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Silverberg\Documents\GitHub\sedfitting\"/>
    </mc:Choice>
  </mc:AlternateContent>
  <xr:revisionPtr revIDLastSave="0" documentId="13_ncr:1_{27C1E5F3-E0A3-41F9-B7AF-1A97E8E8ACD6}" xr6:coauthVersionLast="34" xr6:coauthVersionMax="34" xr10:uidLastSave="{00000000-0000-0000-0000-000000000000}"/>
  <bookViews>
    <workbookView xWindow="0" yWindow="0" windowWidth="16410" windowHeight="7545" xr2:uid="{00000000-000D-0000-FFFF-FFFF00000000}"/>
  </bookViews>
  <sheets>
    <sheet name="hr_diagram_revised_inpu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" i="1"/>
  <c r="Q3" i="1" l="1"/>
  <c r="Q4" i="1"/>
  <c r="Q5" i="1"/>
  <c r="Q6" i="1"/>
  <c r="Q7" i="1"/>
  <c r="Q8" i="1"/>
  <c r="Q9" i="1"/>
  <c r="Q10" i="1"/>
  <c r="R10" i="1"/>
  <c r="Q11" i="1"/>
  <c r="Q12" i="1"/>
  <c r="Q13" i="1"/>
  <c r="Q14" i="1"/>
  <c r="Q15" i="1"/>
  <c r="Q16" i="1"/>
  <c r="Q17" i="1"/>
  <c r="Q18" i="1"/>
  <c r="R18" i="1"/>
  <c r="Q19" i="1"/>
  <c r="Q20" i="1"/>
  <c r="Q21" i="1"/>
  <c r="Q22" i="1"/>
  <c r="Q23" i="1"/>
  <c r="Q24" i="1"/>
  <c r="Q25" i="1"/>
  <c r="Q26" i="1"/>
  <c r="R26" i="1"/>
  <c r="Q27" i="1"/>
  <c r="Q28" i="1"/>
  <c r="Q29" i="1"/>
  <c r="Q30" i="1"/>
  <c r="Q31" i="1"/>
  <c r="Q32" i="1"/>
  <c r="Q33" i="1"/>
  <c r="Q34" i="1"/>
  <c r="R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R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R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R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" i="1"/>
  <c r="P3" i="1"/>
  <c r="R3" i="1" s="1"/>
  <c r="P6" i="1"/>
  <c r="R6" i="1" s="1"/>
  <c r="P8" i="1"/>
  <c r="R8" i="1" s="1"/>
  <c r="P10" i="1"/>
  <c r="P11" i="1"/>
  <c r="R11" i="1" s="1"/>
  <c r="P14" i="1"/>
  <c r="R14" i="1" s="1"/>
  <c r="P15" i="1"/>
  <c r="R15" i="1" s="1"/>
  <c r="P18" i="1"/>
  <c r="P19" i="1"/>
  <c r="R19" i="1" s="1"/>
  <c r="P20" i="1"/>
  <c r="R20" i="1" s="1"/>
  <c r="P22" i="1"/>
  <c r="R22" i="1" s="1"/>
  <c r="P26" i="1"/>
  <c r="P27" i="1"/>
  <c r="R27" i="1" s="1"/>
  <c r="P30" i="1"/>
  <c r="R30" i="1" s="1"/>
  <c r="P32" i="1"/>
  <c r="R32" i="1" s="1"/>
  <c r="P34" i="1"/>
  <c r="P40" i="1"/>
  <c r="R40" i="1" s="1"/>
  <c r="P43" i="1"/>
  <c r="R43" i="1" s="1"/>
  <c r="P48" i="1"/>
  <c r="R48" i="1" s="1"/>
  <c r="P51" i="1"/>
  <c r="R51" i="1" s="1"/>
  <c r="P54" i="1"/>
  <c r="R54" i="1" s="1"/>
  <c r="P56" i="1"/>
  <c r="R56" i="1" s="1"/>
  <c r="P59" i="1"/>
  <c r="R59" i="1" s="1"/>
  <c r="P62" i="1"/>
  <c r="R62" i="1" s="1"/>
  <c r="P64" i="1"/>
  <c r="R64" i="1" s="1"/>
  <c r="P67" i="1"/>
  <c r="R67" i="1" s="1"/>
  <c r="P68" i="1"/>
  <c r="R68" i="1" s="1"/>
  <c r="P72" i="1"/>
  <c r="R72" i="1" s="1"/>
  <c r="P74" i="1"/>
  <c r="P75" i="1"/>
  <c r="R75" i="1" s="1"/>
  <c r="P80" i="1"/>
  <c r="R80" i="1" s="1"/>
  <c r="P83" i="1"/>
  <c r="R83" i="1" s="1"/>
  <c r="P88" i="1"/>
  <c r="R88" i="1" s="1"/>
  <c r="P91" i="1"/>
  <c r="R91" i="1" s="1"/>
  <c r="P95" i="1"/>
  <c r="R95" i="1" s="1"/>
  <c r="P96" i="1"/>
  <c r="R96" i="1" s="1"/>
  <c r="P99" i="1"/>
  <c r="R99" i="1" s="1"/>
  <c r="P104" i="1"/>
  <c r="R104" i="1" s="1"/>
  <c r="P107" i="1"/>
  <c r="R107" i="1" s="1"/>
  <c r="P112" i="1"/>
  <c r="R112" i="1" s="1"/>
  <c r="P115" i="1"/>
  <c r="R115" i="1" s="1"/>
  <c r="P118" i="1"/>
  <c r="R118" i="1" s="1"/>
  <c r="P120" i="1"/>
  <c r="R120" i="1" s="1"/>
  <c r="P123" i="1"/>
  <c r="R123" i="1" s="1"/>
  <c r="P126" i="1"/>
  <c r="R126" i="1" s="1"/>
  <c r="P128" i="1"/>
  <c r="R128" i="1" s="1"/>
  <c r="P131" i="1"/>
  <c r="R131" i="1" s="1"/>
  <c r="P132" i="1"/>
  <c r="R132" i="1" s="1"/>
  <c r="P136" i="1"/>
  <c r="R136" i="1" s="1"/>
  <c r="P138" i="1"/>
  <c r="P139" i="1"/>
  <c r="R139" i="1" s="1"/>
  <c r="P144" i="1"/>
  <c r="R144" i="1" s="1"/>
  <c r="P147" i="1"/>
  <c r="R147" i="1" s="1"/>
  <c r="P152" i="1"/>
  <c r="R152" i="1" s="1"/>
  <c r="P155" i="1"/>
  <c r="R155" i="1" s="1"/>
  <c r="P166" i="1"/>
  <c r="R166" i="1" s="1"/>
  <c r="P174" i="1"/>
  <c r="R174" i="1" s="1"/>
  <c r="P175" i="1"/>
  <c r="R175" i="1" s="1"/>
  <c r="P180" i="1"/>
  <c r="R180" i="1" s="1"/>
  <c r="P182" i="1"/>
  <c r="R182" i="1" s="1"/>
  <c r="P190" i="1"/>
  <c r="R190" i="1" s="1"/>
  <c r="P196" i="1"/>
  <c r="R196" i="1" s="1"/>
  <c r="P202" i="1"/>
  <c r="R202" i="1" s="1"/>
  <c r="P203" i="1"/>
  <c r="R203" i="1" s="1"/>
  <c r="P208" i="1"/>
  <c r="R208" i="1" s="1"/>
  <c r="P211" i="1"/>
  <c r="R211" i="1" s="1"/>
  <c r="P216" i="1"/>
  <c r="R216" i="1" s="1"/>
  <c r="P218" i="1"/>
  <c r="R218" i="1" s="1"/>
  <c r="P224" i="1"/>
  <c r="R224" i="1" s="1"/>
  <c r="N3" i="1"/>
  <c r="O3" i="1" s="1"/>
  <c r="N4" i="1"/>
  <c r="O4" i="1" s="1"/>
  <c r="N5" i="1"/>
  <c r="N6" i="1"/>
  <c r="O6" i="1" s="1"/>
  <c r="N7" i="1"/>
  <c r="O7" i="1" s="1"/>
  <c r="N8" i="1"/>
  <c r="O8" i="1" s="1"/>
  <c r="N9" i="1"/>
  <c r="N10" i="1"/>
  <c r="O10" i="1" s="1"/>
  <c r="N11" i="1"/>
  <c r="O11" i="1" s="1"/>
  <c r="N12" i="1"/>
  <c r="N13" i="1"/>
  <c r="N14" i="1"/>
  <c r="O14" i="1" s="1"/>
  <c r="N15" i="1"/>
  <c r="O15" i="1" s="1"/>
  <c r="N16" i="1"/>
  <c r="O16" i="1" s="1"/>
  <c r="N17" i="1"/>
  <c r="N18" i="1"/>
  <c r="O18" i="1" s="1"/>
  <c r="N19" i="1"/>
  <c r="O19" i="1" s="1"/>
  <c r="N20" i="1"/>
  <c r="O20" i="1" s="1"/>
  <c r="N21" i="1"/>
  <c r="N22" i="1"/>
  <c r="O22" i="1" s="1"/>
  <c r="N23" i="1"/>
  <c r="N24" i="1"/>
  <c r="O24" i="1" s="1"/>
  <c r="N25" i="1"/>
  <c r="N26" i="1"/>
  <c r="O26" i="1" s="1"/>
  <c r="N27" i="1"/>
  <c r="O27" i="1" s="1"/>
  <c r="N28" i="1"/>
  <c r="N29" i="1"/>
  <c r="N30" i="1"/>
  <c r="O30" i="1" s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N38" i="1"/>
  <c r="O38" i="1" s="1"/>
  <c r="N39" i="1"/>
  <c r="P39" i="1" s="1"/>
  <c r="R39" i="1" s="1"/>
  <c r="O39" i="1"/>
  <c r="N40" i="1"/>
  <c r="O40" i="1" s="1"/>
  <c r="N41" i="1"/>
  <c r="P41" i="1" s="1"/>
  <c r="R41" i="1" s="1"/>
  <c r="N42" i="1"/>
  <c r="O42" i="1" s="1"/>
  <c r="N43" i="1"/>
  <c r="O43" i="1"/>
  <c r="N44" i="1"/>
  <c r="N45" i="1"/>
  <c r="N46" i="1"/>
  <c r="O46" i="1" s="1"/>
  <c r="N47" i="1"/>
  <c r="O47" i="1" s="1"/>
  <c r="N48" i="1"/>
  <c r="O48" i="1" s="1"/>
  <c r="N49" i="1"/>
  <c r="P49" i="1" s="1"/>
  <c r="R49" i="1" s="1"/>
  <c r="O49" i="1"/>
  <c r="N50" i="1"/>
  <c r="N51" i="1"/>
  <c r="O51" i="1"/>
  <c r="N52" i="1"/>
  <c r="O52" i="1" s="1"/>
  <c r="N53" i="1"/>
  <c r="N54" i="1"/>
  <c r="O54" i="1" s="1"/>
  <c r="N55" i="1"/>
  <c r="P55" i="1" s="1"/>
  <c r="R55" i="1" s="1"/>
  <c r="O55" i="1"/>
  <c r="N56" i="1"/>
  <c r="O56" i="1" s="1"/>
  <c r="N57" i="1"/>
  <c r="P57" i="1" s="1"/>
  <c r="R57" i="1" s="1"/>
  <c r="O57" i="1"/>
  <c r="N58" i="1"/>
  <c r="O58" i="1" s="1"/>
  <c r="N59" i="1"/>
  <c r="O59" i="1"/>
  <c r="N60" i="1"/>
  <c r="N61" i="1"/>
  <c r="N62" i="1"/>
  <c r="O62" i="1" s="1"/>
  <c r="N63" i="1"/>
  <c r="P63" i="1" s="1"/>
  <c r="R63" i="1" s="1"/>
  <c r="O63" i="1"/>
  <c r="N64" i="1"/>
  <c r="O64" i="1" s="1"/>
  <c r="N65" i="1"/>
  <c r="P65" i="1" s="1"/>
  <c r="R65" i="1" s="1"/>
  <c r="O65" i="1"/>
  <c r="N66" i="1"/>
  <c r="N67" i="1"/>
  <c r="O67" i="1"/>
  <c r="N68" i="1"/>
  <c r="O68" i="1" s="1"/>
  <c r="N69" i="1"/>
  <c r="N70" i="1"/>
  <c r="O70" i="1" s="1"/>
  <c r="N71" i="1"/>
  <c r="P71" i="1" s="1"/>
  <c r="R71" i="1" s="1"/>
  <c r="O71" i="1"/>
  <c r="N72" i="1"/>
  <c r="O72" i="1" s="1"/>
  <c r="N73" i="1"/>
  <c r="P73" i="1" s="1"/>
  <c r="R73" i="1" s="1"/>
  <c r="N74" i="1"/>
  <c r="O74" i="1" s="1"/>
  <c r="N75" i="1"/>
  <c r="O75" i="1"/>
  <c r="N76" i="1"/>
  <c r="N77" i="1"/>
  <c r="N78" i="1"/>
  <c r="O78" i="1" s="1"/>
  <c r="N79" i="1"/>
  <c r="O79" i="1" s="1"/>
  <c r="N80" i="1"/>
  <c r="O80" i="1" s="1"/>
  <c r="N81" i="1"/>
  <c r="P81" i="1" s="1"/>
  <c r="R81" i="1" s="1"/>
  <c r="O81" i="1"/>
  <c r="N82" i="1"/>
  <c r="N83" i="1"/>
  <c r="O83" i="1"/>
  <c r="N84" i="1"/>
  <c r="O84" i="1" s="1"/>
  <c r="N85" i="1"/>
  <c r="N86" i="1"/>
  <c r="O86" i="1" s="1"/>
  <c r="N87" i="1"/>
  <c r="P87" i="1" s="1"/>
  <c r="R87" i="1" s="1"/>
  <c r="O87" i="1"/>
  <c r="N88" i="1"/>
  <c r="O88" i="1" s="1"/>
  <c r="N89" i="1"/>
  <c r="P89" i="1" s="1"/>
  <c r="R89" i="1" s="1"/>
  <c r="O89" i="1"/>
  <c r="N90" i="1"/>
  <c r="O90" i="1" s="1"/>
  <c r="N91" i="1"/>
  <c r="O91" i="1"/>
  <c r="N92" i="1"/>
  <c r="N93" i="1"/>
  <c r="N94" i="1"/>
  <c r="O94" i="1" s="1"/>
  <c r="N95" i="1"/>
  <c r="O95" i="1"/>
  <c r="N96" i="1"/>
  <c r="O96" i="1" s="1"/>
  <c r="N97" i="1"/>
  <c r="P97" i="1" s="1"/>
  <c r="R97" i="1" s="1"/>
  <c r="O97" i="1"/>
  <c r="N98" i="1"/>
  <c r="N99" i="1"/>
  <c r="O99" i="1"/>
  <c r="N100" i="1"/>
  <c r="O100" i="1" s="1"/>
  <c r="N101" i="1"/>
  <c r="N102" i="1"/>
  <c r="O102" i="1" s="1"/>
  <c r="N103" i="1"/>
  <c r="P103" i="1" s="1"/>
  <c r="R103" i="1" s="1"/>
  <c r="O103" i="1"/>
  <c r="N104" i="1"/>
  <c r="O104" i="1" s="1"/>
  <c r="N105" i="1"/>
  <c r="P105" i="1" s="1"/>
  <c r="R105" i="1" s="1"/>
  <c r="N106" i="1"/>
  <c r="O106" i="1" s="1"/>
  <c r="N107" i="1"/>
  <c r="O107" i="1"/>
  <c r="N108" i="1"/>
  <c r="N109" i="1"/>
  <c r="N110" i="1"/>
  <c r="O110" i="1" s="1"/>
  <c r="N111" i="1"/>
  <c r="O111" i="1" s="1"/>
  <c r="N112" i="1"/>
  <c r="O112" i="1" s="1"/>
  <c r="N113" i="1"/>
  <c r="P113" i="1" s="1"/>
  <c r="R113" i="1" s="1"/>
  <c r="O113" i="1"/>
  <c r="N114" i="1"/>
  <c r="N115" i="1"/>
  <c r="O115" i="1"/>
  <c r="N116" i="1"/>
  <c r="O116" i="1" s="1"/>
  <c r="N117" i="1"/>
  <c r="N118" i="1"/>
  <c r="O118" i="1" s="1"/>
  <c r="N119" i="1"/>
  <c r="P119" i="1" s="1"/>
  <c r="R119" i="1" s="1"/>
  <c r="O119" i="1"/>
  <c r="N120" i="1"/>
  <c r="O120" i="1" s="1"/>
  <c r="N121" i="1"/>
  <c r="P121" i="1" s="1"/>
  <c r="R121" i="1" s="1"/>
  <c r="O121" i="1"/>
  <c r="N122" i="1"/>
  <c r="O122" i="1" s="1"/>
  <c r="N123" i="1"/>
  <c r="O123" i="1"/>
  <c r="N124" i="1"/>
  <c r="N125" i="1"/>
  <c r="N126" i="1"/>
  <c r="O126" i="1" s="1"/>
  <c r="N127" i="1"/>
  <c r="P127" i="1" s="1"/>
  <c r="R127" i="1" s="1"/>
  <c r="O127" i="1"/>
  <c r="N128" i="1"/>
  <c r="O128" i="1" s="1"/>
  <c r="N129" i="1"/>
  <c r="P129" i="1" s="1"/>
  <c r="R129" i="1" s="1"/>
  <c r="O129" i="1"/>
  <c r="N130" i="1"/>
  <c r="N131" i="1"/>
  <c r="O131" i="1"/>
  <c r="N132" i="1"/>
  <c r="O132" i="1" s="1"/>
  <c r="N133" i="1"/>
  <c r="N134" i="1"/>
  <c r="O134" i="1" s="1"/>
  <c r="N135" i="1"/>
  <c r="P135" i="1" s="1"/>
  <c r="R135" i="1" s="1"/>
  <c r="O135" i="1"/>
  <c r="N136" i="1"/>
  <c r="O136" i="1" s="1"/>
  <c r="N137" i="1"/>
  <c r="P137" i="1" s="1"/>
  <c r="R137" i="1" s="1"/>
  <c r="N138" i="1"/>
  <c r="O138" i="1" s="1"/>
  <c r="N139" i="1"/>
  <c r="O139" i="1"/>
  <c r="N140" i="1"/>
  <c r="N141" i="1"/>
  <c r="N142" i="1"/>
  <c r="O142" i="1" s="1"/>
  <c r="N143" i="1"/>
  <c r="O143" i="1" s="1"/>
  <c r="N144" i="1"/>
  <c r="O144" i="1" s="1"/>
  <c r="N145" i="1"/>
  <c r="P145" i="1" s="1"/>
  <c r="R145" i="1" s="1"/>
  <c r="O145" i="1"/>
  <c r="N146" i="1"/>
  <c r="N147" i="1"/>
  <c r="O147" i="1"/>
  <c r="N148" i="1"/>
  <c r="O148" i="1" s="1"/>
  <c r="N149" i="1"/>
  <c r="N150" i="1"/>
  <c r="O150" i="1" s="1"/>
  <c r="N151" i="1"/>
  <c r="P151" i="1" s="1"/>
  <c r="R151" i="1" s="1"/>
  <c r="O151" i="1"/>
  <c r="N152" i="1"/>
  <c r="O152" i="1" s="1"/>
  <c r="N153" i="1"/>
  <c r="P153" i="1" s="1"/>
  <c r="R153" i="1" s="1"/>
  <c r="O153" i="1"/>
  <c r="N154" i="1"/>
  <c r="O154" i="1" s="1"/>
  <c r="N155" i="1"/>
  <c r="O155" i="1"/>
  <c r="N156" i="1"/>
  <c r="N157" i="1"/>
  <c r="N158" i="1"/>
  <c r="P158" i="1" s="1"/>
  <c r="R158" i="1" s="1"/>
  <c r="O158" i="1"/>
  <c r="N159" i="1"/>
  <c r="O159" i="1" s="1"/>
  <c r="N160" i="1"/>
  <c r="O160" i="1" s="1"/>
  <c r="N161" i="1"/>
  <c r="N162" i="1"/>
  <c r="P162" i="1" s="1"/>
  <c r="O162" i="1"/>
  <c r="N163" i="1"/>
  <c r="O163" i="1" s="1"/>
  <c r="N164" i="1"/>
  <c r="P164" i="1" s="1"/>
  <c r="R164" i="1" s="1"/>
  <c r="O164" i="1"/>
  <c r="N165" i="1"/>
  <c r="N166" i="1"/>
  <c r="O166" i="1"/>
  <c r="N167" i="1"/>
  <c r="N168" i="1"/>
  <c r="O168" i="1" s="1"/>
  <c r="N169" i="1"/>
  <c r="N170" i="1"/>
  <c r="P170" i="1" s="1"/>
  <c r="R170" i="1" s="1"/>
  <c r="O170" i="1"/>
  <c r="N171" i="1"/>
  <c r="O171" i="1" s="1"/>
  <c r="N172" i="1"/>
  <c r="P172" i="1" s="1"/>
  <c r="R172" i="1" s="1"/>
  <c r="O172" i="1"/>
  <c r="N173" i="1"/>
  <c r="N174" i="1"/>
  <c r="O174" i="1"/>
  <c r="N175" i="1"/>
  <c r="O175" i="1" s="1"/>
  <c r="N176" i="1"/>
  <c r="P176" i="1" s="1"/>
  <c r="R176" i="1" s="1"/>
  <c r="N177" i="1"/>
  <c r="N178" i="1"/>
  <c r="P178" i="1" s="1"/>
  <c r="R178" i="1" s="1"/>
  <c r="O178" i="1"/>
  <c r="N179" i="1"/>
  <c r="O179" i="1" s="1"/>
  <c r="N180" i="1"/>
  <c r="O180" i="1"/>
  <c r="N181" i="1"/>
  <c r="N182" i="1"/>
  <c r="O182" i="1"/>
  <c r="N183" i="1"/>
  <c r="P183" i="1" s="1"/>
  <c r="R183" i="1" s="1"/>
  <c r="O183" i="1"/>
  <c r="N184" i="1"/>
  <c r="P184" i="1" s="1"/>
  <c r="R184" i="1" s="1"/>
  <c r="O184" i="1"/>
  <c r="N185" i="1"/>
  <c r="P185" i="1" s="1"/>
  <c r="R185" i="1" s="1"/>
  <c r="O185" i="1"/>
  <c r="N186" i="1"/>
  <c r="P186" i="1" s="1"/>
  <c r="R186" i="1" s="1"/>
  <c r="O186" i="1"/>
  <c r="N187" i="1"/>
  <c r="P187" i="1" s="1"/>
  <c r="R187" i="1" s="1"/>
  <c r="O187" i="1"/>
  <c r="N188" i="1"/>
  <c r="P188" i="1" s="1"/>
  <c r="R188" i="1" s="1"/>
  <c r="O188" i="1"/>
  <c r="N189" i="1"/>
  <c r="P189" i="1" s="1"/>
  <c r="R189" i="1" s="1"/>
  <c r="O189" i="1"/>
  <c r="N190" i="1"/>
  <c r="O190" i="1"/>
  <c r="N191" i="1"/>
  <c r="P191" i="1" s="1"/>
  <c r="R191" i="1" s="1"/>
  <c r="O191" i="1"/>
  <c r="N192" i="1"/>
  <c r="P192" i="1" s="1"/>
  <c r="R192" i="1" s="1"/>
  <c r="O192" i="1"/>
  <c r="N193" i="1"/>
  <c r="P193" i="1" s="1"/>
  <c r="R193" i="1" s="1"/>
  <c r="O193" i="1"/>
  <c r="N194" i="1"/>
  <c r="P194" i="1" s="1"/>
  <c r="R194" i="1" s="1"/>
  <c r="O194" i="1"/>
  <c r="N195" i="1"/>
  <c r="P195" i="1" s="1"/>
  <c r="R195" i="1" s="1"/>
  <c r="O195" i="1"/>
  <c r="N196" i="1"/>
  <c r="O196" i="1"/>
  <c r="N197" i="1"/>
  <c r="P197" i="1" s="1"/>
  <c r="R197" i="1" s="1"/>
  <c r="O197" i="1"/>
  <c r="N198" i="1"/>
  <c r="P198" i="1" s="1"/>
  <c r="R198" i="1" s="1"/>
  <c r="O198" i="1"/>
  <c r="N199" i="1"/>
  <c r="P199" i="1" s="1"/>
  <c r="R199" i="1" s="1"/>
  <c r="O199" i="1"/>
  <c r="N200" i="1"/>
  <c r="P200" i="1" s="1"/>
  <c r="R200" i="1" s="1"/>
  <c r="O200" i="1"/>
  <c r="N201" i="1"/>
  <c r="P201" i="1" s="1"/>
  <c r="R201" i="1" s="1"/>
  <c r="O201" i="1"/>
  <c r="N202" i="1"/>
  <c r="O202" i="1"/>
  <c r="N203" i="1"/>
  <c r="O203" i="1"/>
  <c r="N204" i="1"/>
  <c r="P204" i="1" s="1"/>
  <c r="R204" i="1" s="1"/>
  <c r="O204" i="1"/>
  <c r="N205" i="1"/>
  <c r="P205" i="1" s="1"/>
  <c r="R205" i="1" s="1"/>
  <c r="O205" i="1"/>
  <c r="N206" i="1"/>
  <c r="P206" i="1" s="1"/>
  <c r="R206" i="1" s="1"/>
  <c r="O206" i="1"/>
  <c r="N207" i="1"/>
  <c r="P207" i="1" s="1"/>
  <c r="R207" i="1" s="1"/>
  <c r="O207" i="1"/>
  <c r="N208" i="1"/>
  <c r="O208" i="1"/>
  <c r="N209" i="1"/>
  <c r="P209" i="1" s="1"/>
  <c r="R209" i="1" s="1"/>
  <c r="O209" i="1"/>
  <c r="N210" i="1"/>
  <c r="P210" i="1" s="1"/>
  <c r="R210" i="1" s="1"/>
  <c r="O210" i="1"/>
  <c r="N211" i="1"/>
  <c r="O211" i="1"/>
  <c r="N212" i="1"/>
  <c r="P212" i="1" s="1"/>
  <c r="R212" i="1" s="1"/>
  <c r="O212" i="1"/>
  <c r="N213" i="1"/>
  <c r="P213" i="1" s="1"/>
  <c r="R213" i="1" s="1"/>
  <c r="O213" i="1"/>
  <c r="N214" i="1"/>
  <c r="P214" i="1" s="1"/>
  <c r="R214" i="1" s="1"/>
  <c r="O214" i="1"/>
  <c r="N215" i="1"/>
  <c r="P215" i="1" s="1"/>
  <c r="R215" i="1" s="1"/>
  <c r="O215" i="1"/>
  <c r="N216" i="1"/>
  <c r="O216" i="1"/>
  <c r="N217" i="1"/>
  <c r="P217" i="1" s="1"/>
  <c r="R217" i="1" s="1"/>
  <c r="O217" i="1"/>
  <c r="N218" i="1"/>
  <c r="O218" i="1"/>
  <c r="N219" i="1"/>
  <c r="P219" i="1" s="1"/>
  <c r="R219" i="1" s="1"/>
  <c r="O219" i="1"/>
  <c r="N220" i="1"/>
  <c r="P220" i="1" s="1"/>
  <c r="R220" i="1" s="1"/>
  <c r="O220" i="1"/>
  <c r="N221" i="1"/>
  <c r="P221" i="1" s="1"/>
  <c r="R221" i="1" s="1"/>
  <c r="O221" i="1"/>
  <c r="N222" i="1"/>
  <c r="P222" i="1" s="1"/>
  <c r="R222" i="1" s="1"/>
  <c r="O222" i="1"/>
  <c r="N223" i="1"/>
  <c r="P223" i="1" s="1"/>
  <c r="R223" i="1" s="1"/>
  <c r="O223" i="1"/>
  <c r="N224" i="1"/>
  <c r="O224" i="1"/>
  <c r="N2" i="1"/>
  <c r="P2" i="1" s="1"/>
  <c r="R2" i="1" s="1"/>
  <c r="P181" i="1" l="1"/>
  <c r="R181" i="1" s="1"/>
  <c r="O181" i="1"/>
  <c r="P165" i="1"/>
  <c r="R165" i="1" s="1"/>
  <c r="O165" i="1"/>
  <c r="P157" i="1"/>
  <c r="R157" i="1" s="1"/>
  <c r="O157" i="1"/>
  <c r="P125" i="1"/>
  <c r="R125" i="1" s="1"/>
  <c r="O125" i="1"/>
  <c r="P168" i="1"/>
  <c r="R168" i="1" s="1"/>
  <c r="O2" i="1"/>
  <c r="O167" i="1"/>
  <c r="P167" i="1"/>
  <c r="R167" i="1" s="1"/>
  <c r="O130" i="1"/>
  <c r="P130" i="1"/>
  <c r="R130" i="1" s="1"/>
  <c r="O92" i="1"/>
  <c r="P92" i="1"/>
  <c r="R92" i="1" s="1"/>
  <c r="O60" i="1"/>
  <c r="P60" i="1"/>
  <c r="R60" i="1" s="1"/>
  <c r="P37" i="1"/>
  <c r="R37" i="1" s="1"/>
  <c r="O37" i="1"/>
  <c r="O29" i="1"/>
  <c r="P29" i="1"/>
  <c r="R29" i="1" s="1"/>
  <c r="O21" i="1"/>
  <c r="P21" i="1"/>
  <c r="R21" i="1" s="1"/>
  <c r="O13" i="1"/>
  <c r="P13" i="1"/>
  <c r="R13" i="1" s="1"/>
  <c r="O5" i="1"/>
  <c r="P5" i="1"/>
  <c r="R5" i="1" s="1"/>
  <c r="P159" i="1"/>
  <c r="R159" i="1" s="1"/>
  <c r="P116" i="1"/>
  <c r="R116" i="1" s="1"/>
  <c r="P110" i="1"/>
  <c r="R110" i="1" s="1"/>
  <c r="P102" i="1"/>
  <c r="R102" i="1" s="1"/>
  <c r="P52" i="1"/>
  <c r="R52" i="1" s="1"/>
  <c r="P46" i="1"/>
  <c r="R46" i="1" s="1"/>
  <c r="P38" i="1"/>
  <c r="R38" i="1" s="1"/>
  <c r="P93" i="1"/>
  <c r="R93" i="1" s="1"/>
  <c r="O93" i="1"/>
  <c r="P61" i="1"/>
  <c r="R61" i="1" s="1"/>
  <c r="O61" i="1"/>
  <c r="P160" i="1"/>
  <c r="R160" i="1" s="1"/>
  <c r="P111" i="1"/>
  <c r="R111" i="1" s="1"/>
  <c r="P90" i="1"/>
  <c r="R90" i="1" s="1"/>
  <c r="P47" i="1"/>
  <c r="R47" i="1" s="1"/>
  <c r="O156" i="1"/>
  <c r="P156" i="1"/>
  <c r="R156" i="1" s="1"/>
  <c r="P101" i="1"/>
  <c r="R101" i="1" s="1"/>
  <c r="O101" i="1"/>
  <c r="O98" i="1"/>
  <c r="P98" i="1"/>
  <c r="R98" i="1" s="1"/>
  <c r="O66" i="1"/>
  <c r="P66" i="1"/>
  <c r="R66" i="1" s="1"/>
  <c r="O33" i="1"/>
  <c r="P33" i="1"/>
  <c r="R33" i="1" s="1"/>
  <c r="O25" i="1"/>
  <c r="P25" i="1"/>
  <c r="R25" i="1" s="1"/>
  <c r="O17" i="1"/>
  <c r="P17" i="1"/>
  <c r="R17" i="1" s="1"/>
  <c r="O9" i="1"/>
  <c r="P9" i="1"/>
  <c r="R9" i="1" s="1"/>
  <c r="P177" i="1"/>
  <c r="R177" i="1" s="1"/>
  <c r="O177" i="1"/>
  <c r="P169" i="1"/>
  <c r="R169" i="1" s="1"/>
  <c r="O169" i="1"/>
  <c r="P161" i="1"/>
  <c r="R161" i="1" s="1"/>
  <c r="O161" i="1"/>
  <c r="P141" i="1"/>
  <c r="R141" i="1" s="1"/>
  <c r="O141" i="1"/>
  <c r="P109" i="1"/>
  <c r="R109" i="1" s="1"/>
  <c r="O109" i="1"/>
  <c r="P77" i="1"/>
  <c r="R77" i="1" s="1"/>
  <c r="O77" i="1"/>
  <c r="P45" i="1"/>
  <c r="R45" i="1" s="1"/>
  <c r="O45" i="1"/>
  <c r="O28" i="1"/>
  <c r="P28" i="1"/>
  <c r="R28" i="1" s="1"/>
  <c r="O12" i="1"/>
  <c r="P12" i="1"/>
  <c r="R12" i="1" s="1"/>
  <c r="P179" i="1"/>
  <c r="R179" i="1" s="1"/>
  <c r="P171" i="1"/>
  <c r="R171" i="1" s="1"/>
  <c r="P150" i="1"/>
  <c r="R150" i="1" s="1"/>
  <c r="P143" i="1"/>
  <c r="R143" i="1" s="1"/>
  <c r="P122" i="1"/>
  <c r="R122" i="1" s="1"/>
  <c r="P100" i="1"/>
  <c r="R100" i="1" s="1"/>
  <c r="P94" i="1"/>
  <c r="R94" i="1" s="1"/>
  <c r="P86" i="1"/>
  <c r="R86" i="1" s="1"/>
  <c r="P79" i="1"/>
  <c r="R79" i="1" s="1"/>
  <c r="P58" i="1"/>
  <c r="R58" i="1" s="1"/>
  <c r="P36" i="1"/>
  <c r="R36" i="1" s="1"/>
  <c r="P31" i="1"/>
  <c r="R31" i="1" s="1"/>
  <c r="P24" i="1"/>
  <c r="R24" i="1" s="1"/>
  <c r="P4" i="1"/>
  <c r="R4" i="1" s="1"/>
  <c r="P173" i="1"/>
  <c r="R173" i="1" s="1"/>
  <c r="O173" i="1"/>
  <c r="P154" i="1"/>
  <c r="R154" i="1" s="1"/>
  <c r="P133" i="1"/>
  <c r="R133" i="1" s="1"/>
  <c r="O133" i="1"/>
  <c r="O124" i="1"/>
  <c r="P124" i="1"/>
  <c r="R124" i="1" s="1"/>
  <c r="P69" i="1"/>
  <c r="R69" i="1" s="1"/>
  <c r="O69" i="1"/>
  <c r="O176" i="1"/>
  <c r="P149" i="1"/>
  <c r="R149" i="1" s="1"/>
  <c r="O149" i="1"/>
  <c r="O146" i="1"/>
  <c r="P146" i="1"/>
  <c r="R146" i="1" s="1"/>
  <c r="O140" i="1"/>
  <c r="P140" i="1"/>
  <c r="R140" i="1" s="1"/>
  <c r="O137" i="1"/>
  <c r="P117" i="1"/>
  <c r="R117" i="1" s="1"/>
  <c r="O117" i="1"/>
  <c r="O114" i="1"/>
  <c r="P114" i="1"/>
  <c r="R114" i="1" s="1"/>
  <c r="O108" i="1"/>
  <c r="P108" i="1"/>
  <c r="R108" i="1" s="1"/>
  <c r="O105" i="1"/>
  <c r="P85" i="1"/>
  <c r="R85" i="1" s="1"/>
  <c r="O85" i="1"/>
  <c r="O82" i="1"/>
  <c r="P82" i="1"/>
  <c r="R82" i="1" s="1"/>
  <c r="O76" i="1"/>
  <c r="P76" i="1"/>
  <c r="R76" i="1" s="1"/>
  <c r="O73" i="1"/>
  <c r="P53" i="1"/>
  <c r="R53" i="1" s="1"/>
  <c r="O53" i="1"/>
  <c r="O50" i="1"/>
  <c r="P50" i="1"/>
  <c r="R50" i="1" s="1"/>
  <c r="O44" i="1"/>
  <c r="P44" i="1"/>
  <c r="R44" i="1" s="1"/>
  <c r="O41" i="1"/>
  <c r="O23" i="1"/>
  <c r="P23" i="1"/>
  <c r="R23" i="1" s="1"/>
  <c r="P163" i="1"/>
  <c r="R163" i="1" s="1"/>
  <c r="P148" i="1"/>
  <c r="R148" i="1" s="1"/>
  <c r="P142" i="1"/>
  <c r="R142" i="1" s="1"/>
  <c r="P134" i="1"/>
  <c r="R134" i="1" s="1"/>
  <c r="P106" i="1"/>
  <c r="R106" i="1" s="1"/>
  <c r="P84" i="1"/>
  <c r="R84" i="1" s="1"/>
  <c r="P78" i="1"/>
  <c r="R78" i="1" s="1"/>
  <c r="P70" i="1"/>
  <c r="R70" i="1" s="1"/>
  <c r="P42" i="1"/>
  <c r="R42" i="1" s="1"/>
  <c r="P35" i="1"/>
  <c r="R35" i="1" s="1"/>
  <c r="P16" i="1"/>
  <c r="R16" i="1" s="1"/>
  <c r="P7" i="1"/>
  <c r="R7" i="1" s="1"/>
</calcChain>
</file>

<file path=xl/sharedStrings.xml><?xml version="1.0" encoding="utf-8"?>
<sst xmlns="http://schemas.openxmlformats.org/spreadsheetml/2006/main" count="243" uniqueCount="242">
  <si>
    <t>WISEID</t>
  </si>
  <si>
    <t>G_Bp</t>
  </si>
  <si>
    <t>G_Rp</t>
  </si>
  <si>
    <t>G</t>
  </si>
  <si>
    <t>B</t>
  </si>
  <si>
    <t>V</t>
  </si>
  <si>
    <t>J</t>
  </si>
  <si>
    <t>H</t>
  </si>
  <si>
    <t>K</t>
  </si>
  <si>
    <t>plx_use</t>
  </si>
  <si>
    <t>plx_unc_use</t>
  </si>
  <si>
    <t>Tdisk</t>
  </si>
  <si>
    <t>Lir_Lstar</t>
  </si>
  <si>
    <t>J002133.47-661816.6</t>
  </si>
  <si>
    <t>J002155.14-672715.9</t>
  </si>
  <si>
    <t>J003140.76-014737.3</t>
  </si>
  <si>
    <t>J003412.66+540359.0</t>
  </si>
  <si>
    <t>J004826.42+020753.0</t>
  </si>
  <si>
    <t>J005926.26+400918.2</t>
  </si>
  <si>
    <t>J010652.55+743754.5</t>
  </si>
  <si>
    <t>J011636.23+740136.6</t>
  </si>
  <si>
    <t>J011743.47-523330.8</t>
  </si>
  <si>
    <t>J012650.26+454038.8</t>
  </si>
  <si>
    <t>J013525.89+560237.3</t>
  </si>
  <si>
    <t>J013756.15+211539.9</t>
  </si>
  <si>
    <t>J013833.77+780834.3</t>
  </si>
  <si>
    <t>J014113.00+163051.7</t>
  </si>
  <si>
    <t>J014928.21+244048.7</t>
  </si>
  <si>
    <t>J015317.94-461421.9</t>
  </si>
  <si>
    <t>J020221.16+192323.6</t>
  </si>
  <si>
    <t>J021327.01+421923.3</t>
  </si>
  <si>
    <t>J022317.32+381509.7</t>
  </si>
  <si>
    <t>J022515.75+370707.9</t>
  </si>
  <si>
    <t>J023047.36+360701.7</t>
  </si>
  <si>
    <t>J023720.84+395345.8</t>
  </si>
  <si>
    <t>J024430.00+280053.8</t>
  </si>
  <si>
    <t>J024755.37+553648.4</t>
  </si>
  <si>
    <t>J025149.66-244328.9</t>
  </si>
  <si>
    <t>J025614.05+040254.2</t>
  </si>
  <si>
    <t>J025926.83+593531.6</t>
  </si>
  <si>
    <t>J030651.95+303136.8</t>
  </si>
  <si>
    <t>J030854.20-185809.1</t>
  </si>
  <si>
    <t>J031738.10+731810.2</t>
  </si>
  <si>
    <t>J032429.84+341709.9</t>
  </si>
  <si>
    <t>J032448.99+283908.6</t>
  </si>
  <si>
    <t>J032504.59+105835.0</t>
  </si>
  <si>
    <t>J032555.87-355515.1</t>
  </si>
  <si>
    <t>J032847.84+575556.1</t>
  </si>
  <si>
    <t>J033337.91-072453.8</t>
  </si>
  <si>
    <t>J033421.19+564343.6</t>
  </si>
  <si>
    <t>J033549.39+641324.7</t>
  </si>
  <si>
    <t>J033709.08-294948.5</t>
  </si>
  <si>
    <t>J033900.56+294145.6</t>
  </si>
  <si>
    <t>J033906.73+244209.8</t>
  </si>
  <si>
    <t>J034400.28+243324.6</t>
  </si>
  <si>
    <t>J034921.76+242251.0</t>
  </si>
  <si>
    <t>J035007.87+095528.1</t>
  </si>
  <si>
    <t>J035157.43+255955.4</t>
  </si>
  <si>
    <t>J035958.81+312901.0</t>
  </si>
  <si>
    <t>J040040.65+202447.8</t>
  </si>
  <si>
    <t>J040238.47-004803.7</t>
  </si>
  <si>
    <t>J040649.32+702738.0</t>
  </si>
  <si>
    <t>J041249.03+193219.2</t>
  </si>
  <si>
    <t>J041517.47+505124.0</t>
  </si>
  <si>
    <t>J043026.69-431245.6</t>
  </si>
  <si>
    <t>J043217.75-133511.5</t>
  </si>
  <si>
    <t>J043521.12-081730.0</t>
  </si>
  <si>
    <t>J043630.82+184215.2</t>
  </si>
  <si>
    <t>J043852.53-081329.6</t>
  </si>
  <si>
    <t>J044717.93+054717.4</t>
  </si>
  <si>
    <t>J045013.22+034100.3</t>
  </si>
  <si>
    <t>J045245.95-062129.5</t>
  </si>
  <si>
    <t>J045519.57+163712.9</t>
  </si>
  <si>
    <t>J050206.31-085046.6</t>
  </si>
  <si>
    <t>J050610.47+062929.2</t>
  </si>
  <si>
    <t>J050730.59-061059.9</t>
  </si>
  <si>
    <t>J051143.75+122012.5</t>
  </si>
  <si>
    <t>J051328.63-043910.6</t>
  </si>
  <si>
    <t>J051604.02+061852.6</t>
  </si>
  <si>
    <t>J051740.83+090514.5</t>
  </si>
  <si>
    <t>J052007.77-055046.0</t>
  </si>
  <si>
    <t>J052104.79-102057.0</t>
  </si>
  <si>
    <t>J052252.94+005557.8</t>
  </si>
  <si>
    <t>J052303.81-044043.7</t>
  </si>
  <si>
    <t>J052331.01-010423.6</t>
  </si>
  <si>
    <t>J052408.04+022746.9</t>
  </si>
  <si>
    <t>J052411.19+033521.5</t>
  </si>
  <si>
    <t>J052437.25-084201.9</t>
  </si>
  <si>
    <t>J052556.05-021601.5</t>
  </si>
  <si>
    <t>J052617.32+055817.1</t>
  </si>
  <si>
    <t>J052653.64-100458.1</t>
  </si>
  <si>
    <t>J052746.74+174407.4</t>
  </si>
  <si>
    <t>J052859.70+032148.6</t>
  </si>
  <si>
    <t>J052945.11+021539.6</t>
  </si>
  <si>
    <t>J053047.99-073132.4</t>
  </si>
  <si>
    <t>J053224.00-050523.4</t>
  </si>
  <si>
    <t>J053225.66-034313.6</t>
  </si>
  <si>
    <t>J053431.70-035151.2</t>
  </si>
  <si>
    <t>J053523.12+594548.1</t>
  </si>
  <si>
    <t>J053525.11-064756.5</t>
  </si>
  <si>
    <t>J053552.02-061001.6</t>
  </si>
  <si>
    <t>J053628.55+000445.6</t>
  </si>
  <si>
    <t>J053707.15+603636.4</t>
  </si>
  <si>
    <t>J053805.25-011521.6</t>
  </si>
  <si>
    <t>J053815.82+374440.5</t>
  </si>
  <si>
    <t>J053827.67-065453.6</t>
  </si>
  <si>
    <t>J053839.81-025646.2</t>
  </si>
  <si>
    <t>J053844.06-111411.1</t>
  </si>
  <si>
    <t>J053926.39-021503.3</t>
  </si>
  <si>
    <t>J054006.72-061618.9</t>
  </si>
  <si>
    <t>J054011.76-094211.1</t>
  </si>
  <si>
    <t>J054214.29-075835.1</t>
  </si>
  <si>
    <t>J054227.76-100151.2</t>
  </si>
  <si>
    <t>J054259.80+445105.2</t>
  </si>
  <si>
    <t>J054330.38+251724.4</t>
  </si>
  <si>
    <t>J054733.26+521144.5</t>
  </si>
  <si>
    <t>J055417.57-383951.1</t>
  </si>
  <si>
    <t>J055720.57-134921.9</t>
  </si>
  <si>
    <t>J055804.52-141457.4</t>
  </si>
  <si>
    <t>J055924.43-145421.8</t>
  </si>
  <si>
    <t>J060325.99+172444.3</t>
  </si>
  <si>
    <t>J062612.83+473232.1</t>
  </si>
  <si>
    <t>J064151.08+100144.6</t>
  </si>
  <si>
    <t>J083100.44+185806.0</t>
  </si>
  <si>
    <t>J103639.10+441425.8</t>
  </si>
  <si>
    <t>J110245.01-632940.4</t>
  </si>
  <si>
    <t>J111714.49-594610.8</t>
  </si>
  <si>
    <t>J111925.92-301922.9</t>
  </si>
  <si>
    <t>J112256.98-203731.7</t>
  </si>
  <si>
    <t>J113505.30-554840.3</t>
  </si>
  <si>
    <t>J114336.83-802900.5</t>
  </si>
  <si>
    <t>J114401.39-552327.0</t>
  </si>
  <si>
    <t>J121456.32-475654.6</t>
  </si>
  <si>
    <t>J132026.77-491325.4</t>
  </si>
  <si>
    <t>J132217.71+623337.9</t>
  </si>
  <si>
    <t>J134909.18-541342.3</t>
  </si>
  <si>
    <t>J135331.70-523004.9</t>
  </si>
  <si>
    <t>J135518.84-533142.8</t>
  </si>
  <si>
    <t>J140353.79-534628.3</t>
  </si>
  <si>
    <t>J142409.74+581826.3</t>
  </si>
  <si>
    <t>J143944.28-402206.3</t>
  </si>
  <si>
    <t>J144313.04+014928.7</t>
  </si>
  <si>
    <t>J144458.63-280251.9</t>
  </si>
  <si>
    <t>J145820.26+150229.3</t>
  </si>
  <si>
    <t>J151147.67+101259.8</t>
  </si>
  <si>
    <t>J152527.16+284914.6</t>
  </si>
  <si>
    <t>J152954.11+234901.6</t>
  </si>
  <si>
    <t>J153716.27+331834.4</t>
  </si>
  <si>
    <t>J153910.61-154639.2</t>
  </si>
  <si>
    <t>J154030.20+370101.1</t>
  </si>
  <si>
    <t>J154709.73+303356.0</t>
  </si>
  <si>
    <t>J155009.26+403823.5</t>
  </si>
  <si>
    <t>J161241.51+054140.8</t>
  </si>
  <si>
    <t>J161808.54-224218.7</t>
  </si>
  <si>
    <t>J162039.60-263428.5</t>
  </si>
  <si>
    <t>J162224.95-232955.1</t>
  </si>
  <si>
    <t>J162754.20+061441.3</t>
  </si>
  <si>
    <t>J162932.66-254329.3</t>
  </si>
  <si>
    <t>J163033.90-242806.5</t>
  </si>
  <si>
    <t>J164540.79-310226.6</t>
  </si>
  <si>
    <t>J164837.40+351209.3</t>
  </si>
  <si>
    <t>J165204.85+145827.2</t>
  </si>
  <si>
    <t>J165556.61+241554.0</t>
  </si>
  <si>
    <t>J165920.60+131219.3</t>
  </si>
  <si>
    <t>J170737.21-062607.2</t>
  </si>
  <si>
    <t>J171043.91-220016.7</t>
  </si>
  <si>
    <t>J172007.53+354103.6</t>
  </si>
  <si>
    <t>J172452.23-185133.5</t>
  </si>
  <si>
    <t>J172734.02-020656.8</t>
  </si>
  <si>
    <t>J173129.67+601156.1</t>
  </si>
  <si>
    <t>J173254.69+404312.3</t>
  </si>
  <si>
    <t>J173832.90+425112.9</t>
  </si>
  <si>
    <t>J175911.27+135417.8</t>
  </si>
  <si>
    <t>J180230.72+583738.4</t>
  </si>
  <si>
    <t>J180533.55+182643.9</t>
  </si>
  <si>
    <t>J182004.41+292653.3</t>
  </si>
  <si>
    <t>J182032.53-022049.6</t>
  </si>
  <si>
    <t>NaN</t>
  </si>
  <si>
    <t>J182614.45-013250.8</t>
  </si>
  <si>
    <t>J182717.07-041838.0</t>
  </si>
  <si>
    <t>J182955.33+004939.0</t>
  </si>
  <si>
    <t>J183504.55-661033.0</t>
  </si>
  <si>
    <t>J184305.97+071626.4</t>
  </si>
  <si>
    <t>J190206.79-362142.1</t>
  </si>
  <si>
    <t>J190638.88+203326.9</t>
  </si>
  <si>
    <t>J190901.24+110641.3</t>
  </si>
  <si>
    <t>J191845.28+371449.2</t>
  </si>
  <si>
    <t>J192136.46+220744.7</t>
  </si>
  <si>
    <t>J192343.53+230856.7</t>
  </si>
  <si>
    <t>J192437.52+563454.9</t>
  </si>
  <si>
    <t>J194022.79+251648.4</t>
  </si>
  <si>
    <t>J202222.87+730903.7</t>
  </si>
  <si>
    <t>J203123.98+283625.0</t>
  </si>
  <si>
    <t>J203711.08-650159.9</t>
  </si>
  <si>
    <t>J205143.50+730449.3</t>
  </si>
  <si>
    <t>J205207.92+484956.9</t>
  </si>
  <si>
    <t>J205241.67-531624.8</t>
  </si>
  <si>
    <t>J205722.53+870157.8</t>
  </si>
  <si>
    <t>J205911.24-595822.3</t>
  </si>
  <si>
    <t>J205952.30-153218.5</t>
  </si>
  <si>
    <t>J210144.07+521717.6</t>
  </si>
  <si>
    <t>J210916.04-001405.6</t>
  </si>
  <si>
    <t>J211139.56+534446.4</t>
  </si>
  <si>
    <t>J211412.49-015843.1</t>
  </si>
  <si>
    <t>J212547.34-022251.3</t>
  </si>
  <si>
    <t>J212636.95+075307.6</t>
  </si>
  <si>
    <t>J212952.96+525601.9</t>
  </si>
  <si>
    <t>J213519.16+573638.1</t>
  </si>
  <si>
    <t>J214241.32-013159.7</t>
  </si>
  <si>
    <t>J214537.00+570201.1</t>
  </si>
  <si>
    <t>J214622.33+623151.8</t>
  </si>
  <si>
    <t>J215221.25-031028.9</t>
  </si>
  <si>
    <t>J215739.35-083351.4</t>
  </si>
  <si>
    <t>J215947.70-593411.9</t>
  </si>
  <si>
    <t>J220614.20+600204.6</t>
  </si>
  <si>
    <t>J221055.01+575629.4</t>
  </si>
  <si>
    <t>J221158.73+594044.9</t>
  </si>
  <si>
    <t>J221513.24+711142.2</t>
  </si>
  <si>
    <t>J222222.91-531805.1</t>
  </si>
  <si>
    <t>J222412.79+484918.7</t>
  </si>
  <si>
    <t>J222653.92+733429.0</t>
  </si>
  <si>
    <t>J222753.27+704806.0</t>
  </si>
  <si>
    <t>J222906.46+631045.9</t>
  </si>
  <si>
    <t>J223445.16+375006.0</t>
  </si>
  <si>
    <t>J224206.62-032824.4</t>
  </si>
  <si>
    <t>J224414.01-090123.9</t>
  </si>
  <si>
    <t>J224836.29+624808.6</t>
  </si>
  <si>
    <t>J230112.67-585821.9</t>
  </si>
  <si>
    <t>J230533.05+145732.5</t>
  </si>
  <si>
    <t>J230817.21+511146.3</t>
  </si>
  <si>
    <t>J232421.82+061110.7</t>
  </si>
  <si>
    <t>J234708.47+153903.2</t>
  </si>
  <si>
    <t>J235135.40+631323.1</t>
  </si>
  <si>
    <t>J235449.26+742436.2</t>
  </si>
  <si>
    <t>J235537.71+081323.7</t>
  </si>
  <si>
    <t>J235652.35+611338.1</t>
  </si>
  <si>
    <t>J235746.21+112827.6</t>
  </si>
  <si>
    <t>dist</t>
  </si>
  <si>
    <t>dist_unc</t>
  </si>
  <si>
    <t>distmod</t>
  </si>
  <si>
    <t>G-K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</si>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</sst>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hr_diagram_revised_input!$Q$2:$Q$224</c:f>
              <c:numCache>
                <c:formatCode>General</c:formatCode>
                <c:ptCount val="223"/>
                <c:pt idx="0">
                  <c:v>-4.6987999999999808E-2</c:v>
                </c:pt>
                <c:pt idx="1">
                  <c:v>2.1139299999999999</c:v>
                </c:pt>
                <c:pt idx="2">
                  <c:v>0.15472899999999967</c:v>
                </c:pt>
                <c:pt idx="3">
                  <c:v>0.25303499999999968</c:v>
                </c:pt>
                <c:pt idx="4">
                  <c:v>2.2196199999999999</c:v>
                </c:pt>
                <c:pt idx="5">
                  <c:v>0.3220919999999996</c:v>
                </c:pt>
                <c:pt idx="6">
                  <c:v>0.19906699999999944</c:v>
                </c:pt>
                <c:pt idx="7">
                  <c:v>0.35289499999999929</c:v>
                </c:pt>
                <c:pt idx="8">
                  <c:v>1.4679900000000004</c:v>
                </c:pt>
                <c:pt idx="9">
                  <c:v>-0.13368900000000039</c:v>
                </c:pt>
                <c:pt idx="10">
                  <c:v>0.14917000000000069</c:v>
                </c:pt>
                <c:pt idx="11">
                  <c:v>0.14692300000000014</c:v>
                </c:pt>
                <c:pt idx="12">
                  <c:v>0.8353660000000005</c:v>
                </c:pt>
                <c:pt idx="13">
                  <c:v>0.70170900000000014</c:v>
                </c:pt>
                <c:pt idx="14">
                  <c:v>0.35724499999999981</c:v>
                </c:pt>
                <c:pt idx="15">
                  <c:v>4.2037900000000006</c:v>
                </c:pt>
                <c:pt idx="16">
                  <c:v>0.3543870000000009</c:v>
                </c:pt>
                <c:pt idx="17">
                  <c:v>0.52492100000000086</c:v>
                </c:pt>
                <c:pt idx="18">
                  <c:v>7.7059000000000211E-2</c:v>
                </c:pt>
                <c:pt idx="19">
                  <c:v>-4.4658000000000087E-2</c:v>
                </c:pt>
                <c:pt idx="20">
                  <c:v>0.2868820000000003</c:v>
                </c:pt>
                <c:pt idx="21">
                  <c:v>-0.311782</c:v>
                </c:pt>
                <c:pt idx="22">
                  <c:v>0.37870999999999988</c:v>
                </c:pt>
                <c:pt idx="23">
                  <c:v>0.2744629999999999</c:v>
                </c:pt>
                <c:pt idx="24">
                  <c:v>2.1513249999999999</c:v>
                </c:pt>
                <c:pt idx="25">
                  <c:v>-4.7269999999999257E-3</c:v>
                </c:pt>
                <c:pt idx="26">
                  <c:v>0.62539799999999968</c:v>
                </c:pt>
                <c:pt idx="27">
                  <c:v>0.70927999999999969</c:v>
                </c:pt>
                <c:pt idx="28">
                  <c:v>0.73422300000000007</c:v>
                </c:pt>
                <c:pt idx="29">
                  <c:v>1.5742999999999991</c:v>
                </c:pt>
                <c:pt idx="30">
                  <c:v>0.79380900000000043</c:v>
                </c:pt>
                <c:pt idx="31">
                  <c:v>0.29049299999999967</c:v>
                </c:pt>
                <c:pt idx="32">
                  <c:v>0.29341999999999935</c:v>
                </c:pt>
                <c:pt idx="33">
                  <c:v>0.17947999999999986</c:v>
                </c:pt>
                <c:pt idx="34">
                  <c:v>3.0794700000000006</c:v>
                </c:pt>
                <c:pt idx="35">
                  <c:v>0.76897299999999991</c:v>
                </c:pt>
                <c:pt idx="36">
                  <c:v>4.2607700000000008</c:v>
                </c:pt>
                <c:pt idx="37">
                  <c:v>0.47823600000000077</c:v>
                </c:pt>
                <c:pt idx="38">
                  <c:v>0.10717999999999961</c:v>
                </c:pt>
                <c:pt idx="39">
                  <c:v>2.070549999999999</c:v>
                </c:pt>
                <c:pt idx="40">
                  <c:v>5.4828999999999795E-2</c:v>
                </c:pt>
                <c:pt idx="41">
                  <c:v>0.44489499999999893</c:v>
                </c:pt>
                <c:pt idx="42">
                  <c:v>-6.1956999999999596E-2</c:v>
                </c:pt>
                <c:pt idx="43">
                  <c:v>1.2280650000000009</c:v>
                </c:pt>
                <c:pt idx="44">
                  <c:v>0.34930299999999992</c:v>
                </c:pt>
                <c:pt idx="45">
                  <c:v>1.0275200000000009</c:v>
                </c:pt>
                <c:pt idx="46">
                  <c:v>0.51767400000000041</c:v>
                </c:pt>
                <c:pt idx="47">
                  <c:v>5.7413999999999632E-2</c:v>
                </c:pt>
                <c:pt idx="48">
                  <c:v>0.4650780000000001</c:v>
                </c:pt>
                <c:pt idx="49">
                  <c:v>1.0612259999999996</c:v>
                </c:pt>
                <c:pt idx="50">
                  <c:v>0.66910500000000006</c:v>
                </c:pt>
                <c:pt idx="51">
                  <c:v>2.4994000000000405E-2</c:v>
                </c:pt>
                <c:pt idx="52">
                  <c:v>0.34041400000000088</c:v>
                </c:pt>
                <c:pt idx="53">
                  <c:v>4.1100000000000136E-2</c:v>
                </c:pt>
                <c:pt idx="54">
                  <c:v>1.903525000000001</c:v>
                </c:pt>
                <c:pt idx="55">
                  <c:v>-4.6345000000000525E-2</c:v>
                </c:pt>
                <c:pt idx="56">
                  <c:v>6.623500000000071E-2</c:v>
                </c:pt>
                <c:pt idx="57">
                  <c:v>0.53860000000000063</c:v>
                </c:pt>
                <c:pt idx="58">
                  <c:v>0.34469700000000003</c:v>
                </c:pt>
                <c:pt idx="59">
                  <c:v>0.17464700000000022</c:v>
                </c:pt>
                <c:pt idx="60">
                  <c:v>4.2942300000000007</c:v>
                </c:pt>
                <c:pt idx="61">
                  <c:v>1.0321299999999987</c:v>
                </c:pt>
                <c:pt idx="62">
                  <c:v>6.1310000000000002</c:v>
                </c:pt>
                <c:pt idx="63">
                  <c:v>1.5597689999999993</c:v>
                </c:pt>
                <c:pt idx="64">
                  <c:v>0.40876400000000057</c:v>
                </c:pt>
                <c:pt idx="65">
                  <c:v>4.29983</c:v>
                </c:pt>
                <c:pt idx="66">
                  <c:v>3.4900699999999993</c:v>
                </c:pt>
                <c:pt idx="67">
                  <c:v>-0.11041099999999915</c:v>
                </c:pt>
                <c:pt idx="68">
                  <c:v>0.79928899999999992</c:v>
                </c:pt>
                <c:pt idx="69">
                  <c:v>0.46105000000000018</c:v>
                </c:pt>
                <c:pt idx="70">
                  <c:v>3.0876400000000004</c:v>
                </c:pt>
                <c:pt idx="71">
                  <c:v>2.4228400000000008</c:v>
                </c:pt>
                <c:pt idx="72">
                  <c:v>1.7892640000000011</c:v>
                </c:pt>
                <c:pt idx="73">
                  <c:v>3.4184400000000004</c:v>
                </c:pt>
                <c:pt idx="74">
                  <c:v>1.7266669999999991</c:v>
                </c:pt>
                <c:pt idx="75">
                  <c:v>3.5750499999999992</c:v>
                </c:pt>
                <c:pt idx="76">
                  <c:v>1.7563499999999994</c:v>
                </c:pt>
                <c:pt idx="77">
                  <c:v>4.1339500000000005</c:v>
                </c:pt>
                <c:pt idx="78">
                  <c:v>0.78167000000000009</c:v>
                </c:pt>
                <c:pt idx="79">
                  <c:v>0.69094999999999906</c:v>
                </c:pt>
                <c:pt idx="80">
                  <c:v>2.9611200000000011</c:v>
                </c:pt>
                <c:pt idx="81">
                  <c:v>3.27881</c:v>
                </c:pt>
                <c:pt idx="82">
                  <c:v>4.097999999999999</c:v>
                </c:pt>
                <c:pt idx="83">
                  <c:v>3.2757699999999996</c:v>
                </c:pt>
                <c:pt idx="84">
                  <c:v>2.797130000000001</c:v>
                </c:pt>
                <c:pt idx="85">
                  <c:v>0.60031600000000029</c:v>
                </c:pt>
                <c:pt idx="86">
                  <c:v>4.0796100000000006</c:v>
                </c:pt>
                <c:pt idx="87">
                  <c:v>5.0794199999999989</c:v>
                </c:pt>
                <c:pt idx="88">
                  <c:v>1.8053899999999992</c:v>
                </c:pt>
                <c:pt idx="89">
                  <c:v>0.18114900000000134</c:v>
                </c:pt>
                <c:pt idx="90">
                  <c:v>2.3521189999999992</c:v>
                </c:pt>
                <c:pt idx="91">
                  <c:v>0.17505900000000008</c:v>
                </c:pt>
                <c:pt idx="92">
                  <c:v>3.2741600000000002</c:v>
                </c:pt>
                <c:pt idx="93">
                  <c:v>3.3948400000000003</c:v>
                </c:pt>
                <c:pt idx="94">
                  <c:v>1.7636999999999983</c:v>
                </c:pt>
                <c:pt idx="95">
                  <c:v>3.3896800000000002</c:v>
                </c:pt>
                <c:pt idx="96">
                  <c:v>3.2618200000000002</c:v>
                </c:pt>
                <c:pt idx="97">
                  <c:v>3.3636099999999995</c:v>
                </c:pt>
                <c:pt idx="98">
                  <c:v>4.5950799999999994</c:v>
                </c:pt>
                <c:pt idx="99">
                  <c:v>4.1806800000000006</c:v>
                </c:pt>
                <c:pt idx="100">
                  <c:v>0.41628099999999968</c:v>
                </c:pt>
                <c:pt idx="101">
                  <c:v>0.3473430000000004</c:v>
                </c:pt>
                <c:pt idx="102">
                  <c:v>1.0147510000000004</c:v>
                </c:pt>
                <c:pt idx="103">
                  <c:v>0.89306000000000019</c:v>
                </c:pt>
                <c:pt idx="104">
                  <c:v>3.0121000000000002</c:v>
                </c:pt>
                <c:pt idx="105">
                  <c:v>1.0674599999999987</c:v>
                </c:pt>
                <c:pt idx="106">
                  <c:v>1.3402999999999992</c:v>
                </c:pt>
                <c:pt idx="107">
                  <c:v>0.90039699999999989</c:v>
                </c:pt>
                <c:pt idx="108">
                  <c:v>1.8628900000000002</c:v>
                </c:pt>
                <c:pt idx="109">
                  <c:v>0.22307299999999941</c:v>
                </c:pt>
                <c:pt idx="110">
                  <c:v>0.50810099999999991</c:v>
                </c:pt>
                <c:pt idx="111">
                  <c:v>1.3059799999999999</c:v>
                </c:pt>
                <c:pt idx="112">
                  <c:v>1.01431</c:v>
                </c:pt>
                <c:pt idx="113">
                  <c:v>0.56862199999999952</c:v>
                </c:pt>
                <c:pt idx="114">
                  <c:v>-0.10873100000000058</c:v>
                </c:pt>
                <c:pt idx="115">
                  <c:v>0.41363400000000006</c:v>
                </c:pt>
                <c:pt idx="116">
                  <c:v>2.5525600000000006</c:v>
                </c:pt>
                <c:pt idx="117">
                  <c:v>0.42782700000000062</c:v>
                </c:pt>
                <c:pt idx="118">
                  <c:v>0.40875100000000053</c:v>
                </c:pt>
                <c:pt idx="119">
                  <c:v>0.6189549999999997</c:v>
                </c:pt>
                <c:pt idx="120">
                  <c:v>0.55816400000000055</c:v>
                </c:pt>
                <c:pt idx="121">
                  <c:v>2.0939399999999999</c:v>
                </c:pt>
                <c:pt idx="122">
                  <c:v>1.1450639999999996</c:v>
                </c:pt>
                <c:pt idx="123">
                  <c:v>0.27796800000000044</c:v>
                </c:pt>
                <c:pt idx="124">
                  <c:v>0.4372189999999998</c:v>
                </c:pt>
                <c:pt idx="125">
                  <c:v>0.61097200000000029</c:v>
                </c:pt>
                <c:pt idx="126">
                  <c:v>3.6645599999999998</c:v>
                </c:pt>
                <c:pt idx="127">
                  <c:v>1.0385230000000005</c:v>
                </c:pt>
                <c:pt idx="128">
                  <c:v>5.1383000000000401E-2</c:v>
                </c:pt>
                <c:pt idx="129">
                  <c:v>1.6105830000000001</c:v>
                </c:pt>
                <c:pt idx="130">
                  <c:v>3.3784430000000008</c:v>
                </c:pt>
                <c:pt idx="131">
                  <c:v>7.6496999999999815E-2</c:v>
                </c:pt>
                <c:pt idx="132">
                  <c:v>2.1455199999999994</c:v>
                </c:pt>
                <c:pt idx="133">
                  <c:v>0.45410699999999959</c:v>
                </c:pt>
                <c:pt idx="134">
                  <c:v>2.2202000000000002</c:v>
                </c:pt>
                <c:pt idx="135">
                  <c:v>3.0108100000000011</c:v>
                </c:pt>
                <c:pt idx="136">
                  <c:v>5.848999999999549E-3</c:v>
                </c:pt>
                <c:pt idx="137">
                  <c:v>-0.13435400000000008</c:v>
                </c:pt>
                <c:pt idx="138">
                  <c:v>3.3553000000000006</c:v>
                </c:pt>
                <c:pt idx="139">
                  <c:v>4.5097799999999992</c:v>
                </c:pt>
                <c:pt idx="140">
                  <c:v>1.4945849999999989</c:v>
                </c:pt>
                <c:pt idx="141">
                  <c:v>3.9594000000000005</c:v>
                </c:pt>
                <c:pt idx="142">
                  <c:v>5.42624</c:v>
                </c:pt>
                <c:pt idx="143">
                  <c:v>3.9858799999999999</c:v>
                </c:pt>
                <c:pt idx="144">
                  <c:v>4.9392899999999997</c:v>
                </c:pt>
                <c:pt idx="145">
                  <c:v>5.07681</c:v>
                </c:pt>
                <c:pt idx="146">
                  <c:v>1.2559249999999995</c:v>
                </c:pt>
                <c:pt idx="147">
                  <c:v>1.5266000000000002</c:v>
                </c:pt>
                <c:pt idx="148">
                  <c:v>-6.374700000000022E-2</c:v>
                </c:pt>
                <c:pt idx="149">
                  <c:v>2.1070700000000002</c:v>
                </c:pt>
                <c:pt idx="150">
                  <c:v>3.0596800000000002</c:v>
                </c:pt>
                <c:pt idx="151">
                  <c:v>2.0977750000000004</c:v>
                </c:pt>
                <c:pt idx="152">
                  <c:v>0.93750099999999925</c:v>
                </c:pt>
                <c:pt idx="153">
                  <c:v>0.89530999999999938</c:v>
                </c:pt>
                <c:pt idx="154">
                  <c:v>1.0740860000000003</c:v>
                </c:pt>
                <c:pt idx="155">
                  <c:v>3.1430400000000009</c:v>
                </c:pt>
                <c:pt idx="156">
                  <c:v>2.8414999999999999</c:v>
                </c:pt>
                <c:pt idx="157">
                  <c:v>1.3440799999999999</c:v>
                </c:pt>
                <c:pt idx="158">
                  <c:v>4.7321099999999996</c:v>
                </c:pt>
                <c:pt idx="159">
                  <c:v>0.23687699999999978</c:v>
                </c:pt>
                <c:pt idx="160">
                  <c:v>0.25020500000000023</c:v>
                </c:pt>
                <c:pt idx="161">
                  <c:v>0.23099600000000109</c:v>
                </c:pt>
                <c:pt idx="162">
                  <c:v>3.1016999999999406E-2</c:v>
                </c:pt>
                <c:pt idx="163">
                  <c:v>7.9781399999999998</c:v>
                </c:pt>
                <c:pt idx="164">
                  <c:v>3.2404099999999998</c:v>
                </c:pt>
                <c:pt idx="165">
                  <c:v>5.229470000000001</c:v>
                </c:pt>
                <c:pt idx="166">
                  <c:v>5.4830000000000005</c:v>
                </c:pt>
                <c:pt idx="167">
                  <c:v>0.68582600000000049</c:v>
                </c:pt>
                <c:pt idx="168">
                  <c:v>0.32876200000000022</c:v>
                </c:pt>
                <c:pt idx="169">
                  <c:v>0.38969699999999996</c:v>
                </c:pt>
                <c:pt idx="170">
                  <c:v>0.65198999999999963</c:v>
                </c:pt>
                <c:pt idx="171">
                  <c:v>1.8148599999999995</c:v>
                </c:pt>
                <c:pt idx="172">
                  <c:v>1.0387320000000004</c:v>
                </c:pt>
                <c:pt idx="173">
                  <c:v>3.1519899999999996</c:v>
                </c:pt>
                <c:pt idx="174">
                  <c:v>4.781270000000001</c:v>
                </c:pt>
                <c:pt idx="175">
                  <c:v>2.342905</c:v>
                </c:pt>
                <c:pt idx="176">
                  <c:v>2.3028199999999988</c:v>
                </c:pt>
                <c:pt idx="177">
                  <c:v>0.67112800000000039</c:v>
                </c:pt>
                <c:pt idx="178">
                  <c:v>0.16206299999999985</c:v>
                </c:pt>
                <c:pt idx="179">
                  <c:v>-0.12309499999999929</c:v>
                </c:pt>
                <c:pt idx="180">
                  <c:v>0.29153900000000021</c:v>
                </c:pt>
                <c:pt idx="181">
                  <c:v>1.7245920000000003</c:v>
                </c:pt>
                <c:pt idx="182">
                  <c:v>0.99541399999999935</c:v>
                </c:pt>
                <c:pt idx="183">
                  <c:v>0.26042300000000029</c:v>
                </c:pt>
                <c:pt idx="184">
                  <c:v>2.5590600000000006</c:v>
                </c:pt>
                <c:pt idx="185">
                  <c:v>3.0012299999999996</c:v>
                </c:pt>
                <c:pt idx="186">
                  <c:v>3.5472900000000003</c:v>
                </c:pt>
                <c:pt idx="187">
                  <c:v>0.3563919999999996</c:v>
                </c:pt>
                <c:pt idx="188">
                  <c:v>1.762399999999964E-2</c:v>
                </c:pt>
                <c:pt idx="189">
                  <c:v>2.3781569999999999</c:v>
                </c:pt>
                <c:pt idx="190">
                  <c:v>2.6446699999999996</c:v>
                </c:pt>
                <c:pt idx="191">
                  <c:v>1.1184680000000009</c:v>
                </c:pt>
                <c:pt idx="192">
                  <c:v>1.8156000000000283E-2</c:v>
                </c:pt>
                <c:pt idx="193">
                  <c:v>2.9748400000000004</c:v>
                </c:pt>
                <c:pt idx="194">
                  <c:v>2.2834100000000008</c:v>
                </c:pt>
                <c:pt idx="195">
                  <c:v>4.7256199999999993</c:v>
                </c:pt>
                <c:pt idx="196">
                  <c:v>0.43075900000000011</c:v>
                </c:pt>
                <c:pt idx="197">
                  <c:v>-0.11757600000000057</c:v>
                </c:pt>
                <c:pt idx="198">
                  <c:v>-3.1194000000000166E-2</c:v>
                </c:pt>
                <c:pt idx="199">
                  <c:v>0.61675400000000025</c:v>
                </c:pt>
                <c:pt idx="200">
                  <c:v>2.8023399999999992</c:v>
                </c:pt>
                <c:pt idx="201">
                  <c:v>0.44944700000000015</c:v>
                </c:pt>
                <c:pt idx="202">
                  <c:v>3.8639899999999994</c:v>
                </c:pt>
                <c:pt idx="203">
                  <c:v>2.6754800000000003</c:v>
                </c:pt>
                <c:pt idx="204">
                  <c:v>2.0933200000000003</c:v>
                </c:pt>
                <c:pt idx="205">
                  <c:v>0.15898900000000005</c:v>
                </c:pt>
                <c:pt idx="206">
                  <c:v>-9.5540000000000624E-2</c:v>
                </c:pt>
                <c:pt idx="207">
                  <c:v>0.35721899999999973</c:v>
                </c:pt>
                <c:pt idx="208">
                  <c:v>3.5459399999999999</c:v>
                </c:pt>
                <c:pt idx="209">
                  <c:v>0.42844000000000015</c:v>
                </c:pt>
                <c:pt idx="210">
                  <c:v>5.1879000000000453E-2</c:v>
                </c:pt>
                <c:pt idx="211">
                  <c:v>1.0020299999999995</c:v>
                </c:pt>
                <c:pt idx="212">
                  <c:v>3.1319299999999988</c:v>
                </c:pt>
                <c:pt idx="213">
                  <c:v>2.0447400000000009</c:v>
                </c:pt>
                <c:pt idx="214">
                  <c:v>-1.2656999999999918E-2</c:v>
                </c:pt>
                <c:pt idx="215">
                  <c:v>0.29082000000000097</c:v>
                </c:pt>
                <c:pt idx="216">
                  <c:v>-0.26158099999999962</c:v>
                </c:pt>
                <c:pt idx="217">
                  <c:v>-8.7761999999999674E-2</c:v>
                </c:pt>
                <c:pt idx="218">
                  <c:v>1.4460099999999994</c:v>
                </c:pt>
                <c:pt idx="219">
                  <c:v>0.13368299999999955</c:v>
                </c:pt>
                <c:pt idx="220">
                  <c:v>2.9166000000000025E-2</c:v>
                </c:pt>
                <c:pt idx="221">
                  <c:v>1.3939839999999997</c:v>
                </c:pt>
                <c:pt idx="222">
                  <c:v>4.8826000000000036E-2</c:v>
                </c:pt>
              </c:numCache>
            </c:numRef>
          </c:xVal>
          <c:yVal>
            <c:numRef>
              <c:f>hr_diagram_revised_input!$R$2:$R$224</c:f>
              <c:numCache>
                <c:formatCode>General</c:formatCode>
                <c:ptCount val="223"/>
                <c:pt idx="0">
                  <c:v>1.2932155278975168</c:v>
                </c:pt>
                <c:pt idx="1">
                  <c:v>-1.250596637996944</c:v>
                </c:pt>
                <c:pt idx="2">
                  <c:v>1.3066405607509397</c:v>
                </c:pt>
                <c:pt idx="3">
                  <c:v>-0.35912736582647042</c:v>
                </c:pt>
                <c:pt idx="4">
                  <c:v>-1.517119383556456</c:v>
                </c:pt>
                <c:pt idx="5">
                  <c:v>1.8615531395290574</c:v>
                </c:pt>
                <c:pt idx="6">
                  <c:v>0.10698880442279268</c:v>
                </c:pt>
                <c:pt idx="7">
                  <c:v>-0.4128387968127587</c:v>
                </c:pt>
                <c:pt idx="8">
                  <c:v>3.6703096791936067</c:v>
                </c:pt>
                <c:pt idx="9">
                  <c:v>-4.8840013153458983E-2</c:v>
                </c:pt>
                <c:pt idx="10">
                  <c:v>0.91100873317794662</c:v>
                </c:pt>
                <c:pt idx="11">
                  <c:v>0.89694064697495879</c:v>
                </c:pt>
                <c:pt idx="12">
                  <c:v>-3.6259369555951615</c:v>
                </c:pt>
                <c:pt idx="13">
                  <c:v>-0.87437179724471381</c:v>
                </c:pt>
                <c:pt idx="14">
                  <c:v>1.6419291162101137</c:v>
                </c:pt>
                <c:pt idx="15">
                  <c:v>-7.946097040638425</c:v>
                </c:pt>
                <c:pt idx="16">
                  <c:v>-2.7221273052163042E-2</c:v>
                </c:pt>
                <c:pt idx="17">
                  <c:v>1.5071619504571236</c:v>
                </c:pt>
                <c:pt idx="18">
                  <c:v>-2.8840318948154327</c:v>
                </c:pt>
                <c:pt idx="19">
                  <c:v>1.801058237734849</c:v>
                </c:pt>
                <c:pt idx="20">
                  <c:v>2.1314301871628647</c:v>
                </c:pt>
                <c:pt idx="21">
                  <c:v>-0.61509360770199084</c:v>
                </c:pt>
                <c:pt idx="22">
                  <c:v>2.1162392267777133</c:v>
                </c:pt>
                <c:pt idx="23">
                  <c:v>1.6026823506884371</c:v>
                </c:pt>
                <c:pt idx="24">
                  <c:v>-1.8009993650857368</c:v>
                </c:pt>
                <c:pt idx="25">
                  <c:v>-0.57506133297109585</c:v>
                </c:pt>
                <c:pt idx="26">
                  <c:v>0.41553604715578629</c:v>
                </c:pt>
                <c:pt idx="27">
                  <c:v>2.2960658429464784</c:v>
                </c:pt>
                <c:pt idx="28">
                  <c:v>0.68548629876566824</c:v>
                </c:pt>
                <c:pt idx="29">
                  <c:v>0.43348759910268164</c:v>
                </c:pt>
                <c:pt idx="30">
                  <c:v>0.22399412602882673</c:v>
                </c:pt>
                <c:pt idx="31">
                  <c:v>0.95506091713591612</c:v>
                </c:pt>
                <c:pt idx="32">
                  <c:v>1.7534630985046293</c:v>
                </c:pt>
                <c:pt idx="33">
                  <c:v>0.17993348956091104</c:v>
                </c:pt>
                <c:pt idx="34">
                  <c:v>-0.20886318206063592</c:v>
                </c:pt>
                <c:pt idx="35">
                  <c:v>-1.2844570997636797</c:v>
                </c:pt>
                <c:pt idx="36">
                  <c:v>2.0666770405980968</c:v>
                </c:pt>
                <c:pt idx="37">
                  <c:v>1.2997759930099875</c:v>
                </c:pt>
                <c:pt idx="38">
                  <c:v>1.3246924906406203</c:v>
                </c:pt>
                <c:pt idx="39">
                  <c:v>7.8981105168015375E-2</c:v>
                </c:pt>
                <c:pt idx="40">
                  <c:v>1.8704407679341308</c:v>
                </c:pt>
                <c:pt idx="41">
                  <c:v>1.9783773011878818</c:v>
                </c:pt>
                <c:pt idx="42">
                  <c:v>0.31050432733115674</c:v>
                </c:pt>
                <c:pt idx="43">
                  <c:v>-1.1372329865280228</c:v>
                </c:pt>
                <c:pt idx="44">
                  <c:v>1.9223727348482802</c:v>
                </c:pt>
                <c:pt idx="45">
                  <c:v>1.6500249074227913</c:v>
                </c:pt>
                <c:pt idx="46">
                  <c:v>2.6237554031999952</c:v>
                </c:pt>
                <c:pt idx="47">
                  <c:v>0.94794563707420743</c:v>
                </c:pt>
                <c:pt idx="48">
                  <c:v>0.65089613077431441</c:v>
                </c:pt>
                <c:pt idx="49">
                  <c:v>0.87318034173504699</c:v>
                </c:pt>
                <c:pt idx="50">
                  <c:v>-1.5531700535592492</c:v>
                </c:pt>
                <c:pt idx="51">
                  <c:v>0.88172803369463537</c:v>
                </c:pt>
                <c:pt idx="52">
                  <c:v>2.0501543691160853</c:v>
                </c:pt>
                <c:pt idx="53">
                  <c:v>1.7086548317924528</c:v>
                </c:pt>
                <c:pt idx="54">
                  <c:v>2.7213650123182047</c:v>
                </c:pt>
                <c:pt idx="55">
                  <c:v>1.1166254578353705</c:v>
                </c:pt>
                <c:pt idx="56">
                  <c:v>-1.1972824197208647</c:v>
                </c:pt>
                <c:pt idx="57">
                  <c:v>1.839377392264586</c:v>
                </c:pt>
                <c:pt idx="58">
                  <c:v>-1.2918005532895904E-3</c:v>
                </c:pt>
                <c:pt idx="59">
                  <c:v>1.348066112860451</c:v>
                </c:pt>
                <c:pt idx="60">
                  <c:v>2.9405336615817177</c:v>
                </c:pt>
                <c:pt idx="61">
                  <c:v>1.144527435102809</c:v>
                </c:pt>
                <c:pt idx="62">
                  <c:v>-4.407759807711626</c:v>
                </c:pt>
                <c:pt idx="63">
                  <c:v>-0.93496791106396948</c:v>
                </c:pt>
                <c:pt idx="64">
                  <c:v>1.1710440415994663</c:v>
                </c:pt>
                <c:pt idx="65">
                  <c:v>2.5766980574895788</c:v>
                </c:pt>
                <c:pt idx="66">
                  <c:v>1.4986813630411095</c:v>
                </c:pt>
                <c:pt idx="67">
                  <c:v>2.3644981404348666</c:v>
                </c:pt>
                <c:pt idx="68">
                  <c:v>2.6513082170402189</c:v>
                </c:pt>
                <c:pt idx="69">
                  <c:v>2.8378695689967772</c:v>
                </c:pt>
                <c:pt idx="70">
                  <c:v>3.1813528165087686</c:v>
                </c:pt>
                <c:pt idx="71">
                  <c:v>-8.3462335375745766E-2</c:v>
                </c:pt>
                <c:pt idx="72">
                  <c:v>-0.13403810375153924</c:v>
                </c:pt>
                <c:pt idx="73">
                  <c:v>4.0380905819406232</c:v>
                </c:pt>
                <c:pt idx="74">
                  <c:v>0.45160311996716462</c:v>
                </c:pt>
                <c:pt idx="75">
                  <c:v>4.1539998900168742</c:v>
                </c:pt>
                <c:pt idx="76">
                  <c:v>0.99159326640800849</c:v>
                </c:pt>
                <c:pt idx="77">
                  <c:v>3.237528762222845</c:v>
                </c:pt>
                <c:pt idx="78">
                  <c:v>-0.37102535614694432</c:v>
                </c:pt>
                <c:pt idx="79">
                  <c:v>2.8757429953758606</c:v>
                </c:pt>
                <c:pt idx="80">
                  <c:v>1.372357250822219</c:v>
                </c:pt>
                <c:pt idx="81">
                  <c:v>3.5245898739774182</c:v>
                </c:pt>
                <c:pt idx="82">
                  <c:v>1.7805707960889663</c:v>
                </c:pt>
                <c:pt idx="83">
                  <c:v>3.1874394142983506</c:v>
                </c:pt>
                <c:pt idx="84">
                  <c:v>2.1625140420773299</c:v>
                </c:pt>
                <c:pt idx="85">
                  <c:v>-0.42851139236719593</c:v>
                </c:pt>
                <c:pt idx="86">
                  <c:v>1.7917265992389471</c:v>
                </c:pt>
                <c:pt idx="87">
                  <c:v>0.25701168438713573</c:v>
                </c:pt>
                <c:pt idx="88">
                  <c:v>2.0476434426170353</c:v>
                </c:pt>
                <c:pt idx="89">
                  <c:v>0.7198156423098192</c:v>
                </c:pt>
                <c:pt idx="90">
                  <c:v>0.26629346933263687</c:v>
                </c:pt>
                <c:pt idx="91">
                  <c:v>-0.60194309918797284</c:v>
                </c:pt>
                <c:pt idx="92">
                  <c:v>1.3826974275939907</c:v>
                </c:pt>
                <c:pt idx="93">
                  <c:v>2.5468962089559009</c:v>
                </c:pt>
                <c:pt idx="94">
                  <c:v>0.4037726225720597</c:v>
                </c:pt>
                <c:pt idx="95">
                  <c:v>2.8536498826585008</c:v>
                </c:pt>
                <c:pt idx="96">
                  <c:v>3.7418943355127716</c:v>
                </c:pt>
                <c:pt idx="97">
                  <c:v>1.4460992685132545</c:v>
                </c:pt>
                <c:pt idx="98">
                  <c:v>1.491465945834161</c:v>
                </c:pt>
                <c:pt idx="99">
                  <c:v>0.34638724124638642</c:v>
                </c:pt>
                <c:pt idx="100">
                  <c:v>1.1382732195926231</c:v>
                </c:pt>
                <c:pt idx="101">
                  <c:v>-1.1002766813539751</c:v>
                </c:pt>
                <c:pt idx="102">
                  <c:v>-3.0332967211692718</c:v>
                </c:pt>
                <c:pt idx="103">
                  <c:v>0.29269546522780132</c:v>
                </c:pt>
                <c:pt idx="104">
                  <c:v>3.7378491974702852</c:v>
                </c:pt>
                <c:pt idx="105">
                  <c:v>1.0102271423407938</c:v>
                </c:pt>
                <c:pt idx="106">
                  <c:v>2.0432850161604783</c:v>
                </c:pt>
                <c:pt idx="107">
                  <c:v>-1.3507017475792207</c:v>
                </c:pt>
                <c:pt idx="108">
                  <c:v>-4.2905828446624223</c:v>
                </c:pt>
                <c:pt idx="109">
                  <c:v>2.53219284281281</c:v>
                </c:pt>
                <c:pt idx="110">
                  <c:v>1.3450926459524748</c:v>
                </c:pt>
                <c:pt idx="111">
                  <c:v>2.6058714826558447</c:v>
                </c:pt>
                <c:pt idx="112">
                  <c:v>2.4754743422979981</c:v>
                </c:pt>
                <c:pt idx="113">
                  <c:v>1.6928122945309401</c:v>
                </c:pt>
                <c:pt idx="114">
                  <c:v>5.327364802402812E-3</c:v>
                </c:pt>
                <c:pt idx="115">
                  <c:v>1.4183460750621402</c:v>
                </c:pt>
                <c:pt idx="116">
                  <c:v>-5.2933366308209839</c:v>
                </c:pt>
                <c:pt idx="117">
                  <c:v>3.7970206001226359E-2</c:v>
                </c:pt>
                <c:pt idx="118">
                  <c:v>2.3578992492454285</c:v>
                </c:pt>
                <c:pt idx="119">
                  <c:v>1.416069956053855</c:v>
                </c:pt>
                <c:pt idx="120">
                  <c:v>2.3310242139399815</c:v>
                </c:pt>
                <c:pt idx="121">
                  <c:v>-2.7551263173806859</c:v>
                </c:pt>
                <c:pt idx="122">
                  <c:v>1.5571095868313325</c:v>
                </c:pt>
                <c:pt idx="123">
                  <c:v>1.7377129788896841</c:v>
                </c:pt>
                <c:pt idx="124">
                  <c:v>1.5105337326229193</c:v>
                </c:pt>
                <c:pt idx="125">
                  <c:v>0.67879924527410651</c:v>
                </c:pt>
                <c:pt idx="126">
                  <c:v>-5.7483284826131289</c:v>
                </c:pt>
                <c:pt idx="127">
                  <c:v>2.6936672113330946</c:v>
                </c:pt>
                <c:pt idx="128">
                  <c:v>1.5755516559178604</c:v>
                </c:pt>
                <c:pt idx="129">
                  <c:v>0.20111403386977766</c:v>
                </c:pt>
                <c:pt idx="130">
                  <c:v>-6.1373302416273781</c:v>
                </c:pt>
                <c:pt idx="131">
                  <c:v>0.89608245919148377</c:v>
                </c:pt>
                <c:pt idx="132">
                  <c:v>-2.8559951498616361</c:v>
                </c:pt>
                <c:pt idx="133">
                  <c:v>0.64966512581878089</c:v>
                </c:pt>
                <c:pt idx="134">
                  <c:v>2.2705784431660918</c:v>
                </c:pt>
                <c:pt idx="135">
                  <c:v>-0.95192406642659222</c:v>
                </c:pt>
                <c:pt idx="136">
                  <c:v>1.4746322732393722</c:v>
                </c:pt>
                <c:pt idx="137">
                  <c:v>-0.47136395336316639</c:v>
                </c:pt>
                <c:pt idx="138">
                  <c:v>-5.5785983211904187</c:v>
                </c:pt>
                <c:pt idx="139">
                  <c:v>-6.8424792475267058</c:v>
                </c:pt>
                <c:pt idx="140">
                  <c:v>-1.9801704504449944</c:v>
                </c:pt>
                <c:pt idx="141">
                  <c:v>4.3290446162768479</c:v>
                </c:pt>
                <c:pt idx="142">
                  <c:v>3.8176824933696274</c:v>
                </c:pt>
                <c:pt idx="143">
                  <c:v>-5.5193786495450574</c:v>
                </c:pt>
                <c:pt idx="144">
                  <c:v>2.603649098506871</c:v>
                </c:pt>
                <c:pt idx="145">
                  <c:v>4.6977981780363267</c:v>
                </c:pt>
                <c:pt idx="146">
                  <c:v>2.5059696844567174</c:v>
                </c:pt>
                <c:pt idx="147">
                  <c:v>0.38260235910271234</c:v>
                </c:pt>
                <c:pt idx="148">
                  <c:v>1.2303923126582115</c:v>
                </c:pt>
                <c:pt idx="149">
                  <c:v>5.6798041148523986</c:v>
                </c:pt>
                <c:pt idx="150">
                  <c:v>3.4964334191908737</c:v>
                </c:pt>
                <c:pt idx="151">
                  <c:v>-0.94623640489432859</c:v>
                </c:pt>
                <c:pt idx="152">
                  <c:v>2.0290953301827708</c:v>
                </c:pt>
                <c:pt idx="153">
                  <c:v>2.1802580502421076</c:v>
                </c:pt>
                <c:pt idx="154">
                  <c:v>1.5649278257104298</c:v>
                </c:pt>
                <c:pt idx="155">
                  <c:v>-0.49176959130651454</c:v>
                </c:pt>
                <c:pt idx="156">
                  <c:v>2.9410230784926847</c:v>
                </c:pt>
                <c:pt idx="157">
                  <c:v>1.4633176796399852</c:v>
                </c:pt>
                <c:pt idx="158">
                  <c:v>1.8522572944427322</c:v>
                </c:pt>
                <c:pt idx="159">
                  <c:v>4.2720071695804052E-2</c:v>
                </c:pt>
                <c:pt idx="160">
                  <c:v>1.6139615827917542</c:v>
                </c:pt>
                <c:pt idx="161">
                  <c:v>-0.15858168529776506</c:v>
                </c:pt>
                <c:pt idx="162">
                  <c:v>-0.47672921304933791</c:v>
                </c:pt>
                <c:pt idx="163">
                  <c:v>-5.5846497689571901</c:v>
                </c:pt>
                <c:pt idx="164">
                  <c:v>-2.3374980398227647</c:v>
                </c:pt>
                <c:pt idx="165">
                  <c:v>-2.4546559600257236</c:v>
                </c:pt>
                <c:pt idx="166">
                  <c:v>-0.82738826254998799</c:v>
                </c:pt>
                <c:pt idx="167">
                  <c:v>8.4000051127883779E-3</c:v>
                </c:pt>
                <c:pt idx="168">
                  <c:v>0.38785426696619485</c:v>
                </c:pt>
                <c:pt idx="169">
                  <c:v>2.1389785687019822</c:v>
                </c:pt>
                <c:pt idx="170">
                  <c:v>0.10797320013609379</c:v>
                </c:pt>
                <c:pt idx="171">
                  <c:v>-3.5844690444820291</c:v>
                </c:pt>
                <c:pt idx="172">
                  <c:v>-0.28940211495469992</c:v>
                </c:pt>
                <c:pt idx="173">
                  <c:v>0.69243432507071745</c:v>
                </c:pt>
                <c:pt idx="174">
                  <c:v>-0.56519736209626004</c:v>
                </c:pt>
                <c:pt idx="175">
                  <c:v>-0.58273975105002762</c:v>
                </c:pt>
                <c:pt idx="176">
                  <c:v>-3.2142107371618938</c:v>
                </c:pt>
                <c:pt idx="177">
                  <c:v>1.4582286704810494</c:v>
                </c:pt>
                <c:pt idx="178">
                  <c:v>-2.0034662844526707</c:v>
                </c:pt>
                <c:pt idx="179">
                  <c:v>0.57346889423025971</c:v>
                </c:pt>
                <c:pt idx="180">
                  <c:v>0.26117541088618346</c:v>
                </c:pt>
                <c:pt idx="181">
                  <c:v>-1.9350571102149869</c:v>
                </c:pt>
                <c:pt idx="182">
                  <c:v>2.1138935404004746</c:v>
                </c:pt>
                <c:pt idx="183">
                  <c:v>1.814755340659115</c:v>
                </c:pt>
                <c:pt idx="184">
                  <c:v>-4.2009865570582434</c:v>
                </c:pt>
                <c:pt idx="185">
                  <c:v>-0.62632489969289296</c:v>
                </c:pt>
                <c:pt idx="186">
                  <c:v>1.5525143106697428</c:v>
                </c:pt>
                <c:pt idx="187">
                  <c:v>1.9026462850086405</c:v>
                </c:pt>
                <c:pt idx="188">
                  <c:v>1.1789081446342182</c:v>
                </c:pt>
                <c:pt idx="189">
                  <c:v>-6.6100470983659392</c:v>
                </c:pt>
                <c:pt idx="190">
                  <c:v>-4.5352149667325978</c:v>
                </c:pt>
                <c:pt idx="191">
                  <c:v>-0.83206096055646306</c:v>
                </c:pt>
                <c:pt idx="192">
                  <c:v>-1.728636089472567</c:v>
                </c:pt>
                <c:pt idx="193">
                  <c:v>0.94094971176445696</c:v>
                </c:pt>
                <c:pt idx="194">
                  <c:v>-0.93329544208980675</c:v>
                </c:pt>
                <c:pt idx="195">
                  <c:v>-0.93197232949308528</c:v>
                </c:pt>
                <c:pt idx="196">
                  <c:v>1.1491082117253528</c:v>
                </c:pt>
                <c:pt idx="197">
                  <c:v>0.81469715551125876</c:v>
                </c:pt>
                <c:pt idx="198">
                  <c:v>-1.2425530222167511</c:v>
                </c:pt>
                <c:pt idx="199">
                  <c:v>1.6080281647331756</c:v>
                </c:pt>
                <c:pt idx="200">
                  <c:v>-1.2993821500130753</c:v>
                </c:pt>
                <c:pt idx="201">
                  <c:v>1.6240504474839765</c:v>
                </c:pt>
                <c:pt idx="202">
                  <c:v>1.9407474199855912</c:v>
                </c:pt>
                <c:pt idx="203">
                  <c:v>-4.1392137378259974E-4</c:v>
                </c:pt>
                <c:pt idx="204">
                  <c:v>-2.305461091162142</c:v>
                </c:pt>
                <c:pt idx="205">
                  <c:v>2.1343787374392589</c:v>
                </c:pt>
                <c:pt idx="206">
                  <c:v>-1.6349510493334307</c:v>
                </c:pt>
                <c:pt idx="207">
                  <c:v>-2.872698903619308</c:v>
                </c:pt>
                <c:pt idx="208">
                  <c:v>-0.16133732757340091</c:v>
                </c:pt>
                <c:pt idx="209">
                  <c:v>3.227364801311289</c:v>
                </c:pt>
                <c:pt idx="210">
                  <c:v>1.8262888485218491</c:v>
                </c:pt>
                <c:pt idx="211">
                  <c:v>2.4263240005127669</c:v>
                </c:pt>
                <c:pt idx="212">
                  <c:v>1.3099973503252933</c:v>
                </c:pt>
                <c:pt idx="213">
                  <c:v>1.7323384150300365</c:v>
                </c:pt>
                <c:pt idx="214">
                  <c:v>0.94899058460502594</c:v>
                </c:pt>
                <c:pt idx="215">
                  <c:v>-2.7556294340827518</c:v>
                </c:pt>
                <c:pt idx="216">
                  <c:v>-0.66042035000167054</c:v>
                </c:pt>
                <c:pt idx="217">
                  <c:v>-3.0110812215613532</c:v>
                </c:pt>
                <c:pt idx="218">
                  <c:v>-3.2059475757919653</c:v>
                </c:pt>
                <c:pt idx="219">
                  <c:v>-0.6592879474769715</c:v>
                </c:pt>
                <c:pt idx="220">
                  <c:v>0.56240038611569343</c:v>
                </c:pt>
                <c:pt idx="221">
                  <c:v>-3.4401036437231483</c:v>
                </c:pt>
                <c:pt idx="222">
                  <c:v>1.333574023249799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7-4276-8EA3-04380C02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51056"/>
        <c:axId val="467557616"/>
      </c:scatterChart>
      <c:valAx>
        <c:axId val="467551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7616"/>
        <c:crosses val="autoZero"/>
        <c:crossBetween val="midCat"/>
      </c:valAx>
      <c:valAx>
        <c:axId val="4675576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207</xdr:row>
      <xdr:rowOff>33337</xdr:rowOff>
    </xdr:from>
    <xdr:to>
      <xdr:col>14</xdr:col>
      <xdr:colOff>381000</xdr:colOff>
      <xdr:row>221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16C5E-013E-4B3E-B827-84EF40253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4"/>
  <sheetViews>
    <sheetView tabSelected="1" topLeftCell="A161" workbookViewId="0">
      <selection activeCell="A174" sqref="A174"/>
    </sheetView>
  </sheetViews>
  <sheetFormatPr defaultRowHeight="15" x14ac:dyDescent="0.25"/>
  <cols>
    <col min="7" max="9" width="7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</row>
    <row r="2" spans="1:20" x14ac:dyDescent="0.25">
      <c r="A2" t="s">
        <v>13</v>
      </c>
      <c r="B2">
        <v>7.3639999999999999</v>
      </c>
      <c r="C2">
        <v>7.3702569999999996</v>
      </c>
      <c r="D2">
        <v>7.3480119999999998</v>
      </c>
      <c r="G2">
        <v>7.3650000000000002</v>
      </c>
      <c r="H2">
        <v>7.3949999999999996</v>
      </c>
      <c r="I2">
        <v>7.3949999999999996</v>
      </c>
      <c r="J2">
        <v>6.0206461820000001</v>
      </c>
      <c r="K2">
        <v>6.0268006999999998E-2</v>
      </c>
      <c r="L2">
        <v>215.7384988</v>
      </c>
      <c r="M2" s="1">
        <v>2.83E-5</v>
      </c>
      <c r="N2">
        <f>1000/J2</f>
        <v>166.09512829199502</v>
      </c>
      <c r="O2">
        <f>(K2/J2)*N2</f>
        <v>1.662649166213344</v>
      </c>
      <c r="P2">
        <f>5*LOG10(N2/10)</f>
        <v>6.1017844721024828</v>
      </c>
      <c r="Q2">
        <f>D2-I2</f>
        <v>-4.6987999999999808E-2</v>
      </c>
      <c r="R2">
        <f>I2-P2</f>
        <v>1.2932155278975168</v>
      </c>
      <c r="S2" t="b">
        <f>(R2&gt;5.6)</f>
        <v>0</v>
      </c>
      <c r="T2" t="b">
        <f>(L2=MAX(L$2:L$224))</f>
        <v>0</v>
      </c>
    </row>
    <row r="3" spans="1:20" x14ac:dyDescent="0.25">
      <c r="A3" t="s">
        <v>14</v>
      </c>
      <c r="B3">
        <v>11.03462</v>
      </c>
      <c r="C3">
        <v>9.8529640000000001</v>
      </c>
      <c r="D3">
        <v>10.50393</v>
      </c>
      <c r="G3">
        <v>9.0079999999999991</v>
      </c>
      <c r="H3">
        <v>8.4949999999999992</v>
      </c>
      <c r="I3">
        <v>8.39</v>
      </c>
      <c r="J3">
        <v>1.179996373</v>
      </c>
      <c r="K3">
        <v>5.2495148999999998E-2</v>
      </c>
      <c r="L3">
        <v>509.35479629999998</v>
      </c>
      <c r="M3">
        <v>7.6648819999999996E-3</v>
      </c>
      <c r="N3">
        <f t="shared" ref="N3:N66" si="0">1000/J3</f>
        <v>847.46023198157741</v>
      </c>
      <c r="O3">
        <f t="shared" ref="O3:O66" si="1">(K3/J3)*N3</f>
        <v>37.701430417403046</v>
      </c>
      <c r="P3">
        <f t="shared" ref="P3:P66" si="2">5*LOG10(N3/10)</f>
        <v>9.6405966379969446</v>
      </c>
      <c r="Q3">
        <f t="shared" ref="Q3:Q66" si="3">D3-I3</f>
        <v>2.1139299999999999</v>
      </c>
      <c r="R3">
        <f t="shared" ref="R3:R66" si="4">I3-P3</f>
        <v>-1.250596637996944</v>
      </c>
      <c r="S3" t="b">
        <f t="shared" ref="S3:S66" si="5">(R3&gt;5.6)</f>
        <v>0</v>
      </c>
      <c r="T3" t="b">
        <f t="shared" ref="T3:T66" si="6">(L3=MAX(L$2:L$224))</f>
        <v>0</v>
      </c>
    </row>
    <row r="4" spans="1:20" x14ac:dyDescent="0.25">
      <c r="A4" t="s">
        <v>15</v>
      </c>
      <c r="B4">
        <v>7.0921700000000003</v>
      </c>
      <c r="C4">
        <v>6.9980450000000003</v>
      </c>
      <c r="D4">
        <v>7.0407289999999998</v>
      </c>
      <c r="G4">
        <v>6.9169999999999998</v>
      </c>
      <c r="H4">
        <v>6.891</v>
      </c>
      <c r="I4">
        <v>6.8860000000000001</v>
      </c>
      <c r="J4">
        <v>7.6582248289999999</v>
      </c>
      <c r="K4">
        <v>4.2634326E-2</v>
      </c>
      <c r="L4">
        <v>201.62990049999999</v>
      </c>
      <c r="M4" s="1">
        <v>8.5500000000000005E-5</v>
      </c>
      <c r="N4">
        <f t="shared" si="0"/>
        <v>130.57856387464909</v>
      </c>
      <c r="O4">
        <f t="shared" si="1"/>
        <v>0.72694771766978283</v>
      </c>
      <c r="P4">
        <f t="shared" si="2"/>
        <v>5.5793594392490604</v>
      </c>
      <c r="Q4">
        <f t="shared" si="3"/>
        <v>0.15472899999999967</v>
      </c>
      <c r="R4">
        <f t="shared" si="4"/>
        <v>1.3066405607509397</v>
      </c>
      <c r="S4" t="b">
        <f t="shared" si="5"/>
        <v>0</v>
      </c>
      <c r="T4" t="b">
        <f t="shared" si="6"/>
        <v>0</v>
      </c>
    </row>
    <row r="5" spans="1:20" x14ac:dyDescent="0.25">
      <c r="A5" t="s">
        <v>16</v>
      </c>
      <c r="B5">
        <v>7.6426270000000001</v>
      </c>
      <c r="C5">
        <v>7.5097050000000003</v>
      </c>
      <c r="D5">
        <v>7.581035</v>
      </c>
      <c r="G5">
        <v>7.35</v>
      </c>
      <c r="H5">
        <v>7.306</v>
      </c>
      <c r="I5">
        <v>7.3280000000000003</v>
      </c>
      <c r="J5">
        <v>2.901179011</v>
      </c>
      <c r="K5">
        <v>3.3435410999999998E-2</v>
      </c>
      <c r="L5">
        <v>45.635762579999998</v>
      </c>
      <c r="M5">
        <v>4.475499E-3</v>
      </c>
      <c r="N5">
        <f t="shared" si="0"/>
        <v>344.68745162171587</v>
      </c>
      <c r="O5">
        <f t="shared" si="1"/>
        <v>3.9724424338580349</v>
      </c>
      <c r="P5">
        <f t="shared" si="2"/>
        <v>7.6871273658264707</v>
      </c>
      <c r="Q5">
        <f t="shared" si="3"/>
        <v>0.25303499999999968</v>
      </c>
      <c r="R5">
        <f t="shared" si="4"/>
        <v>-0.35912736582647042</v>
      </c>
      <c r="S5" t="b">
        <f t="shared" si="5"/>
        <v>0</v>
      </c>
      <c r="T5" t="b">
        <f t="shared" si="6"/>
        <v>0</v>
      </c>
    </row>
    <row r="6" spans="1:20" x14ac:dyDescent="0.25">
      <c r="A6" t="s">
        <v>17</v>
      </c>
      <c r="B6">
        <v>10.60097</v>
      </c>
      <c r="C6">
        <v>9.3651079999999993</v>
      </c>
      <c r="D6">
        <v>10.03862</v>
      </c>
      <c r="G6">
        <v>8.49</v>
      </c>
      <c r="H6">
        <v>7.96</v>
      </c>
      <c r="I6">
        <v>7.819</v>
      </c>
      <c r="J6">
        <v>1.3576134230000001</v>
      </c>
      <c r="K6">
        <v>3.9509955999999999E-2</v>
      </c>
      <c r="L6">
        <v>206.9564604</v>
      </c>
      <c r="M6">
        <v>3.6983939999999998E-3</v>
      </c>
      <c r="N6">
        <f t="shared" si="0"/>
        <v>736.58670653847821</v>
      </c>
      <c r="O6">
        <f t="shared" si="1"/>
        <v>21.436520788967023</v>
      </c>
      <c r="P6">
        <f t="shared" si="2"/>
        <v>9.336119383556456</v>
      </c>
      <c r="Q6">
        <f t="shared" si="3"/>
        <v>2.2196199999999999</v>
      </c>
      <c r="R6">
        <f t="shared" si="4"/>
        <v>-1.517119383556456</v>
      </c>
      <c r="S6" t="b">
        <f t="shared" si="5"/>
        <v>0</v>
      </c>
      <c r="T6" t="b">
        <f t="shared" si="6"/>
        <v>0</v>
      </c>
    </row>
    <row r="7" spans="1:20" x14ac:dyDescent="0.25">
      <c r="A7" t="s">
        <v>18</v>
      </c>
      <c r="B7">
        <v>7.5930429999999998</v>
      </c>
      <c r="C7">
        <v>7.3872989999999996</v>
      </c>
      <c r="D7">
        <v>7.504092</v>
      </c>
      <c r="G7">
        <v>7.17</v>
      </c>
      <c r="H7">
        <v>7.21</v>
      </c>
      <c r="I7">
        <v>7.1820000000000004</v>
      </c>
      <c r="J7">
        <v>8.6280097639999997</v>
      </c>
      <c r="K7">
        <v>5.1660184999999997E-2</v>
      </c>
      <c r="L7">
        <v>65.977878959999998</v>
      </c>
      <c r="M7">
        <v>3.4234400000000001E-4</v>
      </c>
      <c r="N7">
        <f t="shared" si="0"/>
        <v>115.90158418369634</v>
      </c>
      <c r="O7">
        <f t="shared" si="1"/>
        <v>0.69396042013134962</v>
      </c>
      <c r="P7">
        <f t="shared" si="2"/>
        <v>5.320446860470943</v>
      </c>
      <c r="Q7">
        <f t="shared" si="3"/>
        <v>0.3220919999999996</v>
      </c>
      <c r="R7">
        <f t="shared" si="4"/>
        <v>1.8615531395290574</v>
      </c>
      <c r="S7" t="b">
        <f t="shared" si="5"/>
        <v>0</v>
      </c>
      <c r="T7" t="b">
        <f t="shared" si="6"/>
        <v>0</v>
      </c>
    </row>
    <row r="8" spans="1:20" x14ac:dyDescent="0.25">
      <c r="A8" t="s">
        <v>19</v>
      </c>
      <c r="B8">
        <v>8.4211489999999998</v>
      </c>
      <c r="C8">
        <v>8.295185</v>
      </c>
      <c r="D8">
        <v>8.3660669999999993</v>
      </c>
      <c r="G8">
        <v>8.1679999999999993</v>
      </c>
      <c r="H8">
        <v>8.1769999999999996</v>
      </c>
      <c r="I8">
        <v>8.1669999999999998</v>
      </c>
      <c r="J8">
        <v>2.4434179550000001</v>
      </c>
      <c r="K8">
        <v>3.6772906000000001E-2</v>
      </c>
      <c r="L8">
        <v>182.17857219999999</v>
      </c>
      <c r="M8" s="1">
        <v>8.1199999999999995E-5</v>
      </c>
      <c r="N8">
        <f t="shared" si="0"/>
        <v>409.26276978266696</v>
      </c>
      <c r="O8">
        <f t="shared" si="1"/>
        <v>6.1593152050475339</v>
      </c>
      <c r="P8">
        <f t="shared" si="2"/>
        <v>8.0600111955772071</v>
      </c>
      <c r="Q8">
        <f t="shared" si="3"/>
        <v>0.19906699999999944</v>
      </c>
      <c r="R8">
        <f t="shared" si="4"/>
        <v>0.10698880442279268</v>
      </c>
      <c r="S8" t="b">
        <f t="shared" si="5"/>
        <v>0</v>
      </c>
      <c r="T8" t="b">
        <f t="shared" si="6"/>
        <v>0</v>
      </c>
    </row>
    <row r="9" spans="1:20" x14ac:dyDescent="0.25">
      <c r="A9" t="s">
        <v>20</v>
      </c>
      <c r="B9">
        <v>7.0196079999999998</v>
      </c>
      <c r="C9">
        <v>6.8159140000000003</v>
      </c>
      <c r="D9">
        <v>6.9418949999999997</v>
      </c>
      <c r="G9">
        <v>6.7640000000000002</v>
      </c>
      <c r="H9">
        <v>6.6950000000000003</v>
      </c>
      <c r="I9">
        <v>6.5890000000000004</v>
      </c>
      <c r="J9">
        <v>3.9777019720000002</v>
      </c>
      <c r="K9">
        <v>0.132047317</v>
      </c>
      <c r="L9">
        <v>684.90575479999995</v>
      </c>
      <c r="M9">
        <v>4.4641800000000002E-4</v>
      </c>
      <c r="N9">
        <f t="shared" si="0"/>
        <v>251.40143908197251</v>
      </c>
      <c r="O9">
        <f t="shared" si="1"/>
        <v>8.3457447929468476</v>
      </c>
      <c r="P9">
        <f t="shared" si="2"/>
        <v>7.0018387968127591</v>
      </c>
      <c r="Q9">
        <f t="shared" si="3"/>
        <v>0.35289499999999929</v>
      </c>
      <c r="R9">
        <f t="shared" si="4"/>
        <v>-0.4128387968127587</v>
      </c>
      <c r="S9" t="b">
        <f t="shared" si="5"/>
        <v>0</v>
      </c>
      <c r="T9" t="b">
        <f t="shared" si="6"/>
        <v>0</v>
      </c>
    </row>
    <row r="10" spans="1:20" x14ac:dyDescent="0.25">
      <c r="A10" t="s">
        <v>21</v>
      </c>
      <c r="B10">
        <v>10.987579999999999</v>
      </c>
      <c r="C10">
        <v>10.451840000000001</v>
      </c>
      <c r="D10">
        <v>10.77999</v>
      </c>
      <c r="G10">
        <v>10.01</v>
      </c>
      <c r="H10">
        <v>9.6769999999999996</v>
      </c>
      <c r="I10">
        <v>9.3119999999999994</v>
      </c>
      <c r="J10">
        <v>7.4415248409999997</v>
      </c>
      <c r="K10">
        <v>0.15719934499999999</v>
      </c>
      <c r="L10">
        <v>435.80210970000002</v>
      </c>
      <c r="M10">
        <v>9.0047025000000003E-2</v>
      </c>
      <c r="N10">
        <f t="shared" si="0"/>
        <v>134.38106051737898</v>
      </c>
      <c r="O10">
        <f t="shared" si="1"/>
        <v>2.8387481255654308</v>
      </c>
      <c r="P10">
        <f t="shared" si="2"/>
        <v>5.6416903208063927</v>
      </c>
      <c r="Q10">
        <f t="shared" si="3"/>
        <v>1.4679900000000004</v>
      </c>
      <c r="R10">
        <f t="shared" si="4"/>
        <v>3.6703096791936067</v>
      </c>
      <c r="S10" t="b">
        <f t="shared" si="5"/>
        <v>0</v>
      </c>
      <c r="T10" t="b">
        <f t="shared" si="6"/>
        <v>0</v>
      </c>
    </row>
    <row r="11" spans="1:20" x14ac:dyDescent="0.25">
      <c r="A11" t="s">
        <v>22</v>
      </c>
      <c r="B11">
        <v>7.5002589999999998</v>
      </c>
      <c r="C11">
        <v>7.5586830000000003</v>
      </c>
      <c r="D11">
        <v>7.5133109999999999</v>
      </c>
      <c r="G11">
        <v>7.5960000000000001</v>
      </c>
      <c r="H11">
        <v>7.6440000000000001</v>
      </c>
      <c r="I11">
        <v>7.6470000000000002</v>
      </c>
      <c r="J11">
        <v>2.8895618669999998</v>
      </c>
      <c r="K11">
        <v>7.9273420999999997E-2</v>
      </c>
      <c r="L11">
        <v>313.1601167</v>
      </c>
      <c r="M11" s="1">
        <v>8.2299999999999995E-5</v>
      </c>
      <c r="N11">
        <f t="shared" si="0"/>
        <v>346.07322702462841</v>
      </c>
      <c r="O11">
        <f t="shared" si="1"/>
        <v>9.4943143235880552</v>
      </c>
      <c r="P11">
        <f t="shared" si="2"/>
        <v>7.6958400131534592</v>
      </c>
      <c r="Q11">
        <f t="shared" si="3"/>
        <v>-0.13368900000000039</v>
      </c>
      <c r="R11">
        <f t="shared" si="4"/>
        <v>-4.8840013153458983E-2</v>
      </c>
      <c r="S11" t="b">
        <f t="shared" si="5"/>
        <v>0</v>
      </c>
      <c r="T11" t="b">
        <f t="shared" si="6"/>
        <v>0</v>
      </c>
    </row>
    <row r="12" spans="1:20" x14ac:dyDescent="0.25">
      <c r="A12" t="s">
        <v>23</v>
      </c>
      <c r="B12">
        <v>7.0416980000000002</v>
      </c>
      <c r="C12">
        <v>6.9104799999999997</v>
      </c>
      <c r="D12">
        <v>6.9831700000000003</v>
      </c>
      <c r="G12">
        <v>6.7910000000000004</v>
      </c>
      <c r="H12">
        <v>6.83</v>
      </c>
      <c r="I12">
        <v>6.8339999999999996</v>
      </c>
      <c r="J12">
        <v>6.5373501440000004</v>
      </c>
      <c r="K12">
        <v>7.4231973000000007E-2</v>
      </c>
      <c r="L12">
        <v>201.4770513</v>
      </c>
      <c r="M12" s="1">
        <v>4.8600000000000002E-5</v>
      </c>
      <c r="N12">
        <f t="shared" si="0"/>
        <v>152.96717752188982</v>
      </c>
      <c r="O12">
        <f t="shared" si="1"/>
        <v>1.7369507738717096</v>
      </c>
      <c r="P12">
        <f t="shared" si="2"/>
        <v>5.922991266822053</v>
      </c>
      <c r="Q12">
        <f t="shared" si="3"/>
        <v>0.14917000000000069</v>
      </c>
      <c r="R12">
        <f t="shared" si="4"/>
        <v>0.91100873317794662</v>
      </c>
      <c r="S12" t="b">
        <f t="shared" si="5"/>
        <v>0</v>
      </c>
      <c r="T12" t="b">
        <f t="shared" si="6"/>
        <v>0</v>
      </c>
    </row>
    <row r="13" spans="1:20" x14ac:dyDescent="0.25">
      <c r="A13" t="s">
        <v>24</v>
      </c>
      <c r="B13">
        <v>7.9970129999999999</v>
      </c>
      <c r="C13">
        <v>7.9125490000000003</v>
      </c>
      <c r="D13">
        <v>7.9529230000000002</v>
      </c>
      <c r="G13">
        <v>7.8239999999999998</v>
      </c>
      <c r="H13">
        <v>7.8449999999999998</v>
      </c>
      <c r="I13">
        <v>7.806</v>
      </c>
      <c r="J13">
        <v>4.1513383299999997</v>
      </c>
      <c r="K13">
        <v>4.0617015999999999E-2</v>
      </c>
      <c r="L13">
        <v>151.62831779999999</v>
      </c>
      <c r="M13">
        <v>2.73474E-4</v>
      </c>
      <c r="N13">
        <f t="shared" si="0"/>
        <v>240.88617224315709</v>
      </c>
      <c r="O13">
        <f t="shared" si="1"/>
        <v>2.3568489808391666</v>
      </c>
      <c r="P13">
        <f t="shared" si="2"/>
        <v>6.9090593530250413</v>
      </c>
      <c r="Q13">
        <f t="shared" si="3"/>
        <v>0.14692300000000014</v>
      </c>
      <c r="R13">
        <f t="shared" si="4"/>
        <v>0.89694064697495879</v>
      </c>
      <c r="S13" t="b">
        <f t="shared" si="5"/>
        <v>0</v>
      </c>
      <c r="T13" t="b">
        <f t="shared" si="6"/>
        <v>0</v>
      </c>
    </row>
    <row r="14" spans="1:20" x14ac:dyDescent="0.25">
      <c r="A14" t="s">
        <v>25</v>
      </c>
      <c r="B14">
        <v>9.9212790000000002</v>
      </c>
      <c r="C14">
        <v>9.2845859999999991</v>
      </c>
      <c r="D14">
        <v>9.6693660000000001</v>
      </c>
      <c r="G14">
        <v>8.9149999999999991</v>
      </c>
      <c r="H14">
        <v>8.8979999999999997</v>
      </c>
      <c r="I14">
        <v>8.8339999999999996</v>
      </c>
      <c r="J14">
        <v>0.32211623099999998</v>
      </c>
      <c r="K14">
        <v>2.6894340999999999E-2</v>
      </c>
      <c r="L14">
        <v>1209.51909</v>
      </c>
      <c r="M14">
        <v>2.5244688000000001E-2</v>
      </c>
      <c r="N14">
        <f t="shared" si="0"/>
        <v>3104.4694546919623</v>
      </c>
      <c r="O14">
        <f t="shared" si="1"/>
        <v>259.20041309116675</v>
      </c>
      <c r="P14">
        <f t="shared" si="2"/>
        <v>12.459936955595161</v>
      </c>
      <c r="Q14">
        <f t="shared" si="3"/>
        <v>0.8353660000000005</v>
      </c>
      <c r="R14">
        <f t="shared" si="4"/>
        <v>-3.6259369555951615</v>
      </c>
      <c r="S14" t="b">
        <f t="shared" si="5"/>
        <v>0</v>
      </c>
      <c r="T14" t="b">
        <f t="shared" si="6"/>
        <v>0</v>
      </c>
    </row>
    <row r="15" spans="1:20" x14ac:dyDescent="0.25">
      <c r="A15" t="s">
        <v>26</v>
      </c>
      <c r="B15">
        <v>8.6270030000000002</v>
      </c>
      <c r="C15">
        <v>8.2128940000000004</v>
      </c>
      <c r="D15">
        <v>8.4597090000000001</v>
      </c>
      <c r="G15">
        <v>7.8940000000000001</v>
      </c>
      <c r="H15">
        <v>7.7809999999999997</v>
      </c>
      <c r="I15">
        <v>7.758</v>
      </c>
      <c r="J15">
        <v>1.8772652480000001</v>
      </c>
      <c r="K15">
        <v>2.8752224999999999E-2</v>
      </c>
      <c r="L15">
        <v>165.61821180000001</v>
      </c>
      <c r="M15">
        <v>3.0096000000000002E-4</v>
      </c>
      <c r="N15">
        <f t="shared" si="0"/>
        <v>532.68977362968792</v>
      </c>
      <c r="O15">
        <f t="shared" si="1"/>
        <v>8.158685216656103</v>
      </c>
      <c r="P15">
        <f t="shared" si="2"/>
        <v>8.6323717972447138</v>
      </c>
      <c r="Q15">
        <f t="shared" si="3"/>
        <v>0.70170900000000014</v>
      </c>
      <c r="R15">
        <f t="shared" si="4"/>
        <v>-0.87437179724471381</v>
      </c>
      <c r="S15" t="b">
        <f t="shared" si="5"/>
        <v>0</v>
      </c>
      <c r="T15" t="b">
        <f t="shared" si="6"/>
        <v>0</v>
      </c>
    </row>
    <row r="16" spans="1:20" x14ac:dyDescent="0.25">
      <c r="A16" t="s">
        <v>27</v>
      </c>
      <c r="B16">
        <v>8.3546519999999997</v>
      </c>
      <c r="C16">
        <v>8.1823340000000009</v>
      </c>
      <c r="D16">
        <v>8.2792449999999995</v>
      </c>
      <c r="G16">
        <v>8.0129999999999999</v>
      </c>
      <c r="H16">
        <v>7.98</v>
      </c>
      <c r="I16">
        <v>7.9219999999999997</v>
      </c>
      <c r="J16">
        <v>5.5460760850000002</v>
      </c>
      <c r="K16">
        <v>6.0909743000000002E-2</v>
      </c>
      <c r="L16">
        <v>265.9525099</v>
      </c>
      <c r="M16" s="1">
        <v>7.4400000000000006E-5</v>
      </c>
      <c r="N16">
        <f t="shared" si="0"/>
        <v>180.30765980737533</v>
      </c>
      <c r="O16">
        <f t="shared" si="1"/>
        <v>1.9802276513122632</v>
      </c>
      <c r="P16">
        <f t="shared" si="2"/>
        <v>6.280070883789886</v>
      </c>
      <c r="Q16">
        <f t="shared" si="3"/>
        <v>0.35724499999999981</v>
      </c>
      <c r="R16">
        <f t="shared" si="4"/>
        <v>1.6419291162101137</v>
      </c>
      <c r="S16" t="b">
        <f t="shared" si="5"/>
        <v>0</v>
      </c>
      <c r="T16" t="b">
        <f t="shared" si="6"/>
        <v>0</v>
      </c>
    </row>
    <row r="17" spans="1:20" x14ac:dyDescent="0.25">
      <c r="A17" t="s">
        <v>28</v>
      </c>
      <c r="B17">
        <v>12.86228</v>
      </c>
      <c r="C17">
        <v>10.112679999999999</v>
      </c>
      <c r="D17">
        <v>11.358790000000001</v>
      </c>
      <c r="G17">
        <v>8.3670000000000009</v>
      </c>
      <c r="H17">
        <v>7.4740000000000002</v>
      </c>
      <c r="I17">
        <v>7.1550000000000002</v>
      </c>
      <c r="J17">
        <v>9.5451023999999995E-2</v>
      </c>
      <c r="K17">
        <v>3.1591173E-2</v>
      </c>
      <c r="L17">
        <v>373</v>
      </c>
      <c r="M17" s="1">
        <v>1.6999999999999999E-3</v>
      </c>
      <c r="N17">
        <f t="shared" si="0"/>
        <v>10476.576972081515</v>
      </c>
      <c r="O17">
        <f t="shared" si="1"/>
        <v>3467.4049759051654</v>
      </c>
      <c r="P17">
        <f t="shared" si="2"/>
        <v>15.101097040638425</v>
      </c>
      <c r="Q17">
        <f t="shared" si="3"/>
        <v>4.2037900000000006</v>
      </c>
      <c r="R17">
        <f t="shared" si="4"/>
        <v>-7.946097040638425</v>
      </c>
      <c r="S17" t="b">
        <f t="shared" si="5"/>
        <v>0</v>
      </c>
      <c r="T17" t="b">
        <f t="shared" si="6"/>
        <v>0</v>
      </c>
    </row>
    <row r="18" spans="1:20" x14ac:dyDescent="0.25">
      <c r="A18" t="s">
        <v>29</v>
      </c>
      <c r="B18">
        <v>8.4455240000000007</v>
      </c>
      <c r="C18">
        <v>8.251379</v>
      </c>
      <c r="D18">
        <v>8.3643870000000007</v>
      </c>
      <c r="G18">
        <v>8.09</v>
      </c>
      <c r="H18">
        <v>8.0510000000000002</v>
      </c>
      <c r="I18">
        <v>8.01</v>
      </c>
      <c r="J18">
        <v>2.4691970269999999</v>
      </c>
      <c r="K18">
        <v>2.7126814999999999E-2</v>
      </c>
      <c r="L18">
        <v>181.28888090000001</v>
      </c>
      <c r="M18" s="1">
        <v>8.9300000000000002E-5</v>
      </c>
      <c r="N18">
        <f t="shared" si="0"/>
        <v>404.98995789532842</v>
      </c>
      <c r="O18">
        <f t="shared" si="1"/>
        <v>4.4492551807549061</v>
      </c>
      <c r="P18">
        <f t="shared" si="2"/>
        <v>8.0372212730521628</v>
      </c>
      <c r="Q18">
        <f t="shared" si="3"/>
        <v>0.3543870000000009</v>
      </c>
      <c r="R18">
        <f t="shared" si="4"/>
        <v>-2.7221273052163042E-2</v>
      </c>
      <c r="S18" t="b">
        <f t="shared" si="5"/>
        <v>0</v>
      </c>
      <c r="T18" t="b">
        <f t="shared" si="6"/>
        <v>0</v>
      </c>
    </row>
    <row r="19" spans="1:20" x14ac:dyDescent="0.25">
      <c r="A19" t="s">
        <v>30</v>
      </c>
      <c r="B19">
        <v>9.2876180000000002</v>
      </c>
      <c r="C19">
        <v>8.9526800000000009</v>
      </c>
      <c r="D19">
        <v>9.1539210000000004</v>
      </c>
      <c r="G19">
        <v>8.7010000000000005</v>
      </c>
      <c r="H19">
        <v>8.6329999999999991</v>
      </c>
      <c r="I19">
        <v>8.6289999999999996</v>
      </c>
      <c r="J19">
        <v>3.763850718</v>
      </c>
      <c r="K19">
        <v>4.4697019999999997E-2</v>
      </c>
      <c r="L19">
        <v>167.7972805</v>
      </c>
      <c r="M19">
        <v>2.7300799999999999E-4</v>
      </c>
      <c r="N19">
        <f t="shared" si="0"/>
        <v>265.68535123289126</v>
      </c>
      <c r="O19">
        <f t="shared" si="1"/>
        <v>3.1551047975871302</v>
      </c>
      <c r="P19">
        <f t="shared" si="2"/>
        <v>7.1218380495428759</v>
      </c>
      <c r="Q19">
        <f t="shared" si="3"/>
        <v>0.52492100000000086</v>
      </c>
      <c r="R19">
        <f t="shared" si="4"/>
        <v>1.5071619504571236</v>
      </c>
      <c r="S19" t="b">
        <f t="shared" si="5"/>
        <v>0</v>
      </c>
      <c r="T19" t="b">
        <f t="shared" si="6"/>
        <v>0</v>
      </c>
    </row>
    <row r="20" spans="1:20" x14ac:dyDescent="0.25">
      <c r="A20" t="s">
        <v>31</v>
      </c>
      <c r="B20">
        <v>7.1536720000000003</v>
      </c>
      <c r="C20">
        <v>7.1252750000000002</v>
      </c>
      <c r="D20">
        <v>7.1290589999999998</v>
      </c>
      <c r="G20">
        <v>7.0369999999999999</v>
      </c>
      <c r="H20">
        <v>7.0970000000000004</v>
      </c>
      <c r="I20">
        <v>7.0519999999999996</v>
      </c>
      <c r="J20">
        <v>1.0298965920000001</v>
      </c>
      <c r="K20">
        <v>1.5420956E-2</v>
      </c>
      <c r="L20">
        <v>384.63788749999998</v>
      </c>
      <c r="M20" s="1">
        <v>9.5099999999999994E-5</v>
      </c>
      <c r="N20">
        <f t="shared" si="0"/>
        <v>970.97126815232718</v>
      </c>
      <c r="O20">
        <f t="shared" si="1"/>
        <v>14.53864914181718</v>
      </c>
      <c r="P20">
        <f t="shared" si="2"/>
        <v>9.9360318948154323</v>
      </c>
      <c r="Q20">
        <f t="shared" si="3"/>
        <v>7.7059000000000211E-2</v>
      </c>
      <c r="R20">
        <f t="shared" si="4"/>
        <v>-2.8840318948154327</v>
      </c>
      <c r="S20" t="b">
        <f t="shared" si="5"/>
        <v>0</v>
      </c>
      <c r="T20" t="b">
        <f t="shared" si="6"/>
        <v>0</v>
      </c>
    </row>
    <row r="21" spans="1:20" x14ac:dyDescent="0.25">
      <c r="A21" t="s">
        <v>32</v>
      </c>
      <c r="B21">
        <v>7.3436370000000002</v>
      </c>
      <c r="C21">
        <v>7.3728009999999999</v>
      </c>
      <c r="D21">
        <v>7.3353419999999998</v>
      </c>
      <c r="G21">
        <v>7.3410000000000002</v>
      </c>
      <c r="H21">
        <v>7.399</v>
      </c>
      <c r="I21">
        <v>7.38</v>
      </c>
      <c r="J21">
        <v>7.6596980099999996</v>
      </c>
      <c r="K21">
        <v>7.8900632999999998E-2</v>
      </c>
      <c r="L21">
        <v>207.6913845</v>
      </c>
      <c r="M21" s="1">
        <v>6.0399999999999998E-5</v>
      </c>
      <c r="N21">
        <f t="shared" si="0"/>
        <v>130.55344984808352</v>
      </c>
      <c r="O21">
        <f t="shared" si="1"/>
        <v>1.344798426765593</v>
      </c>
      <c r="P21">
        <f t="shared" si="2"/>
        <v>5.5789417622651509</v>
      </c>
      <c r="Q21">
        <f t="shared" si="3"/>
        <v>-4.4658000000000087E-2</v>
      </c>
      <c r="R21">
        <f t="shared" si="4"/>
        <v>1.801058237734849</v>
      </c>
      <c r="S21" t="b">
        <f t="shared" si="5"/>
        <v>0</v>
      </c>
      <c r="T21" t="b">
        <f t="shared" si="6"/>
        <v>0</v>
      </c>
    </row>
    <row r="22" spans="1:20" x14ac:dyDescent="0.25">
      <c r="A22" t="s">
        <v>33</v>
      </c>
      <c r="B22">
        <v>7.8709860000000003</v>
      </c>
      <c r="C22">
        <v>7.6743399999999999</v>
      </c>
      <c r="D22">
        <v>7.785882</v>
      </c>
      <c r="G22">
        <v>7.5039999999999996</v>
      </c>
      <c r="H22">
        <v>7.4870000000000001</v>
      </c>
      <c r="I22">
        <v>7.4989999999999997</v>
      </c>
      <c r="J22">
        <v>8.4427909789999998</v>
      </c>
      <c r="K22">
        <v>6.1797572000000002E-2</v>
      </c>
      <c r="L22">
        <v>131.11162039999999</v>
      </c>
      <c r="M22">
        <v>1.64048E-4</v>
      </c>
      <c r="N22">
        <f t="shared" si="0"/>
        <v>118.44424462092324</v>
      </c>
      <c r="O22">
        <f t="shared" si="1"/>
        <v>0.86696055287324869</v>
      </c>
      <c r="P22">
        <f t="shared" si="2"/>
        <v>5.367569812837135</v>
      </c>
      <c r="Q22">
        <f t="shared" si="3"/>
        <v>0.2868820000000003</v>
      </c>
      <c r="R22">
        <f t="shared" si="4"/>
        <v>2.1314301871628647</v>
      </c>
      <c r="S22" t="b">
        <f t="shared" si="5"/>
        <v>0</v>
      </c>
      <c r="T22" t="b">
        <f t="shared" si="6"/>
        <v>0</v>
      </c>
    </row>
    <row r="23" spans="1:20" x14ac:dyDescent="0.25">
      <c r="A23" t="s">
        <v>34</v>
      </c>
      <c r="B23">
        <v>6.4557089999999997</v>
      </c>
      <c r="C23">
        <v>6.6014059999999999</v>
      </c>
      <c r="D23">
        <v>6.4982179999999996</v>
      </c>
      <c r="G23">
        <v>6.6790000000000003</v>
      </c>
      <c r="H23">
        <v>6.782</v>
      </c>
      <c r="I23">
        <v>6.81</v>
      </c>
      <c r="J23">
        <v>3.2732658419999998</v>
      </c>
      <c r="K23">
        <v>4.3997076000000003E-2</v>
      </c>
      <c r="L23">
        <v>274.14666110000002</v>
      </c>
      <c r="M23" s="1">
        <v>4.57E-5</v>
      </c>
      <c r="N23">
        <f t="shared" si="0"/>
        <v>305.50528074095854</v>
      </c>
      <c r="O23">
        <f t="shared" si="1"/>
        <v>4.1064000615814606</v>
      </c>
      <c r="P23">
        <f t="shared" si="2"/>
        <v>7.4250936077019905</v>
      </c>
      <c r="Q23">
        <f t="shared" si="3"/>
        <v>-0.311782</v>
      </c>
      <c r="R23">
        <f t="shared" si="4"/>
        <v>-0.61509360770199084</v>
      </c>
      <c r="S23" t="b">
        <f t="shared" si="5"/>
        <v>0</v>
      </c>
      <c r="T23" t="b">
        <f t="shared" si="6"/>
        <v>0</v>
      </c>
    </row>
    <row r="24" spans="1:20" x14ac:dyDescent="0.25">
      <c r="A24" t="s">
        <v>35</v>
      </c>
      <c r="B24">
        <v>8.0038879999999999</v>
      </c>
      <c r="C24">
        <v>7.7876399999999997</v>
      </c>
      <c r="D24">
        <v>7.9087100000000001</v>
      </c>
      <c r="G24">
        <v>7.58</v>
      </c>
      <c r="H24">
        <v>7.58</v>
      </c>
      <c r="I24">
        <v>7.53</v>
      </c>
      <c r="J24">
        <v>8.2650949160000007</v>
      </c>
      <c r="K24">
        <v>5.7522664000000001E-2</v>
      </c>
      <c r="L24">
        <v>193.56668070000001</v>
      </c>
      <c r="M24" s="1">
        <v>5.41E-5</v>
      </c>
      <c r="N24">
        <f t="shared" si="0"/>
        <v>120.9907460426314</v>
      </c>
      <c r="O24">
        <f t="shared" si="1"/>
        <v>0.84206050897814211</v>
      </c>
      <c r="P24">
        <f t="shared" si="2"/>
        <v>5.413760773222287</v>
      </c>
      <c r="Q24">
        <f t="shared" si="3"/>
        <v>0.37870999999999988</v>
      </c>
      <c r="R24">
        <f t="shared" si="4"/>
        <v>2.1162392267777133</v>
      </c>
      <c r="S24" t="b">
        <f t="shared" si="5"/>
        <v>0</v>
      </c>
      <c r="T24" t="b">
        <f t="shared" si="6"/>
        <v>0</v>
      </c>
    </row>
    <row r="25" spans="1:20" x14ac:dyDescent="0.25">
      <c r="A25" t="s">
        <v>36</v>
      </c>
      <c r="B25">
        <v>6.9737730000000004</v>
      </c>
      <c r="C25">
        <v>6.7980450000000001</v>
      </c>
      <c r="D25">
        <v>6.8954630000000003</v>
      </c>
      <c r="G25">
        <v>6.6230000000000002</v>
      </c>
      <c r="H25">
        <v>6.6390000000000002</v>
      </c>
      <c r="I25">
        <v>6.6210000000000004</v>
      </c>
      <c r="J25">
        <v>9.9159989050000004</v>
      </c>
      <c r="K25">
        <v>3.9686958000000001E-2</v>
      </c>
      <c r="L25">
        <v>126.965276</v>
      </c>
      <c r="M25" s="1">
        <v>4.3099999999999997E-5</v>
      </c>
      <c r="N25">
        <f t="shared" si="0"/>
        <v>100.84712690879427</v>
      </c>
      <c r="O25">
        <f t="shared" si="1"/>
        <v>0.40362203832352961</v>
      </c>
      <c r="P25">
        <f t="shared" si="2"/>
        <v>5.0183176493115633</v>
      </c>
      <c r="Q25">
        <f t="shared" si="3"/>
        <v>0.2744629999999999</v>
      </c>
      <c r="R25">
        <f t="shared" si="4"/>
        <v>1.6026823506884371</v>
      </c>
      <c r="S25" t="b">
        <f t="shared" si="5"/>
        <v>0</v>
      </c>
      <c r="T25" t="b">
        <f t="shared" si="6"/>
        <v>0</v>
      </c>
    </row>
    <row r="26" spans="1:20" x14ac:dyDescent="0.25">
      <c r="A26" t="s">
        <v>37</v>
      </c>
      <c r="B26">
        <v>10.30396</v>
      </c>
      <c r="C26">
        <v>9.0842679999999998</v>
      </c>
      <c r="D26">
        <v>9.7503250000000001</v>
      </c>
      <c r="G26">
        <v>8.1989999999999998</v>
      </c>
      <c r="H26">
        <v>7.718</v>
      </c>
      <c r="I26">
        <v>7.5990000000000002</v>
      </c>
      <c r="J26">
        <v>1.3182571240000001</v>
      </c>
      <c r="K26">
        <v>4.1392489999999997E-2</v>
      </c>
      <c r="L26">
        <v>210.8636803</v>
      </c>
      <c r="M26">
        <v>8.7034700000000005E-4</v>
      </c>
      <c r="N26">
        <f t="shared" si="0"/>
        <v>758.57735322961162</v>
      </c>
      <c r="O26">
        <f t="shared" si="1"/>
        <v>23.818877923077444</v>
      </c>
      <c r="P26">
        <f t="shared" si="2"/>
        <v>9.399999365085737</v>
      </c>
      <c r="Q26">
        <f t="shared" si="3"/>
        <v>2.1513249999999999</v>
      </c>
      <c r="R26">
        <f t="shared" si="4"/>
        <v>-1.8009993650857368</v>
      </c>
      <c r="S26" t="b">
        <f t="shared" si="5"/>
        <v>0</v>
      </c>
      <c r="T26" t="b">
        <f t="shared" si="6"/>
        <v>0</v>
      </c>
    </row>
    <row r="27" spans="1:20" x14ac:dyDescent="0.25">
      <c r="A27" t="s">
        <v>38</v>
      </c>
      <c r="B27">
        <v>7.7177160000000002</v>
      </c>
      <c r="C27">
        <v>7.6955489999999998</v>
      </c>
      <c r="D27">
        <v>7.6902730000000004</v>
      </c>
      <c r="G27">
        <v>7.6639999999999997</v>
      </c>
      <c r="H27">
        <v>7.6950000000000003</v>
      </c>
      <c r="I27">
        <v>7.6950000000000003</v>
      </c>
      <c r="J27">
        <v>2.218133768</v>
      </c>
      <c r="K27">
        <v>2.3534315E-2</v>
      </c>
      <c r="L27">
        <v>214.59208949999999</v>
      </c>
      <c r="M27" s="1">
        <v>6.4200000000000002E-5</v>
      </c>
      <c r="N27">
        <f t="shared" si="0"/>
        <v>450.82943798365187</v>
      </c>
      <c r="O27">
        <f t="shared" si="1"/>
        <v>4.7832832076429703</v>
      </c>
      <c r="P27">
        <f t="shared" si="2"/>
        <v>8.2700613329710961</v>
      </c>
      <c r="Q27">
        <f t="shared" si="3"/>
        <v>-4.7269999999999257E-3</v>
      </c>
      <c r="R27">
        <f t="shared" si="4"/>
        <v>-0.57506133297109585</v>
      </c>
      <c r="S27" t="b">
        <f t="shared" si="5"/>
        <v>0</v>
      </c>
      <c r="T27" t="b">
        <f t="shared" si="6"/>
        <v>0</v>
      </c>
    </row>
    <row r="28" spans="1:20" x14ac:dyDescent="0.25">
      <c r="A28" t="s">
        <v>39</v>
      </c>
      <c r="B28">
        <v>7.7656219999999996</v>
      </c>
      <c r="C28">
        <v>7.4128990000000003</v>
      </c>
      <c r="D28">
        <v>7.6213980000000001</v>
      </c>
      <c r="G28">
        <v>7.1210000000000004</v>
      </c>
      <c r="H28">
        <v>7.0369999999999999</v>
      </c>
      <c r="I28">
        <v>6.9960000000000004</v>
      </c>
      <c r="J28">
        <v>4.8295560359999996</v>
      </c>
      <c r="K28">
        <v>4.4310073999999998E-2</v>
      </c>
      <c r="L28">
        <v>165.84853480000001</v>
      </c>
      <c r="M28" s="1">
        <v>5.52E-5</v>
      </c>
      <c r="N28">
        <f t="shared" si="0"/>
        <v>207.05836986793378</v>
      </c>
      <c r="O28">
        <f t="shared" si="1"/>
        <v>1.8997132702836117</v>
      </c>
      <c r="P28">
        <f t="shared" si="2"/>
        <v>6.5804639528442141</v>
      </c>
      <c r="Q28">
        <f t="shared" si="3"/>
        <v>0.62539799999999968</v>
      </c>
      <c r="R28">
        <f t="shared" si="4"/>
        <v>0.41553604715578629</v>
      </c>
      <c r="S28" t="b">
        <f t="shared" si="5"/>
        <v>0</v>
      </c>
      <c r="T28" t="b">
        <f t="shared" si="6"/>
        <v>0</v>
      </c>
    </row>
    <row r="29" spans="1:20" x14ac:dyDescent="0.25">
      <c r="A29" t="s">
        <v>40</v>
      </c>
      <c r="B29">
        <v>7.1666740000000004</v>
      </c>
      <c r="C29">
        <v>6.7812710000000003</v>
      </c>
      <c r="D29">
        <v>7.00528</v>
      </c>
      <c r="G29">
        <v>6.47</v>
      </c>
      <c r="H29">
        <v>6.3739999999999997</v>
      </c>
      <c r="I29">
        <v>6.2960000000000003</v>
      </c>
      <c r="J29">
        <v>15.8494125</v>
      </c>
      <c r="K29">
        <v>3.7557278999999999E-2</v>
      </c>
      <c r="L29">
        <v>242.84682240000001</v>
      </c>
      <c r="M29">
        <v>7.5574500000000005E-4</v>
      </c>
      <c r="N29">
        <f t="shared" si="0"/>
        <v>63.093821300947276</v>
      </c>
      <c r="O29">
        <f t="shared" si="1"/>
        <v>0.14950915371631723</v>
      </c>
      <c r="P29">
        <f t="shared" si="2"/>
        <v>3.9999341570535218</v>
      </c>
      <c r="Q29">
        <f t="shared" si="3"/>
        <v>0.70927999999999969</v>
      </c>
      <c r="R29">
        <f t="shared" si="4"/>
        <v>2.2960658429464784</v>
      </c>
      <c r="S29" t="b">
        <f t="shared" si="5"/>
        <v>0</v>
      </c>
      <c r="T29" t="b">
        <f t="shared" si="6"/>
        <v>0</v>
      </c>
    </row>
    <row r="30" spans="1:20" x14ac:dyDescent="0.25">
      <c r="A30" t="s">
        <v>41</v>
      </c>
      <c r="B30">
        <v>7.2004729999999997</v>
      </c>
      <c r="C30">
        <v>7.0187499999999998</v>
      </c>
      <c r="D30">
        <v>7.1242229999999998</v>
      </c>
      <c r="G30">
        <v>6.734</v>
      </c>
      <c r="H30">
        <v>6.5369999999999999</v>
      </c>
      <c r="I30">
        <v>6.39</v>
      </c>
      <c r="J30">
        <v>7.2293168520000002</v>
      </c>
      <c r="K30">
        <v>9.0165287999999996E-2</v>
      </c>
      <c r="L30">
        <v>349.37148810000002</v>
      </c>
      <c r="M30" s="1">
        <v>9.0799999999999998E-5</v>
      </c>
      <c r="N30">
        <f t="shared" si="0"/>
        <v>138.3256565554114</v>
      </c>
      <c r="O30">
        <f t="shared" si="1"/>
        <v>1.7252214720201831</v>
      </c>
      <c r="P30">
        <f t="shared" si="2"/>
        <v>5.7045137012343314</v>
      </c>
      <c r="Q30">
        <f t="shared" si="3"/>
        <v>0.73422300000000007</v>
      </c>
      <c r="R30">
        <f t="shared" si="4"/>
        <v>0.68548629876566824</v>
      </c>
      <c r="S30" t="b">
        <f t="shared" si="5"/>
        <v>0</v>
      </c>
      <c r="T30" t="b">
        <f t="shared" si="6"/>
        <v>0</v>
      </c>
    </row>
    <row r="31" spans="1:20" x14ac:dyDescent="0.25">
      <c r="A31" t="s">
        <v>42</v>
      </c>
      <c r="B31">
        <v>10.44773</v>
      </c>
      <c r="C31">
        <v>9.4379170000000006</v>
      </c>
      <c r="D31">
        <v>10.0093</v>
      </c>
      <c r="G31">
        <v>8.7530000000000001</v>
      </c>
      <c r="H31">
        <v>8.5879999999999992</v>
      </c>
      <c r="I31">
        <v>8.4350000000000005</v>
      </c>
      <c r="J31">
        <v>2.5101375460000002</v>
      </c>
      <c r="K31">
        <v>6.3438289999999994E-2</v>
      </c>
      <c r="L31">
        <v>181.0822684</v>
      </c>
      <c r="M31">
        <v>1.0256899999999999E-3</v>
      </c>
      <c r="N31">
        <f t="shared" si="0"/>
        <v>398.38454334645451</v>
      </c>
      <c r="O31">
        <f t="shared" si="1"/>
        <v>10.068306508782028</v>
      </c>
      <c r="P31">
        <f t="shared" si="2"/>
        <v>8.0015124008973189</v>
      </c>
      <c r="Q31">
        <f t="shared" si="3"/>
        <v>1.5742999999999991</v>
      </c>
      <c r="R31">
        <f t="shared" si="4"/>
        <v>0.43348759910268164</v>
      </c>
      <c r="S31" t="b">
        <f t="shared" si="5"/>
        <v>0</v>
      </c>
      <c r="T31" t="b">
        <f t="shared" si="6"/>
        <v>0</v>
      </c>
    </row>
    <row r="32" spans="1:20" x14ac:dyDescent="0.25">
      <c r="A32" t="s">
        <v>43</v>
      </c>
      <c r="B32">
        <v>8.7541460000000004</v>
      </c>
      <c r="C32">
        <v>8.3457659999999994</v>
      </c>
      <c r="D32">
        <v>8.5938090000000003</v>
      </c>
      <c r="G32">
        <v>7.931</v>
      </c>
      <c r="H32">
        <v>7.8479999999999999</v>
      </c>
      <c r="I32">
        <v>7.8</v>
      </c>
      <c r="J32">
        <v>3.0535063340000002</v>
      </c>
      <c r="K32">
        <v>4.2084607000000003E-2</v>
      </c>
      <c r="L32">
        <v>195.946516</v>
      </c>
      <c r="M32">
        <v>2.9852299999999997E-4</v>
      </c>
      <c r="N32">
        <f t="shared" si="0"/>
        <v>327.49236144207714</v>
      </c>
      <c r="O32">
        <f t="shared" si="1"/>
        <v>4.5136265719603941</v>
      </c>
      <c r="P32">
        <f t="shared" si="2"/>
        <v>7.5760058739711731</v>
      </c>
      <c r="Q32">
        <f t="shared" si="3"/>
        <v>0.79380900000000043</v>
      </c>
      <c r="R32">
        <f t="shared" si="4"/>
        <v>0.22399412602882673</v>
      </c>
      <c r="S32" t="b">
        <f t="shared" si="5"/>
        <v>0</v>
      </c>
      <c r="T32" t="b">
        <f t="shared" si="6"/>
        <v>0</v>
      </c>
    </row>
    <row r="33" spans="1:20" x14ac:dyDescent="0.25">
      <c r="A33" t="s">
        <v>44</v>
      </c>
      <c r="B33">
        <v>7.1692819999999999</v>
      </c>
      <c r="C33">
        <v>7.0023460000000002</v>
      </c>
      <c r="D33">
        <v>7.0964929999999997</v>
      </c>
      <c r="G33">
        <v>6.8380000000000001</v>
      </c>
      <c r="H33">
        <v>6.8470000000000004</v>
      </c>
      <c r="I33">
        <v>6.806</v>
      </c>
      <c r="J33">
        <v>6.7579065729999996</v>
      </c>
      <c r="K33">
        <v>3.0097451000000001E-2</v>
      </c>
      <c r="L33">
        <v>122.99899929999999</v>
      </c>
      <c r="M33" s="1">
        <v>5.2200000000000002E-5</v>
      </c>
      <c r="N33">
        <f t="shared" si="0"/>
        <v>147.97481871017871</v>
      </c>
      <c r="O33">
        <f t="shared" si="1"/>
        <v>0.65903024956830625</v>
      </c>
      <c r="P33">
        <f t="shared" si="2"/>
        <v>5.8509390828640839</v>
      </c>
      <c r="Q33">
        <f t="shared" si="3"/>
        <v>0.29049299999999967</v>
      </c>
      <c r="R33">
        <f t="shared" si="4"/>
        <v>0.95506091713591612</v>
      </c>
      <c r="S33" t="b">
        <f t="shared" si="5"/>
        <v>0</v>
      </c>
      <c r="T33" t="b">
        <f t="shared" si="6"/>
        <v>0</v>
      </c>
    </row>
    <row r="34" spans="1:20" x14ac:dyDescent="0.25">
      <c r="A34" t="s">
        <v>45</v>
      </c>
      <c r="B34">
        <v>7.3497409999999999</v>
      </c>
      <c r="C34">
        <v>7.1848270000000003</v>
      </c>
      <c r="D34">
        <v>7.2734199999999998</v>
      </c>
      <c r="G34">
        <v>7.0209999999999999</v>
      </c>
      <c r="H34">
        <v>7.0179999999999998</v>
      </c>
      <c r="I34">
        <v>6.98</v>
      </c>
      <c r="J34">
        <v>9.0093325899999996</v>
      </c>
      <c r="K34">
        <v>5.5527761000000002E-2</v>
      </c>
      <c r="L34">
        <v>181.1008223</v>
      </c>
      <c r="M34" s="1">
        <v>3.4E-5</v>
      </c>
      <c r="N34">
        <f t="shared" si="0"/>
        <v>110.99601330180219</v>
      </c>
      <c r="O34">
        <f t="shared" si="1"/>
        <v>0.68410839948526014</v>
      </c>
      <c r="P34">
        <f t="shared" si="2"/>
        <v>5.2265369014953711</v>
      </c>
      <c r="Q34">
        <f t="shared" si="3"/>
        <v>0.29341999999999935</v>
      </c>
      <c r="R34">
        <f t="shared" si="4"/>
        <v>1.7534630985046293</v>
      </c>
      <c r="S34" t="b">
        <f t="shared" si="5"/>
        <v>0</v>
      </c>
      <c r="T34" t="b">
        <f t="shared" si="6"/>
        <v>0</v>
      </c>
    </row>
    <row r="35" spans="1:20" x14ac:dyDescent="0.25">
      <c r="A35" t="s">
        <v>46</v>
      </c>
      <c r="B35">
        <v>6.4299689999999998</v>
      </c>
      <c r="C35">
        <v>6.318924</v>
      </c>
      <c r="D35">
        <v>6.3684799999999999</v>
      </c>
      <c r="G35">
        <v>6.2480000000000002</v>
      </c>
      <c r="H35">
        <v>6.2270000000000003</v>
      </c>
      <c r="I35">
        <v>6.1890000000000001</v>
      </c>
      <c r="J35">
        <v>6.2832841149999998</v>
      </c>
      <c r="K35">
        <v>2.8204765E-2</v>
      </c>
      <c r="L35">
        <v>216.34658540000001</v>
      </c>
      <c r="M35" s="1">
        <v>4.1100000000000003E-5</v>
      </c>
      <c r="N35">
        <f t="shared" si="0"/>
        <v>159.15244029992428</v>
      </c>
      <c r="O35">
        <f t="shared" si="1"/>
        <v>0.71441257401041358</v>
      </c>
      <c r="P35">
        <f t="shared" si="2"/>
        <v>6.009066510439089</v>
      </c>
      <c r="Q35">
        <f t="shared" si="3"/>
        <v>0.17947999999999986</v>
      </c>
      <c r="R35">
        <f t="shared" si="4"/>
        <v>0.17993348956091104</v>
      </c>
      <c r="S35" t="b">
        <f t="shared" si="5"/>
        <v>0</v>
      </c>
      <c r="T35" t="b">
        <f t="shared" si="6"/>
        <v>0</v>
      </c>
    </row>
    <row r="36" spans="1:20" x14ac:dyDescent="0.25">
      <c r="A36" t="s">
        <v>47</v>
      </c>
      <c r="B36">
        <v>14.91817</v>
      </c>
      <c r="C36">
        <v>13.517749999999999</v>
      </c>
      <c r="D36">
        <v>14.29847</v>
      </c>
      <c r="G36">
        <v>12.364000000000001</v>
      </c>
      <c r="H36">
        <v>11.805999999999999</v>
      </c>
      <c r="I36">
        <v>11.218999999999999</v>
      </c>
      <c r="J36">
        <v>0.51811642899999999</v>
      </c>
      <c r="K36">
        <v>2.8592345000000002E-2</v>
      </c>
      <c r="L36">
        <v>190.77</v>
      </c>
      <c r="M36" s="1">
        <v>2.16</v>
      </c>
      <c r="N36">
        <f t="shared" si="0"/>
        <v>1930.0681160218528</v>
      </c>
      <c r="O36">
        <f t="shared" si="1"/>
        <v>106.51114374679837</v>
      </c>
      <c r="P36">
        <f t="shared" si="2"/>
        <v>11.427863182060635</v>
      </c>
      <c r="Q36">
        <f t="shared" si="3"/>
        <v>3.0794700000000006</v>
      </c>
      <c r="R36">
        <f t="shared" si="4"/>
        <v>-0.20886318206063592</v>
      </c>
      <c r="S36" t="b">
        <f t="shared" si="5"/>
        <v>0</v>
      </c>
      <c r="T36" t="b">
        <f t="shared" si="6"/>
        <v>0</v>
      </c>
    </row>
    <row r="37" spans="1:20" x14ac:dyDescent="0.25">
      <c r="A37" t="s">
        <v>48</v>
      </c>
      <c r="B37">
        <v>7.7043600000000003</v>
      </c>
      <c r="C37">
        <v>7.2105090000000001</v>
      </c>
      <c r="D37">
        <v>7.5029729999999999</v>
      </c>
      <c r="G37">
        <v>6.9189999999999996</v>
      </c>
      <c r="H37">
        <v>6.7930000000000001</v>
      </c>
      <c r="I37">
        <v>6.734</v>
      </c>
      <c r="J37">
        <v>2.4906263590000002</v>
      </c>
      <c r="K37">
        <v>2.6138992E-2</v>
      </c>
      <c r="L37">
        <v>191.30974359999999</v>
      </c>
      <c r="M37">
        <v>1.40116E-4</v>
      </c>
      <c r="N37">
        <f t="shared" si="0"/>
        <v>401.50542709324947</v>
      </c>
      <c r="O37">
        <f t="shared" si="1"/>
        <v>4.213778236475747</v>
      </c>
      <c r="P37">
        <f t="shared" si="2"/>
        <v>8.0184570997636797</v>
      </c>
      <c r="Q37">
        <f t="shared" si="3"/>
        <v>0.76897299999999991</v>
      </c>
      <c r="R37">
        <f t="shared" si="4"/>
        <v>-1.2844570997636797</v>
      </c>
      <c r="S37" t="b">
        <f t="shared" si="5"/>
        <v>0</v>
      </c>
      <c r="T37" t="b">
        <f t="shared" si="6"/>
        <v>0</v>
      </c>
    </row>
    <row r="38" spans="1:20" x14ac:dyDescent="0.25">
      <c r="A38" t="s">
        <v>49</v>
      </c>
      <c r="B38">
        <v>15.07747</v>
      </c>
      <c r="C38">
        <v>13.41757</v>
      </c>
      <c r="D38">
        <v>14.29377</v>
      </c>
      <c r="G38">
        <v>11.781000000000001</v>
      </c>
      <c r="H38">
        <v>10.887</v>
      </c>
      <c r="I38">
        <v>10.032999999999999</v>
      </c>
      <c r="J38">
        <v>2.5511465549999999</v>
      </c>
      <c r="K38">
        <v>0.121015793</v>
      </c>
      <c r="L38">
        <v>749</v>
      </c>
      <c r="M38" s="1">
        <v>0.87</v>
      </c>
      <c r="N38">
        <f t="shared" si="0"/>
        <v>391.98061673097413</v>
      </c>
      <c r="O38">
        <f t="shared" si="1"/>
        <v>18.593931846588056</v>
      </c>
      <c r="P38">
        <f t="shared" si="2"/>
        <v>7.9663229594019027</v>
      </c>
      <c r="Q38">
        <f t="shared" si="3"/>
        <v>4.2607700000000008</v>
      </c>
      <c r="R38">
        <f t="shared" si="4"/>
        <v>2.0666770405980968</v>
      </c>
      <c r="S38" t="b">
        <f t="shared" si="5"/>
        <v>0</v>
      </c>
      <c r="T38" t="b">
        <f t="shared" si="6"/>
        <v>0</v>
      </c>
    </row>
    <row r="39" spans="1:20" x14ac:dyDescent="0.25">
      <c r="A39" t="s">
        <v>50</v>
      </c>
      <c r="B39">
        <v>8.4880890000000004</v>
      </c>
      <c r="C39">
        <v>8.1814049999999998</v>
      </c>
      <c r="D39">
        <v>8.3662360000000007</v>
      </c>
      <c r="G39">
        <v>7.93</v>
      </c>
      <c r="H39">
        <v>7.9379999999999997</v>
      </c>
      <c r="I39">
        <v>7.8879999999999999</v>
      </c>
      <c r="J39">
        <v>4.8123277580000003</v>
      </c>
      <c r="K39">
        <v>6.0725721000000003E-2</v>
      </c>
      <c r="L39">
        <v>126.8091488</v>
      </c>
      <c r="M39">
        <v>1.2948699999999999E-4</v>
      </c>
      <c r="N39">
        <f t="shared" si="0"/>
        <v>207.79964505484955</v>
      </c>
      <c r="O39">
        <f t="shared" si="1"/>
        <v>2.6221786844261374</v>
      </c>
      <c r="P39">
        <f t="shared" si="2"/>
        <v>6.5882240069900124</v>
      </c>
      <c r="Q39">
        <f t="shared" si="3"/>
        <v>0.47823600000000077</v>
      </c>
      <c r="R39">
        <f t="shared" si="4"/>
        <v>1.2997759930099875</v>
      </c>
      <c r="S39" t="b">
        <f t="shared" si="5"/>
        <v>0</v>
      </c>
      <c r="T39" t="b">
        <f t="shared" si="6"/>
        <v>0</v>
      </c>
    </row>
    <row r="40" spans="1:20" x14ac:dyDescent="0.25">
      <c r="A40" t="s">
        <v>51</v>
      </c>
      <c r="B40">
        <v>7.328792</v>
      </c>
      <c r="C40">
        <v>7.2470869999999996</v>
      </c>
      <c r="D40">
        <v>7.2801799999999997</v>
      </c>
      <c r="G40">
        <v>7.1989999999999998</v>
      </c>
      <c r="H40">
        <v>7.1929999999999996</v>
      </c>
      <c r="I40">
        <v>7.173</v>
      </c>
      <c r="J40">
        <v>6.7661013390000004</v>
      </c>
      <c r="K40">
        <v>4.4910358999999997E-2</v>
      </c>
      <c r="L40">
        <v>236.41253950000001</v>
      </c>
      <c r="M40" s="1">
        <v>3.3099999999999998E-5</v>
      </c>
      <c r="N40">
        <f t="shared" si="0"/>
        <v>147.79559895681308</v>
      </c>
      <c r="O40">
        <f t="shared" si="1"/>
        <v>0.98100118150927695</v>
      </c>
      <c r="P40">
        <f t="shared" si="2"/>
        <v>5.8483075093593797</v>
      </c>
      <c r="Q40">
        <f t="shared" si="3"/>
        <v>0.10717999999999961</v>
      </c>
      <c r="R40">
        <f t="shared" si="4"/>
        <v>1.3246924906406203</v>
      </c>
      <c r="S40" t="b">
        <f t="shared" si="5"/>
        <v>0</v>
      </c>
      <c r="T40" t="b">
        <f t="shared" si="6"/>
        <v>0</v>
      </c>
    </row>
    <row r="41" spans="1:20" x14ac:dyDescent="0.25">
      <c r="A41" t="s">
        <v>52</v>
      </c>
      <c r="B41">
        <v>10.79257</v>
      </c>
      <c r="C41">
        <v>10.242620000000001</v>
      </c>
      <c r="D41">
        <v>10.579549999999999</v>
      </c>
      <c r="G41">
        <v>9.66</v>
      </c>
      <c r="H41">
        <v>9.1170000000000009</v>
      </c>
      <c r="I41">
        <v>8.5090000000000003</v>
      </c>
      <c r="J41">
        <v>2.0606119829999998</v>
      </c>
      <c r="K41">
        <v>4.0227422999999998E-2</v>
      </c>
      <c r="L41">
        <v>485.20614080000001</v>
      </c>
      <c r="M41">
        <v>0.23923530100000001</v>
      </c>
      <c r="N41">
        <f t="shared" si="0"/>
        <v>485.29272286581676</v>
      </c>
      <c r="O41">
        <f t="shared" si="1"/>
        <v>9.4739212440778005</v>
      </c>
      <c r="P41">
        <f t="shared" si="2"/>
        <v>8.430018894831985</v>
      </c>
      <c r="Q41">
        <f t="shared" si="3"/>
        <v>2.070549999999999</v>
      </c>
      <c r="R41">
        <f t="shared" si="4"/>
        <v>7.8981105168015375E-2</v>
      </c>
      <c r="S41" t="b">
        <f t="shared" si="5"/>
        <v>0</v>
      </c>
      <c r="T41" t="b">
        <f t="shared" si="6"/>
        <v>0</v>
      </c>
    </row>
    <row r="42" spans="1:20" x14ac:dyDescent="0.25">
      <c r="A42" t="s">
        <v>53</v>
      </c>
      <c r="B42">
        <v>7.1199209999999997</v>
      </c>
      <c r="C42">
        <v>7.0734409999999999</v>
      </c>
      <c r="D42">
        <v>7.0868289999999998</v>
      </c>
      <c r="G42">
        <v>6.9790000000000001</v>
      </c>
      <c r="H42">
        <v>7.0250000000000004</v>
      </c>
      <c r="I42">
        <v>7.032</v>
      </c>
      <c r="J42">
        <v>9.2829957919999995</v>
      </c>
      <c r="K42">
        <v>6.0582931999999999E-2</v>
      </c>
      <c r="L42">
        <v>184.22253509999999</v>
      </c>
      <c r="M42" s="1">
        <v>4.3800000000000001E-5</v>
      </c>
      <c r="N42">
        <f t="shared" si="0"/>
        <v>107.72384501798339</v>
      </c>
      <c r="O42">
        <f t="shared" si="1"/>
        <v>0.70303019884241125</v>
      </c>
      <c r="P42">
        <f t="shared" si="2"/>
        <v>5.1615592320658692</v>
      </c>
      <c r="Q42">
        <f t="shared" si="3"/>
        <v>5.4828999999999795E-2</v>
      </c>
      <c r="R42">
        <f t="shared" si="4"/>
        <v>1.8704407679341308</v>
      </c>
      <c r="S42" t="b">
        <f t="shared" si="5"/>
        <v>0</v>
      </c>
      <c r="T42" t="b">
        <f t="shared" si="6"/>
        <v>0</v>
      </c>
    </row>
    <row r="43" spans="1:20" x14ac:dyDescent="0.25">
      <c r="A43" t="s">
        <v>54</v>
      </c>
      <c r="B43">
        <v>8.1423869999999994</v>
      </c>
      <c r="C43">
        <v>7.8653789999999999</v>
      </c>
      <c r="D43">
        <v>8.0278949999999991</v>
      </c>
      <c r="G43">
        <v>7.633</v>
      </c>
      <c r="H43">
        <v>7.6180000000000003</v>
      </c>
      <c r="I43">
        <v>7.5830000000000002</v>
      </c>
      <c r="J43">
        <v>7.5696440889999996</v>
      </c>
      <c r="K43">
        <v>5.2586556E-2</v>
      </c>
      <c r="L43">
        <v>249.90838880000001</v>
      </c>
      <c r="M43">
        <v>1.5488200000000001E-4</v>
      </c>
      <c r="N43">
        <f t="shared" si="0"/>
        <v>132.10660742334937</v>
      </c>
      <c r="O43">
        <f t="shared" si="1"/>
        <v>0.91774876434853969</v>
      </c>
      <c r="P43">
        <f t="shared" si="2"/>
        <v>5.6046226988121184</v>
      </c>
      <c r="Q43">
        <f t="shared" si="3"/>
        <v>0.44489499999999893</v>
      </c>
      <c r="R43">
        <f t="shared" si="4"/>
        <v>1.9783773011878818</v>
      </c>
      <c r="S43" t="b">
        <f t="shared" si="5"/>
        <v>0</v>
      </c>
      <c r="T43" t="b">
        <f t="shared" si="6"/>
        <v>0</v>
      </c>
    </row>
    <row r="44" spans="1:20" x14ac:dyDescent="0.25">
      <c r="A44" t="s">
        <v>55</v>
      </c>
      <c r="B44">
        <v>6.596025</v>
      </c>
      <c r="C44">
        <v>6.6208280000000004</v>
      </c>
      <c r="D44">
        <v>6.5890430000000002</v>
      </c>
      <c r="G44">
        <v>6.6020000000000003</v>
      </c>
      <c r="H44">
        <v>6.63</v>
      </c>
      <c r="I44">
        <v>6.6509999999999998</v>
      </c>
      <c r="J44">
        <v>5.3938748480000003</v>
      </c>
      <c r="K44">
        <v>4.1740351000000002E-2</v>
      </c>
      <c r="L44">
        <v>211.8351701</v>
      </c>
      <c r="M44" s="1">
        <v>7.4200000000000001E-5</v>
      </c>
      <c r="N44">
        <f t="shared" si="0"/>
        <v>185.39547694006859</v>
      </c>
      <c r="O44">
        <f t="shared" si="1"/>
        <v>1.4346777593774211</v>
      </c>
      <c r="P44">
        <f t="shared" si="2"/>
        <v>6.3404956726688431</v>
      </c>
      <c r="Q44">
        <f t="shared" si="3"/>
        <v>-6.1956999999999596E-2</v>
      </c>
      <c r="R44">
        <f t="shared" si="4"/>
        <v>0.31050432733115674</v>
      </c>
      <c r="S44" t="b">
        <f t="shared" si="5"/>
        <v>0</v>
      </c>
      <c r="T44" t="b">
        <f t="shared" si="6"/>
        <v>0</v>
      </c>
    </row>
    <row r="45" spans="1:20" x14ac:dyDescent="0.25">
      <c r="A45" t="s">
        <v>56</v>
      </c>
      <c r="B45">
        <v>8.3730080000000005</v>
      </c>
      <c r="C45">
        <v>7.664199</v>
      </c>
      <c r="D45">
        <v>8.0810650000000006</v>
      </c>
      <c r="G45">
        <v>7.1139999999999999</v>
      </c>
      <c r="H45">
        <v>6.9390000000000001</v>
      </c>
      <c r="I45">
        <v>6.8529999999999998</v>
      </c>
      <c r="J45">
        <v>2.5232100320000002</v>
      </c>
      <c r="K45">
        <v>3.4839928999999999E-2</v>
      </c>
      <c r="L45">
        <v>407.14911330000001</v>
      </c>
      <c r="M45">
        <v>1.3822960000000001E-3</v>
      </c>
      <c r="N45">
        <f t="shared" si="0"/>
        <v>396.32055489544751</v>
      </c>
      <c r="O45">
        <f t="shared" si="1"/>
        <v>5.4723070290162799</v>
      </c>
      <c r="P45">
        <f t="shared" si="2"/>
        <v>7.9902329865280226</v>
      </c>
      <c r="Q45">
        <f t="shared" si="3"/>
        <v>1.2280650000000009</v>
      </c>
      <c r="R45">
        <f t="shared" si="4"/>
        <v>-1.1372329865280228</v>
      </c>
      <c r="S45" t="b">
        <f t="shared" si="5"/>
        <v>0</v>
      </c>
      <c r="T45" t="b">
        <f t="shared" si="6"/>
        <v>0</v>
      </c>
    </row>
    <row r="46" spans="1:20" x14ac:dyDescent="0.25">
      <c r="A46" t="s">
        <v>57</v>
      </c>
      <c r="B46">
        <v>7.7222270000000002</v>
      </c>
      <c r="C46">
        <v>7.5130970000000001</v>
      </c>
      <c r="D46">
        <v>7.6333029999999997</v>
      </c>
      <c r="G46">
        <v>7.3090000000000002</v>
      </c>
      <c r="H46">
        <v>7.3319999999999999</v>
      </c>
      <c r="I46">
        <v>7.2839999999999998</v>
      </c>
      <c r="J46">
        <v>8.4659275390000008</v>
      </c>
      <c r="K46">
        <v>5.8356645999999998E-2</v>
      </c>
      <c r="L46">
        <v>155.0786702</v>
      </c>
      <c r="M46" s="1">
        <v>4.0200000000000001E-5</v>
      </c>
      <c r="N46">
        <f t="shared" si="0"/>
        <v>118.12054797224503</v>
      </c>
      <c r="O46">
        <f t="shared" si="1"/>
        <v>0.81421899391269059</v>
      </c>
      <c r="P46">
        <f t="shared" si="2"/>
        <v>5.3616272651517196</v>
      </c>
      <c r="Q46">
        <f t="shared" si="3"/>
        <v>0.34930299999999992</v>
      </c>
      <c r="R46">
        <f t="shared" si="4"/>
        <v>1.9223727348482802</v>
      </c>
      <c r="S46" t="b">
        <f t="shared" si="5"/>
        <v>0</v>
      </c>
      <c r="T46" t="b">
        <f t="shared" si="6"/>
        <v>0</v>
      </c>
    </row>
    <row r="47" spans="1:20" x14ac:dyDescent="0.25">
      <c r="A47" t="s">
        <v>58</v>
      </c>
      <c r="B47">
        <v>10.27852</v>
      </c>
      <c r="C47">
        <v>9.6429220000000004</v>
      </c>
      <c r="D47">
        <v>10.024520000000001</v>
      </c>
      <c r="G47">
        <v>9.1940000000000008</v>
      </c>
      <c r="H47">
        <v>9.08</v>
      </c>
      <c r="I47">
        <v>8.9969999999999999</v>
      </c>
      <c r="J47">
        <v>3.3931650219999998</v>
      </c>
      <c r="K47">
        <v>6.3099071000000007E-2</v>
      </c>
      <c r="L47">
        <v>134.13557159999999</v>
      </c>
      <c r="M47">
        <v>2.2162879999999999E-3</v>
      </c>
      <c r="N47">
        <f t="shared" si="0"/>
        <v>294.71009913056923</v>
      </c>
      <c r="O47">
        <f t="shared" si="1"/>
        <v>5.4804093962090912</v>
      </c>
      <c r="P47">
        <f t="shared" si="2"/>
        <v>7.3469750925772086</v>
      </c>
      <c r="Q47">
        <f t="shared" si="3"/>
        <v>1.0275200000000009</v>
      </c>
      <c r="R47">
        <f t="shared" si="4"/>
        <v>1.6500249074227913</v>
      </c>
      <c r="S47" t="b">
        <f t="shared" si="5"/>
        <v>0</v>
      </c>
      <c r="T47" t="b">
        <f t="shared" si="6"/>
        <v>0</v>
      </c>
    </row>
    <row r="48" spans="1:20" x14ac:dyDescent="0.25">
      <c r="A48" t="s">
        <v>59</v>
      </c>
      <c r="B48">
        <v>8.1275469999999999</v>
      </c>
      <c r="C48">
        <v>7.8127009999999997</v>
      </c>
      <c r="D48">
        <v>8.0006740000000001</v>
      </c>
      <c r="G48">
        <v>7.5780000000000003</v>
      </c>
      <c r="H48">
        <v>7.5339999999999998</v>
      </c>
      <c r="I48">
        <v>7.4829999999999997</v>
      </c>
      <c r="J48">
        <v>10.669672289999999</v>
      </c>
      <c r="K48">
        <v>6.7152956E-2</v>
      </c>
      <c r="L48">
        <v>130.82959109999999</v>
      </c>
      <c r="M48">
        <v>5.7395000000000005E-4</v>
      </c>
      <c r="N48">
        <f t="shared" si="0"/>
        <v>93.723590830173478</v>
      </c>
      <c r="O48">
        <f t="shared" si="1"/>
        <v>0.58987905158806364</v>
      </c>
      <c r="P48">
        <f t="shared" si="2"/>
        <v>4.8592445968000044</v>
      </c>
      <c r="Q48">
        <f t="shared" si="3"/>
        <v>0.51767400000000041</v>
      </c>
      <c r="R48">
        <f t="shared" si="4"/>
        <v>2.6237554031999952</v>
      </c>
      <c r="S48" t="b">
        <f t="shared" si="5"/>
        <v>0</v>
      </c>
      <c r="T48" t="b">
        <f t="shared" si="6"/>
        <v>0</v>
      </c>
    </row>
    <row r="49" spans="1:20" x14ac:dyDescent="0.25">
      <c r="A49" t="s">
        <v>60</v>
      </c>
      <c r="B49">
        <v>6.9420229999999998</v>
      </c>
      <c r="C49">
        <v>6.9014660000000001</v>
      </c>
      <c r="D49">
        <v>6.9124140000000001</v>
      </c>
      <c r="G49">
        <v>6.835</v>
      </c>
      <c r="H49">
        <v>6.9130000000000003</v>
      </c>
      <c r="I49">
        <v>6.8550000000000004</v>
      </c>
      <c r="J49">
        <v>6.585505661</v>
      </c>
      <c r="K49">
        <v>4.4120614000000002E-2</v>
      </c>
      <c r="L49">
        <v>175.56218290000001</v>
      </c>
      <c r="M49" s="1">
        <v>3.4100000000000002E-5</v>
      </c>
      <c r="N49">
        <f t="shared" si="0"/>
        <v>151.84862810491478</v>
      </c>
      <c r="O49">
        <f t="shared" si="1"/>
        <v>1.0173333760416454</v>
      </c>
      <c r="P49">
        <f t="shared" si="2"/>
        <v>5.907054362925793</v>
      </c>
      <c r="Q49">
        <f t="shared" si="3"/>
        <v>5.7413999999999632E-2</v>
      </c>
      <c r="R49">
        <f t="shared" si="4"/>
        <v>0.94794563707420743</v>
      </c>
      <c r="S49" t="b">
        <f t="shared" si="5"/>
        <v>0</v>
      </c>
      <c r="T49" t="b">
        <f t="shared" si="6"/>
        <v>0</v>
      </c>
    </row>
    <row r="50" spans="1:20" x14ac:dyDescent="0.25">
      <c r="A50" t="s">
        <v>61</v>
      </c>
      <c r="B50">
        <v>8.7408870000000007</v>
      </c>
      <c r="C50">
        <v>8.4434480000000001</v>
      </c>
      <c r="D50">
        <v>8.6230779999999996</v>
      </c>
      <c r="G50">
        <v>8.1950000000000003</v>
      </c>
      <c r="H50">
        <v>8.19</v>
      </c>
      <c r="I50">
        <v>8.1579999999999995</v>
      </c>
      <c r="J50">
        <v>3.1519493220000001</v>
      </c>
      <c r="K50">
        <v>4.4008760000000001E-2</v>
      </c>
      <c r="L50">
        <v>165.41282849999999</v>
      </c>
      <c r="M50">
        <v>1.46303E-4</v>
      </c>
      <c r="N50">
        <f t="shared" si="0"/>
        <v>317.26398423356375</v>
      </c>
      <c r="O50">
        <f t="shared" si="1"/>
        <v>4.429764920813879</v>
      </c>
      <c r="P50">
        <f t="shared" si="2"/>
        <v>7.5071038692256851</v>
      </c>
      <c r="Q50">
        <f t="shared" si="3"/>
        <v>0.4650780000000001</v>
      </c>
      <c r="R50">
        <f t="shared" si="4"/>
        <v>0.65089613077431441</v>
      </c>
      <c r="S50" t="b">
        <f t="shared" si="5"/>
        <v>0</v>
      </c>
      <c r="T50" t="b">
        <f t="shared" si="6"/>
        <v>0</v>
      </c>
    </row>
    <row r="51" spans="1:20" x14ac:dyDescent="0.25">
      <c r="A51" t="s">
        <v>62</v>
      </c>
      <c r="B51">
        <v>7.9274310000000003</v>
      </c>
      <c r="C51">
        <v>7.2864529999999998</v>
      </c>
      <c r="D51">
        <v>7.6632259999999999</v>
      </c>
      <c r="G51">
        <v>6.7949999999999999</v>
      </c>
      <c r="H51">
        <v>6.6239999999999997</v>
      </c>
      <c r="I51">
        <v>6.6020000000000003</v>
      </c>
      <c r="J51">
        <v>7.1488480860000001</v>
      </c>
      <c r="K51">
        <v>5.5892259E-2</v>
      </c>
      <c r="L51">
        <v>175.8522724</v>
      </c>
      <c r="M51">
        <v>2.3317999999999999E-4</v>
      </c>
      <c r="N51">
        <f t="shared" si="0"/>
        <v>139.88267591786675</v>
      </c>
      <c r="O51">
        <f t="shared" si="1"/>
        <v>1.0936529435176574</v>
      </c>
      <c r="P51">
        <f t="shared" si="2"/>
        <v>5.7288196582649533</v>
      </c>
      <c r="Q51">
        <f t="shared" si="3"/>
        <v>1.0612259999999996</v>
      </c>
      <c r="R51">
        <f t="shared" si="4"/>
        <v>0.87318034173504699</v>
      </c>
      <c r="S51" t="b">
        <f t="shared" si="5"/>
        <v>0</v>
      </c>
      <c r="T51" t="b">
        <f t="shared" si="6"/>
        <v>0</v>
      </c>
    </row>
    <row r="52" spans="1:20" x14ac:dyDescent="0.25">
      <c r="A52" t="s">
        <v>63</v>
      </c>
      <c r="B52">
        <v>9.1026030000000002</v>
      </c>
      <c r="C52">
        <v>8.7492049999999999</v>
      </c>
      <c r="D52">
        <v>8.9721050000000009</v>
      </c>
      <c r="G52">
        <v>8.4619999999999997</v>
      </c>
      <c r="H52">
        <v>8.4019999999999992</v>
      </c>
      <c r="I52">
        <v>8.3030000000000008</v>
      </c>
      <c r="J52">
        <v>1.0684789960000001</v>
      </c>
      <c r="K52">
        <v>4.6525839999999999E-2</v>
      </c>
      <c r="L52">
        <v>311.41408769999998</v>
      </c>
      <c r="M52">
        <v>6.0385899999999999E-4</v>
      </c>
      <c r="N52">
        <f t="shared" si="0"/>
        <v>935.90983420697955</v>
      </c>
      <c r="O52">
        <f t="shared" si="1"/>
        <v>40.753249585395174</v>
      </c>
      <c r="P52">
        <f t="shared" si="2"/>
        <v>9.85617005355925</v>
      </c>
      <c r="Q52">
        <f t="shared" si="3"/>
        <v>0.66910500000000006</v>
      </c>
      <c r="R52">
        <f t="shared" si="4"/>
        <v>-1.5531700535592492</v>
      </c>
      <c r="S52" t="b">
        <f t="shared" si="5"/>
        <v>0</v>
      </c>
      <c r="T52" t="b">
        <f t="shared" si="6"/>
        <v>0</v>
      </c>
    </row>
    <row r="53" spans="1:20" x14ac:dyDescent="0.25">
      <c r="A53" t="s">
        <v>64</v>
      </c>
      <c r="B53">
        <v>7.3599199999999998</v>
      </c>
      <c r="C53">
        <v>7.3492350000000002</v>
      </c>
      <c r="D53">
        <v>7.3329940000000002</v>
      </c>
      <c r="G53">
        <v>7.3289999999999997</v>
      </c>
      <c r="H53">
        <v>7.3559999999999999</v>
      </c>
      <c r="I53">
        <v>7.3079999999999998</v>
      </c>
      <c r="J53">
        <v>5.1849623449999998</v>
      </c>
      <c r="K53">
        <v>3.9067487999999997E-2</v>
      </c>
      <c r="L53">
        <v>210.8381268</v>
      </c>
      <c r="M53" s="1">
        <v>5.9299999999999998E-5</v>
      </c>
      <c r="N53">
        <f t="shared" si="0"/>
        <v>192.86543150391964</v>
      </c>
      <c r="O53">
        <f t="shared" si="1"/>
        <v>1.453196268273806</v>
      </c>
      <c r="P53">
        <f t="shared" si="2"/>
        <v>6.4262719663053645</v>
      </c>
      <c r="Q53">
        <f t="shared" si="3"/>
        <v>2.4994000000000405E-2</v>
      </c>
      <c r="R53">
        <f t="shared" si="4"/>
        <v>0.88172803369463537</v>
      </c>
      <c r="S53" t="b">
        <f t="shared" si="5"/>
        <v>0</v>
      </c>
      <c r="T53" t="b">
        <f t="shared" si="6"/>
        <v>0</v>
      </c>
    </row>
    <row r="54" spans="1:20" x14ac:dyDescent="0.25">
      <c r="A54" t="s">
        <v>65</v>
      </c>
      <c r="B54">
        <v>9.3536769999999994</v>
      </c>
      <c r="C54">
        <v>9.1465990000000001</v>
      </c>
      <c r="D54">
        <v>9.271414</v>
      </c>
      <c r="G54">
        <v>9.0090000000000003</v>
      </c>
      <c r="H54">
        <v>8.9570000000000007</v>
      </c>
      <c r="I54">
        <v>8.9309999999999992</v>
      </c>
      <c r="J54">
        <v>4.2056281780000004</v>
      </c>
      <c r="K54">
        <v>5.7053663999999997E-2</v>
      </c>
      <c r="L54">
        <v>171.16702419999999</v>
      </c>
      <c r="M54">
        <v>5.0323000000000002E-4</v>
      </c>
      <c r="N54">
        <f t="shared" si="0"/>
        <v>237.77660736417101</v>
      </c>
      <c r="O54">
        <f t="shared" si="1"/>
        <v>3.2256837954863391</v>
      </c>
      <c r="P54">
        <f t="shared" si="2"/>
        <v>6.8808456308839139</v>
      </c>
      <c r="Q54">
        <f t="shared" si="3"/>
        <v>0.34041400000000088</v>
      </c>
      <c r="R54">
        <f t="shared" si="4"/>
        <v>2.0501543691160853</v>
      </c>
      <c r="S54" t="b">
        <f t="shared" si="5"/>
        <v>0</v>
      </c>
      <c r="T54" t="b">
        <f t="shared" si="6"/>
        <v>0</v>
      </c>
    </row>
    <row r="55" spans="1:20" x14ac:dyDescent="0.25">
      <c r="A55" t="s">
        <v>66</v>
      </c>
      <c r="B55">
        <v>7.8297600000000003</v>
      </c>
      <c r="C55">
        <v>7.7743089999999997</v>
      </c>
      <c r="D55">
        <v>7.7941000000000003</v>
      </c>
      <c r="G55">
        <v>7.718</v>
      </c>
      <c r="H55">
        <v>7.7069999999999999</v>
      </c>
      <c r="I55">
        <v>7.7530000000000001</v>
      </c>
      <c r="J55">
        <v>6.18202798</v>
      </c>
      <c r="K55">
        <v>6.1690333999999999E-2</v>
      </c>
      <c r="L55">
        <v>181.00876299999999</v>
      </c>
      <c r="M55" s="1">
        <v>4.0800000000000002E-5</v>
      </c>
      <c r="N55">
        <f t="shared" si="0"/>
        <v>161.75921610759193</v>
      </c>
      <c r="O55">
        <f t="shared" si="1"/>
        <v>1.6141919935560574</v>
      </c>
      <c r="P55">
        <f t="shared" si="2"/>
        <v>6.0443451682075473</v>
      </c>
      <c r="Q55">
        <f t="shared" si="3"/>
        <v>4.1100000000000136E-2</v>
      </c>
      <c r="R55">
        <f t="shared" si="4"/>
        <v>1.7086548317924528</v>
      </c>
      <c r="S55" t="b">
        <f t="shared" si="5"/>
        <v>0</v>
      </c>
      <c r="T55" t="b">
        <f t="shared" si="6"/>
        <v>0</v>
      </c>
    </row>
    <row r="56" spans="1:20" x14ac:dyDescent="0.25">
      <c r="A56" t="s">
        <v>67</v>
      </c>
      <c r="B56">
        <v>10.24701</v>
      </c>
      <c r="C56">
        <v>9.3961699999999997</v>
      </c>
      <c r="D56">
        <v>9.8895250000000008</v>
      </c>
      <c r="G56">
        <v>8.7639999999999993</v>
      </c>
      <c r="H56">
        <v>8.3670000000000009</v>
      </c>
      <c r="I56">
        <v>7.9859999999999998</v>
      </c>
      <c r="J56">
        <v>8.8526440530000006</v>
      </c>
      <c r="K56">
        <v>6.0263639000000001E-2</v>
      </c>
      <c r="L56">
        <v>483.01221409999999</v>
      </c>
      <c r="M56">
        <v>0.17529220100000001</v>
      </c>
      <c r="N56">
        <f t="shared" si="0"/>
        <v>112.96060182845804</v>
      </c>
      <c r="O56">
        <f t="shared" si="1"/>
        <v>0.7689699132889033</v>
      </c>
      <c r="P56">
        <f t="shared" si="2"/>
        <v>5.2646349876817951</v>
      </c>
      <c r="Q56">
        <f t="shared" si="3"/>
        <v>1.903525000000001</v>
      </c>
      <c r="R56">
        <f t="shared" si="4"/>
        <v>2.7213650123182047</v>
      </c>
      <c r="S56" t="b">
        <f t="shared" si="5"/>
        <v>0</v>
      </c>
      <c r="T56" t="b">
        <f t="shared" si="6"/>
        <v>0</v>
      </c>
    </row>
    <row r="57" spans="1:20" x14ac:dyDescent="0.25">
      <c r="A57" t="s">
        <v>68</v>
      </c>
      <c r="B57">
        <v>7.2615569999999998</v>
      </c>
      <c r="C57">
        <v>7.2727760000000004</v>
      </c>
      <c r="D57">
        <v>7.2496549999999997</v>
      </c>
      <c r="G57">
        <v>7.2610000000000001</v>
      </c>
      <c r="H57">
        <v>7.2990000000000004</v>
      </c>
      <c r="I57">
        <v>7.2960000000000003</v>
      </c>
      <c r="J57">
        <v>5.8093172150000001</v>
      </c>
      <c r="K57">
        <v>5.8886882000000002E-2</v>
      </c>
      <c r="L57">
        <v>267.47455869999999</v>
      </c>
      <c r="M57" s="1">
        <v>4.35E-5</v>
      </c>
      <c r="N57">
        <f t="shared" si="0"/>
        <v>172.13726897507695</v>
      </c>
      <c r="O57">
        <f t="shared" si="1"/>
        <v>1.7448912963066037</v>
      </c>
      <c r="P57">
        <f t="shared" si="2"/>
        <v>6.1793745421646298</v>
      </c>
      <c r="Q57">
        <f t="shared" si="3"/>
        <v>-4.6345000000000525E-2</v>
      </c>
      <c r="R57">
        <f t="shared" si="4"/>
        <v>1.1166254578353705</v>
      </c>
      <c r="S57" t="b">
        <f t="shared" si="5"/>
        <v>0</v>
      </c>
      <c r="T57" t="b">
        <f t="shared" si="6"/>
        <v>0</v>
      </c>
    </row>
    <row r="58" spans="1:20" x14ac:dyDescent="0.25">
      <c r="A58" t="s">
        <v>69</v>
      </c>
      <c r="B58">
        <v>6.7663869999999999</v>
      </c>
      <c r="C58">
        <v>6.7146420000000004</v>
      </c>
      <c r="D58">
        <v>6.7352350000000003</v>
      </c>
      <c r="G58">
        <v>6.6509999999999998</v>
      </c>
      <c r="H58">
        <v>6.6959999999999997</v>
      </c>
      <c r="I58">
        <v>6.6689999999999996</v>
      </c>
      <c r="J58">
        <v>2.671428261</v>
      </c>
      <c r="K58">
        <v>3.0807199E-2</v>
      </c>
      <c r="L58">
        <v>189.29844979999999</v>
      </c>
      <c r="M58" s="1">
        <v>3.1399999999999998E-5</v>
      </c>
      <c r="N58">
        <f t="shared" si="0"/>
        <v>374.33159430067138</v>
      </c>
      <c r="O58">
        <f t="shared" si="1"/>
        <v>4.3168323424456165</v>
      </c>
      <c r="P58">
        <f t="shared" si="2"/>
        <v>7.8662824197208643</v>
      </c>
      <c r="Q58">
        <f t="shared" si="3"/>
        <v>6.623500000000071E-2</v>
      </c>
      <c r="R58">
        <f t="shared" si="4"/>
        <v>-1.1972824197208647</v>
      </c>
      <c r="S58" t="b">
        <f t="shared" si="5"/>
        <v>0</v>
      </c>
      <c r="T58" t="b">
        <f t="shared" si="6"/>
        <v>0</v>
      </c>
    </row>
    <row r="59" spans="1:20" x14ac:dyDescent="0.25">
      <c r="A59" t="s">
        <v>70</v>
      </c>
      <c r="B59">
        <v>7.597213</v>
      </c>
      <c r="C59">
        <v>7.2832150000000002</v>
      </c>
      <c r="D59">
        <v>7.4686000000000003</v>
      </c>
      <c r="G59">
        <v>7.0430000000000001</v>
      </c>
      <c r="H59">
        <v>7.0140000000000002</v>
      </c>
      <c r="I59">
        <v>6.93</v>
      </c>
      <c r="J59">
        <v>9.5912559020000003</v>
      </c>
      <c r="K59">
        <v>8.8606049000000006E-2</v>
      </c>
      <c r="L59">
        <v>165.33447559999999</v>
      </c>
      <c r="M59" s="1">
        <v>6.9900000000000005E-5</v>
      </c>
      <c r="N59">
        <f t="shared" si="0"/>
        <v>104.26163270145641</v>
      </c>
      <c r="O59">
        <f t="shared" si="1"/>
        <v>0.96319099712883982</v>
      </c>
      <c r="P59">
        <f t="shared" si="2"/>
        <v>5.0906226077354138</v>
      </c>
      <c r="Q59">
        <f t="shared" si="3"/>
        <v>0.53860000000000063</v>
      </c>
      <c r="R59">
        <f t="shared" si="4"/>
        <v>1.839377392264586</v>
      </c>
      <c r="S59" t="b">
        <f t="shared" si="5"/>
        <v>0</v>
      </c>
      <c r="T59" t="b">
        <f t="shared" si="6"/>
        <v>0</v>
      </c>
    </row>
    <row r="60" spans="1:20" x14ac:dyDescent="0.25">
      <c r="A60" t="s">
        <v>71</v>
      </c>
      <c r="B60">
        <v>8.3700240000000008</v>
      </c>
      <c r="C60">
        <v>8.1767470000000007</v>
      </c>
      <c r="D60">
        <v>8.2876969999999996</v>
      </c>
      <c r="G60">
        <v>8.0090000000000003</v>
      </c>
      <c r="H60">
        <v>7.9880000000000004</v>
      </c>
      <c r="I60">
        <v>7.9429999999999996</v>
      </c>
      <c r="J60">
        <v>2.5771615300000001</v>
      </c>
      <c r="K60">
        <v>2.8404543000000001E-2</v>
      </c>
      <c r="L60">
        <v>161.84727470000001</v>
      </c>
      <c r="M60">
        <v>1.4217E-4</v>
      </c>
      <c r="N60">
        <f t="shared" si="0"/>
        <v>388.02379608700738</v>
      </c>
      <c r="O60">
        <f t="shared" si="1"/>
        <v>4.2766580490500461</v>
      </c>
      <c r="P60">
        <f t="shared" si="2"/>
        <v>7.9442918005532892</v>
      </c>
      <c r="Q60">
        <f t="shared" si="3"/>
        <v>0.34469700000000003</v>
      </c>
      <c r="R60">
        <f t="shared" si="4"/>
        <v>-1.2918005532895904E-3</v>
      </c>
      <c r="S60" t="b">
        <f t="shared" si="5"/>
        <v>0</v>
      </c>
      <c r="T60" t="b">
        <f t="shared" si="6"/>
        <v>0</v>
      </c>
    </row>
    <row r="61" spans="1:20" x14ac:dyDescent="0.25">
      <c r="A61" t="s">
        <v>72</v>
      </c>
      <c r="B61">
        <v>7.2157049999999998</v>
      </c>
      <c r="C61">
        <v>7.1087749999999996</v>
      </c>
      <c r="D61">
        <v>7.160647</v>
      </c>
      <c r="G61">
        <v>6.9870000000000001</v>
      </c>
      <c r="H61">
        <v>6.9950000000000001</v>
      </c>
      <c r="I61">
        <v>6.9859999999999998</v>
      </c>
      <c r="J61">
        <v>7.4544090880000002</v>
      </c>
      <c r="K61">
        <v>4.4227464000000001E-2</v>
      </c>
      <c r="L61">
        <v>214.51140849999999</v>
      </c>
      <c r="M61" s="1">
        <v>5.1199999999999998E-5</v>
      </c>
      <c r="N61">
        <f t="shared" si="0"/>
        <v>134.1487954571457</v>
      </c>
      <c r="O61">
        <f t="shared" si="1"/>
        <v>0.79591298943805366</v>
      </c>
      <c r="P61">
        <f t="shared" si="2"/>
        <v>5.6379338871395488</v>
      </c>
      <c r="Q61">
        <f t="shared" si="3"/>
        <v>0.17464700000000022</v>
      </c>
      <c r="R61">
        <f t="shared" si="4"/>
        <v>1.348066112860451</v>
      </c>
      <c r="S61" t="b">
        <f t="shared" si="5"/>
        <v>0</v>
      </c>
      <c r="T61" t="b">
        <f t="shared" si="6"/>
        <v>0</v>
      </c>
    </row>
    <row r="62" spans="1:20" x14ac:dyDescent="0.25">
      <c r="A62" t="s">
        <v>73</v>
      </c>
      <c r="B62">
        <v>15.359870000000001</v>
      </c>
      <c r="C62">
        <v>12.75116</v>
      </c>
      <c r="D62">
        <v>13.954230000000001</v>
      </c>
      <c r="G62">
        <v>10.867000000000001</v>
      </c>
      <c r="H62">
        <v>10.114000000000001</v>
      </c>
      <c r="I62">
        <v>9.66</v>
      </c>
      <c r="J62">
        <v>4.5300889780000002</v>
      </c>
      <c r="K62">
        <v>5.7918368999999997E-2</v>
      </c>
      <c r="L62">
        <v>627</v>
      </c>
      <c r="M62" s="1">
        <v>0.35</v>
      </c>
      <c r="N62">
        <f t="shared" si="0"/>
        <v>220.74621599187492</v>
      </c>
      <c r="O62">
        <f t="shared" si="1"/>
        <v>2.8222979405618003</v>
      </c>
      <c r="P62">
        <f t="shared" si="2"/>
        <v>6.7194663384182824</v>
      </c>
      <c r="Q62">
        <f t="shared" si="3"/>
        <v>4.2942300000000007</v>
      </c>
      <c r="R62">
        <f t="shared" si="4"/>
        <v>2.9405336615817177</v>
      </c>
      <c r="S62" t="b">
        <f t="shared" si="5"/>
        <v>0</v>
      </c>
      <c r="T62" t="b">
        <f t="shared" si="6"/>
        <v>0</v>
      </c>
    </row>
    <row r="63" spans="1:20" x14ac:dyDescent="0.25">
      <c r="A63" t="s">
        <v>74</v>
      </c>
      <c r="B63">
        <v>10.006309999999999</v>
      </c>
      <c r="C63">
        <v>9.4142010000000003</v>
      </c>
      <c r="D63">
        <v>9.7711299999999994</v>
      </c>
      <c r="G63">
        <v>8.9730000000000008</v>
      </c>
      <c r="H63">
        <v>8.8320000000000007</v>
      </c>
      <c r="I63">
        <v>8.7390000000000008</v>
      </c>
      <c r="J63">
        <v>3.0276487329999999</v>
      </c>
      <c r="K63">
        <v>0.108475407</v>
      </c>
      <c r="L63">
        <v>244.94193039999999</v>
      </c>
      <c r="M63">
        <v>2.0806169999999999E-3</v>
      </c>
      <c r="N63">
        <f t="shared" si="0"/>
        <v>330.28930638500196</v>
      </c>
      <c r="O63">
        <f t="shared" si="1"/>
        <v>11.833693435882738</v>
      </c>
      <c r="P63">
        <f t="shared" si="2"/>
        <v>7.5944725648971918</v>
      </c>
      <c r="Q63">
        <f t="shared" si="3"/>
        <v>1.0321299999999987</v>
      </c>
      <c r="R63">
        <f t="shared" si="4"/>
        <v>1.144527435102809</v>
      </c>
      <c r="S63" t="b">
        <f t="shared" si="5"/>
        <v>0</v>
      </c>
      <c r="T63" t="b">
        <f t="shared" si="6"/>
        <v>0</v>
      </c>
    </row>
    <row r="64" spans="1:20" x14ac:dyDescent="0.25">
      <c r="A64" t="s">
        <v>75</v>
      </c>
      <c r="B64">
        <v>14.940440000000001</v>
      </c>
      <c r="C64">
        <v>12.4092</v>
      </c>
      <c r="D64">
        <v>14.382</v>
      </c>
      <c r="G64">
        <v>10.119999999999999</v>
      </c>
      <c r="H64">
        <v>9.0399999999999991</v>
      </c>
      <c r="I64">
        <v>8.2509999999999994</v>
      </c>
      <c r="J64">
        <v>0.29393279100000003</v>
      </c>
      <c r="K64">
        <v>6.9027433999999999E-2</v>
      </c>
      <c r="L64">
        <v>842</v>
      </c>
      <c r="M64" s="1">
        <v>0.51</v>
      </c>
      <c r="N64">
        <f t="shared" si="0"/>
        <v>3402.1382799716275</v>
      </c>
      <c r="O64">
        <f t="shared" si="1"/>
        <v>798.96113251146255</v>
      </c>
      <c r="P64">
        <f t="shared" si="2"/>
        <v>12.658759807711625</v>
      </c>
      <c r="Q64">
        <f t="shared" si="3"/>
        <v>6.1310000000000002</v>
      </c>
      <c r="R64">
        <f t="shared" si="4"/>
        <v>-4.407759807711626</v>
      </c>
      <c r="S64" t="b">
        <f t="shared" si="5"/>
        <v>0</v>
      </c>
      <c r="T64" t="b">
        <f t="shared" si="6"/>
        <v>0</v>
      </c>
    </row>
    <row r="65" spans="1:20" x14ac:dyDescent="0.25">
      <c r="A65" t="s">
        <v>76</v>
      </c>
      <c r="B65">
        <v>9.81189</v>
      </c>
      <c r="C65">
        <v>8.8745220000000007</v>
      </c>
      <c r="D65">
        <v>9.4147689999999997</v>
      </c>
      <c r="G65">
        <v>8.1709999999999994</v>
      </c>
      <c r="H65">
        <v>7.944</v>
      </c>
      <c r="I65">
        <v>7.8550000000000004</v>
      </c>
      <c r="J65">
        <v>1.7458479520000001</v>
      </c>
      <c r="K65">
        <v>3.2305207000000002E-2</v>
      </c>
      <c r="L65">
        <v>214.81943899999999</v>
      </c>
      <c r="M65">
        <v>6.7778300000000005E-4</v>
      </c>
      <c r="N65">
        <f t="shared" si="0"/>
        <v>572.78756655436393</v>
      </c>
      <c r="O65">
        <f t="shared" si="1"/>
        <v>10.598873105396869</v>
      </c>
      <c r="P65">
        <f t="shared" si="2"/>
        <v>8.7899679110639699</v>
      </c>
      <c r="Q65">
        <f t="shared" si="3"/>
        <v>1.5597689999999993</v>
      </c>
      <c r="R65">
        <f t="shared" si="4"/>
        <v>-0.93496791106396948</v>
      </c>
      <c r="S65" t="b">
        <f t="shared" si="5"/>
        <v>0</v>
      </c>
      <c r="T65" t="b">
        <f t="shared" si="6"/>
        <v>0</v>
      </c>
    </row>
    <row r="66" spans="1:20" x14ac:dyDescent="0.25">
      <c r="A66" t="s">
        <v>77</v>
      </c>
      <c r="B66">
        <v>7.7512400000000001</v>
      </c>
      <c r="C66">
        <v>7.5099629999999999</v>
      </c>
      <c r="D66">
        <v>7.6497640000000002</v>
      </c>
      <c r="G66">
        <v>7.3170000000000002</v>
      </c>
      <c r="H66">
        <v>7.2709999999999999</v>
      </c>
      <c r="I66">
        <v>7.2409999999999997</v>
      </c>
      <c r="J66">
        <v>6.1095441609999996</v>
      </c>
      <c r="K66">
        <v>5.2765403000000002E-2</v>
      </c>
      <c r="L66">
        <v>136.65530480000001</v>
      </c>
      <c r="M66" s="1">
        <v>4.7800000000000003E-5</v>
      </c>
      <c r="N66">
        <f t="shared" si="0"/>
        <v>163.67833240055043</v>
      </c>
      <c r="O66">
        <f t="shared" si="1"/>
        <v>1.4136166207970227</v>
      </c>
      <c r="P66">
        <f t="shared" si="2"/>
        <v>6.0699559584005334</v>
      </c>
      <c r="Q66">
        <f t="shared" si="3"/>
        <v>0.40876400000000057</v>
      </c>
      <c r="R66">
        <f t="shared" si="4"/>
        <v>1.1710440415994663</v>
      </c>
      <c r="S66" t="b">
        <f t="shared" si="5"/>
        <v>0</v>
      </c>
      <c r="T66" t="b">
        <f t="shared" si="6"/>
        <v>0</v>
      </c>
    </row>
    <row r="67" spans="1:20" x14ac:dyDescent="0.25">
      <c r="A67" t="s">
        <v>78</v>
      </c>
      <c r="B67">
        <v>15.149609999999999</v>
      </c>
      <c r="C67">
        <v>13.11295</v>
      </c>
      <c r="D67">
        <v>14.27783</v>
      </c>
      <c r="G67">
        <v>11.286</v>
      </c>
      <c r="H67">
        <v>10.462999999999999</v>
      </c>
      <c r="I67">
        <v>9.9779999999999998</v>
      </c>
      <c r="J67">
        <v>3.3093264580000001</v>
      </c>
      <c r="K67">
        <v>7.3914166000000003E-2</v>
      </c>
      <c r="L67">
        <v>795</v>
      </c>
      <c r="M67" s="1">
        <v>0.59</v>
      </c>
      <c r="N67">
        <f t="shared" ref="N67:N130" si="7">1000/J67</f>
        <v>302.17629257536368</v>
      </c>
      <c r="O67">
        <f t="shared" ref="O67:O130" si="8">(K67/J67)*N67</f>
        <v>6.7491403263304157</v>
      </c>
      <c r="P67">
        <f t="shared" ref="P67:P130" si="9">5*LOG10(N67/10)</f>
        <v>7.401301942510421</v>
      </c>
      <c r="Q67">
        <f t="shared" ref="Q67:Q130" si="10">D67-I67</f>
        <v>4.29983</v>
      </c>
      <c r="R67">
        <f t="shared" ref="R67:R130" si="11">I67-P67</f>
        <v>2.5766980574895788</v>
      </c>
      <c r="S67" t="b">
        <f t="shared" ref="S67:S130" si="12">(R67&gt;5.6)</f>
        <v>0</v>
      </c>
      <c r="T67" t="b">
        <f t="shared" ref="T67:T130" si="13">(L67=MAX(L$2:L$224))</f>
        <v>0</v>
      </c>
    </row>
    <row r="68" spans="1:20" x14ac:dyDescent="0.25">
      <c r="A68" t="s">
        <v>79</v>
      </c>
      <c r="B68">
        <v>14.31381</v>
      </c>
      <c r="C68">
        <v>12.48005</v>
      </c>
      <c r="D68">
        <v>13.429069999999999</v>
      </c>
      <c r="G68">
        <v>11.069000000000001</v>
      </c>
      <c r="H68">
        <v>10.295</v>
      </c>
      <c r="I68">
        <v>9.9390000000000001</v>
      </c>
      <c r="J68">
        <v>2.0508612180000001</v>
      </c>
      <c r="K68">
        <v>4.2014428999999999E-2</v>
      </c>
      <c r="L68">
        <v>504</v>
      </c>
      <c r="M68" s="1">
        <v>7.3999999999999996E-2</v>
      </c>
      <c r="N68">
        <f t="shared" si="7"/>
        <v>487.6000341823227</v>
      </c>
      <c r="O68">
        <f t="shared" si="8"/>
        <v>9.9890898695373203</v>
      </c>
      <c r="P68">
        <f t="shared" si="9"/>
        <v>8.4403186369588905</v>
      </c>
      <c r="Q68">
        <f t="shared" si="10"/>
        <v>3.4900699999999993</v>
      </c>
      <c r="R68">
        <f t="shared" si="11"/>
        <v>1.4986813630411095</v>
      </c>
      <c r="S68" t="b">
        <f t="shared" si="12"/>
        <v>0</v>
      </c>
      <c r="T68" t="b">
        <f t="shared" si="13"/>
        <v>0</v>
      </c>
    </row>
    <row r="69" spans="1:20" x14ac:dyDescent="0.25">
      <c r="A69" t="s">
        <v>80</v>
      </c>
      <c r="B69">
        <v>8.1373770000000007</v>
      </c>
      <c r="C69">
        <v>8.1857679999999995</v>
      </c>
      <c r="D69">
        <v>8.147589</v>
      </c>
      <c r="G69">
        <v>8.23</v>
      </c>
      <c r="H69">
        <v>8.2759999999999998</v>
      </c>
      <c r="I69">
        <v>8.2579999999999991</v>
      </c>
      <c r="J69">
        <v>6.6267353719999997</v>
      </c>
      <c r="K69">
        <v>0.123563334</v>
      </c>
      <c r="L69">
        <v>194.62320130000001</v>
      </c>
      <c r="M69">
        <v>6.7962999999999997E-4</v>
      </c>
      <c r="N69">
        <f t="shared" si="7"/>
        <v>150.90386802305525</v>
      </c>
      <c r="O69">
        <f t="shared" si="8"/>
        <v>2.8137814473791387</v>
      </c>
      <c r="P69">
        <f t="shared" si="9"/>
        <v>5.8935018595651325</v>
      </c>
      <c r="Q69">
        <f t="shared" si="10"/>
        <v>-0.11041099999999915</v>
      </c>
      <c r="R69">
        <f t="shared" si="11"/>
        <v>2.3644981404348666</v>
      </c>
      <c r="S69" t="b">
        <f t="shared" si="12"/>
        <v>0</v>
      </c>
      <c r="T69" t="b">
        <f t="shared" si="13"/>
        <v>0</v>
      </c>
    </row>
    <row r="70" spans="1:20" x14ac:dyDescent="0.25">
      <c r="A70" t="s">
        <v>81</v>
      </c>
      <c r="B70">
        <v>9.8675280000000001</v>
      </c>
      <c r="C70">
        <v>9.3771020000000007</v>
      </c>
      <c r="D70">
        <v>9.6752889999999994</v>
      </c>
      <c r="G70">
        <v>9.0670000000000002</v>
      </c>
      <c r="H70">
        <v>8.9190000000000005</v>
      </c>
      <c r="I70">
        <v>8.8759999999999994</v>
      </c>
      <c r="J70">
        <v>5.6893367909999997</v>
      </c>
      <c r="K70">
        <v>6.7305712000000004E-2</v>
      </c>
      <c r="L70">
        <v>249.55263819999999</v>
      </c>
      <c r="M70">
        <v>2.486224E-3</v>
      </c>
      <c r="N70">
        <f t="shared" si="7"/>
        <v>175.76741134079225</v>
      </c>
      <c r="O70">
        <f t="shared" si="8"/>
        <v>2.0793549760321968</v>
      </c>
      <c r="P70">
        <f t="shared" si="9"/>
        <v>6.2246917829597805</v>
      </c>
      <c r="Q70">
        <f t="shared" si="10"/>
        <v>0.79928899999999992</v>
      </c>
      <c r="R70">
        <f t="shared" si="11"/>
        <v>2.6513082170402189</v>
      </c>
      <c r="S70" t="b">
        <f t="shared" si="12"/>
        <v>0</v>
      </c>
      <c r="T70" t="b">
        <f t="shared" si="13"/>
        <v>0</v>
      </c>
    </row>
    <row r="71" spans="1:20" x14ac:dyDescent="0.25">
      <c r="A71" t="s">
        <v>82</v>
      </c>
      <c r="B71">
        <v>10.219429999999999</v>
      </c>
      <c r="C71">
        <v>9.9096569999999993</v>
      </c>
      <c r="D71">
        <v>10.09905</v>
      </c>
      <c r="G71">
        <v>9.6829999999999998</v>
      </c>
      <c r="H71">
        <v>9.6310000000000002</v>
      </c>
      <c r="I71">
        <v>9.6379999999999999</v>
      </c>
      <c r="J71">
        <v>4.3648961340000003</v>
      </c>
      <c r="K71">
        <v>7.1248663000000004E-2</v>
      </c>
      <c r="L71">
        <v>139.15890820000001</v>
      </c>
      <c r="M71">
        <v>1.2150900000000001E-3</v>
      </c>
      <c r="N71">
        <f t="shared" si="7"/>
        <v>229.10052594621484</v>
      </c>
      <c r="O71">
        <f t="shared" si="8"/>
        <v>3.7396322077671273</v>
      </c>
      <c r="P71">
        <f t="shared" si="9"/>
        <v>6.8001304310032227</v>
      </c>
      <c r="Q71">
        <f t="shared" si="10"/>
        <v>0.46105000000000018</v>
      </c>
      <c r="R71">
        <f t="shared" si="11"/>
        <v>2.8378695689967772</v>
      </c>
      <c r="S71" t="b">
        <f t="shared" si="12"/>
        <v>0</v>
      </c>
      <c r="T71" t="b">
        <f t="shared" si="13"/>
        <v>0</v>
      </c>
    </row>
    <row r="72" spans="1:20" x14ac:dyDescent="0.25">
      <c r="A72" t="s">
        <v>83</v>
      </c>
      <c r="B72">
        <v>14.518689999999999</v>
      </c>
      <c r="C72">
        <v>12.883010000000001</v>
      </c>
      <c r="D72">
        <v>13.75264</v>
      </c>
      <c r="G72">
        <v>11.663</v>
      </c>
      <c r="H72">
        <v>10.978</v>
      </c>
      <c r="I72">
        <v>10.664999999999999</v>
      </c>
      <c r="J72">
        <v>3.1861818789999998</v>
      </c>
      <c r="K72">
        <v>5.9752976999999999E-2</v>
      </c>
      <c r="L72">
        <v>634</v>
      </c>
      <c r="M72">
        <v>0.129</v>
      </c>
      <c r="N72">
        <f t="shared" si="7"/>
        <v>313.85527819079033</v>
      </c>
      <c r="O72">
        <f t="shared" si="8"/>
        <v>5.8859751047698738</v>
      </c>
      <c r="P72">
        <f t="shared" si="9"/>
        <v>7.4836471834912306</v>
      </c>
      <c r="Q72">
        <f t="shared" si="10"/>
        <v>3.0876400000000004</v>
      </c>
      <c r="R72">
        <f t="shared" si="11"/>
        <v>3.1813528165087686</v>
      </c>
      <c r="S72" t="b">
        <f t="shared" si="12"/>
        <v>0</v>
      </c>
      <c r="T72" t="b">
        <f t="shared" si="13"/>
        <v>0</v>
      </c>
    </row>
    <row r="73" spans="1:20" x14ac:dyDescent="0.25">
      <c r="A73" t="s">
        <v>84</v>
      </c>
      <c r="B73">
        <v>10.57117</v>
      </c>
      <c r="C73">
        <v>9.8414249999999992</v>
      </c>
      <c r="D73">
        <v>10.278840000000001</v>
      </c>
      <c r="G73">
        <v>9.1470000000000002</v>
      </c>
      <c r="H73">
        <v>8.4659999999999993</v>
      </c>
      <c r="I73">
        <v>7.8559999999999999</v>
      </c>
      <c r="J73">
        <v>2.5828996470000001</v>
      </c>
      <c r="K73">
        <v>4.2586651000000003E-2</v>
      </c>
      <c r="L73">
        <v>669.35523839999996</v>
      </c>
      <c r="M73">
        <v>0.175554814</v>
      </c>
      <c r="N73">
        <f t="shared" si="7"/>
        <v>387.1617703620368</v>
      </c>
      <c r="O73">
        <f t="shared" si="8"/>
        <v>6.3834935337502126</v>
      </c>
      <c r="P73">
        <f t="shared" si="9"/>
        <v>7.9394623353757456</v>
      </c>
      <c r="Q73">
        <f t="shared" si="10"/>
        <v>2.4228400000000008</v>
      </c>
      <c r="R73">
        <f t="shared" si="11"/>
        <v>-8.3462335375745766E-2</v>
      </c>
      <c r="S73" t="b">
        <f t="shared" si="12"/>
        <v>0</v>
      </c>
      <c r="T73" t="b">
        <f t="shared" si="13"/>
        <v>0</v>
      </c>
    </row>
    <row r="74" spans="1:20" x14ac:dyDescent="0.25">
      <c r="A74" t="s">
        <v>85</v>
      </c>
      <c r="B74">
        <v>9.7857420000000008</v>
      </c>
      <c r="C74">
        <v>9.5445320000000002</v>
      </c>
      <c r="D74">
        <v>9.6902640000000009</v>
      </c>
      <c r="G74">
        <v>9.2379999999999995</v>
      </c>
      <c r="H74">
        <v>8.7349999999999994</v>
      </c>
      <c r="I74">
        <v>7.9009999999999998</v>
      </c>
      <c r="J74">
        <v>2.4716807730000001</v>
      </c>
      <c r="K74">
        <v>4.2062322999999999E-2</v>
      </c>
      <c r="L74">
        <v>766.20522110000002</v>
      </c>
      <c r="M74">
        <v>0.17162805</v>
      </c>
      <c r="N74">
        <f t="shared" si="7"/>
        <v>404.58299102527343</v>
      </c>
      <c r="O74">
        <f t="shared" si="8"/>
        <v>6.8850721479521537</v>
      </c>
      <c r="P74">
        <f t="shared" si="9"/>
        <v>8.035038103751539</v>
      </c>
      <c r="Q74">
        <f t="shared" si="10"/>
        <v>1.7892640000000011</v>
      </c>
      <c r="R74">
        <f t="shared" si="11"/>
        <v>-0.13403810375153924</v>
      </c>
      <c r="S74" t="b">
        <f t="shared" si="12"/>
        <v>0</v>
      </c>
      <c r="T74" t="b">
        <f t="shared" si="13"/>
        <v>0</v>
      </c>
    </row>
    <row r="75" spans="1:20" x14ac:dyDescent="0.25">
      <c r="A75" t="s">
        <v>86</v>
      </c>
      <c r="B75">
        <v>14.84534</v>
      </c>
      <c r="C75">
        <v>13.115769999999999</v>
      </c>
      <c r="D75">
        <v>13.988440000000001</v>
      </c>
      <c r="G75">
        <v>11.548</v>
      </c>
      <c r="H75">
        <v>10.789</v>
      </c>
      <c r="I75">
        <v>10.57</v>
      </c>
      <c r="J75">
        <v>4.9387622100000002</v>
      </c>
      <c r="K75">
        <v>7.5783394000000004E-2</v>
      </c>
      <c r="L75">
        <v>516</v>
      </c>
      <c r="M75">
        <v>7.6999999999999999E-2</v>
      </c>
      <c r="N75">
        <f t="shared" si="7"/>
        <v>202.47988412464991</v>
      </c>
      <c r="O75">
        <f t="shared" si="8"/>
        <v>3.106975428908672</v>
      </c>
      <c r="P75">
        <f t="shared" si="9"/>
        <v>6.5319094180593771</v>
      </c>
      <c r="Q75">
        <f t="shared" si="10"/>
        <v>3.4184400000000004</v>
      </c>
      <c r="R75">
        <f t="shared" si="11"/>
        <v>4.0380905819406232</v>
      </c>
      <c r="S75" t="b">
        <f t="shared" si="12"/>
        <v>0</v>
      </c>
      <c r="T75" t="b">
        <f t="shared" si="13"/>
        <v>0</v>
      </c>
    </row>
    <row r="76" spans="1:20" x14ac:dyDescent="0.25">
      <c r="A76" t="s">
        <v>87</v>
      </c>
      <c r="B76">
        <v>10.07733</v>
      </c>
      <c r="C76">
        <v>9.1110450000000007</v>
      </c>
      <c r="D76">
        <v>9.6586669999999994</v>
      </c>
      <c r="G76">
        <v>8.4030000000000005</v>
      </c>
      <c r="H76">
        <v>8.0579999999999998</v>
      </c>
      <c r="I76">
        <v>7.9320000000000004</v>
      </c>
      <c r="J76">
        <v>3.1909545910000001</v>
      </c>
      <c r="K76">
        <v>3.0074277999999999E-2</v>
      </c>
      <c r="L76">
        <v>167.81731210000001</v>
      </c>
      <c r="M76">
        <v>0.15510169600000001</v>
      </c>
      <c r="N76">
        <f t="shared" si="7"/>
        <v>313.38584473137678</v>
      </c>
      <c r="O76">
        <f t="shared" si="8"/>
        <v>2.953615523799304</v>
      </c>
      <c r="P76">
        <f t="shared" si="9"/>
        <v>7.4803968800328358</v>
      </c>
      <c r="Q76">
        <f t="shared" si="10"/>
        <v>1.7266669999999991</v>
      </c>
      <c r="R76">
        <f t="shared" si="11"/>
        <v>0.45160311996716462</v>
      </c>
      <c r="S76" t="b">
        <f t="shared" si="12"/>
        <v>0</v>
      </c>
      <c r="T76" t="b">
        <f t="shared" si="13"/>
        <v>0</v>
      </c>
    </row>
    <row r="77" spans="1:20" x14ac:dyDescent="0.25">
      <c r="A77" t="s">
        <v>88</v>
      </c>
      <c r="B77">
        <v>15.20885</v>
      </c>
      <c r="C77">
        <v>13.395810000000001</v>
      </c>
      <c r="D77">
        <v>14.312049999999999</v>
      </c>
      <c r="G77">
        <v>11.956</v>
      </c>
      <c r="H77">
        <v>11.167</v>
      </c>
      <c r="I77">
        <v>10.737</v>
      </c>
      <c r="J77">
        <v>4.8239186800000002</v>
      </c>
      <c r="K77">
        <v>7.7555374999999996E-2</v>
      </c>
      <c r="L77">
        <v>823</v>
      </c>
      <c r="M77">
        <v>0.10100000000000001</v>
      </c>
      <c r="N77">
        <f t="shared" si="7"/>
        <v>207.30034362851239</v>
      </c>
      <c r="O77">
        <f t="shared" si="8"/>
        <v>3.3328206701316403</v>
      </c>
      <c r="P77">
        <f t="shared" si="9"/>
        <v>6.5830001099831259</v>
      </c>
      <c r="Q77">
        <f t="shared" si="10"/>
        <v>3.5750499999999992</v>
      </c>
      <c r="R77">
        <f t="shared" si="11"/>
        <v>4.1539998900168742</v>
      </c>
      <c r="S77" t="b">
        <f t="shared" si="12"/>
        <v>0</v>
      </c>
      <c r="T77" t="b">
        <f t="shared" si="13"/>
        <v>0</v>
      </c>
    </row>
    <row r="78" spans="1:20" x14ac:dyDescent="0.25">
      <c r="A78" t="s">
        <v>89</v>
      </c>
      <c r="B78">
        <v>14.32203</v>
      </c>
      <c r="C78">
        <v>13.476570000000001</v>
      </c>
      <c r="D78">
        <v>13.984349999999999</v>
      </c>
      <c r="G78">
        <v>12.824</v>
      </c>
      <c r="H78">
        <v>12.451000000000001</v>
      </c>
      <c r="I78">
        <v>12.228</v>
      </c>
      <c r="J78">
        <v>0.56587258399999996</v>
      </c>
      <c r="K78">
        <v>3.3487783E-2</v>
      </c>
      <c r="L78">
        <v>413</v>
      </c>
      <c r="M78">
        <v>9.5000000000000001E-2</v>
      </c>
      <c r="N78">
        <f t="shared" si="7"/>
        <v>1767.1822743757455</v>
      </c>
      <c r="O78">
        <f t="shared" si="8"/>
        <v>104.58010901927956</v>
      </c>
      <c r="P78">
        <f t="shared" si="9"/>
        <v>11.236406733591991</v>
      </c>
      <c r="Q78">
        <f t="shared" si="10"/>
        <v>1.7563499999999994</v>
      </c>
      <c r="R78">
        <f t="shared" si="11"/>
        <v>0.99159326640800849</v>
      </c>
      <c r="S78" t="b">
        <f t="shared" si="12"/>
        <v>0</v>
      </c>
      <c r="T78" t="b">
        <f t="shared" si="13"/>
        <v>0</v>
      </c>
    </row>
    <row r="79" spans="1:20" x14ac:dyDescent="0.25">
      <c r="A79" t="s">
        <v>90</v>
      </c>
      <c r="B79">
        <v>15.92657</v>
      </c>
      <c r="C79">
        <v>13.48977</v>
      </c>
      <c r="D79">
        <v>14.74995</v>
      </c>
      <c r="G79">
        <v>11.59</v>
      </c>
      <c r="H79">
        <v>10.919</v>
      </c>
      <c r="I79">
        <v>10.616</v>
      </c>
      <c r="J79">
        <v>3.3443040320000001</v>
      </c>
      <c r="K79">
        <v>4.3803742E-2</v>
      </c>
      <c r="L79">
        <v>540</v>
      </c>
      <c r="M79">
        <v>0.33</v>
      </c>
      <c r="N79">
        <f t="shared" si="7"/>
        <v>299.01587607809932</v>
      </c>
      <c r="O79">
        <f t="shared" si="8"/>
        <v>3.9165142176968901</v>
      </c>
      <c r="P79">
        <f t="shared" si="9"/>
        <v>7.3784712377771546</v>
      </c>
      <c r="Q79">
        <f t="shared" si="10"/>
        <v>4.1339500000000005</v>
      </c>
      <c r="R79">
        <f t="shared" si="11"/>
        <v>3.237528762222845</v>
      </c>
      <c r="S79" t="b">
        <f t="shared" si="12"/>
        <v>0</v>
      </c>
      <c r="T79" t="b">
        <f t="shared" si="13"/>
        <v>0</v>
      </c>
    </row>
    <row r="80" spans="1:20" x14ac:dyDescent="0.25">
      <c r="A80" t="s">
        <v>91</v>
      </c>
      <c r="B80">
        <v>10.360799999999999</v>
      </c>
      <c r="C80">
        <v>9.911645</v>
      </c>
      <c r="D80">
        <v>10.183669999999999</v>
      </c>
      <c r="G80">
        <v>9.5619999999999994</v>
      </c>
      <c r="H80">
        <v>9.4580000000000002</v>
      </c>
      <c r="I80">
        <v>9.4019999999999992</v>
      </c>
      <c r="J80">
        <v>1.1101839099999999</v>
      </c>
      <c r="K80">
        <v>1.5665970000000001E-2</v>
      </c>
      <c r="L80">
        <v>127</v>
      </c>
      <c r="M80" s="1">
        <v>2.7000000000000001E-3</v>
      </c>
      <c r="N80">
        <f t="shared" si="7"/>
        <v>900.75166014611045</v>
      </c>
      <c r="O80">
        <f t="shared" si="8"/>
        <v>12.710640424701493</v>
      </c>
      <c r="P80">
        <f t="shared" si="9"/>
        <v>9.7730253561469436</v>
      </c>
      <c r="Q80">
        <f t="shared" si="10"/>
        <v>0.78167000000000009</v>
      </c>
      <c r="R80">
        <f t="shared" si="11"/>
        <v>-0.37102535614694432</v>
      </c>
      <c r="S80" t="b">
        <f t="shared" si="12"/>
        <v>0</v>
      </c>
      <c r="T80" t="b">
        <f t="shared" si="13"/>
        <v>0</v>
      </c>
    </row>
    <row r="81" spans="1:20" x14ac:dyDescent="0.25">
      <c r="A81" t="s">
        <v>92</v>
      </c>
      <c r="B81">
        <v>10.40409</v>
      </c>
      <c r="C81">
        <v>9.9854699999999994</v>
      </c>
      <c r="D81">
        <v>10.23495</v>
      </c>
      <c r="G81">
        <v>9.7010000000000005</v>
      </c>
      <c r="H81">
        <v>9.6210000000000004</v>
      </c>
      <c r="I81">
        <v>9.5440000000000005</v>
      </c>
      <c r="J81">
        <v>4.6381906820000003</v>
      </c>
      <c r="K81">
        <v>7.8799136000000006E-2</v>
      </c>
      <c r="L81">
        <v>154.93770509999999</v>
      </c>
      <c r="M81">
        <v>1.5332519999999999E-3</v>
      </c>
      <c r="N81">
        <f t="shared" si="7"/>
        <v>215.60131278794199</v>
      </c>
      <c r="O81">
        <f t="shared" si="8"/>
        <v>3.6628932126675298</v>
      </c>
      <c r="P81">
        <f t="shared" si="9"/>
        <v>6.6682570046241398</v>
      </c>
      <c r="Q81">
        <f t="shared" si="10"/>
        <v>0.69094999999999906</v>
      </c>
      <c r="R81">
        <f t="shared" si="11"/>
        <v>2.8757429953758606</v>
      </c>
      <c r="S81" t="b">
        <f t="shared" si="12"/>
        <v>0</v>
      </c>
      <c r="T81" t="b">
        <f t="shared" si="13"/>
        <v>0</v>
      </c>
    </row>
    <row r="82" spans="1:20" x14ac:dyDescent="0.25">
      <c r="A82" t="s">
        <v>93</v>
      </c>
      <c r="B82">
        <v>13.2736</v>
      </c>
      <c r="C82">
        <v>11.907679999999999</v>
      </c>
      <c r="D82">
        <v>12.654120000000001</v>
      </c>
      <c r="G82">
        <v>10.795</v>
      </c>
      <c r="H82">
        <v>10.101000000000001</v>
      </c>
      <c r="I82">
        <v>9.6929999999999996</v>
      </c>
      <c r="J82">
        <v>2.1670625659999998</v>
      </c>
      <c r="K82">
        <v>3.9542373999999998E-2</v>
      </c>
      <c r="L82">
        <v>607</v>
      </c>
      <c r="M82" s="1">
        <v>0.13</v>
      </c>
      <c r="N82">
        <f t="shared" si="7"/>
        <v>461.45414335951392</v>
      </c>
      <c r="O82">
        <f t="shared" si="8"/>
        <v>8.4201502101769563</v>
      </c>
      <c r="P82">
        <f t="shared" si="9"/>
        <v>8.3206427491777806</v>
      </c>
      <c r="Q82">
        <f t="shared" si="10"/>
        <v>2.9611200000000011</v>
      </c>
      <c r="R82">
        <f t="shared" si="11"/>
        <v>1.372357250822219</v>
      </c>
      <c r="S82" t="b">
        <f t="shared" si="12"/>
        <v>0</v>
      </c>
      <c r="T82" t="b">
        <f t="shared" si="13"/>
        <v>0</v>
      </c>
    </row>
    <row r="83" spans="1:20" x14ac:dyDescent="0.25">
      <c r="A83" t="s">
        <v>94</v>
      </c>
      <c r="B83">
        <v>15.234109999999999</v>
      </c>
      <c r="C83">
        <v>13.40667</v>
      </c>
      <c r="D83">
        <v>14.34281</v>
      </c>
      <c r="G83">
        <v>12.247</v>
      </c>
      <c r="H83">
        <v>11.433</v>
      </c>
      <c r="I83">
        <v>11.064</v>
      </c>
      <c r="J83">
        <v>3.1054030469999998</v>
      </c>
      <c r="K83">
        <v>5.3082325E-2</v>
      </c>
      <c r="L83">
        <v>555</v>
      </c>
      <c r="M83" s="1">
        <v>0.156</v>
      </c>
      <c r="N83">
        <f t="shared" si="7"/>
        <v>322.01939164259477</v>
      </c>
      <c r="O83">
        <f t="shared" si="8"/>
        <v>5.5044507088984318</v>
      </c>
      <c r="P83">
        <f t="shared" si="9"/>
        <v>7.5394101260225819</v>
      </c>
      <c r="Q83">
        <f t="shared" si="10"/>
        <v>3.27881</v>
      </c>
      <c r="R83">
        <f t="shared" si="11"/>
        <v>3.5245898739774182</v>
      </c>
      <c r="S83" t="b">
        <f t="shared" si="12"/>
        <v>0</v>
      </c>
      <c r="T83" t="b">
        <f t="shared" si="13"/>
        <v>0</v>
      </c>
    </row>
    <row r="84" spans="1:20" x14ac:dyDescent="0.25">
      <c r="A84" t="s">
        <v>95</v>
      </c>
      <c r="B84">
        <v>14.906560000000001</v>
      </c>
      <c r="C84">
        <v>12.55453</v>
      </c>
      <c r="D84">
        <v>13.654999999999999</v>
      </c>
      <c r="G84">
        <v>10.84</v>
      </c>
      <c r="H84">
        <v>9.9600000000000009</v>
      </c>
      <c r="I84">
        <v>9.5570000000000004</v>
      </c>
      <c r="J84">
        <v>2.7842880229999998</v>
      </c>
      <c r="K84">
        <v>5.3427548999999998E-2</v>
      </c>
      <c r="L84">
        <v>743</v>
      </c>
      <c r="M84" s="1">
        <v>0.23499999999999999</v>
      </c>
      <c r="N84">
        <f t="shared" si="7"/>
        <v>359.15824503045678</v>
      </c>
      <c r="O84">
        <f t="shared" si="8"/>
        <v>6.891867715051669</v>
      </c>
      <c r="P84">
        <f t="shared" si="9"/>
        <v>7.7764292039110341</v>
      </c>
      <c r="Q84">
        <f t="shared" si="10"/>
        <v>4.097999999999999</v>
      </c>
      <c r="R84">
        <f t="shared" si="11"/>
        <v>1.7805707960889663</v>
      </c>
      <c r="S84" t="b">
        <f t="shared" si="12"/>
        <v>0</v>
      </c>
      <c r="T84" t="b">
        <f t="shared" si="13"/>
        <v>0</v>
      </c>
    </row>
    <row r="85" spans="1:20" x14ac:dyDescent="0.25">
      <c r="A85" t="s">
        <v>96</v>
      </c>
      <c r="B85">
        <v>14.937889999999999</v>
      </c>
      <c r="C85">
        <v>13.339919999999999</v>
      </c>
      <c r="D85">
        <v>14.22077</v>
      </c>
      <c r="G85">
        <v>12.03</v>
      </c>
      <c r="H85">
        <v>11.276999999999999</v>
      </c>
      <c r="I85">
        <v>10.945</v>
      </c>
      <c r="J85">
        <v>2.8085870100000001</v>
      </c>
      <c r="K85">
        <v>5.6229660000000001E-2</v>
      </c>
      <c r="L85">
        <v>614</v>
      </c>
      <c r="M85" s="1">
        <v>0.192</v>
      </c>
      <c r="N85">
        <f t="shared" si="7"/>
        <v>356.05092398401428</v>
      </c>
      <c r="O85">
        <f t="shared" si="8"/>
        <v>7.1283611036522485</v>
      </c>
      <c r="P85">
        <f t="shared" si="9"/>
        <v>7.7575605857016496</v>
      </c>
      <c r="Q85">
        <f t="shared" si="10"/>
        <v>3.2757699999999996</v>
      </c>
      <c r="R85">
        <f t="shared" si="11"/>
        <v>3.1874394142983506</v>
      </c>
      <c r="S85" t="b">
        <f t="shared" si="12"/>
        <v>0</v>
      </c>
      <c r="T85" t="b">
        <f t="shared" si="13"/>
        <v>0</v>
      </c>
    </row>
    <row r="86" spans="1:20" x14ac:dyDescent="0.25">
      <c r="A86" t="s">
        <v>97</v>
      </c>
      <c r="B86">
        <v>13.06611</v>
      </c>
      <c r="C86">
        <v>11.55983</v>
      </c>
      <c r="D86">
        <v>12.362130000000001</v>
      </c>
      <c r="G86">
        <v>10.436</v>
      </c>
      <c r="H86">
        <v>9.7460000000000004</v>
      </c>
      <c r="I86">
        <v>9.5649999999999995</v>
      </c>
      <c r="J86">
        <v>3.307522509</v>
      </c>
      <c r="K86">
        <v>6.5842376999999994E-2</v>
      </c>
      <c r="L86">
        <v>638</v>
      </c>
      <c r="M86" s="1">
        <v>3.5000000000000003E-2</v>
      </c>
      <c r="N86">
        <f t="shared" si="7"/>
        <v>302.34110192112979</v>
      </c>
      <c r="O86">
        <f t="shared" si="8"/>
        <v>6.018661025319858</v>
      </c>
      <c r="P86">
        <f t="shared" si="9"/>
        <v>7.4024859579226696</v>
      </c>
      <c r="Q86">
        <f t="shared" si="10"/>
        <v>2.797130000000001</v>
      </c>
      <c r="R86">
        <f t="shared" si="11"/>
        <v>2.1625140420773299</v>
      </c>
      <c r="S86" t="b">
        <f t="shared" si="12"/>
        <v>0</v>
      </c>
      <c r="T86" t="b">
        <f t="shared" si="13"/>
        <v>0</v>
      </c>
    </row>
    <row r="87" spans="1:20" x14ac:dyDescent="0.25">
      <c r="A87" t="s">
        <v>98</v>
      </c>
      <c r="B87">
        <v>8.2012350000000005</v>
      </c>
      <c r="C87">
        <v>7.8566960000000003</v>
      </c>
      <c r="D87">
        <v>8.0673159999999999</v>
      </c>
      <c r="G87">
        <v>7.5670000000000002</v>
      </c>
      <c r="H87">
        <v>7.5170000000000003</v>
      </c>
      <c r="I87">
        <v>7.4669999999999996</v>
      </c>
      <c r="J87">
        <v>2.63571059</v>
      </c>
      <c r="K87">
        <v>3.6823407000000002E-2</v>
      </c>
      <c r="L87">
        <v>195.23390420000001</v>
      </c>
      <c r="M87" s="1">
        <v>9.9199999999999999E-5</v>
      </c>
      <c r="N87">
        <f t="shared" si="7"/>
        <v>379.40432602655363</v>
      </c>
      <c r="O87">
        <f t="shared" si="8"/>
        <v>5.3006426304325309</v>
      </c>
      <c r="P87">
        <f t="shared" si="9"/>
        <v>7.8955113923671956</v>
      </c>
      <c r="Q87">
        <f t="shared" si="10"/>
        <v>0.60031600000000029</v>
      </c>
      <c r="R87">
        <f t="shared" si="11"/>
        <v>-0.42851139236719593</v>
      </c>
      <c r="S87" t="b">
        <f t="shared" si="12"/>
        <v>0</v>
      </c>
      <c r="T87" t="b">
        <f t="shared" si="13"/>
        <v>0</v>
      </c>
    </row>
    <row r="88" spans="1:20" x14ac:dyDescent="0.25">
      <c r="A88" t="s">
        <v>99</v>
      </c>
      <c r="B88">
        <v>14.71978</v>
      </c>
      <c r="C88">
        <v>13.16264</v>
      </c>
      <c r="D88">
        <v>14.04861</v>
      </c>
      <c r="G88">
        <v>11.368</v>
      </c>
      <c r="H88">
        <v>10.468</v>
      </c>
      <c r="I88">
        <v>9.9689999999999994</v>
      </c>
      <c r="J88">
        <v>2.3149697470000001</v>
      </c>
      <c r="K88">
        <v>4.7511878E-2</v>
      </c>
      <c r="L88">
        <v>621</v>
      </c>
      <c r="M88" s="1">
        <v>0.17</v>
      </c>
      <c r="N88">
        <f t="shared" si="7"/>
        <v>431.97108787098114</v>
      </c>
      <c r="O88">
        <f t="shared" si="8"/>
        <v>8.8656699090993918</v>
      </c>
      <c r="P88">
        <f t="shared" si="9"/>
        <v>8.1772734007610524</v>
      </c>
      <c r="Q88">
        <f t="shared" si="10"/>
        <v>4.0796100000000006</v>
      </c>
      <c r="R88">
        <f t="shared" si="11"/>
        <v>1.7917265992389471</v>
      </c>
      <c r="S88" t="b">
        <f t="shared" si="12"/>
        <v>0</v>
      </c>
      <c r="T88" t="b">
        <f t="shared" si="13"/>
        <v>0</v>
      </c>
    </row>
    <row r="89" spans="1:20" x14ac:dyDescent="0.25">
      <c r="A89" t="s">
        <v>100</v>
      </c>
      <c r="B89">
        <v>14.3896</v>
      </c>
      <c r="C89">
        <v>11.944419999999999</v>
      </c>
      <c r="D89">
        <v>13.08442</v>
      </c>
      <c r="G89">
        <v>9.7249999999999996</v>
      </c>
      <c r="H89">
        <v>8.6170000000000009</v>
      </c>
      <c r="I89">
        <v>8.0050000000000008</v>
      </c>
      <c r="J89">
        <v>2.8209951329999998</v>
      </c>
      <c r="K89">
        <v>4.8109498000000001E-2</v>
      </c>
      <c r="L89">
        <v>468</v>
      </c>
      <c r="M89" s="1">
        <v>0.998</v>
      </c>
      <c r="N89">
        <f t="shared" si="7"/>
        <v>354.48483703569724</v>
      </c>
      <c r="O89">
        <f t="shared" si="8"/>
        <v>6.0454154489316529</v>
      </c>
      <c r="P89">
        <f t="shared" si="9"/>
        <v>7.7479883156128651</v>
      </c>
      <c r="Q89">
        <f t="shared" si="10"/>
        <v>5.0794199999999989</v>
      </c>
      <c r="R89">
        <f t="shared" si="11"/>
        <v>0.25701168438713573</v>
      </c>
      <c r="S89" t="b">
        <f t="shared" si="12"/>
        <v>0</v>
      </c>
      <c r="T89" t="b">
        <f t="shared" si="13"/>
        <v>0</v>
      </c>
    </row>
    <row r="90" spans="1:20" x14ac:dyDescent="0.25">
      <c r="A90" t="s">
        <v>101</v>
      </c>
      <c r="B90">
        <v>12.166499999999999</v>
      </c>
      <c r="C90">
        <v>11.405279999999999</v>
      </c>
      <c r="D90">
        <v>11.859389999999999</v>
      </c>
      <c r="G90">
        <v>10.762</v>
      </c>
      <c r="H90">
        <v>10.446999999999999</v>
      </c>
      <c r="I90">
        <v>10.054</v>
      </c>
      <c r="J90">
        <v>2.5045441309999998</v>
      </c>
      <c r="K90">
        <v>4.9945534E-2</v>
      </c>
      <c r="L90">
        <v>593.53071490000002</v>
      </c>
      <c r="M90">
        <v>0.16990756200000001</v>
      </c>
      <c r="N90">
        <f t="shared" si="7"/>
        <v>399.27425818634941</v>
      </c>
      <c r="O90">
        <f t="shared" si="8"/>
        <v>7.9623136964285708</v>
      </c>
      <c r="P90">
        <f t="shared" si="9"/>
        <v>8.0063565573829649</v>
      </c>
      <c r="Q90">
        <f t="shared" si="10"/>
        <v>1.8053899999999992</v>
      </c>
      <c r="R90">
        <f t="shared" si="11"/>
        <v>2.0476434426170353</v>
      </c>
      <c r="S90" t="b">
        <f t="shared" si="12"/>
        <v>0</v>
      </c>
      <c r="T90" t="b">
        <f t="shared" si="13"/>
        <v>0</v>
      </c>
    </row>
    <row r="91" spans="1:20" x14ac:dyDescent="0.25">
      <c r="A91" t="s">
        <v>102</v>
      </c>
      <c r="B91">
        <v>8.3067879999999992</v>
      </c>
      <c r="C91">
        <v>8.1747929999999993</v>
      </c>
      <c r="D91">
        <v>8.2531490000000005</v>
      </c>
      <c r="G91">
        <v>8.0879999999999992</v>
      </c>
      <c r="H91">
        <v>8.0630000000000006</v>
      </c>
      <c r="I91">
        <v>8.0719999999999992</v>
      </c>
      <c r="J91">
        <v>3.3850347269999999</v>
      </c>
      <c r="K91">
        <v>4.7567783000000002E-2</v>
      </c>
      <c r="L91">
        <v>191.66023229999999</v>
      </c>
      <c r="M91" s="1">
        <v>9.48E-5</v>
      </c>
      <c r="N91">
        <f t="shared" si="7"/>
        <v>295.41794417165517</v>
      </c>
      <c r="O91">
        <f t="shared" si="8"/>
        <v>4.1513242244097688</v>
      </c>
      <c r="P91">
        <f t="shared" si="9"/>
        <v>7.35218435769018</v>
      </c>
      <c r="Q91">
        <f t="shared" si="10"/>
        <v>0.18114900000000134</v>
      </c>
      <c r="R91">
        <f t="shared" si="11"/>
        <v>0.7198156423098192</v>
      </c>
      <c r="S91" t="b">
        <f t="shared" si="12"/>
        <v>0</v>
      </c>
      <c r="T91" t="b">
        <f t="shared" si="13"/>
        <v>0</v>
      </c>
    </row>
    <row r="92" spans="1:20" x14ac:dyDescent="0.25">
      <c r="A92" t="s">
        <v>103</v>
      </c>
      <c r="B92">
        <v>9.9558099999999996</v>
      </c>
      <c r="C92">
        <v>9.4584220000000006</v>
      </c>
      <c r="D92">
        <v>9.7601189999999995</v>
      </c>
      <c r="G92">
        <v>8.8780000000000001</v>
      </c>
      <c r="H92">
        <v>8.2029999999999994</v>
      </c>
      <c r="I92">
        <v>7.4080000000000004</v>
      </c>
      <c r="J92">
        <v>3.7295694080000001</v>
      </c>
      <c r="K92">
        <v>7.2542652999999999E-2</v>
      </c>
      <c r="L92">
        <v>928.1028053</v>
      </c>
      <c r="M92">
        <v>0.28512260299999997</v>
      </c>
      <c r="N92">
        <f t="shared" si="7"/>
        <v>268.12746743765655</v>
      </c>
      <c r="O92">
        <f t="shared" si="8"/>
        <v>5.2152609865301427</v>
      </c>
      <c r="P92">
        <f t="shared" si="9"/>
        <v>7.1417065306673635</v>
      </c>
      <c r="Q92">
        <f t="shared" si="10"/>
        <v>2.3521189999999992</v>
      </c>
      <c r="R92">
        <f t="shared" si="11"/>
        <v>0.26629346933263687</v>
      </c>
      <c r="S92" t="b">
        <f t="shared" si="12"/>
        <v>0</v>
      </c>
      <c r="T92" t="b">
        <f t="shared" si="13"/>
        <v>0</v>
      </c>
    </row>
    <row r="93" spans="1:20" x14ac:dyDescent="0.25">
      <c r="A93" t="s">
        <v>104</v>
      </c>
      <c r="B93">
        <v>7.5409930000000003</v>
      </c>
      <c r="C93">
        <v>7.4310580000000002</v>
      </c>
      <c r="D93">
        <v>7.4930589999999997</v>
      </c>
      <c r="G93">
        <v>7.36</v>
      </c>
      <c r="H93">
        <v>7.3979999999999997</v>
      </c>
      <c r="I93">
        <v>7.3179999999999996</v>
      </c>
      <c r="J93">
        <v>2.6062218420000001</v>
      </c>
      <c r="K93">
        <v>4.6187596999999997E-2</v>
      </c>
      <c r="L93">
        <v>866</v>
      </c>
      <c r="M93" s="1">
        <v>1.1999999999999999E-3</v>
      </c>
      <c r="N93">
        <f t="shared" si="7"/>
        <v>383.69719103904276</v>
      </c>
      <c r="O93">
        <f t="shared" si="8"/>
        <v>6.7999012763025242</v>
      </c>
      <c r="P93">
        <f t="shared" si="9"/>
        <v>7.9199430991879725</v>
      </c>
      <c r="Q93">
        <f t="shared" si="10"/>
        <v>0.17505900000000008</v>
      </c>
      <c r="R93">
        <f t="shared" si="11"/>
        <v>-0.60194309918797284</v>
      </c>
      <c r="S93" t="b">
        <f t="shared" si="12"/>
        <v>0</v>
      </c>
      <c r="T93" t="b">
        <f t="shared" si="13"/>
        <v>0</v>
      </c>
    </row>
    <row r="94" spans="1:20" x14ac:dyDescent="0.25">
      <c r="A94" t="s">
        <v>105</v>
      </c>
      <c r="B94">
        <v>14.139419999999999</v>
      </c>
      <c r="C94">
        <v>12.49452</v>
      </c>
      <c r="D94">
        <v>13.38016</v>
      </c>
      <c r="G94">
        <v>11.305</v>
      </c>
      <c r="H94">
        <v>10.534000000000001</v>
      </c>
      <c r="I94">
        <v>10.106</v>
      </c>
      <c r="J94">
        <v>1.800277632</v>
      </c>
      <c r="K94">
        <v>3.3106175000000002E-2</v>
      </c>
      <c r="L94">
        <v>521</v>
      </c>
      <c r="M94" s="1">
        <v>0.158</v>
      </c>
      <c r="N94">
        <f t="shared" si="7"/>
        <v>555.46987988128262</v>
      </c>
      <c r="O94">
        <f t="shared" si="8"/>
        <v>10.214803941183845</v>
      </c>
      <c r="P94">
        <f t="shared" si="9"/>
        <v>8.7233025724060091</v>
      </c>
      <c r="Q94">
        <f t="shared" si="10"/>
        <v>3.2741600000000002</v>
      </c>
      <c r="R94">
        <f t="shared" si="11"/>
        <v>1.3826974275939907</v>
      </c>
      <c r="S94" t="b">
        <f t="shared" si="12"/>
        <v>0</v>
      </c>
      <c r="T94" t="b">
        <f t="shared" si="13"/>
        <v>0</v>
      </c>
    </row>
    <row r="95" spans="1:20" x14ac:dyDescent="0.25">
      <c r="A95" t="s">
        <v>106</v>
      </c>
      <c r="B95">
        <v>14.740880000000001</v>
      </c>
      <c r="C95">
        <v>12.846019999999999</v>
      </c>
      <c r="D95">
        <v>13.83384</v>
      </c>
      <c r="G95">
        <v>11.413</v>
      </c>
      <c r="H95">
        <v>10.744</v>
      </c>
      <c r="I95">
        <v>10.439</v>
      </c>
      <c r="J95">
        <v>2.6398499480000002</v>
      </c>
      <c r="K95">
        <v>4.0426618999999997E-2</v>
      </c>
      <c r="L95">
        <v>444</v>
      </c>
      <c r="M95" s="1">
        <v>0.15</v>
      </c>
      <c r="N95">
        <f t="shared" si="7"/>
        <v>378.80940951118026</v>
      </c>
      <c r="O95">
        <f t="shared" si="8"/>
        <v>5.801081112025182</v>
      </c>
      <c r="P95">
        <f t="shared" si="9"/>
        <v>7.8921037910440992</v>
      </c>
      <c r="Q95">
        <f t="shared" si="10"/>
        <v>3.3948400000000003</v>
      </c>
      <c r="R95">
        <f t="shared" si="11"/>
        <v>2.5468962089559009</v>
      </c>
      <c r="S95" t="b">
        <f t="shared" si="12"/>
        <v>0</v>
      </c>
      <c r="T95" t="b">
        <f t="shared" si="13"/>
        <v>0</v>
      </c>
    </row>
    <row r="96" spans="1:20" x14ac:dyDescent="0.25">
      <c r="A96" t="s">
        <v>107</v>
      </c>
      <c r="B96">
        <v>11.45937</v>
      </c>
      <c r="C96">
        <v>10.59066</v>
      </c>
      <c r="D96">
        <v>11.098699999999999</v>
      </c>
      <c r="G96">
        <v>10.007999999999999</v>
      </c>
      <c r="H96">
        <v>9.6449999999999996</v>
      </c>
      <c r="I96">
        <v>9.3350000000000009</v>
      </c>
      <c r="J96">
        <v>1.6358916080000001</v>
      </c>
      <c r="K96">
        <v>3.4082489000000001E-2</v>
      </c>
      <c r="L96">
        <v>456</v>
      </c>
      <c r="M96" s="1">
        <v>0.10299999999999999</v>
      </c>
      <c r="N96">
        <f t="shared" si="7"/>
        <v>611.28744417399071</v>
      </c>
      <c r="O96">
        <f t="shared" si="8"/>
        <v>12.735683397367335</v>
      </c>
      <c r="P96">
        <f t="shared" si="9"/>
        <v>8.9312273774279411</v>
      </c>
      <c r="Q96">
        <f t="shared" si="10"/>
        <v>1.7636999999999983</v>
      </c>
      <c r="R96">
        <f t="shared" si="11"/>
        <v>0.4037726225720597</v>
      </c>
      <c r="S96" t="b">
        <f t="shared" si="12"/>
        <v>0</v>
      </c>
      <c r="T96" t="b">
        <f t="shared" si="13"/>
        <v>0</v>
      </c>
    </row>
    <row r="97" spans="1:20" x14ac:dyDescent="0.25">
      <c r="A97" t="s">
        <v>108</v>
      </c>
      <c r="B97">
        <v>14.784459999999999</v>
      </c>
      <c r="C97">
        <v>13.075900000000001</v>
      </c>
      <c r="D97">
        <v>13.98068</v>
      </c>
      <c r="G97">
        <v>11.843999999999999</v>
      </c>
      <c r="H97">
        <v>11.106</v>
      </c>
      <c r="I97">
        <v>10.590999999999999</v>
      </c>
      <c r="J97">
        <v>2.834849298</v>
      </c>
      <c r="K97">
        <v>5.6005305999999998E-2</v>
      </c>
      <c r="L97">
        <v>557</v>
      </c>
      <c r="M97" s="1">
        <v>0.46</v>
      </c>
      <c r="N97">
        <f t="shared" si="7"/>
        <v>352.75243756537776</v>
      </c>
      <c r="O97">
        <f t="shared" si="8"/>
        <v>6.9689800519670788</v>
      </c>
      <c r="P97">
        <f t="shared" si="9"/>
        <v>7.7373501173414985</v>
      </c>
      <c r="Q97">
        <f t="shared" si="10"/>
        <v>3.3896800000000002</v>
      </c>
      <c r="R97">
        <f t="shared" si="11"/>
        <v>2.8536498826585008</v>
      </c>
      <c r="S97" t="b">
        <f t="shared" si="12"/>
        <v>0</v>
      </c>
      <c r="T97" t="b">
        <f t="shared" si="13"/>
        <v>0</v>
      </c>
    </row>
    <row r="98" spans="1:20" x14ac:dyDescent="0.25">
      <c r="A98" t="s">
        <v>109</v>
      </c>
      <c r="B98">
        <v>13.568659999999999</v>
      </c>
      <c r="C98">
        <v>12.041980000000001</v>
      </c>
      <c r="D98">
        <v>12.83282</v>
      </c>
      <c r="G98">
        <v>10.814</v>
      </c>
      <c r="H98">
        <v>10.038</v>
      </c>
      <c r="I98">
        <v>9.5709999999999997</v>
      </c>
      <c r="J98">
        <v>6.826197778</v>
      </c>
      <c r="K98">
        <v>0.124987768</v>
      </c>
      <c r="L98">
        <v>602</v>
      </c>
      <c r="M98" s="1">
        <v>0.156</v>
      </c>
      <c r="N98">
        <f t="shared" si="7"/>
        <v>146.4944369503734</v>
      </c>
      <c r="O98">
        <f t="shared" si="8"/>
        <v>2.6823150008713235</v>
      </c>
      <c r="P98">
        <f t="shared" si="9"/>
        <v>5.8291056644872281</v>
      </c>
      <c r="Q98">
        <f t="shared" si="10"/>
        <v>3.2618200000000002</v>
      </c>
      <c r="R98">
        <f t="shared" si="11"/>
        <v>3.7418943355127716</v>
      </c>
      <c r="S98" t="b">
        <f t="shared" si="12"/>
        <v>0</v>
      </c>
      <c r="T98" t="b">
        <f t="shared" si="13"/>
        <v>0</v>
      </c>
    </row>
    <row r="99" spans="1:20" x14ac:dyDescent="0.25">
      <c r="A99" t="s">
        <v>110</v>
      </c>
      <c r="B99">
        <v>12.00196</v>
      </c>
      <c r="C99">
        <v>11.105029999999999</v>
      </c>
      <c r="D99">
        <v>11.73461</v>
      </c>
      <c r="G99">
        <v>10.016999999999999</v>
      </c>
      <c r="H99">
        <v>9.2360000000000007</v>
      </c>
      <c r="I99">
        <v>8.3710000000000004</v>
      </c>
      <c r="J99">
        <v>4.1211635849999997</v>
      </c>
      <c r="K99">
        <v>7.8006123999999996E-2</v>
      </c>
      <c r="L99">
        <v>557.96143089999998</v>
      </c>
      <c r="M99">
        <v>0.36550054100000001</v>
      </c>
      <c r="N99">
        <f t="shared" si="7"/>
        <v>242.64991655263304</v>
      </c>
      <c r="O99">
        <f t="shared" si="8"/>
        <v>4.5929211711197695</v>
      </c>
      <c r="P99">
        <f t="shared" si="9"/>
        <v>6.9249007314867459</v>
      </c>
      <c r="Q99">
        <f t="shared" si="10"/>
        <v>3.3636099999999995</v>
      </c>
      <c r="R99">
        <f t="shared" si="11"/>
        <v>1.4460992685132545</v>
      </c>
      <c r="S99" t="b">
        <f t="shared" si="12"/>
        <v>0</v>
      </c>
      <c r="T99" t="b">
        <f t="shared" si="13"/>
        <v>0</v>
      </c>
    </row>
    <row r="100" spans="1:20" x14ac:dyDescent="0.25">
      <c r="A100" t="s">
        <v>111</v>
      </c>
      <c r="B100">
        <v>15.447039999999999</v>
      </c>
      <c r="C100">
        <v>13.26629</v>
      </c>
      <c r="D100">
        <v>14.48208</v>
      </c>
      <c r="G100">
        <v>11.727</v>
      </c>
      <c r="H100">
        <v>10.624000000000001</v>
      </c>
      <c r="I100">
        <v>9.8870000000000005</v>
      </c>
      <c r="J100">
        <v>2.0935974910000001</v>
      </c>
      <c r="K100">
        <v>4.5089297E-2</v>
      </c>
      <c r="L100">
        <v>659</v>
      </c>
      <c r="M100" s="1">
        <v>0.44</v>
      </c>
      <c r="N100">
        <f t="shared" si="7"/>
        <v>477.64673214350921</v>
      </c>
      <c r="O100">
        <f t="shared" si="8"/>
        <v>10.286960821877548</v>
      </c>
      <c r="P100">
        <f t="shared" si="9"/>
        <v>8.3955340541658394</v>
      </c>
      <c r="Q100">
        <f t="shared" si="10"/>
        <v>4.5950799999999994</v>
      </c>
      <c r="R100">
        <f t="shared" si="11"/>
        <v>1.491465945834161</v>
      </c>
      <c r="S100" t="b">
        <f t="shared" si="12"/>
        <v>0</v>
      </c>
      <c r="T100" t="b">
        <f t="shared" si="13"/>
        <v>0</v>
      </c>
    </row>
    <row r="101" spans="1:20" x14ac:dyDescent="0.25">
      <c r="A101" t="s">
        <v>112</v>
      </c>
      <c r="B101">
        <v>13.399150000000001</v>
      </c>
      <c r="C101">
        <v>11.78692</v>
      </c>
      <c r="D101">
        <v>12.65268</v>
      </c>
      <c r="G101">
        <v>10.239000000000001</v>
      </c>
      <c r="H101">
        <v>9.3350000000000009</v>
      </c>
      <c r="I101">
        <v>8.4719999999999995</v>
      </c>
      <c r="J101">
        <v>2.3707046319999998</v>
      </c>
      <c r="K101">
        <v>5.4633817000000001E-2</v>
      </c>
      <c r="L101">
        <v>498</v>
      </c>
      <c r="M101" s="1">
        <v>0.77</v>
      </c>
      <c r="N101">
        <f t="shared" si="7"/>
        <v>421.81551699942014</v>
      </c>
      <c r="O101">
        <f t="shared" si="8"/>
        <v>9.720903841177762</v>
      </c>
      <c r="P101">
        <f t="shared" si="9"/>
        <v>8.1256127587536131</v>
      </c>
      <c r="Q101">
        <f t="shared" si="10"/>
        <v>4.1806800000000006</v>
      </c>
      <c r="R101">
        <f t="shared" si="11"/>
        <v>0.34638724124638642</v>
      </c>
      <c r="S101" t="b">
        <f t="shared" si="12"/>
        <v>0</v>
      </c>
      <c r="T101" t="b">
        <f t="shared" si="13"/>
        <v>0</v>
      </c>
    </row>
    <row r="102" spans="1:20" x14ac:dyDescent="0.25">
      <c r="A102" t="s">
        <v>113</v>
      </c>
      <c r="B102">
        <v>7.6390070000000003</v>
      </c>
      <c r="C102">
        <v>7.404731</v>
      </c>
      <c r="D102">
        <v>7.5372810000000001</v>
      </c>
      <c r="G102">
        <v>7.202</v>
      </c>
      <c r="H102">
        <v>7.1349999999999998</v>
      </c>
      <c r="I102">
        <v>7.1210000000000004</v>
      </c>
      <c r="J102">
        <v>6.3599638030000003</v>
      </c>
      <c r="K102">
        <v>7.5229493999999994E-2</v>
      </c>
      <c r="L102">
        <v>252.8118073</v>
      </c>
      <c r="M102" s="1">
        <v>5.2299999999999997E-5</v>
      </c>
      <c r="N102">
        <f t="shared" si="7"/>
        <v>157.23359927430707</v>
      </c>
      <c r="O102">
        <f t="shared" si="8"/>
        <v>1.8598539991100773</v>
      </c>
      <c r="P102">
        <f t="shared" si="9"/>
        <v>5.9827267804073774</v>
      </c>
      <c r="Q102">
        <f t="shared" si="10"/>
        <v>0.41628099999999968</v>
      </c>
      <c r="R102">
        <f t="shared" si="11"/>
        <v>1.1382732195926231</v>
      </c>
      <c r="S102" t="b">
        <f t="shared" si="12"/>
        <v>0</v>
      </c>
      <c r="T102" t="b">
        <f t="shared" si="13"/>
        <v>0</v>
      </c>
    </row>
    <row r="103" spans="1:20" x14ac:dyDescent="0.25">
      <c r="A103" t="s">
        <v>114</v>
      </c>
      <c r="B103">
        <v>8.3076019999999993</v>
      </c>
      <c r="C103">
        <v>8.0537089999999996</v>
      </c>
      <c r="D103">
        <v>8.2153430000000007</v>
      </c>
      <c r="G103">
        <v>7.9050000000000002</v>
      </c>
      <c r="H103">
        <v>7.8860000000000001</v>
      </c>
      <c r="I103">
        <v>7.8680000000000003</v>
      </c>
      <c r="J103">
        <v>1.608217056</v>
      </c>
      <c r="K103">
        <v>9.2107145000000001E-2</v>
      </c>
      <c r="L103">
        <v>1047.51557</v>
      </c>
      <c r="M103">
        <v>8.8043589999999994E-3</v>
      </c>
      <c r="N103">
        <f t="shared" si="7"/>
        <v>621.8066126516693</v>
      </c>
      <c r="O103">
        <f t="shared" si="8"/>
        <v>35.612625559336273</v>
      </c>
      <c r="P103">
        <f t="shared" si="9"/>
        <v>8.9682766813539754</v>
      </c>
      <c r="Q103">
        <f t="shared" si="10"/>
        <v>0.3473430000000004</v>
      </c>
      <c r="R103">
        <f t="shared" si="11"/>
        <v>-1.1002766813539751</v>
      </c>
      <c r="S103" t="b">
        <f t="shared" si="12"/>
        <v>0</v>
      </c>
      <c r="T103" t="b">
        <f t="shared" si="13"/>
        <v>0</v>
      </c>
    </row>
    <row r="104" spans="1:20" x14ac:dyDescent="0.25">
      <c r="A104" t="s">
        <v>115</v>
      </c>
      <c r="B104">
        <v>9.7523470000000003</v>
      </c>
      <c r="C104">
        <v>9.1565659999999998</v>
      </c>
      <c r="D104">
        <v>9.5227509999999995</v>
      </c>
      <c r="G104">
        <v>8.7880000000000003</v>
      </c>
      <c r="H104">
        <v>8.6989999999999998</v>
      </c>
      <c r="I104">
        <v>8.5079999999999991</v>
      </c>
      <c r="J104">
        <v>0.49174579600000001</v>
      </c>
      <c r="K104">
        <v>2.4367488E-2</v>
      </c>
      <c r="L104">
        <v>898.33617270000002</v>
      </c>
      <c r="M104">
        <v>1.5510535000000001E-2</v>
      </c>
      <c r="N104">
        <f t="shared" si="7"/>
        <v>2033.571020096733</v>
      </c>
      <c r="O104">
        <f t="shared" si="8"/>
        <v>100.76958020268442</v>
      </c>
      <c r="P104">
        <f t="shared" si="9"/>
        <v>11.541296721169271</v>
      </c>
      <c r="Q104">
        <f t="shared" si="10"/>
        <v>1.0147510000000004</v>
      </c>
      <c r="R104">
        <f t="shared" si="11"/>
        <v>-3.0332967211692718</v>
      </c>
      <c r="S104" t="b">
        <f t="shared" si="12"/>
        <v>0</v>
      </c>
      <c r="T104" t="b">
        <f t="shared" si="13"/>
        <v>0</v>
      </c>
    </row>
    <row r="105" spans="1:20" x14ac:dyDescent="0.25">
      <c r="A105" t="s">
        <v>116</v>
      </c>
      <c r="B105">
        <v>11.76127</v>
      </c>
      <c r="C105">
        <v>11.51402</v>
      </c>
      <c r="D105">
        <v>11.68206</v>
      </c>
      <c r="G105">
        <v>11.311999999999999</v>
      </c>
      <c r="H105">
        <v>11.111000000000001</v>
      </c>
      <c r="I105">
        <v>10.789</v>
      </c>
      <c r="J105">
        <v>0.79568119299999995</v>
      </c>
      <c r="K105">
        <v>6.7910752000000005E-2</v>
      </c>
      <c r="L105">
        <v>572.97889450000002</v>
      </c>
      <c r="M105">
        <v>0.109054673</v>
      </c>
      <c r="N105">
        <f t="shared" si="7"/>
        <v>1256.7847635428529</v>
      </c>
      <c r="O105">
        <f t="shared" si="8"/>
        <v>107.26557212259928</v>
      </c>
      <c r="P105">
        <f t="shared" si="9"/>
        <v>10.496304534772198</v>
      </c>
      <c r="Q105">
        <f t="shared" si="10"/>
        <v>0.89306000000000019</v>
      </c>
      <c r="R105">
        <f t="shared" si="11"/>
        <v>0.29269546522780132</v>
      </c>
      <c r="S105" t="b">
        <f t="shared" si="12"/>
        <v>0</v>
      </c>
      <c r="T105" t="b">
        <f t="shared" si="13"/>
        <v>0</v>
      </c>
    </row>
    <row r="106" spans="1:20" x14ac:dyDescent="0.25">
      <c r="A106" t="s">
        <v>117</v>
      </c>
      <c r="B106">
        <v>13.14939</v>
      </c>
      <c r="C106">
        <v>11.79542</v>
      </c>
      <c r="D106">
        <v>12.5441</v>
      </c>
      <c r="G106">
        <v>10.646000000000001</v>
      </c>
      <c r="H106">
        <v>10.025</v>
      </c>
      <c r="I106">
        <v>9.532</v>
      </c>
      <c r="J106">
        <v>6.9369703700000001</v>
      </c>
      <c r="K106">
        <v>0.20207271299999999</v>
      </c>
      <c r="L106">
        <v>716</v>
      </c>
      <c r="M106" s="1">
        <v>0.20499999999999999</v>
      </c>
      <c r="N106">
        <f t="shared" si="7"/>
        <v>144.15514938980488</v>
      </c>
      <c r="O106">
        <f t="shared" si="8"/>
        <v>4.199213860865628</v>
      </c>
      <c r="P106">
        <f t="shared" si="9"/>
        <v>5.7941508025297148</v>
      </c>
      <c r="Q106">
        <f t="shared" si="10"/>
        <v>3.0121000000000002</v>
      </c>
      <c r="R106">
        <f t="shared" si="11"/>
        <v>3.7378491974702852</v>
      </c>
      <c r="S106" t="b">
        <f t="shared" si="12"/>
        <v>0</v>
      </c>
      <c r="T106" t="b">
        <f t="shared" si="13"/>
        <v>0</v>
      </c>
    </row>
    <row r="107" spans="1:20" x14ac:dyDescent="0.25">
      <c r="A107" t="s">
        <v>118</v>
      </c>
      <c r="B107">
        <v>12.59919</v>
      </c>
      <c r="C107">
        <v>11.95482</v>
      </c>
      <c r="D107">
        <v>12.351459999999999</v>
      </c>
      <c r="G107">
        <v>11.497</v>
      </c>
      <c r="H107">
        <v>11.321999999999999</v>
      </c>
      <c r="I107">
        <v>11.284000000000001</v>
      </c>
      <c r="J107">
        <v>0.88154691200000002</v>
      </c>
      <c r="K107">
        <v>2.4789194000000001E-2</v>
      </c>
      <c r="L107">
        <v>226</v>
      </c>
      <c r="M107" s="1">
        <v>3.4000000000000002E-2</v>
      </c>
      <c r="N107">
        <f t="shared" si="7"/>
        <v>1134.3695796418376</v>
      </c>
      <c r="O107">
        <f t="shared" si="8"/>
        <v>31.898594612103821</v>
      </c>
      <c r="P107">
        <f t="shared" si="9"/>
        <v>10.273772857659207</v>
      </c>
      <c r="Q107">
        <f t="shared" si="10"/>
        <v>1.0674599999999987</v>
      </c>
      <c r="R107">
        <f t="shared" si="11"/>
        <v>1.0102271423407938</v>
      </c>
      <c r="S107" t="b">
        <f t="shared" si="12"/>
        <v>0</v>
      </c>
      <c r="T107" t="b">
        <f t="shared" si="13"/>
        <v>0</v>
      </c>
    </row>
    <row r="108" spans="1:20" x14ac:dyDescent="0.25">
      <c r="A108" t="s">
        <v>119</v>
      </c>
      <c r="B108">
        <v>12.872439999999999</v>
      </c>
      <c r="C108">
        <v>12.190899999999999</v>
      </c>
      <c r="D108">
        <v>12.6083</v>
      </c>
      <c r="G108">
        <v>11.712</v>
      </c>
      <c r="H108">
        <v>11.409000000000001</v>
      </c>
      <c r="I108">
        <v>11.268000000000001</v>
      </c>
      <c r="J108">
        <v>1.42908152</v>
      </c>
      <c r="K108">
        <v>4.0071148000000001E-2</v>
      </c>
      <c r="L108">
        <v>549.86825669999996</v>
      </c>
      <c r="M108">
        <v>4.8220173999999998E-2</v>
      </c>
      <c r="N108">
        <f t="shared" si="7"/>
        <v>699.75014441443477</v>
      </c>
      <c r="O108">
        <f t="shared" si="8"/>
        <v>19.620848221347224</v>
      </c>
      <c r="P108">
        <f t="shared" si="9"/>
        <v>9.2247149838395224</v>
      </c>
      <c r="Q108">
        <f t="shared" si="10"/>
        <v>1.3402999999999992</v>
      </c>
      <c r="R108">
        <f t="shared" si="11"/>
        <v>2.0432850161604783</v>
      </c>
      <c r="S108" t="b">
        <f t="shared" si="12"/>
        <v>0</v>
      </c>
      <c r="T108" t="b">
        <f t="shared" si="13"/>
        <v>0</v>
      </c>
    </row>
    <row r="109" spans="1:20" x14ac:dyDescent="0.25">
      <c r="A109" t="s">
        <v>120</v>
      </c>
      <c r="B109">
        <v>9.4204329999999992</v>
      </c>
      <c r="C109">
        <v>9.0291730000000001</v>
      </c>
      <c r="D109">
        <v>9.2823969999999996</v>
      </c>
      <c r="G109">
        <v>8.6620000000000008</v>
      </c>
      <c r="H109">
        <v>8.5180000000000007</v>
      </c>
      <c r="I109">
        <v>8.3819999999999997</v>
      </c>
      <c r="J109">
        <v>1.130992306</v>
      </c>
      <c r="K109">
        <v>3.3978675999999999E-2</v>
      </c>
      <c r="L109">
        <v>1057.780041</v>
      </c>
      <c r="M109">
        <v>1.3153455E-2</v>
      </c>
      <c r="N109">
        <f t="shared" si="7"/>
        <v>884.17931288738578</v>
      </c>
      <c r="O109">
        <f t="shared" si="8"/>
        <v>26.563613420817653</v>
      </c>
      <c r="P109">
        <f t="shared" si="9"/>
        <v>9.7327017475792204</v>
      </c>
      <c r="Q109">
        <f t="shared" si="10"/>
        <v>0.90039699999999989</v>
      </c>
      <c r="R109">
        <f t="shared" si="11"/>
        <v>-1.3507017475792207</v>
      </c>
      <c r="S109" t="b">
        <f t="shared" si="12"/>
        <v>0</v>
      </c>
      <c r="T109" t="b">
        <f t="shared" si="13"/>
        <v>0</v>
      </c>
    </row>
    <row r="110" spans="1:20" x14ac:dyDescent="0.25">
      <c r="A110" t="s">
        <v>121</v>
      </c>
      <c r="B110">
        <v>11.349830000000001</v>
      </c>
      <c r="C110">
        <v>10.90701</v>
      </c>
      <c r="D110">
        <v>11.19089</v>
      </c>
      <c r="G110">
        <v>10.467000000000001</v>
      </c>
      <c r="H110">
        <v>10.02</v>
      </c>
      <c r="I110">
        <v>9.3279999999999994</v>
      </c>
      <c r="J110">
        <v>0.18892239</v>
      </c>
      <c r="K110">
        <v>1.8953734999999999E-2</v>
      </c>
      <c r="L110">
        <v>652.44820779999998</v>
      </c>
      <c r="M110">
        <v>0.45412230799999997</v>
      </c>
      <c r="N110">
        <f t="shared" si="7"/>
        <v>5293.1788550843548</v>
      </c>
      <c r="O110">
        <f t="shared" si="8"/>
        <v>531.04086459456857</v>
      </c>
      <c r="P110">
        <f t="shared" si="9"/>
        <v>13.618582844662422</v>
      </c>
      <c r="Q110">
        <f t="shared" si="10"/>
        <v>1.8628900000000002</v>
      </c>
      <c r="R110">
        <f t="shared" si="11"/>
        <v>-4.2905828446624223</v>
      </c>
      <c r="S110" t="b">
        <f t="shared" si="12"/>
        <v>0</v>
      </c>
      <c r="T110" t="b">
        <f t="shared" si="13"/>
        <v>0</v>
      </c>
    </row>
    <row r="111" spans="1:20" x14ac:dyDescent="0.25">
      <c r="A111" t="s">
        <v>122</v>
      </c>
      <c r="B111">
        <v>9.8710419999999992</v>
      </c>
      <c r="C111">
        <v>9.8405590000000007</v>
      </c>
      <c r="D111">
        <v>9.8570729999999998</v>
      </c>
      <c r="G111">
        <v>9.7799999999999994</v>
      </c>
      <c r="H111">
        <v>9.7219999999999995</v>
      </c>
      <c r="I111">
        <v>9.6340000000000003</v>
      </c>
      <c r="J111">
        <v>3.7987312420000001</v>
      </c>
      <c r="K111">
        <v>0.145006208</v>
      </c>
      <c r="L111">
        <v>231.95839720000001</v>
      </c>
      <c r="M111">
        <v>2.1438519999999999E-3</v>
      </c>
      <c r="N111">
        <f t="shared" si="7"/>
        <v>263.24578821046271</v>
      </c>
      <c r="O111">
        <f t="shared" si="8"/>
        <v>10.048690230655254</v>
      </c>
      <c r="P111">
        <f t="shared" si="9"/>
        <v>7.1018071571871904</v>
      </c>
      <c r="Q111">
        <f t="shared" si="10"/>
        <v>0.22307299999999941</v>
      </c>
      <c r="R111">
        <f t="shared" si="11"/>
        <v>2.53219284281281</v>
      </c>
      <c r="S111" t="b">
        <f t="shared" si="12"/>
        <v>0</v>
      </c>
      <c r="T111" t="b">
        <f t="shared" si="13"/>
        <v>0</v>
      </c>
    </row>
    <row r="112" spans="1:20" x14ac:dyDescent="0.25">
      <c r="A112" t="s">
        <v>123</v>
      </c>
      <c r="B112">
        <v>7.5194850000000004</v>
      </c>
      <c r="C112">
        <v>7.1861139999999999</v>
      </c>
      <c r="D112">
        <v>7.3801009999999998</v>
      </c>
      <c r="G112">
        <v>6.9770000000000003</v>
      </c>
      <c r="H112">
        <v>6.8769999999999998</v>
      </c>
      <c r="I112">
        <v>6.8719999999999999</v>
      </c>
      <c r="J112">
        <v>7.8454621080000004</v>
      </c>
      <c r="K112">
        <v>2.8081324000000001E-2</v>
      </c>
      <c r="L112">
        <v>44.725898710000003</v>
      </c>
      <c r="M112">
        <v>1.0537349999999999E-2</v>
      </c>
      <c r="N112">
        <f t="shared" si="7"/>
        <v>127.46221780617641</v>
      </c>
      <c r="O112">
        <f t="shared" si="8"/>
        <v>0.4562265149842476</v>
      </c>
      <c r="P112">
        <f t="shared" si="9"/>
        <v>5.5269073540475251</v>
      </c>
      <c r="Q112">
        <f t="shared" si="10"/>
        <v>0.50810099999999991</v>
      </c>
      <c r="R112">
        <f t="shared" si="11"/>
        <v>1.3450926459524748</v>
      </c>
      <c r="S112" t="b">
        <f t="shared" si="12"/>
        <v>0</v>
      </c>
      <c r="T112" t="b">
        <f t="shared" si="13"/>
        <v>0</v>
      </c>
    </row>
    <row r="113" spans="1:20" x14ac:dyDescent="0.25">
      <c r="A113" t="s">
        <v>124</v>
      </c>
      <c r="B113">
        <v>13.923830000000001</v>
      </c>
      <c r="C113">
        <v>13.17952</v>
      </c>
      <c r="D113">
        <v>13.63198</v>
      </c>
      <c r="G113">
        <v>12.667999999999999</v>
      </c>
      <c r="H113">
        <v>12.340999999999999</v>
      </c>
      <c r="I113">
        <v>12.326000000000001</v>
      </c>
      <c r="J113">
        <v>1.137559958</v>
      </c>
      <c r="K113">
        <v>6.0945191000000003E-2</v>
      </c>
      <c r="L113">
        <v>146</v>
      </c>
      <c r="M113" s="1">
        <v>5.3999999999999999E-2</v>
      </c>
      <c r="N113">
        <f t="shared" si="7"/>
        <v>879.0745428119227</v>
      </c>
      <c r="O113">
        <f t="shared" si="8"/>
        <v>47.096740297631243</v>
      </c>
      <c r="P113">
        <f t="shared" si="9"/>
        <v>9.7201285173441558</v>
      </c>
      <c r="Q113">
        <f t="shared" si="10"/>
        <v>1.3059799999999999</v>
      </c>
      <c r="R113">
        <f t="shared" si="11"/>
        <v>2.6058714826558447</v>
      </c>
      <c r="S113" t="b">
        <f t="shared" si="12"/>
        <v>0</v>
      </c>
      <c r="T113" t="b">
        <f t="shared" si="13"/>
        <v>0</v>
      </c>
    </row>
    <row r="114" spans="1:20" x14ac:dyDescent="0.25">
      <c r="A114" t="s">
        <v>125</v>
      </c>
      <c r="B114">
        <v>9.3824749999999995</v>
      </c>
      <c r="C114">
        <v>8.7817170000000004</v>
      </c>
      <c r="D114">
        <v>9.1383100000000006</v>
      </c>
      <c r="G114">
        <v>8.3770000000000007</v>
      </c>
      <c r="H114">
        <v>8.2260000000000009</v>
      </c>
      <c r="I114">
        <v>8.1240000000000006</v>
      </c>
      <c r="J114">
        <v>7.4181373199999996</v>
      </c>
      <c r="K114">
        <v>6.3475106000000003E-2</v>
      </c>
      <c r="L114">
        <v>84.614835380000002</v>
      </c>
      <c r="M114">
        <v>1.050877E-3</v>
      </c>
      <c r="N114">
        <f t="shared" si="7"/>
        <v>134.80473019876641</v>
      </c>
      <c r="O114">
        <f t="shared" si="8"/>
        <v>1.1534896389149212</v>
      </c>
      <c r="P114">
        <f t="shared" si="9"/>
        <v>5.6485256577020024</v>
      </c>
      <c r="Q114">
        <f t="shared" si="10"/>
        <v>1.01431</v>
      </c>
      <c r="R114">
        <f t="shared" si="11"/>
        <v>2.4754743422979981</v>
      </c>
      <c r="S114" t="b">
        <f t="shared" si="12"/>
        <v>0</v>
      </c>
      <c r="T114" t="b">
        <f t="shared" si="13"/>
        <v>0</v>
      </c>
    </row>
    <row r="115" spans="1:20" x14ac:dyDescent="0.25">
      <c r="A115" t="s">
        <v>126</v>
      </c>
      <c r="B115">
        <v>7.2439</v>
      </c>
      <c r="C115">
        <v>6.8818219999999997</v>
      </c>
      <c r="D115">
        <v>7.0876219999999996</v>
      </c>
      <c r="G115">
        <v>6.641</v>
      </c>
      <c r="H115">
        <v>6.5919999999999996</v>
      </c>
      <c r="I115">
        <v>6.5190000000000001</v>
      </c>
      <c r="J115">
        <v>10.83334213</v>
      </c>
      <c r="K115">
        <v>2.9249464999999999E-2</v>
      </c>
      <c r="L115">
        <v>196.91301759999999</v>
      </c>
      <c r="M115">
        <v>1.2636799999999999E-4</v>
      </c>
      <c r="N115">
        <f t="shared" si="7"/>
        <v>92.30761735390702</v>
      </c>
      <c r="O115">
        <f t="shared" si="8"/>
        <v>0.24922580590801444</v>
      </c>
      <c r="P115">
        <f t="shared" si="9"/>
        <v>4.8261877054690601</v>
      </c>
      <c r="Q115">
        <f t="shared" si="10"/>
        <v>0.56862199999999952</v>
      </c>
      <c r="R115">
        <f t="shared" si="11"/>
        <v>1.6928122945309401</v>
      </c>
      <c r="S115" t="b">
        <f t="shared" si="12"/>
        <v>0</v>
      </c>
      <c r="T115" t="b">
        <f t="shared" si="13"/>
        <v>0</v>
      </c>
    </row>
    <row r="116" spans="1:20" x14ac:dyDescent="0.25">
      <c r="A116" t="s">
        <v>127</v>
      </c>
      <c r="B116">
        <v>7.9045500000000004</v>
      </c>
      <c r="C116">
        <v>7.9629469999999998</v>
      </c>
      <c r="D116">
        <v>7.9192689999999999</v>
      </c>
      <c r="G116">
        <v>7.9889999999999999</v>
      </c>
      <c r="H116">
        <v>8.02</v>
      </c>
      <c r="I116">
        <v>8.0280000000000005</v>
      </c>
      <c r="J116">
        <v>2.4857959319999998</v>
      </c>
      <c r="K116">
        <v>3.556687E-2</v>
      </c>
      <c r="L116">
        <v>214.45198389999999</v>
      </c>
      <c r="M116">
        <v>1.6308699999999999E-4</v>
      </c>
      <c r="N116">
        <f t="shared" si="7"/>
        <v>402.2856370174477</v>
      </c>
      <c r="O116">
        <f t="shared" si="8"/>
        <v>5.7559193699198437</v>
      </c>
      <c r="P116">
        <f t="shared" si="9"/>
        <v>8.0226726351975977</v>
      </c>
      <c r="Q116">
        <f t="shared" si="10"/>
        <v>-0.10873100000000058</v>
      </c>
      <c r="R116">
        <f t="shared" si="11"/>
        <v>5.327364802402812E-3</v>
      </c>
      <c r="S116" t="b">
        <f t="shared" si="12"/>
        <v>0</v>
      </c>
      <c r="T116" t="b">
        <f t="shared" si="13"/>
        <v>0</v>
      </c>
    </row>
    <row r="117" spans="1:20" x14ac:dyDescent="0.25">
      <c r="A117" t="s">
        <v>128</v>
      </c>
      <c r="B117">
        <v>7.5593079999999997</v>
      </c>
      <c r="C117">
        <v>7.3082649999999996</v>
      </c>
      <c r="D117">
        <v>7.4526339999999998</v>
      </c>
      <c r="G117">
        <v>7.133</v>
      </c>
      <c r="H117">
        <v>7.0919999999999996</v>
      </c>
      <c r="I117">
        <v>7.0389999999999997</v>
      </c>
      <c r="J117">
        <v>7.5139658169999999</v>
      </c>
      <c r="K117">
        <v>3.5929702000000001E-2</v>
      </c>
      <c r="L117">
        <v>132.66450810000001</v>
      </c>
      <c r="M117" s="1">
        <v>5.4799999999999997E-5</v>
      </c>
      <c r="N117">
        <f t="shared" si="7"/>
        <v>133.08551360954374</v>
      </c>
      <c r="O117">
        <f t="shared" si="8"/>
        <v>0.63637804069981585</v>
      </c>
      <c r="P117">
        <f t="shared" si="9"/>
        <v>5.6206539249378595</v>
      </c>
      <c r="Q117">
        <f t="shared" si="10"/>
        <v>0.41363400000000006</v>
      </c>
      <c r="R117">
        <f t="shared" si="11"/>
        <v>1.4183460750621402</v>
      </c>
      <c r="S117" t="b">
        <f t="shared" si="12"/>
        <v>0</v>
      </c>
      <c r="T117" t="b">
        <f t="shared" si="13"/>
        <v>0</v>
      </c>
    </row>
    <row r="118" spans="1:20" x14ac:dyDescent="0.25">
      <c r="A118" t="s">
        <v>129</v>
      </c>
      <c r="B118">
        <v>11.074820000000001</v>
      </c>
      <c r="C118">
        <v>9.6376369999999998</v>
      </c>
      <c r="D118">
        <v>10.40056</v>
      </c>
      <c r="G118">
        <v>8.6259999999999994</v>
      </c>
      <c r="H118">
        <v>8.0860000000000003</v>
      </c>
      <c r="I118">
        <v>7.8479999999999999</v>
      </c>
      <c r="J118">
        <v>0.23536001000000001</v>
      </c>
      <c r="K118">
        <v>2.1031026000000001E-2</v>
      </c>
      <c r="L118">
        <v>446.54492269999997</v>
      </c>
      <c r="M118">
        <v>0.23516071499999999</v>
      </c>
      <c r="N118">
        <f t="shared" si="7"/>
        <v>4248.8101525828451</v>
      </c>
      <c r="O118">
        <f t="shared" si="8"/>
        <v>379.66023534768624</v>
      </c>
      <c r="P118">
        <f t="shared" si="9"/>
        <v>13.141336630820984</v>
      </c>
      <c r="Q118">
        <f t="shared" si="10"/>
        <v>2.5525600000000006</v>
      </c>
      <c r="R118">
        <f t="shared" si="11"/>
        <v>-5.2933366308209839</v>
      </c>
      <c r="S118" t="b">
        <f t="shared" si="12"/>
        <v>0</v>
      </c>
      <c r="T118" t="b">
        <f t="shared" si="13"/>
        <v>0</v>
      </c>
    </row>
    <row r="119" spans="1:20" x14ac:dyDescent="0.25">
      <c r="A119" t="s">
        <v>130</v>
      </c>
      <c r="B119">
        <v>6.637232</v>
      </c>
      <c r="C119">
        <v>6.4068459999999998</v>
      </c>
      <c r="D119">
        <v>6.5438270000000003</v>
      </c>
      <c r="G119">
        <v>6.194</v>
      </c>
      <c r="H119">
        <v>6.1740000000000004</v>
      </c>
      <c r="I119">
        <v>6.1159999999999997</v>
      </c>
      <c r="J119">
        <v>6.0868702069999996</v>
      </c>
      <c r="K119">
        <v>6.8200981999999993E-2</v>
      </c>
      <c r="L119">
        <v>262.7630466</v>
      </c>
      <c r="M119" s="1">
        <v>7.1400000000000001E-5</v>
      </c>
      <c r="N119">
        <f t="shared" si="7"/>
        <v>164.28804393594325</v>
      </c>
      <c r="O119">
        <f t="shared" si="8"/>
        <v>1.8407827908676277</v>
      </c>
      <c r="P119">
        <f t="shared" si="9"/>
        <v>6.0780297939987733</v>
      </c>
      <c r="Q119">
        <f t="shared" si="10"/>
        <v>0.42782700000000062</v>
      </c>
      <c r="R119">
        <f t="shared" si="11"/>
        <v>3.7970206001226359E-2</v>
      </c>
      <c r="S119" t="b">
        <f t="shared" si="12"/>
        <v>0</v>
      </c>
      <c r="T119" t="b">
        <f t="shared" si="13"/>
        <v>0</v>
      </c>
    </row>
    <row r="120" spans="1:20" x14ac:dyDescent="0.25">
      <c r="A120" t="s">
        <v>131</v>
      </c>
      <c r="B120">
        <v>8.9112989999999996</v>
      </c>
      <c r="C120">
        <v>8.6457270000000008</v>
      </c>
      <c r="D120">
        <v>8.800751</v>
      </c>
      <c r="G120">
        <v>8.4339999999999993</v>
      </c>
      <c r="H120">
        <v>8.3930000000000007</v>
      </c>
      <c r="I120">
        <v>8.3919999999999995</v>
      </c>
      <c r="J120">
        <v>6.211262015</v>
      </c>
      <c r="K120">
        <v>6.9186582999999996E-2</v>
      </c>
      <c r="L120">
        <v>180.82294110000001</v>
      </c>
      <c r="M120">
        <v>1.27222E-4</v>
      </c>
      <c r="N120">
        <f t="shared" si="7"/>
        <v>160.99787733717108</v>
      </c>
      <c r="O120">
        <f t="shared" si="8"/>
        <v>1.7933381294029993</v>
      </c>
      <c r="P120">
        <f t="shared" si="9"/>
        <v>6.034100750754571</v>
      </c>
      <c r="Q120">
        <f t="shared" si="10"/>
        <v>0.40875100000000053</v>
      </c>
      <c r="R120">
        <f t="shared" si="11"/>
        <v>2.3578992492454285</v>
      </c>
      <c r="S120" t="b">
        <f t="shared" si="12"/>
        <v>0</v>
      </c>
      <c r="T120" t="b">
        <f t="shared" si="13"/>
        <v>0</v>
      </c>
    </row>
    <row r="121" spans="1:20" x14ac:dyDescent="0.25">
      <c r="A121" t="s">
        <v>132</v>
      </c>
      <c r="B121">
        <v>8.1914680000000004</v>
      </c>
      <c r="C121">
        <v>7.8032979999999998</v>
      </c>
      <c r="D121">
        <v>8.0349550000000001</v>
      </c>
      <c r="G121">
        <v>7.5270000000000001</v>
      </c>
      <c r="H121">
        <v>7.4820000000000002</v>
      </c>
      <c r="I121">
        <v>7.4160000000000004</v>
      </c>
      <c r="J121">
        <v>6.3097767170000001</v>
      </c>
      <c r="K121">
        <v>3.8399839999999998E-2</v>
      </c>
      <c r="L121">
        <v>148.76925790000001</v>
      </c>
      <c r="M121">
        <v>3.3480100000000002E-4</v>
      </c>
      <c r="N121">
        <f t="shared" si="7"/>
        <v>158.48421344383999</v>
      </c>
      <c r="O121">
        <f t="shared" si="8"/>
        <v>0.96449822421969933</v>
      </c>
      <c r="P121">
        <f t="shared" si="9"/>
        <v>5.9999300439461454</v>
      </c>
      <c r="Q121">
        <f t="shared" si="10"/>
        <v>0.6189549999999997</v>
      </c>
      <c r="R121">
        <f t="shared" si="11"/>
        <v>1.416069956053855</v>
      </c>
      <c r="S121" t="b">
        <f t="shared" si="12"/>
        <v>0</v>
      </c>
      <c r="T121" t="b">
        <f t="shared" si="13"/>
        <v>0</v>
      </c>
    </row>
    <row r="122" spans="1:20" x14ac:dyDescent="0.25">
      <c r="A122" t="s">
        <v>133</v>
      </c>
      <c r="B122">
        <v>8.0359599999999993</v>
      </c>
      <c r="C122">
        <v>7.697641</v>
      </c>
      <c r="D122">
        <v>7.9001640000000002</v>
      </c>
      <c r="G122">
        <v>7.4770000000000003</v>
      </c>
      <c r="H122">
        <v>7.3949999999999996</v>
      </c>
      <c r="I122">
        <v>7.3419999999999996</v>
      </c>
      <c r="J122">
        <v>9.9495821640000006</v>
      </c>
      <c r="K122">
        <v>5.9642595E-2</v>
      </c>
      <c r="L122">
        <v>173.3388056</v>
      </c>
      <c r="M122">
        <v>1.2965900000000001E-4</v>
      </c>
      <c r="N122">
        <f t="shared" si="7"/>
        <v>100.50673319913295</v>
      </c>
      <c r="O122">
        <f t="shared" si="8"/>
        <v>0.60248584153196205</v>
      </c>
      <c r="P122">
        <f t="shared" si="9"/>
        <v>5.0109757860600181</v>
      </c>
      <c r="Q122">
        <f t="shared" si="10"/>
        <v>0.55816400000000055</v>
      </c>
      <c r="R122">
        <f t="shared" si="11"/>
        <v>2.3310242139399815</v>
      </c>
      <c r="S122" t="b">
        <f t="shared" si="12"/>
        <v>0</v>
      </c>
      <c r="T122" t="b">
        <f t="shared" si="13"/>
        <v>0</v>
      </c>
    </row>
    <row r="123" spans="1:20" x14ac:dyDescent="0.25">
      <c r="A123" t="s">
        <v>134</v>
      </c>
      <c r="B123">
        <v>11.375299999999999</v>
      </c>
      <c r="C123">
        <v>10.205109999999999</v>
      </c>
      <c r="D123">
        <v>10.84994</v>
      </c>
      <c r="G123">
        <v>9.3930000000000007</v>
      </c>
      <c r="H123">
        <v>8.8670000000000009</v>
      </c>
      <c r="I123">
        <v>8.7560000000000002</v>
      </c>
      <c r="J123">
        <v>0.49862578899999999</v>
      </c>
      <c r="K123">
        <v>2.870048E-2</v>
      </c>
      <c r="L123">
        <v>281.2637565</v>
      </c>
      <c r="M123">
        <v>1.7325808000000002E-2</v>
      </c>
      <c r="N123">
        <f t="shared" si="7"/>
        <v>2005.5119932836046</v>
      </c>
      <c r="O123">
        <f t="shared" si="8"/>
        <v>115.43557939197612</v>
      </c>
      <c r="P123">
        <f t="shared" si="9"/>
        <v>11.511126317380686</v>
      </c>
      <c r="Q123">
        <f t="shared" si="10"/>
        <v>2.0939399999999999</v>
      </c>
      <c r="R123">
        <f t="shared" si="11"/>
        <v>-2.7551263173806859</v>
      </c>
      <c r="S123" t="b">
        <f t="shared" si="12"/>
        <v>0</v>
      </c>
      <c r="T123" t="b">
        <f t="shared" si="13"/>
        <v>0</v>
      </c>
    </row>
    <row r="124" spans="1:20" x14ac:dyDescent="0.25">
      <c r="A124" t="s">
        <v>135</v>
      </c>
      <c r="B124">
        <v>9.0576570000000007</v>
      </c>
      <c r="C124">
        <v>8.376519</v>
      </c>
      <c r="D124">
        <v>8.7760639999999999</v>
      </c>
      <c r="G124">
        <v>7.9379999999999997</v>
      </c>
      <c r="H124">
        <v>7.7130000000000001</v>
      </c>
      <c r="I124">
        <v>7.6310000000000002</v>
      </c>
      <c r="J124">
        <v>6.0984844020000004</v>
      </c>
      <c r="K124">
        <v>4.1359608999999999E-2</v>
      </c>
      <c r="L124">
        <v>138.67916959999999</v>
      </c>
      <c r="M124">
        <v>1.74074E-4</v>
      </c>
      <c r="N124">
        <f t="shared" si="7"/>
        <v>163.97516728452229</v>
      </c>
      <c r="O124">
        <f t="shared" si="8"/>
        <v>1.1120711897489302</v>
      </c>
      <c r="P124">
        <f t="shared" si="9"/>
        <v>6.0738904131686677</v>
      </c>
      <c r="Q124">
        <f t="shared" si="10"/>
        <v>1.1450639999999996</v>
      </c>
      <c r="R124">
        <f t="shared" si="11"/>
        <v>1.5571095868313325</v>
      </c>
      <c r="S124" t="b">
        <f t="shared" si="12"/>
        <v>0</v>
      </c>
      <c r="T124" t="b">
        <f t="shared" si="13"/>
        <v>0</v>
      </c>
    </row>
    <row r="125" spans="1:20" x14ac:dyDescent="0.25">
      <c r="A125" t="s">
        <v>136</v>
      </c>
      <c r="B125">
        <v>8.2877690000000008</v>
      </c>
      <c r="C125">
        <v>8.152946</v>
      </c>
      <c r="D125">
        <v>8.2309680000000007</v>
      </c>
      <c r="G125">
        <v>8.01</v>
      </c>
      <c r="H125">
        <v>7.9980000000000002</v>
      </c>
      <c r="I125">
        <v>7.9530000000000003</v>
      </c>
      <c r="J125">
        <v>5.7140310469999998</v>
      </c>
      <c r="K125">
        <v>6.5716188999999994E-2</v>
      </c>
      <c r="L125">
        <v>198.5200006</v>
      </c>
      <c r="M125" s="1">
        <v>5.1499999999999998E-5</v>
      </c>
      <c r="N125">
        <f t="shared" si="7"/>
        <v>175.00779953322504</v>
      </c>
      <c r="O125">
        <f t="shared" si="8"/>
        <v>2.0127376865825295</v>
      </c>
      <c r="P125">
        <f t="shared" si="9"/>
        <v>6.2152870211103162</v>
      </c>
      <c r="Q125">
        <f t="shared" si="10"/>
        <v>0.27796800000000044</v>
      </c>
      <c r="R125">
        <f t="shared" si="11"/>
        <v>1.7377129788896841</v>
      </c>
      <c r="S125" t="b">
        <f t="shared" si="12"/>
        <v>0</v>
      </c>
      <c r="T125" t="b">
        <f t="shared" si="13"/>
        <v>0</v>
      </c>
    </row>
    <row r="126" spans="1:20" x14ac:dyDescent="0.25">
      <c r="A126" t="s">
        <v>137</v>
      </c>
      <c r="B126">
        <v>8.2575950000000002</v>
      </c>
      <c r="C126">
        <v>7.9541529999999998</v>
      </c>
      <c r="D126">
        <v>8.1382189999999994</v>
      </c>
      <c r="G126">
        <v>7.7279999999999998</v>
      </c>
      <c r="H126">
        <v>7.6779999999999999</v>
      </c>
      <c r="I126">
        <v>7.7009999999999996</v>
      </c>
      <c r="J126">
        <v>5.7797192959999997</v>
      </c>
      <c r="K126">
        <v>3.8911221000000003E-2</v>
      </c>
      <c r="L126">
        <v>222.3899385</v>
      </c>
      <c r="M126">
        <v>2.2891069999999999E-3</v>
      </c>
      <c r="N126">
        <f t="shared" si="7"/>
        <v>173.01878322915704</v>
      </c>
      <c r="O126">
        <f t="shared" si="8"/>
        <v>1.1648268309570209</v>
      </c>
      <c r="P126">
        <f t="shared" si="9"/>
        <v>6.1904662673770803</v>
      </c>
      <c r="Q126">
        <f t="shared" si="10"/>
        <v>0.4372189999999998</v>
      </c>
      <c r="R126">
        <f t="shared" si="11"/>
        <v>1.5105337326229193</v>
      </c>
      <c r="S126" t="b">
        <f t="shared" si="12"/>
        <v>0</v>
      </c>
      <c r="T126" t="b">
        <f t="shared" si="13"/>
        <v>0</v>
      </c>
    </row>
    <row r="127" spans="1:20" x14ac:dyDescent="0.25">
      <c r="A127" t="s">
        <v>138</v>
      </c>
      <c r="B127">
        <v>8.0660659999999993</v>
      </c>
      <c r="C127">
        <v>7.7200340000000001</v>
      </c>
      <c r="D127">
        <v>7.9249720000000003</v>
      </c>
      <c r="G127">
        <v>7.4809999999999999</v>
      </c>
      <c r="H127">
        <v>7.3810000000000002</v>
      </c>
      <c r="I127">
        <v>7.3140000000000001</v>
      </c>
      <c r="J127">
        <v>4.7093378609999998</v>
      </c>
      <c r="K127">
        <v>3.6757643E-2</v>
      </c>
      <c r="L127">
        <v>41.782870180000003</v>
      </c>
      <c r="M127">
        <v>0.10098763600000001</v>
      </c>
      <c r="N127">
        <f t="shared" si="7"/>
        <v>212.34407670798458</v>
      </c>
      <c r="O127">
        <f t="shared" si="8"/>
        <v>1.6574023769743524</v>
      </c>
      <c r="P127">
        <f t="shared" si="9"/>
        <v>6.6352007547258935</v>
      </c>
      <c r="Q127">
        <f t="shared" si="10"/>
        <v>0.61097200000000029</v>
      </c>
      <c r="R127">
        <f t="shared" si="11"/>
        <v>0.67879924527410651</v>
      </c>
      <c r="S127" t="b">
        <f t="shared" si="12"/>
        <v>0</v>
      </c>
      <c r="T127" t="b">
        <f t="shared" si="13"/>
        <v>0</v>
      </c>
    </row>
    <row r="128" spans="1:20" x14ac:dyDescent="0.25">
      <c r="A128" t="s">
        <v>139</v>
      </c>
      <c r="B128">
        <v>12.28725</v>
      </c>
      <c r="C128">
        <v>10.243259999999999</v>
      </c>
      <c r="D128">
        <v>11.48156</v>
      </c>
      <c r="G128">
        <v>8.8350000000000009</v>
      </c>
      <c r="H128">
        <v>8.0579999999999998</v>
      </c>
      <c r="I128">
        <v>7.8170000000000002</v>
      </c>
      <c r="J128">
        <v>0.193612906</v>
      </c>
      <c r="K128">
        <v>4.7815536999999998E-2</v>
      </c>
      <c r="L128">
        <v>777</v>
      </c>
      <c r="M128" s="1">
        <v>1.6E-2</v>
      </c>
      <c r="N128">
        <f t="shared" si="7"/>
        <v>5164.9449443210151</v>
      </c>
      <c r="O128">
        <f t="shared" si="8"/>
        <v>1275.5586452906421</v>
      </c>
      <c r="P128">
        <f t="shared" si="9"/>
        <v>13.565328482613129</v>
      </c>
      <c r="Q128">
        <f t="shared" si="10"/>
        <v>3.6645599999999998</v>
      </c>
      <c r="R128">
        <f t="shared" si="11"/>
        <v>-5.7483284826131289</v>
      </c>
      <c r="S128" t="b">
        <f t="shared" si="12"/>
        <v>0</v>
      </c>
      <c r="T128" t="b">
        <f t="shared" si="13"/>
        <v>0</v>
      </c>
    </row>
    <row r="129" spans="1:20" x14ac:dyDescent="0.25">
      <c r="A129" t="s">
        <v>140</v>
      </c>
      <c r="B129">
        <v>9.1791370000000008</v>
      </c>
      <c r="C129">
        <v>8.5806190000000004</v>
      </c>
      <c r="D129">
        <v>8.9375230000000006</v>
      </c>
      <c r="G129">
        <v>8.1739999999999995</v>
      </c>
      <c r="H129">
        <v>8</v>
      </c>
      <c r="I129">
        <v>7.899</v>
      </c>
      <c r="J129">
        <v>9.0977383469999999</v>
      </c>
      <c r="K129">
        <v>6.4515670999999997E-2</v>
      </c>
      <c r="L129">
        <v>172.2834393</v>
      </c>
      <c r="M129">
        <v>1.8396600000000001E-4</v>
      </c>
      <c r="N129">
        <f t="shared" si="7"/>
        <v>109.91742803086355</v>
      </c>
      <c r="O129">
        <f t="shared" si="8"/>
        <v>0.77946807805741891</v>
      </c>
      <c r="P129">
        <f t="shared" si="9"/>
        <v>5.2053327886669054</v>
      </c>
      <c r="Q129">
        <f t="shared" si="10"/>
        <v>1.0385230000000005</v>
      </c>
      <c r="R129">
        <f t="shared" si="11"/>
        <v>2.6936672113330946</v>
      </c>
      <c r="S129" t="b">
        <f t="shared" si="12"/>
        <v>0</v>
      </c>
      <c r="T129" t="b">
        <f t="shared" si="13"/>
        <v>0</v>
      </c>
    </row>
    <row r="130" spans="1:20" x14ac:dyDescent="0.25">
      <c r="A130" t="s">
        <v>141</v>
      </c>
      <c r="B130">
        <v>7.3340930000000002</v>
      </c>
      <c r="C130">
        <v>7.2996080000000001</v>
      </c>
      <c r="D130">
        <v>7.3033830000000002</v>
      </c>
      <c r="G130">
        <v>7.26</v>
      </c>
      <c r="H130">
        <v>7.298</v>
      </c>
      <c r="I130">
        <v>7.2519999999999998</v>
      </c>
      <c r="J130">
        <v>7.3233591159999998</v>
      </c>
      <c r="K130">
        <v>7.0091285000000003E-2</v>
      </c>
      <c r="L130">
        <v>222.73107189999999</v>
      </c>
      <c r="M130" s="1">
        <v>5.4700000000000001E-5</v>
      </c>
      <c r="N130">
        <f t="shared" si="7"/>
        <v>136.54935995357789</v>
      </c>
      <c r="O130">
        <f t="shared" si="8"/>
        <v>1.3069030145146601</v>
      </c>
      <c r="P130">
        <f t="shared" si="9"/>
        <v>5.6764483440821394</v>
      </c>
      <c r="Q130">
        <f t="shared" si="10"/>
        <v>5.1383000000000401E-2</v>
      </c>
      <c r="R130">
        <f t="shared" si="11"/>
        <v>1.5755516559178604</v>
      </c>
      <c r="S130" t="b">
        <f t="shared" si="12"/>
        <v>0</v>
      </c>
      <c r="T130" t="b">
        <f t="shared" si="13"/>
        <v>0</v>
      </c>
    </row>
    <row r="131" spans="1:20" x14ac:dyDescent="0.25">
      <c r="A131" t="s">
        <v>142</v>
      </c>
      <c r="B131">
        <v>8.6866420000000009</v>
      </c>
      <c r="C131">
        <v>7.7880039999999999</v>
      </c>
      <c r="D131">
        <v>8.3355829999999997</v>
      </c>
      <c r="G131">
        <v>7.1390000000000002</v>
      </c>
      <c r="H131">
        <v>6.8319999999999999</v>
      </c>
      <c r="I131">
        <v>6.7249999999999996</v>
      </c>
      <c r="J131">
        <v>4.9570443759999998</v>
      </c>
      <c r="K131">
        <v>4.5495340000000002E-2</v>
      </c>
      <c r="L131">
        <v>154.33569420000001</v>
      </c>
      <c r="M131">
        <v>1.6639199999999999E-4</v>
      </c>
      <c r="N131">
        <f t="shared" ref="N131:N194" si="14">1000/J131</f>
        <v>201.73311436177468</v>
      </c>
      <c r="O131">
        <f t="shared" ref="O131:O194" si="15">(K131/J131)*N131</f>
        <v>1.8514897045472452</v>
      </c>
      <c r="P131">
        <f t="shared" ref="P131:P194" si="16">5*LOG10(N131/10)</f>
        <v>6.523885966130222</v>
      </c>
      <c r="Q131">
        <f t="shared" ref="Q131:Q194" si="17">D131-I131</f>
        <v>1.6105830000000001</v>
      </c>
      <c r="R131">
        <f t="shared" ref="R131:R194" si="18">I131-P131</f>
        <v>0.20111403386977766</v>
      </c>
      <c r="S131" t="b">
        <f t="shared" ref="S131:S194" si="19">(R131&gt;5.6)</f>
        <v>0</v>
      </c>
      <c r="T131" t="b">
        <f t="shared" ref="T131:T194" si="20">(L131=MAX(L$2:L$224))</f>
        <v>0</v>
      </c>
    </row>
    <row r="132" spans="1:20" x14ac:dyDescent="0.25">
      <c r="A132" t="s">
        <v>143</v>
      </c>
      <c r="B132">
        <v>10.79124</v>
      </c>
      <c r="C132">
        <v>8.79833</v>
      </c>
      <c r="D132">
        <v>9.7504430000000006</v>
      </c>
      <c r="G132">
        <v>7.4329999999999998</v>
      </c>
      <c r="H132">
        <v>6.5720000000000001</v>
      </c>
      <c r="I132">
        <v>6.3719999999999999</v>
      </c>
      <c r="J132">
        <v>0.31487193400000002</v>
      </c>
      <c r="K132">
        <v>7.5065003000000005E-2</v>
      </c>
      <c r="L132">
        <v>1235</v>
      </c>
      <c r="M132" s="1">
        <v>1.7000000000000001E-2</v>
      </c>
      <c r="N132">
        <f t="shared" si="14"/>
        <v>3175.8943621821813</v>
      </c>
      <c r="O132">
        <f t="shared" si="15"/>
        <v>757.12851506444053</v>
      </c>
      <c r="P132">
        <f t="shared" si="16"/>
        <v>12.509330241627378</v>
      </c>
      <c r="Q132">
        <f t="shared" si="17"/>
        <v>3.3784430000000008</v>
      </c>
      <c r="R132">
        <f t="shared" si="18"/>
        <v>-6.1373302416273781</v>
      </c>
      <c r="S132" t="b">
        <f t="shared" si="19"/>
        <v>0</v>
      </c>
      <c r="T132" t="b">
        <f t="shared" si="20"/>
        <v>0</v>
      </c>
    </row>
    <row r="133" spans="1:20" x14ac:dyDescent="0.25">
      <c r="A133" t="s">
        <v>144</v>
      </c>
      <c r="B133">
        <v>6.9105600000000003</v>
      </c>
      <c r="C133">
        <v>6.8549340000000001</v>
      </c>
      <c r="D133">
        <v>6.869497</v>
      </c>
      <c r="G133">
        <v>6.7990000000000004</v>
      </c>
      <c r="H133">
        <v>6.7919999999999998</v>
      </c>
      <c r="I133">
        <v>6.7930000000000001</v>
      </c>
      <c r="J133">
        <v>6.6163198479999998</v>
      </c>
      <c r="K133">
        <v>3.1567278999999997E-2</v>
      </c>
      <c r="L133">
        <v>277.75703179999999</v>
      </c>
      <c r="M133" s="1">
        <v>3.6199999999999999E-5</v>
      </c>
      <c r="N133">
        <f t="shared" si="14"/>
        <v>151.14142347611607</v>
      </c>
      <c r="O133">
        <f t="shared" si="15"/>
        <v>0.72111439485047479</v>
      </c>
      <c r="P133">
        <f t="shared" si="16"/>
        <v>5.8969175408085164</v>
      </c>
      <c r="Q133">
        <f t="shared" si="17"/>
        <v>7.6496999999999815E-2</v>
      </c>
      <c r="R133">
        <f t="shared" si="18"/>
        <v>0.89608245919148377</v>
      </c>
      <c r="S133" t="b">
        <f t="shared" si="19"/>
        <v>0</v>
      </c>
      <c r="T133" t="b">
        <f t="shared" si="20"/>
        <v>0</v>
      </c>
    </row>
    <row r="134" spans="1:20" x14ac:dyDescent="0.25">
      <c r="A134" t="s">
        <v>145</v>
      </c>
      <c r="B134">
        <v>11.40021</v>
      </c>
      <c r="C134">
        <v>10.19078</v>
      </c>
      <c r="D134">
        <v>10.85352</v>
      </c>
      <c r="G134">
        <v>9.3439999999999994</v>
      </c>
      <c r="H134">
        <v>8.8179999999999996</v>
      </c>
      <c r="I134">
        <v>8.7080000000000002</v>
      </c>
      <c r="J134">
        <v>0.48663234300000002</v>
      </c>
      <c r="K134">
        <v>2.8266113999999998E-2</v>
      </c>
      <c r="L134">
        <v>549.83677580000005</v>
      </c>
      <c r="M134">
        <v>5.5078189999999997E-3</v>
      </c>
      <c r="N134">
        <f t="shared" si="14"/>
        <v>2054.9394514864789</v>
      </c>
      <c r="O134">
        <f t="shared" si="15"/>
        <v>119.36147203190372</v>
      </c>
      <c r="P134">
        <f t="shared" si="16"/>
        <v>11.563995149861636</v>
      </c>
      <c r="Q134">
        <f t="shared" si="17"/>
        <v>2.1455199999999994</v>
      </c>
      <c r="R134">
        <f t="shared" si="18"/>
        <v>-2.8559951498616361</v>
      </c>
      <c r="S134" t="b">
        <f t="shared" si="19"/>
        <v>0</v>
      </c>
      <c r="T134" t="b">
        <f t="shared" si="20"/>
        <v>0</v>
      </c>
    </row>
    <row r="135" spans="1:20" x14ac:dyDescent="0.25">
      <c r="A135" t="s">
        <v>146</v>
      </c>
      <c r="B135">
        <v>7.6544189999999999</v>
      </c>
      <c r="C135">
        <v>7.3827400000000001</v>
      </c>
      <c r="D135">
        <v>7.5421069999999997</v>
      </c>
      <c r="G135">
        <v>7.1239999999999997</v>
      </c>
      <c r="H135">
        <v>7.0979999999999999</v>
      </c>
      <c r="I135">
        <v>7.0880000000000001</v>
      </c>
      <c r="J135">
        <v>5.1562388309999996</v>
      </c>
      <c r="K135">
        <v>2.8116562000000001E-2</v>
      </c>
      <c r="L135">
        <v>45.505878469999999</v>
      </c>
      <c r="M135">
        <v>4.1068600000000004E-3</v>
      </c>
      <c r="N135">
        <f t="shared" si="14"/>
        <v>193.93981403418823</v>
      </c>
      <c r="O135">
        <f t="shared" si="15"/>
        <v>1.0575384469736024</v>
      </c>
      <c r="P135">
        <f t="shared" si="16"/>
        <v>6.4383348741812192</v>
      </c>
      <c r="Q135">
        <f t="shared" si="17"/>
        <v>0.45410699999999959</v>
      </c>
      <c r="R135">
        <f t="shared" si="18"/>
        <v>0.64966512581878089</v>
      </c>
      <c r="S135" t="b">
        <f t="shared" si="19"/>
        <v>0</v>
      </c>
      <c r="T135" t="b">
        <f t="shared" si="20"/>
        <v>0</v>
      </c>
    </row>
    <row r="136" spans="1:20" x14ac:dyDescent="0.25">
      <c r="A136" t="s">
        <v>147</v>
      </c>
      <c r="B136">
        <v>12.122109999999999</v>
      </c>
      <c r="C136">
        <v>10.893370000000001</v>
      </c>
      <c r="D136">
        <v>11.5732</v>
      </c>
      <c r="G136">
        <v>9.9990000000000006</v>
      </c>
      <c r="H136">
        <v>9.4719999999999995</v>
      </c>
      <c r="I136">
        <v>9.3529999999999998</v>
      </c>
      <c r="J136">
        <v>3.832795859</v>
      </c>
      <c r="K136">
        <v>0.56247299299999998</v>
      </c>
      <c r="L136">
        <v>485.95120580000003</v>
      </c>
      <c r="M136">
        <v>7.1704359999999997E-3</v>
      </c>
      <c r="N136">
        <f t="shared" si="14"/>
        <v>260.90614704976906</v>
      </c>
      <c r="O136">
        <f t="shared" si="15"/>
        <v>38.288671461221618</v>
      </c>
      <c r="P136">
        <f t="shared" si="16"/>
        <v>7.0824215568339079</v>
      </c>
      <c r="Q136">
        <f t="shared" si="17"/>
        <v>2.2202000000000002</v>
      </c>
      <c r="R136">
        <f t="shared" si="18"/>
        <v>2.2705784431660918</v>
      </c>
      <c r="S136" t="b">
        <f t="shared" si="19"/>
        <v>0</v>
      </c>
      <c r="T136" t="b">
        <f t="shared" si="20"/>
        <v>0</v>
      </c>
    </row>
    <row r="137" spans="1:20" x14ac:dyDescent="0.25">
      <c r="A137" t="s">
        <v>148</v>
      </c>
      <c r="B137">
        <v>13.81692</v>
      </c>
      <c r="C137">
        <v>12.362130000000001</v>
      </c>
      <c r="D137">
        <v>13.14681</v>
      </c>
      <c r="G137">
        <v>11.255000000000001</v>
      </c>
      <c r="H137">
        <v>10.597</v>
      </c>
      <c r="I137">
        <v>10.135999999999999</v>
      </c>
      <c r="J137">
        <v>0.60591985900000001</v>
      </c>
      <c r="K137">
        <v>3.7538697000000003E-2</v>
      </c>
      <c r="L137">
        <v>226</v>
      </c>
      <c r="M137" s="1">
        <v>0.14599999999999999</v>
      </c>
      <c r="N137">
        <f t="shared" si="14"/>
        <v>1650.3832728809768</v>
      </c>
      <c r="O137">
        <f t="shared" si="15"/>
        <v>102.24658705986943</v>
      </c>
      <c r="P137">
        <f t="shared" si="16"/>
        <v>11.087924066426591</v>
      </c>
      <c r="Q137">
        <f t="shared" si="17"/>
        <v>3.0108100000000011</v>
      </c>
      <c r="R137">
        <f t="shared" si="18"/>
        <v>-0.95192406642659222</v>
      </c>
      <c r="S137" t="b">
        <f t="shared" si="19"/>
        <v>0</v>
      </c>
      <c r="T137" t="b">
        <f t="shared" si="20"/>
        <v>0</v>
      </c>
    </row>
    <row r="138" spans="1:20" x14ac:dyDescent="0.25">
      <c r="A138" t="s">
        <v>149</v>
      </c>
      <c r="B138">
        <v>7.1657710000000003</v>
      </c>
      <c r="C138">
        <v>7.1660180000000002</v>
      </c>
      <c r="D138">
        <v>7.1498489999999997</v>
      </c>
      <c r="G138">
        <v>7.109</v>
      </c>
      <c r="H138">
        <v>7.133</v>
      </c>
      <c r="I138">
        <v>7.1440000000000001</v>
      </c>
      <c r="J138">
        <v>7.3472776959999999</v>
      </c>
      <c r="K138">
        <v>6.9744916000000004E-2</v>
      </c>
      <c r="L138">
        <v>188.02482520000001</v>
      </c>
      <c r="M138" s="1">
        <v>3.9499999999999998E-5</v>
      </c>
      <c r="N138">
        <f t="shared" si="14"/>
        <v>136.10483248025582</v>
      </c>
      <c r="O138">
        <f t="shared" si="15"/>
        <v>1.2919914696701176</v>
      </c>
      <c r="P138">
        <f t="shared" si="16"/>
        <v>5.6693677267606279</v>
      </c>
      <c r="Q138">
        <f t="shared" si="17"/>
        <v>5.848999999999549E-3</v>
      </c>
      <c r="R138">
        <f t="shared" si="18"/>
        <v>1.4746322732393722</v>
      </c>
      <c r="S138" t="b">
        <f t="shared" si="19"/>
        <v>0</v>
      </c>
      <c r="T138" t="b">
        <f t="shared" si="20"/>
        <v>0</v>
      </c>
    </row>
    <row r="139" spans="1:20" x14ac:dyDescent="0.25">
      <c r="A139" t="s">
        <v>150</v>
      </c>
      <c r="B139">
        <v>7.7701010000000004</v>
      </c>
      <c r="C139">
        <v>7.8313550000000003</v>
      </c>
      <c r="D139">
        <v>7.7816460000000003</v>
      </c>
      <c r="G139">
        <v>7.8520000000000003</v>
      </c>
      <c r="H139">
        <v>7.9039999999999999</v>
      </c>
      <c r="I139">
        <v>7.9160000000000004</v>
      </c>
      <c r="J139">
        <v>2.1014894270000002</v>
      </c>
      <c r="K139">
        <v>3.1366244000000001E-2</v>
      </c>
      <c r="L139">
        <v>165.09004770000001</v>
      </c>
      <c r="M139" s="1">
        <v>2.5299999999999998E-5</v>
      </c>
      <c r="N139">
        <f t="shared" si="14"/>
        <v>475.8529770133361</v>
      </c>
      <c r="O139">
        <f t="shared" si="15"/>
        <v>7.1024485745017696</v>
      </c>
      <c r="P139">
        <f t="shared" si="16"/>
        <v>8.3873639533631668</v>
      </c>
      <c r="Q139">
        <f t="shared" si="17"/>
        <v>-0.13435400000000008</v>
      </c>
      <c r="R139">
        <f t="shared" si="18"/>
        <v>-0.47136395336316639</v>
      </c>
      <c r="S139" t="b">
        <f t="shared" si="19"/>
        <v>0</v>
      </c>
      <c r="T139" t="b">
        <f t="shared" si="20"/>
        <v>0</v>
      </c>
    </row>
    <row r="140" spans="1:20" x14ac:dyDescent="0.25">
      <c r="A140" t="s">
        <v>151</v>
      </c>
      <c r="B140">
        <v>11.844049999999999</v>
      </c>
      <c r="C140">
        <v>9.9058550000000007</v>
      </c>
      <c r="D140">
        <v>10.8543</v>
      </c>
      <c r="G140">
        <v>8.5259999999999998</v>
      </c>
      <c r="H140">
        <v>7.7080000000000002</v>
      </c>
      <c r="I140">
        <v>7.4989999999999997</v>
      </c>
      <c r="J140">
        <v>0.24237082200000001</v>
      </c>
      <c r="K140">
        <v>4.4293833999999997E-2</v>
      </c>
      <c r="L140">
        <v>338</v>
      </c>
      <c r="M140" s="1">
        <v>5.2999999999999998E-4</v>
      </c>
      <c r="N140">
        <f t="shared" si="14"/>
        <v>4125.909182252969</v>
      </c>
      <c r="O140">
        <f t="shared" si="15"/>
        <v>754.01954290433832</v>
      </c>
      <c r="P140">
        <f t="shared" si="16"/>
        <v>13.077598321190418</v>
      </c>
      <c r="Q140">
        <f t="shared" si="17"/>
        <v>3.3553000000000006</v>
      </c>
      <c r="R140">
        <f t="shared" si="18"/>
        <v>-5.5785983211904187</v>
      </c>
      <c r="S140" t="b">
        <f t="shared" si="19"/>
        <v>0</v>
      </c>
      <c r="T140" t="b">
        <f t="shared" si="20"/>
        <v>0</v>
      </c>
    </row>
    <row r="141" spans="1:20" x14ac:dyDescent="0.25">
      <c r="A141" t="s">
        <v>152</v>
      </c>
      <c r="B141">
        <v>14.865880000000001</v>
      </c>
      <c r="C141">
        <v>11.68304</v>
      </c>
      <c r="D141">
        <v>12.98278</v>
      </c>
      <c r="G141">
        <v>9.6969999999999992</v>
      </c>
      <c r="H141">
        <v>8.7889999999999997</v>
      </c>
      <c r="I141">
        <v>8.4730000000000008</v>
      </c>
      <c r="J141">
        <v>8.6477704000000002E-2</v>
      </c>
      <c r="K141">
        <v>2.0575546E-2</v>
      </c>
      <c r="L141">
        <v>854</v>
      </c>
      <c r="M141" s="1">
        <v>1.7000000000000001E-2</v>
      </c>
      <c r="N141">
        <f t="shared" si="14"/>
        <v>11563.674262212142</v>
      </c>
      <c r="O141">
        <f t="shared" si="15"/>
        <v>2751.3324325905087</v>
      </c>
      <c r="P141">
        <f t="shared" si="16"/>
        <v>15.315479247526707</v>
      </c>
      <c r="Q141">
        <f t="shared" si="17"/>
        <v>4.5097799999999992</v>
      </c>
      <c r="R141">
        <f t="shared" si="18"/>
        <v>-6.8424792475267058</v>
      </c>
      <c r="S141" t="b">
        <f t="shared" si="19"/>
        <v>0</v>
      </c>
      <c r="T141" t="b">
        <f t="shared" si="20"/>
        <v>0</v>
      </c>
    </row>
    <row r="142" spans="1:20" x14ac:dyDescent="0.25">
      <c r="A142" t="s">
        <v>153</v>
      </c>
      <c r="B142">
        <v>9.9718029999999995</v>
      </c>
      <c r="C142">
        <v>9.138954</v>
      </c>
      <c r="D142">
        <v>9.6255849999999992</v>
      </c>
      <c r="G142">
        <v>8.5289999999999999</v>
      </c>
      <c r="H142">
        <v>8.2799999999999994</v>
      </c>
      <c r="I142">
        <v>8.1310000000000002</v>
      </c>
      <c r="J142">
        <v>0.95009254399999998</v>
      </c>
      <c r="K142">
        <v>2.5010190000000002E-2</v>
      </c>
      <c r="L142">
        <v>625.14290510000001</v>
      </c>
      <c r="M142">
        <v>4.3863399999999999E-3</v>
      </c>
      <c r="N142">
        <f t="shared" si="14"/>
        <v>1052.5290471072258</v>
      </c>
      <c r="O142">
        <f t="shared" si="15"/>
        <v>27.706723534366215</v>
      </c>
      <c r="P142">
        <f t="shared" si="16"/>
        <v>10.111170450444995</v>
      </c>
      <c r="Q142">
        <f t="shared" si="17"/>
        <v>1.4945849999999989</v>
      </c>
      <c r="R142">
        <f t="shared" si="18"/>
        <v>-1.9801704504449944</v>
      </c>
      <c r="S142" t="b">
        <f t="shared" si="19"/>
        <v>0</v>
      </c>
      <c r="T142" t="b">
        <f t="shared" si="20"/>
        <v>0</v>
      </c>
    </row>
    <row r="143" spans="1:20" x14ac:dyDescent="0.25">
      <c r="A143" t="s">
        <v>154</v>
      </c>
      <c r="B143">
        <v>15.25107</v>
      </c>
      <c r="C143">
        <v>12.711790000000001</v>
      </c>
      <c r="D143">
        <v>13.8804</v>
      </c>
      <c r="G143">
        <v>10.941000000000001</v>
      </c>
      <c r="H143">
        <v>10.161</v>
      </c>
      <c r="I143">
        <v>9.9209999999999994</v>
      </c>
      <c r="J143">
        <v>7.6139307629999999</v>
      </c>
      <c r="K143">
        <v>6.5813330000000003E-2</v>
      </c>
      <c r="L143">
        <v>67</v>
      </c>
      <c r="M143" s="1">
        <v>0.2</v>
      </c>
      <c r="N143">
        <f t="shared" si="14"/>
        <v>131.33820507792291</v>
      </c>
      <c r="O143">
        <f t="shared" si="15"/>
        <v>1.1352617854637848</v>
      </c>
      <c r="P143">
        <f t="shared" si="16"/>
        <v>5.5919553837231515</v>
      </c>
      <c r="Q143">
        <f t="shared" si="17"/>
        <v>3.9594000000000005</v>
      </c>
      <c r="R143">
        <f t="shared" si="18"/>
        <v>4.3290446162768479</v>
      </c>
      <c r="S143" t="b">
        <f t="shared" si="19"/>
        <v>0</v>
      </c>
      <c r="T143" t="b">
        <f t="shared" si="20"/>
        <v>0</v>
      </c>
    </row>
    <row r="144" spans="1:20" x14ac:dyDescent="0.25">
      <c r="A144" t="s">
        <v>155</v>
      </c>
      <c r="B144">
        <v>16.859369999999998</v>
      </c>
      <c r="C144">
        <v>13.614470000000001</v>
      </c>
      <c r="D144">
        <v>15.00224</v>
      </c>
      <c r="G144">
        <v>11.113</v>
      </c>
      <c r="H144">
        <v>10.068</v>
      </c>
      <c r="I144">
        <v>9.5760000000000005</v>
      </c>
      <c r="J144">
        <v>7.0523928859999998</v>
      </c>
      <c r="K144">
        <v>5.1908128999999997E-2</v>
      </c>
      <c r="L144">
        <v>623</v>
      </c>
      <c r="M144" s="1">
        <v>0.3</v>
      </c>
      <c r="N144">
        <f t="shared" si="14"/>
        <v>141.79584378872906</v>
      </c>
      <c r="O144">
        <f t="shared" si="15"/>
        <v>1.0436680244602579</v>
      </c>
      <c r="P144">
        <f t="shared" si="16"/>
        <v>5.7583175066303731</v>
      </c>
      <c r="Q144">
        <f t="shared" si="17"/>
        <v>5.42624</v>
      </c>
      <c r="R144">
        <f t="shared" si="18"/>
        <v>3.8176824933696274</v>
      </c>
      <c r="S144" t="b">
        <f t="shared" si="19"/>
        <v>0</v>
      </c>
      <c r="T144" t="b">
        <f t="shared" si="20"/>
        <v>0</v>
      </c>
    </row>
    <row r="145" spans="1:20" x14ac:dyDescent="0.25">
      <c r="A145" t="s">
        <v>156</v>
      </c>
      <c r="B145">
        <v>12.661210000000001</v>
      </c>
      <c r="C145">
        <v>10.154199999999999</v>
      </c>
      <c r="D145">
        <v>11.29088</v>
      </c>
      <c r="G145">
        <v>8.51</v>
      </c>
      <c r="H145">
        <v>7.6059999999999999</v>
      </c>
      <c r="I145">
        <v>7.3049999999999997</v>
      </c>
      <c r="J145">
        <v>0.27234805000000001</v>
      </c>
      <c r="K145">
        <v>7.1035299999999996E-2</v>
      </c>
      <c r="L145">
        <v>382</v>
      </c>
      <c r="M145" s="1">
        <v>4.3E-3</v>
      </c>
      <c r="N145">
        <f t="shared" si="14"/>
        <v>3671.7722047211278</v>
      </c>
      <c r="O145">
        <f t="shared" si="15"/>
        <v>957.69160122140283</v>
      </c>
      <c r="P145">
        <f t="shared" si="16"/>
        <v>12.824378649545057</v>
      </c>
      <c r="Q145">
        <f t="shared" si="17"/>
        <v>3.9858799999999999</v>
      </c>
      <c r="R145">
        <f t="shared" si="18"/>
        <v>-5.5193786495450574</v>
      </c>
      <c r="S145" t="b">
        <f t="shared" si="19"/>
        <v>0</v>
      </c>
      <c r="T145" t="b">
        <f t="shared" si="20"/>
        <v>0</v>
      </c>
    </row>
    <row r="146" spans="1:20" x14ac:dyDescent="0.25">
      <c r="A146" t="s">
        <v>157</v>
      </c>
      <c r="B146">
        <v>16.09459</v>
      </c>
      <c r="C146">
        <v>13.25258</v>
      </c>
      <c r="D146">
        <v>14.53829</v>
      </c>
      <c r="G146">
        <v>10.981999999999999</v>
      </c>
      <c r="H146">
        <v>10.025</v>
      </c>
      <c r="I146">
        <v>9.5990000000000002</v>
      </c>
      <c r="J146">
        <v>3.9896042669999998</v>
      </c>
      <c r="K146">
        <v>3.2711466000000002E-2</v>
      </c>
      <c r="L146">
        <v>536</v>
      </c>
      <c r="M146" s="1">
        <v>0.152</v>
      </c>
      <c r="N146">
        <f t="shared" si="14"/>
        <v>250.65142632603869</v>
      </c>
      <c r="O146">
        <f t="shared" si="15"/>
        <v>2.0551350613731736</v>
      </c>
      <c r="P146">
        <f t="shared" si="16"/>
        <v>6.9953509014931292</v>
      </c>
      <c r="Q146">
        <f t="shared" si="17"/>
        <v>4.9392899999999997</v>
      </c>
      <c r="R146">
        <f t="shared" si="18"/>
        <v>2.603649098506871</v>
      </c>
      <c r="S146" t="b">
        <f t="shared" si="19"/>
        <v>0</v>
      </c>
      <c r="T146" t="b">
        <f t="shared" si="20"/>
        <v>0</v>
      </c>
    </row>
    <row r="147" spans="1:20" x14ac:dyDescent="0.25">
      <c r="A147" t="s">
        <v>158</v>
      </c>
      <c r="B147">
        <v>17.755500000000001</v>
      </c>
      <c r="C147">
        <v>14.025359999999999</v>
      </c>
      <c r="D147">
        <v>15.436809999999999</v>
      </c>
      <c r="G147">
        <v>11.625</v>
      </c>
      <c r="H147">
        <v>10.762</v>
      </c>
      <c r="I147">
        <v>10.36</v>
      </c>
      <c r="J147">
        <v>7.3715639179999997</v>
      </c>
      <c r="K147">
        <v>6.5830827999999994E-2</v>
      </c>
      <c r="L147">
        <v>649</v>
      </c>
      <c r="M147" s="1">
        <v>0.11799999999999999</v>
      </c>
      <c r="N147">
        <f t="shared" si="14"/>
        <v>135.65642394528851</v>
      </c>
      <c r="O147">
        <f t="shared" si="15"/>
        <v>1.2114626978992937</v>
      </c>
      <c r="P147">
        <f t="shared" si="16"/>
        <v>5.6622018219636727</v>
      </c>
      <c r="Q147">
        <f t="shared" si="17"/>
        <v>5.07681</v>
      </c>
      <c r="R147">
        <f t="shared" si="18"/>
        <v>4.6977981780363267</v>
      </c>
      <c r="S147" t="b">
        <f t="shared" si="19"/>
        <v>0</v>
      </c>
      <c r="T147" t="b">
        <f t="shared" si="20"/>
        <v>0</v>
      </c>
    </row>
    <row r="148" spans="1:20" x14ac:dyDescent="0.25">
      <c r="A148" t="s">
        <v>159</v>
      </c>
      <c r="B148">
        <v>9.8420679999999994</v>
      </c>
      <c r="C148">
        <v>9.0776819999999994</v>
      </c>
      <c r="D148">
        <v>9.5239250000000002</v>
      </c>
      <c r="G148">
        <v>8.5719999999999992</v>
      </c>
      <c r="H148">
        <v>8.34</v>
      </c>
      <c r="I148">
        <v>8.2680000000000007</v>
      </c>
      <c r="J148">
        <v>7.0403449250000003</v>
      </c>
      <c r="K148">
        <v>5.3323482999999998E-2</v>
      </c>
      <c r="L148">
        <v>64.121211279999997</v>
      </c>
      <c r="M148">
        <v>1.5887442000000002E-2</v>
      </c>
      <c r="N148">
        <f t="shared" si="14"/>
        <v>142.03849536533892</v>
      </c>
      <c r="O148">
        <f t="shared" si="15"/>
        <v>1.0757977590081254</v>
      </c>
      <c r="P148">
        <f t="shared" si="16"/>
        <v>5.7620303155432833</v>
      </c>
      <c r="Q148">
        <f t="shared" si="17"/>
        <v>1.2559249999999995</v>
      </c>
      <c r="R148">
        <f t="shared" si="18"/>
        <v>2.5059696844567174</v>
      </c>
      <c r="S148" t="b">
        <f t="shared" si="19"/>
        <v>0</v>
      </c>
      <c r="T148" t="b">
        <f t="shared" si="20"/>
        <v>0</v>
      </c>
    </row>
    <row r="149" spans="1:20" x14ac:dyDescent="0.25">
      <c r="A149" t="s">
        <v>160</v>
      </c>
      <c r="B149">
        <v>11.28125</v>
      </c>
      <c r="C149">
        <v>10.49038</v>
      </c>
      <c r="D149">
        <v>10.958600000000001</v>
      </c>
      <c r="G149">
        <v>9.984</v>
      </c>
      <c r="H149">
        <v>9.6159999999999997</v>
      </c>
      <c r="I149">
        <v>9.4320000000000004</v>
      </c>
      <c r="J149">
        <v>1.549246315</v>
      </c>
      <c r="K149">
        <v>0.12413540200000001</v>
      </c>
      <c r="L149">
        <v>620.08000939999999</v>
      </c>
      <c r="M149">
        <v>0.12291527100000001</v>
      </c>
      <c r="N149">
        <f t="shared" si="14"/>
        <v>645.47515157394457</v>
      </c>
      <c r="O149">
        <f t="shared" si="15"/>
        <v>51.719546882796713</v>
      </c>
      <c r="P149">
        <f t="shared" si="16"/>
        <v>9.049397640897288</v>
      </c>
      <c r="Q149">
        <f t="shared" si="17"/>
        <v>1.5266000000000002</v>
      </c>
      <c r="R149">
        <f t="shared" si="18"/>
        <v>0.38260235910271234</v>
      </c>
      <c r="S149" t="b">
        <f t="shared" si="19"/>
        <v>0</v>
      </c>
      <c r="T149" t="b">
        <f t="shared" si="20"/>
        <v>0</v>
      </c>
    </row>
    <row r="150" spans="1:20" x14ac:dyDescent="0.25">
      <c r="A150" t="s">
        <v>161</v>
      </c>
      <c r="B150">
        <v>6.4957459999999996</v>
      </c>
      <c r="C150">
        <v>6.5169069999999998</v>
      </c>
      <c r="D150">
        <v>6.4862529999999996</v>
      </c>
      <c r="G150">
        <v>6.5039999999999996</v>
      </c>
      <c r="H150">
        <v>6.5339999999999998</v>
      </c>
      <c r="I150">
        <v>6.55</v>
      </c>
      <c r="J150">
        <v>8.6313447330000006</v>
      </c>
      <c r="K150">
        <v>5.5759624000000001E-2</v>
      </c>
      <c r="L150">
        <v>265.67543439999997</v>
      </c>
      <c r="M150" s="1">
        <v>2.4899999999999999E-5</v>
      </c>
      <c r="N150">
        <f t="shared" si="14"/>
        <v>115.85680226358303</v>
      </c>
      <c r="O150">
        <f t="shared" si="15"/>
        <v>0.74845020467794343</v>
      </c>
      <c r="P150">
        <f t="shared" si="16"/>
        <v>5.3196076873417883</v>
      </c>
      <c r="Q150">
        <f t="shared" si="17"/>
        <v>-6.374700000000022E-2</v>
      </c>
      <c r="R150">
        <f t="shared" si="18"/>
        <v>1.2303923126582115</v>
      </c>
      <c r="S150" t="b">
        <f t="shared" si="19"/>
        <v>0</v>
      </c>
      <c r="T150" t="b">
        <f t="shared" si="20"/>
        <v>0</v>
      </c>
    </row>
    <row r="151" spans="1:20" x14ac:dyDescent="0.25">
      <c r="A151" t="s">
        <v>162</v>
      </c>
      <c r="B151">
        <v>14.46935</v>
      </c>
      <c r="C151">
        <v>13.298410000000001</v>
      </c>
      <c r="D151">
        <v>13.961069999999999</v>
      </c>
      <c r="G151">
        <v>12.414</v>
      </c>
      <c r="H151">
        <v>11.952999999999999</v>
      </c>
      <c r="I151">
        <v>11.853999999999999</v>
      </c>
      <c r="J151">
        <v>5.8231881550000004</v>
      </c>
      <c r="K151">
        <v>9.1001438000000004E-2</v>
      </c>
      <c r="L151">
        <v>485</v>
      </c>
      <c r="M151" s="1">
        <v>2.5000000000000001E-2</v>
      </c>
      <c r="N151">
        <f t="shared" si="14"/>
        <v>171.72723487242359</v>
      </c>
      <c r="O151">
        <f t="shared" si="15"/>
        <v>2.6836545378902139</v>
      </c>
      <c r="P151">
        <f t="shared" si="16"/>
        <v>6.1741958851476006</v>
      </c>
      <c r="Q151">
        <f t="shared" si="17"/>
        <v>2.1070700000000002</v>
      </c>
      <c r="R151">
        <f t="shared" si="18"/>
        <v>5.6798041148523986</v>
      </c>
      <c r="S151" t="b">
        <f t="shared" si="19"/>
        <v>1</v>
      </c>
      <c r="T151" t="b">
        <f t="shared" si="20"/>
        <v>0</v>
      </c>
    </row>
    <row r="152" spans="1:20" x14ac:dyDescent="0.25">
      <c r="A152" t="s">
        <v>163</v>
      </c>
      <c r="B152">
        <v>15.317729999999999</v>
      </c>
      <c r="C152">
        <v>14.135</v>
      </c>
      <c r="D152">
        <v>14.80368</v>
      </c>
      <c r="G152">
        <v>13.077999999999999</v>
      </c>
      <c r="H152">
        <v>12.307</v>
      </c>
      <c r="I152">
        <v>11.744</v>
      </c>
      <c r="J152">
        <v>2.2412313250000002</v>
      </c>
      <c r="K152">
        <v>0.221985287</v>
      </c>
      <c r="L152">
        <v>854</v>
      </c>
      <c r="M152" s="1">
        <v>0.18099999999999999</v>
      </c>
      <c r="N152">
        <f t="shared" si="14"/>
        <v>446.18330506334502</v>
      </c>
      <c r="O152">
        <f t="shared" si="15"/>
        <v>44.192729203932217</v>
      </c>
      <c r="P152">
        <f t="shared" si="16"/>
        <v>8.2475665808091261</v>
      </c>
      <c r="Q152">
        <f t="shared" si="17"/>
        <v>3.0596800000000002</v>
      </c>
      <c r="R152">
        <f t="shared" si="18"/>
        <v>3.4964334191908737</v>
      </c>
      <c r="S152" t="b">
        <f t="shared" si="19"/>
        <v>0</v>
      </c>
      <c r="T152" t="b">
        <f t="shared" si="20"/>
        <v>0</v>
      </c>
    </row>
    <row r="153" spans="1:20" x14ac:dyDescent="0.25">
      <c r="A153" t="s">
        <v>164</v>
      </c>
      <c r="B153">
        <v>10.38219</v>
      </c>
      <c r="C153">
        <v>9.1329589999999996</v>
      </c>
      <c r="D153">
        <v>9.8187750000000005</v>
      </c>
      <c r="G153">
        <v>8.2080000000000002</v>
      </c>
      <c r="H153">
        <v>7.8869999999999996</v>
      </c>
      <c r="I153">
        <v>7.7210000000000001</v>
      </c>
      <c r="J153">
        <v>1.847365033</v>
      </c>
      <c r="K153">
        <v>4.4503244999999997E-2</v>
      </c>
      <c r="L153">
        <v>701.43578300000001</v>
      </c>
      <c r="M153">
        <v>1.3585877999999999E-2</v>
      </c>
      <c r="N153">
        <f t="shared" si="14"/>
        <v>541.31153406972601</v>
      </c>
      <c r="O153">
        <f t="shared" si="15"/>
        <v>13.040259716787039</v>
      </c>
      <c r="P153">
        <f t="shared" si="16"/>
        <v>8.6672364048943287</v>
      </c>
      <c r="Q153">
        <f t="shared" si="17"/>
        <v>2.0977750000000004</v>
      </c>
      <c r="R153">
        <f t="shared" si="18"/>
        <v>-0.94623640489432859</v>
      </c>
      <c r="S153" t="b">
        <f t="shared" si="19"/>
        <v>0</v>
      </c>
      <c r="T153" t="b">
        <f t="shared" si="20"/>
        <v>0</v>
      </c>
    </row>
    <row r="154" spans="1:20" x14ac:dyDescent="0.25">
      <c r="A154" t="s">
        <v>165</v>
      </c>
      <c r="B154">
        <v>9.0545080000000002</v>
      </c>
      <c r="C154">
        <v>8.5177479999999992</v>
      </c>
      <c r="D154">
        <v>8.8375009999999996</v>
      </c>
      <c r="G154">
        <v>8.1029999999999998</v>
      </c>
      <c r="H154">
        <v>8.0280000000000005</v>
      </c>
      <c r="I154">
        <v>7.9</v>
      </c>
      <c r="J154">
        <v>6.6960558299999997</v>
      </c>
      <c r="K154">
        <v>5.9684057999999998E-2</v>
      </c>
      <c r="L154">
        <v>198.80359780000001</v>
      </c>
      <c r="M154">
        <v>2.244046E-3</v>
      </c>
      <c r="N154">
        <f t="shared" si="14"/>
        <v>149.3416460955643</v>
      </c>
      <c r="O154">
        <f t="shared" si="15"/>
        <v>1.3311292040680509</v>
      </c>
      <c r="P154">
        <f t="shared" si="16"/>
        <v>5.8709046698172296</v>
      </c>
      <c r="Q154">
        <f t="shared" si="17"/>
        <v>0.93750099999999925</v>
      </c>
      <c r="R154">
        <f t="shared" si="18"/>
        <v>2.0290953301827708</v>
      </c>
      <c r="S154" t="b">
        <f t="shared" si="19"/>
        <v>0</v>
      </c>
      <c r="T154" t="b">
        <f t="shared" si="20"/>
        <v>0</v>
      </c>
    </row>
    <row r="155" spans="1:20" x14ac:dyDescent="0.25">
      <c r="A155" t="s">
        <v>166</v>
      </c>
      <c r="B155">
        <v>8.3972350000000002</v>
      </c>
      <c r="C155">
        <v>7.8501269999999996</v>
      </c>
      <c r="D155">
        <v>8.1723099999999995</v>
      </c>
      <c r="G155">
        <v>7.4960000000000004</v>
      </c>
      <c r="H155">
        <v>7.3239999999999998</v>
      </c>
      <c r="I155">
        <v>7.2770000000000001</v>
      </c>
      <c r="J155">
        <v>9.5642652049999999</v>
      </c>
      <c r="K155">
        <v>3.4938757000000001E-2</v>
      </c>
      <c r="L155">
        <v>195.3310946</v>
      </c>
      <c r="M155" s="1">
        <v>8.8599999999999999E-5</v>
      </c>
      <c r="N155">
        <f t="shared" si="14"/>
        <v>104.55586274178394</v>
      </c>
      <c r="O155">
        <f t="shared" si="15"/>
        <v>0.38194799108569294</v>
      </c>
      <c r="P155">
        <f t="shared" si="16"/>
        <v>5.0967419497578925</v>
      </c>
      <c r="Q155">
        <f t="shared" si="17"/>
        <v>0.89530999999999938</v>
      </c>
      <c r="R155">
        <f t="shared" si="18"/>
        <v>2.1802580502421076</v>
      </c>
      <c r="S155" t="b">
        <f t="shared" si="19"/>
        <v>0</v>
      </c>
      <c r="T155" t="b">
        <f t="shared" si="20"/>
        <v>0</v>
      </c>
    </row>
    <row r="156" spans="1:20" x14ac:dyDescent="0.25">
      <c r="A156" t="s">
        <v>167</v>
      </c>
      <c r="B156">
        <v>8.6252739999999992</v>
      </c>
      <c r="C156">
        <v>7.9881539999999998</v>
      </c>
      <c r="D156">
        <v>8.3640860000000004</v>
      </c>
      <c r="G156">
        <v>7.57</v>
      </c>
      <c r="H156">
        <v>7.3659999999999997</v>
      </c>
      <c r="I156">
        <v>7.29</v>
      </c>
      <c r="J156">
        <v>7.1611960779999997</v>
      </c>
      <c r="K156">
        <v>2.8471146999999999E-2</v>
      </c>
      <c r="L156">
        <v>90.28118284</v>
      </c>
      <c r="M156">
        <v>2.3764699999999999E-3</v>
      </c>
      <c r="N156">
        <f t="shared" si="14"/>
        <v>139.64147736048068</v>
      </c>
      <c r="O156">
        <f t="shared" si="15"/>
        <v>0.55518002662172294</v>
      </c>
      <c r="P156">
        <f t="shared" si="16"/>
        <v>5.7250721742895703</v>
      </c>
      <c r="Q156">
        <f t="shared" si="17"/>
        <v>1.0740860000000003</v>
      </c>
      <c r="R156">
        <f t="shared" si="18"/>
        <v>1.5649278257104298</v>
      </c>
      <c r="S156" t="b">
        <f t="shared" si="19"/>
        <v>0</v>
      </c>
      <c r="T156" t="b">
        <f t="shared" si="20"/>
        <v>0</v>
      </c>
    </row>
    <row r="157" spans="1:20" x14ac:dyDescent="0.25">
      <c r="A157" t="s">
        <v>168</v>
      </c>
      <c r="B157">
        <v>15.382099999999999</v>
      </c>
      <c r="C157">
        <v>13.793559999999999</v>
      </c>
      <c r="D157">
        <v>14.64104</v>
      </c>
      <c r="G157">
        <v>12.526</v>
      </c>
      <c r="H157">
        <v>11.907</v>
      </c>
      <c r="I157">
        <v>11.497999999999999</v>
      </c>
      <c r="J157">
        <v>0.39998718900000002</v>
      </c>
      <c r="K157">
        <v>3.9425254999999999E-2</v>
      </c>
      <c r="L157">
        <v>714</v>
      </c>
      <c r="M157" s="1">
        <v>0.44</v>
      </c>
      <c r="N157">
        <f t="shared" si="14"/>
        <v>2500.080071314484</v>
      </c>
      <c r="O157">
        <f t="shared" si="15"/>
        <v>246.42362816273027</v>
      </c>
      <c r="P157">
        <f t="shared" si="16"/>
        <v>11.989769591306514</v>
      </c>
      <c r="Q157">
        <f t="shared" si="17"/>
        <v>3.1430400000000009</v>
      </c>
      <c r="R157">
        <f t="shared" si="18"/>
        <v>-0.49176959130651454</v>
      </c>
      <c r="S157" t="b">
        <f t="shared" si="19"/>
        <v>0</v>
      </c>
      <c r="T157" t="b">
        <f t="shared" si="20"/>
        <v>0</v>
      </c>
    </row>
    <row r="158" spans="1:20" x14ac:dyDescent="0.25">
      <c r="A158" t="s">
        <v>169</v>
      </c>
      <c r="B158">
        <v>11.58563</v>
      </c>
      <c r="C158">
        <v>10.03242</v>
      </c>
      <c r="D158">
        <v>10.8375</v>
      </c>
      <c r="G158">
        <v>8.89</v>
      </c>
      <c r="H158">
        <v>8.1820000000000004</v>
      </c>
      <c r="I158">
        <v>7.9960000000000004</v>
      </c>
      <c r="J158">
        <v>9.75</v>
      </c>
      <c r="K158">
        <v>0.86</v>
      </c>
      <c r="L158">
        <v>152.68756440000001</v>
      </c>
      <c r="M158">
        <v>1.113703E-3</v>
      </c>
      <c r="N158">
        <f t="shared" si="14"/>
        <v>102.56410256410257</v>
      </c>
      <c r="O158">
        <f t="shared" si="15"/>
        <v>9.0466798159105846</v>
      </c>
      <c r="P158">
        <f t="shared" si="16"/>
        <v>5.0549769215073157</v>
      </c>
      <c r="Q158">
        <f t="shared" si="17"/>
        <v>2.8414999999999999</v>
      </c>
      <c r="R158">
        <f t="shared" si="18"/>
        <v>2.9410230784926847</v>
      </c>
      <c r="S158" t="b">
        <f t="shared" si="19"/>
        <v>0</v>
      </c>
      <c r="T158" t="b">
        <f t="shared" si="20"/>
        <v>0</v>
      </c>
    </row>
    <row r="159" spans="1:20" x14ac:dyDescent="0.25">
      <c r="A159" t="s">
        <v>170</v>
      </c>
      <c r="B159">
        <v>11.86745</v>
      </c>
      <c r="C159">
        <v>11.115399999999999</v>
      </c>
      <c r="D159">
        <v>11.566079999999999</v>
      </c>
      <c r="G159">
        <v>10.541</v>
      </c>
      <c r="H159">
        <v>10.29</v>
      </c>
      <c r="I159">
        <v>10.222</v>
      </c>
      <c r="J159">
        <v>1.771183411</v>
      </c>
      <c r="K159">
        <v>4.7377941999999999E-2</v>
      </c>
      <c r="L159">
        <v>148.53786009999999</v>
      </c>
      <c r="M159">
        <v>2.6845599999999999E-3</v>
      </c>
      <c r="N159">
        <f t="shared" si="14"/>
        <v>564.59426719416126</v>
      </c>
      <c r="O159">
        <f t="shared" si="15"/>
        <v>15.102509586827582</v>
      </c>
      <c r="P159">
        <f t="shared" si="16"/>
        <v>8.7586823203600144</v>
      </c>
      <c r="Q159">
        <f t="shared" si="17"/>
        <v>1.3440799999999999</v>
      </c>
      <c r="R159">
        <f t="shared" si="18"/>
        <v>1.4633176796399852</v>
      </c>
      <c r="S159" t="b">
        <f t="shared" si="19"/>
        <v>0</v>
      </c>
      <c r="T159" t="b">
        <f t="shared" si="20"/>
        <v>0</v>
      </c>
    </row>
    <row r="160" spans="1:20" x14ac:dyDescent="0.25">
      <c r="A160" t="s">
        <v>171</v>
      </c>
      <c r="B160">
        <v>13.87093</v>
      </c>
      <c r="C160">
        <v>10.42901</v>
      </c>
      <c r="D160">
        <v>11.830109999999999</v>
      </c>
      <c r="G160">
        <v>8.2230000000000008</v>
      </c>
      <c r="H160">
        <v>7.4059999999999997</v>
      </c>
      <c r="I160">
        <v>7.0979999999999999</v>
      </c>
      <c r="J160">
        <v>8.93</v>
      </c>
      <c r="K160">
        <v>0.97</v>
      </c>
      <c r="L160">
        <v>416</v>
      </c>
      <c r="M160" s="1">
        <v>6.0000000000000001E-3</v>
      </c>
      <c r="N160">
        <f t="shared" si="14"/>
        <v>111.98208286674132</v>
      </c>
      <c r="O160">
        <f t="shared" si="15"/>
        <v>12.163787276678509</v>
      </c>
      <c r="P160">
        <f t="shared" si="16"/>
        <v>5.2457427055572676</v>
      </c>
      <c r="Q160">
        <f t="shared" si="17"/>
        <v>4.7321099999999996</v>
      </c>
      <c r="R160">
        <f t="shared" si="18"/>
        <v>1.8522572944427322</v>
      </c>
      <c r="S160" t="b">
        <f t="shared" si="19"/>
        <v>0</v>
      </c>
      <c r="T160" t="b">
        <f t="shared" si="20"/>
        <v>0</v>
      </c>
    </row>
    <row r="161" spans="1:20" x14ac:dyDescent="0.25">
      <c r="A161" t="s">
        <v>172</v>
      </c>
      <c r="B161">
        <v>7.9984330000000003</v>
      </c>
      <c r="C161">
        <v>7.9294140000000004</v>
      </c>
      <c r="D161">
        <v>7.9738769999999999</v>
      </c>
      <c r="G161">
        <v>7.7679999999999998</v>
      </c>
      <c r="H161">
        <v>7.7720000000000002</v>
      </c>
      <c r="I161">
        <v>7.7370000000000001</v>
      </c>
      <c r="J161">
        <v>2.8916386059999999</v>
      </c>
      <c r="K161">
        <v>6.3733294999999995E-2</v>
      </c>
      <c r="L161">
        <v>345.34510289999997</v>
      </c>
      <c r="M161">
        <v>3.94573E-4</v>
      </c>
      <c r="N161">
        <f t="shared" si="14"/>
        <v>345.82468152315158</v>
      </c>
      <c r="O161">
        <f t="shared" si="15"/>
        <v>7.6221649552136554</v>
      </c>
      <c r="P161">
        <f t="shared" si="16"/>
        <v>7.694279928304196</v>
      </c>
      <c r="Q161">
        <f t="shared" si="17"/>
        <v>0.23687699999999978</v>
      </c>
      <c r="R161">
        <f t="shared" si="18"/>
        <v>4.2720071695804052E-2</v>
      </c>
      <c r="S161" t="b">
        <f t="shared" si="19"/>
        <v>0</v>
      </c>
      <c r="T161" t="b">
        <f t="shared" si="20"/>
        <v>0</v>
      </c>
    </row>
    <row r="162" spans="1:20" x14ac:dyDescent="0.25">
      <c r="A162" t="s">
        <v>173</v>
      </c>
      <c r="B162">
        <v>6.9152570000000004</v>
      </c>
      <c r="C162">
        <v>6.7514919999999998</v>
      </c>
      <c r="D162">
        <v>6.8342049999999999</v>
      </c>
      <c r="G162">
        <v>6.6369999999999996</v>
      </c>
      <c r="H162">
        <v>6.6260000000000003</v>
      </c>
      <c r="I162">
        <v>6.5839999999999996</v>
      </c>
      <c r="J162">
        <v>10.13893448</v>
      </c>
      <c r="K162">
        <v>2.8329988E-2</v>
      </c>
      <c r="L162">
        <v>146.55950580000001</v>
      </c>
      <c r="M162" s="1">
        <v>3.3599999999999997E-5</v>
      </c>
      <c r="N162">
        <f t="shared" si="14"/>
        <v>98.629693482347079</v>
      </c>
      <c r="O162">
        <f t="shared" si="15"/>
        <v>0.27558892291003056</v>
      </c>
      <c r="P162">
        <f t="shared" si="16"/>
        <v>4.9700384172082455</v>
      </c>
      <c r="Q162">
        <f t="shared" si="17"/>
        <v>0.25020500000000023</v>
      </c>
      <c r="R162">
        <f t="shared" si="18"/>
        <v>1.6139615827917542</v>
      </c>
      <c r="S162" t="b">
        <f t="shared" si="19"/>
        <v>0</v>
      </c>
      <c r="T162" t="b">
        <f t="shared" si="20"/>
        <v>0</v>
      </c>
    </row>
    <row r="163" spans="1:20" x14ac:dyDescent="0.25">
      <c r="A163" t="s">
        <v>174</v>
      </c>
      <c r="B163">
        <v>8.2202929999999999</v>
      </c>
      <c r="C163">
        <v>8.0844170000000002</v>
      </c>
      <c r="D163">
        <v>8.1609960000000008</v>
      </c>
      <c r="G163">
        <v>7.952</v>
      </c>
      <c r="H163">
        <v>7.9379999999999997</v>
      </c>
      <c r="I163">
        <v>7.93</v>
      </c>
      <c r="J163">
        <v>2.4114799919999999</v>
      </c>
      <c r="K163">
        <v>2.6752545999999999E-2</v>
      </c>
      <c r="L163">
        <v>223.45548579999999</v>
      </c>
      <c r="M163" s="1">
        <v>5.5999999999999999E-5</v>
      </c>
      <c r="N163">
        <f t="shared" si="14"/>
        <v>414.68310055130661</v>
      </c>
      <c r="O163">
        <f t="shared" si="15"/>
        <v>4.6004232918062113</v>
      </c>
      <c r="P163">
        <f t="shared" si="16"/>
        <v>8.0885816852977648</v>
      </c>
      <c r="Q163">
        <f t="shared" si="17"/>
        <v>0.23099600000000109</v>
      </c>
      <c r="R163">
        <f t="shared" si="18"/>
        <v>-0.15858168529776506</v>
      </c>
      <c r="S163" t="b">
        <f t="shared" si="19"/>
        <v>0</v>
      </c>
      <c r="T163" t="b">
        <f t="shared" si="20"/>
        <v>0</v>
      </c>
    </row>
    <row r="164" spans="1:20" x14ac:dyDescent="0.25">
      <c r="A164" t="s">
        <v>175</v>
      </c>
      <c r="B164">
        <v>8.0297199999999993</v>
      </c>
      <c r="C164">
        <v>8.0124709999999997</v>
      </c>
      <c r="D164">
        <v>8.0130169999999996</v>
      </c>
      <c r="G164">
        <v>7.9610000000000003</v>
      </c>
      <c r="H164">
        <v>7.9880000000000004</v>
      </c>
      <c r="I164">
        <v>7.9820000000000002</v>
      </c>
      <c r="J164">
        <v>2.0335467330000001</v>
      </c>
      <c r="K164">
        <v>2.5997367E-2</v>
      </c>
      <c r="L164">
        <v>169.58549249999999</v>
      </c>
      <c r="M164" s="1">
        <v>4.5399999999999999E-5</v>
      </c>
      <c r="N164">
        <f t="shared" si="14"/>
        <v>491.75166902839993</v>
      </c>
      <c r="O164">
        <f t="shared" si="15"/>
        <v>6.2866755925170308</v>
      </c>
      <c r="P164">
        <f t="shared" si="16"/>
        <v>8.4587292130493381</v>
      </c>
      <c r="Q164">
        <f t="shared" si="17"/>
        <v>3.1016999999999406E-2</v>
      </c>
      <c r="R164">
        <f t="shared" si="18"/>
        <v>-0.47672921304933791</v>
      </c>
      <c r="S164" t="b">
        <f t="shared" si="19"/>
        <v>0</v>
      </c>
      <c r="T164" t="b">
        <f t="shared" si="20"/>
        <v>0</v>
      </c>
    </row>
    <row r="165" spans="1:20" x14ac:dyDescent="0.25">
      <c r="A165" t="s">
        <v>176</v>
      </c>
      <c r="B165" t="s">
        <v>177</v>
      </c>
      <c r="C165" t="s">
        <v>177</v>
      </c>
      <c r="D165">
        <v>15.05514</v>
      </c>
      <c r="G165">
        <v>9.1739999999999995</v>
      </c>
      <c r="H165">
        <v>7.81</v>
      </c>
      <c r="I165">
        <v>7.077</v>
      </c>
      <c r="J165">
        <v>0.29354186300000001</v>
      </c>
      <c r="K165">
        <v>8.6714561999999995E-2</v>
      </c>
      <c r="L165">
        <v>809</v>
      </c>
      <c r="M165" s="1">
        <v>0.11</v>
      </c>
      <c r="N165">
        <f t="shared" si="14"/>
        <v>3406.6691196274105</v>
      </c>
      <c r="O165">
        <f t="shared" si="15"/>
        <v>1006.3567000915862</v>
      </c>
      <c r="P165">
        <f t="shared" si="16"/>
        <v>12.66164976895719</v>
      </c>
      <c r="Q165">
        <f t="shared" si="17"/>
        <v>7.9781399999999998</v>
      </c>
      <c r="R165">
        <f t="shared" si="18"/>
        <v>-5.5846497689571901</v>
      </c>
      <c r="S165" t="b">
        <f t="shared" si="19"/>
        <v>0</v>
      </c>
      <c r="T165" t="b">
        <f t="shared" si="20"/>
        <v>0</v>
      </c>
    </row>
    <row r="166" spans="1:20" x14ac:dyDescent="0.25">
      <c r="A166" t="s">
        <v>178</v>
      </c>
      <c r="B166">
        <v>11.124079999999999</v>
      </c>
      <c r="C166">
        <v>9.2227040000000002</v>
      </c>
      <c r="D166">
        <v>10.16141</v>
      </c>
      <c r="G166">
        <v>7.8</v>
      </c>
      <c r="H166">
        <v>7.1230000000000002</v>
      </c>
      <c r="I166">
        <v>6.9210000000000003</v>
      </c>
      <c r="J166">
        <v>1.407020393</v>
      </c>
      <c r="K166">
        <v>3.3796594999999999E-2</v>
      </c>
      <c r="L166">
        <v>57.691058699999999</v>
      </c>
      <c r="M166">
        <v>1.716527E-3</v>
      </c>
      <c r="N166">
        <f t="shared" si="14"/>
        <v>710.72175284384809</v>
      </c>
      <c r="O166">
        <f t="shared" si="15"/>
        <v>17.071518904810663</v>
      </c>
      <c r="P166">
        <f t="shared" si="16"/>
        <v>9.258498039822765</v>
      </c>
      <c r="Q166">
        <f t="shared" si="17"/>
        <v>3.2404099999999998</v>
      </c>
      <c r="R166">
        <f t="shared" si="18"/>
        <v>-2.3374980398227647</v>
      </c>
      <c r="S166" t="b">
        <f t="shared" si="19"/>
        <v>0</v>
      </c>
      <c r="T166" t="b">
        <f t="shared" si="20"/>
        <v>0</v>
      </c>
    </row>
    <row r="167" spans="1:20" x14ac:dyDescent="0.25">
      <c r="A167" t="s">
        <v>179</v>
      </c>
      <c r="B167">
        <v>16.132110000000001</v>
      </c>
      <c r="C167">
        <v>13.481339999999999</v>
      </c>
      <c r="D167">
        <v>14.73047</v>
      </c>
      <c r="G167">
        <v>11.180999999999999</v>
      </c>
      <c r="H167">
        <v>10.170999999999999</v>
      </c>
      <c r="I167">
        <v>9.5009999999999994</v>
      </c>
      <c r="J167">
        <v>0.40632056900000002</v>
      </c>
      <c r="K167">
        <v>8.8065991999999996E-2</v>
      </c>
      <c r="L167">
        <v>719</v>
      </c>
      <c r="M167" s="1">
        <v>0.33</v>
      </c>
      <c r="N167">
        <f t="shared" si="14"/>
        <v>2461.1109461209676</v>
      </c>
      <c r="O167">
        <f t="shared" si="15"/>
        <v>533.42162181359208</v>
      </c>
      <c r="P167">
        <f t="shared" si="16"/>
        <v>11.955655960025723</v>
      </c>
      <c r="Q167">
        <f t="shared" si="17"/>
        <v>5.229470000000001</v>
      </c>
      <c r="R167">
        <f t="shared" si="18"/>
        <v>-2.4546559600257236</v>
      </c>
      <c r="S167" t="b">
        <f t="shared" si="19"/>
        <v>0</v>
      </c>
      <c r="T167" t="b">
        <f t="shared" si="20"/>
        <v>0</v>
      </c>
    </row>
    <row r="168" spans="1:20" x14ac:dyDescent="0.25">
      <c r="A168" t="s">
        <v>180</v>
      </c>
      <c r="B168">
        <v>14.97822</v>
      </c>
      <c r="C168">
        <v>12.57302</v>
      </c>
      <c r="D168">
        <v>13.71</v>
      </c>
      <c r="G168">
        <v>10.4</v>
      </c>
      <c r="H168">
        <v>9.2349999999999994</v>
      </c>
      <c r="I168">
        <v>8.2270000000000003</v>
      </c>
      <c r="J168">
        <v>1.545689823</v>
      </c>
      <c r="K168">
        <v>3.6418962999999999E-2</v>
      </c>
      <c r="L168">
        <v>194</v>
      </c>
      <c r="M168" s="1">
        <v>0.46</v>
      </c>
      <c r="N168">
        <f t="shared" si="14"/>
        <v>646.96033131609738</v>
      </c>
      <c r="O168">
        <f t="shared" si="15"/>
        <v>15.243436307899332</v>
      </c>
      <c r="P168">
        <f t="shared" si="16"/>
        <v>9.0543882625499883</v>
      </c>
      <c r="Q168">
        <f t="shared" si="17"/>
        <v>5.4830000000000005</v>
      </c>
      <c r="R168">
        <f t="shared" si="18"/>
        <v>-0.82738826254998799</v>
      </c>
      <c r="S168" t="b">
        <f t="shared" si="19"/>
        <v>0</v>
      </c>
      <c r="T168" t="b">
        <f t="shared" si="20"/>
        <v>0</v>
      </c>
    </row>
    <row r="169" spans="1:20" x14ac:dyDescent="0.25">
      <c r="A169" t="s">
        <v>181</v>
      </c>
      <c r="B169">
        <v>9.1206209999999999</v>
      </c>
      <c r="C169">
        <v>8.716628</v>
      </c>
      <c r="D169">
        <v>8.9608260000000008</v>
      </c>
      <c r="G169">
        <v>8.4570000000000007</v>
      </c>
      <c r="H169">
        <v>8.3520000000000003</v>
      </c>
      <c r="I169">
        <v>8.2750000000000004</v>
      </c>
      <c r="J169">
        <v>2.2216723040000002</v>
      </c>
      <c r="K169">
        <v>2.3316455E-2</v>
      </c>
      <c r="L169">
        <v>136.45351199999999</v>
      </c>
      <c r="M169">
        <v>1.4577200000000001E-4</v>
      </c>
      <c r="N169">
        <f t="shared" si="14"/>
        <v>450.11138600393696</v>
      </c>
      <c r="O169">
        <f t="shared" si="15"/>
        <v>4.7239198408571532</v>
      </c>
      <c r="P169">
        <f t="shared" si="16"/>
        <v>8.266599994887212</v>
      </c>
      <c r="Q169">
        <f t="shared" si="17"/>
        <v>0.68582600000000049</v>
      </c>
      <c r="R169">
        <f t="shared" si="18"/>
        <v>8.4000051127883779E-3</v>
      </c>
      <c r="S169" t="b">
        <f t="shared" si="19"/>
        <v>0</v>
      </c>
      <c r="T169" t="b">
        <f t="shared" si="20"/>
        <v>0</v>
      </c>
    </row>
    <row r="170" spans="1:20" x14ac:dyDescent="0.25">
      <c r="A170" t="s">
        <v>182</v>
      </c>
      <c r="B170">
        <v>8.2850999999999999</v>
      </c>
      <c r="C170">
        <v>8.1045479999999994</v>
      </c>
      <c r="D170">
        <v>8.205762</v>
      </c>
      <c r="G170">
        <v>7.9130000000000003</v>
      </c>
      <c r="H170">
        <v>7.95</v>
      </c>
      <c r="I170">
        <v>7.8769999999999998</v>
      </c>
      <c r="J170">
        <v>3.178124113</v>
      </c>
      <c r="K170">
        <v>5.0321834000000003E-2</v>
      </c>
      <c r="L170">
        <v>172.76775649999999</v>
      </c>
      <c r="M170">
        <v>2.3356000000000001E-4</v>
      </c>
      <c r="N170">
        <f t="shared" si="14"/>
        <v>314.65102193760674</v>
      </c>
      <c r="O170">
        <f t="shared" si="15"/>
        <v>4.982126540970178</v>
      </c>
      <c r="P170">
        <f t="shared" si="16"/>
        <v>7.4891457330338049</v>
      </c>
      <c r="Q170">
        <f t="shared" si="17"/>
        <v>0.32876200000000022</v>
      </c>
      <c r="R170">
        <f t="shared" si="18"/>
        <v>0.38785426696619485</v>
      </c>
      <c r="S170" t="b">
        <f t="shared" si="19"/>
        <v>0</v>
      </c>
      <c r="T170" t="b">
        <f t="shared" si="20"/>
        <v>0</v>
      </c>
    </row>
    <row r="171" spans="1:20" x14ac:dyDescent="0.25">
      <c r="A171" t="s">
        <v>183</v>
      </c>
      <c r="B171">
        <v>8.4275120000000001</v>
      </c>
      <c r="C171">
        <v>8.1950830000000003</v>
      </c>
      <c r="D171">
        <v>8.3316970000000001</v>
      </c>
      <c r="G171">
        <v>8.0220000000000002</v>
      </c>
      <c r="H171">
        <v>7.9850000000000003</v>
      </c>
      <c r="I171">
        <v>7.9420000000000002</v>
      </c>
      <c r="J171">
        <v>6.9086901249999997</v>
      </c>
      <c r="K171">
        <v>6.3657860999999996E-2</v>
      </c>
      <c r="L171">
        <v>162.38136170000001</v>
      </c>
      <c r="M171">
        <v>1.2153419999999999E-3</v>
      </c>
      <c r="N171">
        <f t="shared" si="14"/>
        <v>144.74523851943641</v>
      </c>
      <c r="O171">
        <f t="shared" si="15"/>
        <v>1.3337075635711957</v>
      </c>
      <c r="P171">
        <f t="shared" si="16"/>
        <v>5.803021431298018</v>
      </c>
      <c r="Q171">
        <f t="shared" si="17"/>
        <v>0.38969699999999996</v>
      </c>
      <c r="R171">
        <f t="shared" si="18"/>
        <v>2.1389785687019822</v>
      </c>
      <c r="S171" t="b">
        <f t="shared" si="19"/>
        <v>0</v>
      </c>
      <c r="T171" t="b">
        <f t="shared" si="20"/>
        <v>0</v>
      </c>
    </row>
    <row r="172" spans="1:20" x14ac:dyDescent="0.25">
      <c r="A172" t="s">
        <v>184</v>
      </c>
      <c r="B172">
        <v>11.748609999999999</v>
      </c>
      <c r="C172">
        <v>11.301119999999999</v>
      </c>
      <c r="D172">
        <v>11.59599</v>
      </c>
      <c r="G172">
        <v>10.991</v>
      </c>
      <c r="H172">
        <v>10.946999999999999</v>
      </c>
      <c r="I172">
        <v>10.944000000000001</v>
      </c>
      <c r="J172">
        <v>0.680447527</v>
      </c>
      <c r="K172">
        <v>6.6157400000000005E-2</v>
      </c>
      <c r="L172">
        <v>144.86403680000001</v>
      </c>
      <c r="M172">
        <v>5.9811899999999999E-3</v>
      </c>
      <c r="N172">
        <f t="shared" si="14"/>
        <v>1469.6210366269727</v>
      </c>
      <c r="O172">
        <f t="shared" si="15"/>
        <v>142.88582574060158</v>
      </c>
      <c r="P172">
        <f t="shared" si="16"/>
        <v>10.836026799863907</v>
      </c>
      <c r="Q172">
        <f t="shared" si="17"/>
        <v>0.65198999999999963</v>
      </c>
      <c r="R172">
        <f t="shared" si="18"/>
        <v>0.10797320013609379</v>
      </c>
      <c r="S172" t="b">
        <f t="shared" si="19"/>
        <v>0</v>
      </c>
      <c r="T172" t="b">
        <f t="shared" si="20"/>
        <v>0</v>
      </c>
    </row>
    <row r="173" spans="1:20" x14ac:dyDescent="0.25">
      <c r="A173" t="s">
        <v>185</v>
      </c>
      <c r="B173">
        <v>10.28045</v>
      </c>
      <c r="C173">
        <v>9.3113939999999999</v>
      </c>
      <c r="D173">
        <v>9.8758599999999994</v>
      </c>
      <c r="G173">
        <v>8.5239999999999991</v>
      </c>
      <c r="H173">
        <v>8.3000000000000007</v>
      </c>
      <c r="I173">
        <v>8.0609999999999999</v>
      </c>
      <c r="J173">
        <v>0.46871212800000001</v>
      </c>
      <c r="K173">
        <v>3.461732E-2</v>
      </c>
      <c r="L173">
        <v>881.59375139999997</v>
      </c>
      <c r="M173">
        <v>2.4844979E-2</v>
      </c>
      <c r="N173">
        <f t="shared" si="14"/>
        <v>2133.5057069400177</v>
      </c>
      <c r="O173">
        <f t="shared" si="15"/>
        <v>157.57273039661737</v>
      </c>
      <c r="P173">
        <f t="shared" si="16"/>
        <v>11.645469044482029</v>
      </c>
      <c r="Q173">
        <f t="shared" si="17"/>
        <v>1.8148599999999995</v>
      </c>
      <c r="R173">
        <f t="shared" si="18"/>
        <v>-3.5844690444820291</v>
      </c>
      <c r="S173" t="b">
        <f t="shared" si="19"/>
        <v>0</v>
      </c>
      <c r="T173" t="b">
        <f t="shared" si="20"/>
        <v>0</v>
      </c>
    </row>
    <row r="174" spans="1:20" x14ac:dyDescent="0.25">
      <c r="A174" t="s">
        <v>186</v>
      </c>
      <c r="B174">
        <v>9.0688049999999993</v>
      </c>
      <c r="C174">
        <v>8.7501960000000008</v>
      </c>
      <c r="D174">
        <v>8.941732</v>
      </c>
      <c r="G174">
        <v>8.5259999999999998</v>
      </c>
      <c r="H174">
        <v>8.359</v>
      </c>
      <c r="I174">
        <v>7.9029999999999996</v>
      </c>
      <c r="J174">
        <v>2.298897336</v>
      </c>
      <c r="K174">
        <v>6.0792310000000002E-2</v>
      </c>
      <c r="L174">
        <v>1535.3661380000001</v>
      </c>
      <c r="M174">
        <v>6.4983823999999996E-2</v>
      </c>
      <c r="N174">
        <f t="shared" si="14"/>
        <v>434.99115177538317</v>
      </c>
      <c r="O174">
        <f t="shared" si="15"/>
        <v>11.50295688801744</v>
      </c>
      <c r="P174">
        <f t="shared" si="16"/>
        <v>8.1924021149546995</v>
      </c>
      <c r="Q174">
        <f t="shared" si="17"/>
        <v>1.0387320000000004</v>
      </c>
      <c r="R174">
        <f t="shared" si="18"/>
        <v>-0.28940211495469992</v>
      </c>
      <c r="S174" t="b">
        <f t="shared" si="19"/>
        <v>0</v>
      </c>
      <c r="T174" t="b">
        <f t="shared" si="20"/>
        <v>1</v>
      </c>
    </row>
    <row r="175" spans="1:20" x14ac:dyDescent="0.25">
      <c r="A175" t="s">
        <v>187</v>
      </c>
      <c r="B175">
        <v>14.077500000000001</v>
      </c>
      <c r="C175">
        <v>12.494429999999999</v>
      </c>
      <c r="D175">
        <v>13.33099</v>
      </c>
      <c r="G175">
        <v>11.263999999999999</v>
      </c>
      <c r="H175">
        <v>10.535</v>
      </c>
      <c r="I175">
        <v>10.179</v>
      </c>
      <c r="J175">
        <v>1.2667381929999999</v>
      </c>
      <c r="K175">
        <v>3.5132148000000002E-2</v>
      </c>
      <c r="L175">
        <v>679</v>
      </c>
      <c r="M175">
        <v>3.3000000000000002E-2</v>
      </c>
      <c r="N175">
        <f t="shared" si="14"/>
        <v>789.42910660308803</v>
      </c>
      <c r="O175">
        <f t="shared" si="15"/>
        <v>21.894295413170248</v>
      </c>
      <c r="P175">
        <f t="shared" si="16"/>
        <v>9.4865656749292828</v>
      </c>
      <c r="Q175">
        <f t="shared" si="17"/>
        <v>3.1519899999999996</v>
      </c>
      <c r="R175">
        <f t="shared" si="18"/>
        <v>0.69243432507071745</v>
      </c>
      <c r="S175" t="b">
        <f t="shared" si="19"/>
        <v>0</v>
      </c>
      <c r="T175" t="b">
        <f t="shared" si="20"/>
        <v>0</v>
      </c>
    </row>
    <row r="176" spans="1:20" x14ac:dyDescent="0.25">
      <c r="A176" t="s">
        <v>188</v>
      </c>
      <c r="B176">
        <v>15.775679999999999</v>
      </c>
      <c r="C176">
        <v>13.43097</v>
      </c>
      <c r="D176">
        <v>14.54527</v>
      </c>
      <c r="G176">
        <v>11.462999999999999</v>
      </c>
      <c r="H176">
        <v>10.464</v>
      </c>
      <c r="I176">
        <v>9.7639999999999993</v>
      </c>
      <c r="J176">
        <v>0.85933109600000002</v>
      </c>
      <c r="K176">
        <v>2.2081447000000001E-2</v>
      </c>
      <c r="L176">
        <v>818</v>
      </c>
      <c r="M176" s="1">
        <v>0.38</v>
      </c>
      <c r="N176">
        <f t="shared" si="14"/>
        <v>1163.6958148666831</v>
      </c>
      <c r="O176">
        <f t="shared" si="15"/>
        <v>29.902429435767182</v>
      </c>
      <c r="P176">
        <f t="shared" si="16"/>
        <v>10.329197362096259</v>
      </c>
      <c r="Q176">
        <f t="shared" si="17"/>
        <v>4.781270000000001</v>
      </c>
      <c r="R176">
        <f t="shared" si="18"/>
        <v>-0.56519736209626004</v>
      </c>
      <c r="S176" t="b">
        <f t="shared" si="19"/>
        <v>0</v>
      </c>
      <c r="T176" t="b">
        <f t="shared" si="20"/>
        <v>0</v>
      </c>
    </row>
    <row r="177" spans="1:20" x14ac:dyDescent="0.25">
      <c r="A177" t="s">
        <v>189</v>
      </c>
      <c r="B177">
        <v>10.15653</v>
      </c>
      <c r="C177">
        <v>8.8561080000000008</v>
      </c>
      <c r="D177">
        <v>9.5539050000000003</v>
      </c>
      <c r="G177">
        <v>7.9</v>
      </c>
      <c r="H177">
        <v>7.3029999999999999</v>
      </c>
      <c r="I177">
        <v>7.2110000000000003</v>
      </c>
      <c r="J177">
        <v>2.7621804669999999</v>
      </c>
      <c r="K177">
        <v>6.2357287999999997E-2</v>
      </c>
      <c r="L177">
        <v>89.193393369999995</v>
      </c>
      <c r="M177">
        <v>8.1855100000000004E-4</v>
      </c>
      <c r="N177">
        <f t="shared" si="14"/>
        <v>362.03282585880368</v>
      </c>
      <c r="O177">
        <f t="shared" si="15"/>
        <v>8.1730304942929237</v>
      </c>
      <c r="P177">
        <f t="shared" si="16"/>
        <v>7.7937397510500279</v>
      </c>
      <c r="Q177">
        <f t="shared" si="17"/>
        <v>2.342905</v>
      </c>
      <c r="R177">
        <f t="shared" si="18"/>
        <v>-0.58273975105002762</v>
      </c>
      <c r="S177" t="b">
        <f t="shared" si="19"/>
        <v>0</v>
      </c>
      <c r="T177" t="b">
        <f t="shared" si="20"/>
        <v>0</v>
      </c>
    </row>
    <row r="178" spans="1:20" x14ac:dyDescent="0.25">
      <c r="A178" t="s">
        <v>190</v>
      </c>
      <c r="B178">
        <v>10.51887</v>
      </c>
      <c r="C178">
        <v>9.3745100000000008</v>
      </c>
      <c r="D178">
        <v>10.016819999999999</v>
      </c>
      <c r="G178">
        <v>8.3620000000000001</v>
      </c>
      <c r="H178">
        <v>8.0660000000000007</v>
      </c>
      <c r="I178">
        <v>7.7140000000000004</v>
      </c>
      <c r="J178">
        <v>0.65216554800000004</v>
      </c>
      <c r="K178">
        <v>4.8785243999999998E-2</v>
      </c>
      <c r="L178">
        <v>1073</v>
      </c>
      <c r="M178">
        <v>5.1999999999999998E-2</v>
      </c>
      <c r="N178">
        <f t="shared" si="14"/>
        <v>1533.3530007322618</v>
      </c>
      <c r="O178">
        <f t="shared" si="15"/>
        <v>114.70247164736087</v>
      </c>
      <c r="P178">
        <f t="shared" si="16"/>
        <v>10.928210737161894</v>
      </c>
      <c r="Q178">
        <f t="shared" si="17"/>
        <v>2.3028199999999988</v>
      </c>
      <c r="R178">
        <f t="shared" si="18"/>
        <v>-3.2142107371618938</v>
      </c>
      <c r="S178" t="b">
        <f t="shared" si="19"/>
        <v>0</v>
      </c>
      <c r="T178" t="b">
        <f t="shared" si="20"/>
        <v>0</v>
      </c>
    </row>
    <row r="179" spans="1:20" x14ac:dyDescent="0.25">
      <c r="A179" t="s">
        <v>191</v>
      </c>
      <c r="B179">
        <v>8.3084969999999991</v>
      </c>
      <c r="C179">
        <v>7.8714659999999999</v>
      </c>
      <c r="D179">
        <v>8.1281280000000002</v>
      </c>
      <c r="G179">
        <v>7.5890000000000004</v>
      </c>
      <c r="H179">
        <v>7.54</v>
      </c>
      <c r="I179">
        <v>7.4569999999999999</v>
      </c>
      <c r="J179">
        <v>6.3131445609999997</v>
      </c>
      <c r="K179">
        <v>4.0871171999999997E-2</v>
      </c>
      <c r="L179">
        <v>174.40654219999999</v>
      </c>
      <c r="M179">
        <v>2.31265E-4</v>
      </c>
      <c r="N179">
        <f t="shared" si="14"/>
        <v>158.39966760425338</v>
      </c>
      <c r="O179">
        <f t="shared" si="15"/>
        <v>1.0254762894849332</v>
      </c>
      <c r="P179">
        <f t="shared" si="16"/>
        <v>5.9987713295189504</v>
      </c>
      <c r="Q179">
        <f t="shared" si="17"/>
        <v>0.67112800000000039</v>
      </c>
      <c r="R179">
        <f t="shared" si="18"/>
        <v>1.4582286704810494</v>
      </c>
      <c r="S179" t="b">
        <f t="shared" si="19"/>
        <v>0</v>
      </c>
      <c r="T179" t="b">
        <f t="shared" si="20"/>
        <v>0</v>
      </c>
    </row>
    <row r="180" spans="1:20" x14ac:dyDescent="0.25">
      <c r="A180" t="s">
        <v>192</v>
      </c>
      <c r="B180">
        <v>8.4487930000000002</v>
      </c>
      <c r="C180">
        <v>8.3178780000000003</v>
      </c>
      <c r="D180">
        <v>8.4010630000000006</v>
      </c>
      <c r="G180">
        <v>8.1969999999999992</v>
      </c>
      <c r="H180">
        <v>8.2260000000000009</v>
      </c>
      <c r="I180">
        <v>8.2390000000000008</v>
      </c>
      <c r="J180">
        <v>0.89434841799999998</v>
      </c>
      <c r="K180">
        <v>3.7463589999999998E-2</v>
      </c>
      <c r="L180">
        <v>339.3716842</v>
      </c>
      <c r="M180">
        <v>5.0703800000000002E-4</v>
      </c>
      <c r="N180">
        <f t="shared" si="14"/>
        <v>1118.132463672564</v>
      </c>
      <c r="O180">
        <f t="shared" si="15"/>
        <v>46.837737219230853</v>
      </c>
      <c r="P180">
        <f t="shared" si="16"/>
        <v>10.242466284452671</v>
      </c>
      <c r="Q180">
        <f t="shared" si="17"/>
        <v>0.16206299999999985</v>
      </c>
      <c r="R180">
        <f t="shared" si="18"/>
        <v>-2.0034662844526707</v>
      </c>
      <c r="S180" t="b">
        <f t="shared" si="19"/>
        <v>0</v>
      </c>
      <c r="T180" t="b">
        <f t="shared" si="20"/>
        <v>0</v>
      </c>
    </row>
    <row r="181" spans="1:20" x14ac:dyDescent="0.25">
      <c r="A181" t="s">
        <v>193</v>
      </c>
      <c r="B181">
        <v>6.6557740000000001</v>
      </c>
      <c r="C181">
        <v>6.7131439999999998</v>
      </c>
      <c r="D181">
        <v>6.6629050000000003</v>
      </c>
      <c r="G181">
        <v>6.7549999999999999</v>
      </c>
      <c r="H181">
        <v>6.8079999999999998</v>
      </c>
      <c r="I181">
        <v>6.7859999999999996</v>
      </c>
      <c r="J181">
        <v>5.7212875900000002</v>
      </c>
      <c r="K181">
        <v>7.3523893000000007E-2</v>
      </c>
      <c r="L181">
        <v>273.45989689999999</v>
      </c>
      <c r="M181" s="1">
        <v>2.6299999999999999E-5</v>
      </c>
      <c r="N181">
        <f t="shared" si="14"/>
        <v>174.78582998481988</v>
      </c>
      <c r="O181">
        <f t="shared" si="15"/>
        <v>2.2461612809294369</v>
      </c>
      <c r="P181">
        <f t="shared" si="16"/>
        <v>6.2125311057697399</v>
      </c>
      <c r="Q181">
        <f t="shared" si="17"/>
        <v>-0.12309499999999929</v>
      </c>
      <c r="R181">
        <f t="shared" si="18"/>
        <v>0.57346889423025971</v>
      </c>
      <c r="S181" t="b">
        <f t="shared" si="19"/>
        <v>0</v>
      </c>
      <c r="T181" t="b">
        <f t="shared" si="20"/>
        <v>0</v>
      </c>
    </row>
    <row r="182" spans="1:20" x14ac:dyDescent="0.25">
      <c r="A182" t="s">
        <v>194</v>
      </c>
      <c r="B182">
        <v>8.362285</v>
      </c>
      <c r="C182">
        <v>8.1634969999999996</v>
      </c>
      <c r="D182">
        <v>8.2785390000000003</v>
      </c>
      <c r="G182">
        <v>8.0039999999999996</v>
      </c>
      <c r="H182">
        <v>7.9880000000000004</v>
      </c>
      <c r="I182">
        <v>7.9870000000000001</v>
      </c>
      <c r="J182">
        <v>2.8499358350000001</v>
      </c>
      <c r="K182">
        <v>3.0056052999999999E-2</v>
      </c>
      <c r="L182">
        <v>190.4794335</v>
      </c>
      <c r="M182" s="1">
        <v>3.1999999999999999E-5</v>
      </c>
      <c r="N182">
        <f t="shared" si="14"/>
        <v>350.88509282174766</v>
      </c>
      <c r="O182">
        <f t="shared" si="15"/>
        <v>3.7005117158226706</v>
      </c>
      <c r="P182">
        <f t="shared" si="16"/>
        <v>7.7258245891138166</v>
      </c>
      <c r="Q182">
        <f t="shared" si="17"/>
        <v>0.29153900000000021</v>
      </c>
      <c r="R182">
        <f t="shared" si="18"/>
        <v>0.26117541088618346</v>
      </c>
      <c r="S182" t="b">
        <f t="shared" si="19"/>
        <v>0</v>
      </c>
      <c r="T182" t="b">
        <f t="shared" si="20"/>
        <v>0</v>
      </c>
    </row>
    <row r="183" spans="1:20" x14ac:dyDescent="0.25">
      <c r="A183" t="s">
        <v>195</v>
      </c>
      <c r="B183">
        <v>10.09403</v>
      </c>
      <c r="C183">
        <v>9.0251180000000009</v>
      </c>
      <c r="D183">
        <v>9.6325920000000007</v>
      </c>
      <c r="G183">
        <v>8.2780000000000005</v>
      </c>
      <c r="H183">
        <v>8.0719999999999992</v>
      </c>
      <c r="I183">
        <v>7.9080000000000004</v>
      </c>
      <c r="J183">
        <v>1.074950777</v>
      </c>
      <c r="K183">
        <v>4.2656974E-2</v>
      </c>
      <c r="L183">
        <v>304.09590919999999</v>
      </c>
      <c r="M183">
        <v>7.2084999999999998E-4</v>
      </c>
      <c r="N183">
        <f t="shared" si="14"/>
        <v>930.27515435713758</v>
      </c>
      <c r="O183">
        <f t="shared" si="15"/>
        <v>36.915851331356734</v>
      </c>
      <c r="P183">
        <f t="shared" si="16"/>
        <v>9.8430571102149873</v>
      </c>
      <c r="Q183">
        <f t="shared" si="17"/>
        <v>1.7245920000000003</v>
      </c>
      <c r="R183">
        <f t="shared" si="18"/>
        <v>-1.9350571102149869</v>
      </c>
      <c r="S183" t="b">
        <f t="shared" si="19"/>
        <v>0</v>
      </c>
      <c r="T183" t="b">
        <f t="shared" si="20"/>
        <v>0</v>
      </c>
    </row>
    <row r="184" spans="1:20" x14ac:dyDescent="0.25">
      <c r="A184" t="s">
        <v>196</v>
      </c>
      <c r="B184">
        <v>7.810384</v>
      </c>
      <c r="C184">
        <v>7.1990889999999998</v>
      </c>
      <c r="D184">
        <v>7.5574139999999996</v>
      </c>
      <c r="G184">
        <v>6.8070000000000004</v>
      </c>
      <c r="H184">
        <v>6.6260000000000003</v>
      </c>
      <c r="I184">
        <v>6.5620000000000003</v>
      </c>
      <c r="J184">
        <v>12.893734050000001</v>
      </c>
      <c r="K184">
        <v>3.0132059999999999E-2</v>
      </c>
      <c r="L184">
        <v>45.279668260000001</v>
      </c>
      <c r="M184">
        <v>1.9745325000000001E-2</v>
      </c>
      <c r="N184">
        <f t="shared" si="14"/>
        <v>77.557051830148453</v>
      </c>
      <c r="O184">
        <f t="shared" si="15"/>
        <v>0.18124724227340047</v>
      </c>
      <c r="P184">
        <f t="shared" si="16"/>
        <v>4.4481064595995257</v>
      </c>
      <c r="Q184">
        <f t="shared" si="17"/>
        <v>0.99541399999999935</v>
      </c>
      <c r="R184">
        <f t="shared" si="18"/>
        <v>2.1138935404004746</v>
      </c>
      <c r="S184" t="b">
        <f t="shared" si="19"/>
        <v>0</v>
      </c>
      <c r="T184" t="b">
        <f t="shared" si="20"/>
        <v>0</v>
      </c>
    </row>
    <row r="185" spans="1:20" x14ac:dyDescent="0.25">
      <c r="A185" t="s">
        <v>197</v>
      </c>
      <c r="B185">
        <v>7.4627559999999997</v>
      </c>
      <c r="C185">
        <v>7.3096120000000004</v>
      </c>
      <c r="D185">
        <v>7.3884230000000004</v>
      </c>
      <c r="G185">
        <v>7.1660000000000004</v>
      </c>
      <c r="H185">
        <v>7.1779999999999999</v>
      </c>
      <c r="I185">
        <v>7.1280000000000001</v>
      </c>
      <c r="J185">
        <v>8.6566741060000005</v>
      </c>
      <c r="K185">
        <v>7.9404321E-2</v>
      </c>
      <c r="L185">
        <v>190.8066604</v>
      </c>
      <c r="M185" s="1">
        <v>6.0600000000000003E-5</v>
      </c>
      <c r="N185">
        <f t="shared" si="14"/>
        <v>115.51780600206413</v>
      </c>
      <c r="O185">
        <f t="shared" si="15"/>
        <v>1.0596001231750225</v>
      </c>
      <c r="P185">
        <f t="shared" si="16"/>
        <v>5.3132446593408851</v>
      </c>
      <c r="Q185">
        <f t="shared" si="17"/>
        <v>0.26042300000000029</v>
      </c>
      <c r="R185">
        <f t="shared" si="18"/>
        <v>1.814755340659115</v>
      </c>
      <c r="S185" t="b">
        <f t="shared" si="19"/>
        <v>0</v>
      </c>
      <c r="T185" t="b">
        <f t="shared" si="20"/>
        <v>0</v>
      </c>
    </row>
    <row r="186" spans="1:20" x14ac:dyDescent="0.25">
      <c r="A186" t="s">
        <v>198</v>
      </c>
      <c r="B186">
        <v>12.73856</v>
      </c>
      <c r="C186">
        <v>11.33099</v>
      </c>
      <c r="D186">
        <v>12.08606</v>
      </c>
      <c r="G186">
        <v>10.369</v>
      </c>
      <c r="H186">
        <v>9.7379999999999995</v>
      </c>
      <c r="I186">
        <v>9.5269999999999992</v>
      </c>
      <c r="J186">
        <v>0.17963985199999999</v>
      </c>
      <c r="K186">
        <v>5.2989271999999997E-2</v>
      </c>
      <c r="L186">
        <v>566</v>
      </c>
      <c r="M186" s="1">
        <v>0.223</v>
      </c>
      <c r="N186">
        <f t="shared" si="14"/>
        <v>5566.6935196539798</v>
      </c>
      <c r="O186">
        <f t="shared" si="15"/>
        <v>1642.035627225868</v>
      </c>
      <c r="P186">
        <f t="shared" si="16"/>
        <v>13.727986557058243</v>
      </c>
      <c r="Q186">
        <f t="shared" si="17"/>
        <v>2.5590600000000006</v>
      </c>
      <c r="R186">
        <f t="shared" si="18"/>
        <v>-4.2009865570582434</v>
      </c>
      <c r="S186" t="b">
        <f t="shared" si="19"/>
        <v>0</v>
      </c>
      <c r="T186" t="b">
        <f t="shared" si="20"/>
        <v>0</v>
      </c>
    </row>
    <row r="187" spans="1:20" x14ac:dyDescent="0.25">
      <c r="A187" t="s">
        <v>199</v>
      </c>
      <c r="B187">
        <v>13.257389999999999</v>
      </c>
      <c r="C187">
        <v>11.85521</v>
      </c>
      <c r="D187">
        <v>12.617229999999999</v>
      </c>
      <c r="G187">
        <v>10.831</v>
      </c>
      <c r="H187">
        <v>10.141</v>
      </c>
      <c r="I187">
        <v>9.6159999999999997</v>
      </c>
      <c r="J187">
        <v>0.89440665100000005</v>
      </c>
      <c r="K187">
        <v>2.3064334999999998E-2</v>
      </c>
      <c r="L187">
        <v>1004</v>
      </c>
      <c r="M187" s="1">
        <v>0.32</v>
      </c>
      <c r="N187">
        <f t="shared" si="14"/>
        <v>1118.0596643394147</v>
      </c>
      <c r="O187">
        <f t="shared" si="15"/>
        <v>28.831742943190399</v>
      </c>
      <c r="P187">
        <f t="shared" si="16"/>
        <v>10.242324899692893</v>
      </c>
      <c r="Q187">
        <f t="shared" si="17"/>
        <v>3.0012299999999996</v>
      </c>
      <c r="R187">
        <f t="shared" si="18"/>
        <v>-0.62632489969289296</v>
      </c>
      <c r="S187" t="b">
        <f t="shared" si="19"/>
        <v>0</v>
      </c>
      <c r="T187" t="b">
        <f t="shared" si="20"/>
        <v>0</v>
      </c>
    </row>
    <row r="188" spans="1:20" x14ac:dyDescent="0.25">
      <c r="A188" t="s">
        <v>200</v>
      </c>
      <c r="B188">
        <v>13.45025</v>
      </c>
      <c r="C188">
        <v>11.89935</v>
      </c>
      <c r="D188">
        <v>12.72429</v>
      </c>
      <c r="G188">
        <v>10.557</v>
      </c>
      <c r="H188">
        <v>9.7880000000000003</v>
      </c>
      <c r="I188">
        <v>9.1769999999999996</v>
      </c>
      <c r="J188">
        <v>2.9860897870000001</v>
      </c>
      <c r="K188">
        <v>7.8048577999999993E-2</v>
      </c>
      <c r="L188">
        <v>228</v>
      </c>
      <c r="M188" s="1">
        <v>2.9000000000000001E-2</v>
      </c>
      <c r="N188">
        <f t="shared" si="14"/>
        <v>334.88611238467092</v>
      </c>
      <c r="O188">
        <f t="shared" si="15"/>
        <v>8.7530472048634866</v>
      </c>
      <c r="P188">
        <f t="shared" si="16"/>
        <v>7.6244856893302568</v>
      </c>
      <c r="Q188">
        <f t="shared" si="17"/>
        <v>3.5472900000000003</v>
      </c>
      <c r="R188">
        <f t="shared" si="18"/>
        <v>1.5525143106697428</v>
      </c>
      <c r="S188" t="b">
        <f t="shared" si="19"/>
        <v>0</v>
      </c>
      <c r="T188" t="b">
        <f t="shared" si="20"/>
        <v>0</v>
      </c>
    </row>
    <row r="189" spans="1:20" x14ac:dyDescent="0.25">
      <c r="A189" t="s">
        <v>201</v>
      </c>
      <c r="B189">
        <v>6.7178690000000003</v>
      </c>
      <c r="C189">
        <v>6.4895750000000003</v>
      </c>
      <c r="D189">
        <v>6.6173919999999997</v>
      </c>
      <c r="G189">
        <v>6.3550000000000004</v>
      </c>
      <c r="H189">
        <v>6.2619999999999996</v>
      </c>
      <c r="I189">
        <v>6.2610000000000001</v>
      </c>
      <c r="J189">
        <v>13.43783354</v>
      </c>
      <c r="K189">
        <v>5.5166572999999997E-2</v>
      </c>
      <c r="L189">
        <v>169.61452080000001</v>
      </c>
      <c r="M189" s="1">
        <v>5.3999999999999998E-5</v>
      </c>
      <c r="N189">
        <f t="shared" si="14"/>
        <v>74.416757509559091</v>
      </c>
      <c r="O189">
        <f t="shared" si="15"/>
        <v>0.30550441582374221</v>
      </c>
      <c r="P189">
        <f t="shared" si="16"/>
        <v>4.3583537149913596</v>
      </c>
      <c r="Q189">
        <f t="shared" si="17"/>
        <v>0.3563919999999996</v>
      </c>
      <c r="R189">
        <f t="shared" si="18"/>
        <v>1.9026462850086405</v>
      </c>
      <c r="S189" t="b">
        <f t="shared" si="19"/>
        <v>0</v>
      </c>
      <c r="T189" t="b">
        <f t="shared" si="20"/>
        <v>0</v>
      </c>
    </row>
    <row r="190" spans="1:20" x14ac:dyDescent="0.25">
      <c r="A190" t="s">
        <v>202</v>
      </c>
      <c r="B190">
        <v>7.0972970000000002</v>
      </c>
      <c r="C190">
        <v>7.0756079999999999</v>
      </c>
      <c r="D190">
        <v>7.0736239999999997</v>
      </c>
      <c r="G190">
        <v>7.0010000000000003</v>
      </c>
      <c r="H190">
        <v>7.048</v>
      </c>
      <c r="I190">
        <v>7.056</v>
      </c>
      <c r="J190">
        <v>6.6770038850000004</v>
      </c>
      <c r="K190">
        <v>5.5107455E-2</v>
      </c>
      <c r="L190">
        <v>233.3577573</v>
      </c>
      <c r="M190" s="1">
        <v>4.3099999999999997E-5</v>
      </c>
      <c r="N190">
        <f t="shared" si="14"/>
        <v>149.76777267518392</v>
      </c>
      <c r="O190">
        <f t="shared" si="15"/>
        <v>1.2360814723635474</v>
      </c>
      <c r="P190">
        <f t="shared" si="16"/>
        <v>5.8770918553657818</v>
      </c>
      <c r="Q190">
        <f t="shared" si="17"/>
        <v>1.762399999999964E-2</v>
      </c>
      <c r="R190">
        <f t="shared" si="18"/>
        <v>1.1789081446342182</v>
      </c>
      <c r="S190" t="b">
        <f t="shared" si="19"/>
        <v>0</v>
      </c>
      <c r="T190" t="b">
        <f t="shared" si="20"/>
        <v>0</v>
      </c>
    </row>
    <row r="191" spans="1:20" x14ac:dyDescent="0.25">
      <c r="A191" t="s">
        <v>203</v>
      </c>
      <c r="B191">
        <v>10.33494</v>
      </c>
      <c r="C191">
        <v>8.7197099999999992</v>
      </c>
      <c r="D191">
        <v>9.4481570000000001</v>
      </c>
      <c r="G191">
        <v>7.82</v>
      </c>
      <c r="H191">
        <v>7.32</v>
      </c>
      <c r="I191">
        <v>7.07</v>
      </c>
      <c r="J191">
        <v>0.183649851</v>
      </c>
      <c r="K191">
        <v>2.0945229999999999E-2</v>
      </c>
      <c r="L191">
        <v>1265.1872000000001</v>
      </c>
      <c r="M191">
        <v>6.2514285000000003E-2</v>
      </c>
      <c r="N191">
        <f t="shared" si="14"/>
        <v>5445.1446301472906</v>
      </c>
      <c r="O191">
        <f t="shared" si="15"/>
        <v>621.01769231329206</v>
      </c>
      <c r="P191">
        <f t="shared" si="16"/>
        <v>13.680047098365939</v>
      </c>
      <c r="Q191">
        <f t="shared" si="17"/>
        <v>2.3781569999999999</v>
      </c>
      <c r="R191">
        <f t="shared" si="18"/>
        <v>-6.6100470983659392</v>
      </c>
      <c r="S191" t="b">
        <f t="shared" si="19"/>
        <v>0</v>
      </c>
      <c r="T191" t="b">
        <f t="shared" si="20"/>
        <v>0</v>
      </c>
    </row>
    <row r="192" spans="1:20" x14ac:dyDescent="0.25">
      <c r="A192" t="s">
        <v>204</v>
      </c>
      <c r="B192">
        <v>13.280279999999999</v>
      </c>
      <c r="C192">
        <v>11.93191</v>
      </c>
      <c r="D192">
        <v>12.67967</v>
      </c>
      <c r="G192">
        <v>10.949</v>
      </c>
      <c r="H192">
        <v>10.314</v>
      </c>
      <c r="I192">
        <v>10.035</v>
      </c>
      <c r="J192">
        <v>0.121886893</v>
      </c>
      <c r="K192">
        <v>3.2961954000000002E-2</v>
      </c>
      <c r="L192">
        <v>352</v>
      </c>
      <c r="M192" s="1">
        <v>0.28100000000000003</v>
      </c>
      <c r="N192">
        <f t="shared" si="14"/>
        <v>8204.3275973898199</v>
      </c>
      <c r="O192">
        <f t="shared" si="15"/>
        <v>2218.7017997586813</v>
      </c>
      <c r="P192">
        <f t="shared" si="16"/>
        <v>14.570214966732598</v>
      </c>
      <c r="Q192">
        <f t="shared" si="17"/>
        <v>2.6446699999999996</v>
      </c>
      <c r="R192">
        <f t="shared" si="18"/>
        <v>-4.5352149667325978</v>
      </c>
      <c r="S192" t="b">
        <f t="shared" si="19"/>
        <v>0</v>
      </c>
      <c r="T192" t="b">
        <f t="shared" si="20"/>
        <v>0</v>
      </c>
    </row>
    <row r="193" spans="1:20" x14ac:dyDescent="0.25">
      <c r="A193" t="s">
        <v>205</v>
      </c>
      <c r="B193">
        <v>8.4181860000000004</v>
      </c>
      <c r="C193">
        <v>7.781574</v>
      </c>
      <c r="D193">
        <v>8.1554680000000008</v>
      </c>
      <c r="G193">
        <v>7.3550000000000004</v>
      </c>
      <c r="H193">
        <v>7.18</v>
      </c>
      <c r="I193">
        <v>7.0369999999999999</v>
      </c>
      <c r="J193">
        <v>2.6680121799999998</v>
      </c>
      <c r="K193">
        <v>5.6911819000000002E-2</v>
      </c>
      <c r="L193">
        <v>266.49366259999999</v>
      </c>
      <c r="M193">
        <v>3.415305E-3</v>
      </c>
      <c r="N193">
        <f t="shared" si="14"/>
        <v>374.81088260998871</v>
      </c>
      <c r="O193">
        <f t="shared" si="15"/>
        <v>7.9951543213456873</v>
      </c>
      <c r="P193">
        <f t="shared" si="16"/>
        <v>7.869060960556463</v>
      </c>
      <c r="Q193">
        <f t="shared" si="17"/>
        <v>1.1184680000000009</v>
      </c>
      <c r="R193">
        <f t="shared" si="18"/>
        <v>-0.83206096055646306</v>
      </c>
      <c r="S193" t="b">
        <f t="shared" si="19"/>
        <v>0</v>
      </c>
      <c r="T193" t="b">
        <f t="shared" si="20"/>
        <v>0</v>
      </c>
    </row>
    <row r="194" spans="1:20" x14ac:dyDescent="0.25">
      <c r="A194" t="s">
        <v>206</v>
      </c>
      <c r="B194">
        <v>7.2451509999999999</v>
      </c>
      <c r="C194">
        <v>7.2358450000000003</v>
      </c>
      <c r="D194">
        <v>7.2251560000000001</v>
      </c>
      <c r="G194">
        <v>7.1459999999999999</v>
      </c>
      <c r="H194">
        <v>7.2089999999999996</v>
      </c>
      <c r="I194">
        <v>7.2069999999999999</v>
      </c>
      <c r="J194">
        <v>1.6325736479999999</v>
      </c>
      <c r="K194">
        <v>2.0661663E-2</v>
      </c>
      <c r="L194">
        <v>247.37966829999999</v>
      </c>
      <c r="M194" s="1">
        <v>3.96E-5</v>
      </c>
      <c r="N194">
        <f t="shared" si="14"/>
        <v>612.52979381668911</v>
      </c>
      <c r="O194">
        <f t="shared" si="15"/>
        <v>7.7521061256894148</v>
      </c>
      <c r="P194">
        <f t="shared" si="16"/>
        <v>8.9356360894725668</v>
      </c>
      <c r="Q194">
        <f t="shared" si="17"/>
        <v>1.8156000000000283E-2</v>
      </c>
      <c r="R194">
        <f t="shared" si="18"/>
        <v>-1.728636089472567</v>
      </c>
      <c r="S194" t="b">
        <f t="shared" si="19"/>
        <v>0</v>
      </c>
      <c r="T194" t="b">
        <f t="shared" si="20"/>
        <v>0</v>
      </c>
    </row>
    <row r="195" spans="1:20" x14ac:dyDescent="0.25">
      <c r="A195" t="s">
        <v>207</v>
      </c>
      <c r="B195">
        <v>13.559279999999999</v>
      </c>
      <c r="C195">
        <v>12.655419999999999</v>
      </c>
      <c r="D195">
        <v>13.198840000000001</v>
      </c>
      <c r="G195">
        <v>11.664999999999999</v>
      </c>
      <c r="H195">
        <v>10.973000000000001</v>
      </c>
      <c r="I195">
        <v>10.224</v>
      </c>
      <c r="J195">
        <v>1.3912011959999999</v>
      </c>
      <c r="K195">
        <v>6.0820398999999997E-2</v>
      </c>
      <c r="L195">
        <v>456</v>
      </c>
      <c r="M195" s="1">
        <v>0.49</v>
      </c>
      <c r="N195">
        <f t="shared" ref="N195:N224" si="21">1000/J195</f>
        <v>718.80329234564579</v>
      </c>
      <c r="O195">
        <f t="shared" ref="O195:O224" si="22">(K195/J195)*N195</f>
        <v>31.424572641738745</v>
      </c>
      <c r="P195">
        <f t="shared" ref="P195:P224" si="23">5*LOG10(N195/10)</f>
        <v>9.2830502882355432</v>
      </c>
      <c r="Q195">
        <f t="shared" ref="Q195:Q224" si="24">D195-I195</f>
        <v>2.9748400000000004</v>
      </c>
      <c r="R195">
        <f t="shared" ref="R195:R224" si="25">I195-P195</f>
        <v>0.94094971176445696</v>
      </c>
      <c r="S195" t="b">
        <f t="shared" ref="S195:S224" si="26">(R195&gt;5.6)</f>
        <v>0</v>
      </c>
      <c r="T195" t="b">
        <f t="shared" ref="T195:T224" si="27">(L195=MAX(L$2:L$224))</f>
        <v>0</v>
      </c>
    </row>
    <row r="196" spans="1:20" x14ac:dyDescent="0.25">
      <c r="A196" t="s">
        <v>208</v>
      </c>
      <c r="B196">
        <v>10.29584</v>
      </c>
      <c r="C196">
        <v>9.0197950000000002</v>
      </c>
      <c r="D196">
        <v>9.7084100000000007</v>
      </c>
      <c r="G196">
        <v>8.077</v>
      </c>
      <c r="H196">
        <v>7.5549999999999997</v>
      </c>
      <c r="I196">
        <v>7.4249999999999998</v>
      </c>
      <c r="J196">
        <v>2.1298102440000002</v>
      </c>
      <c r="K196">
        <v>5.6965281999999999E-2</v>
      </c>
      <c r="L196">
        <v>283.4189088</v>
      </c>
      <c r="M196">
        <v>9.6822399999999995E-4</v>
      </c>
      <c r="N196">
        <f t="shared" si="21"/>
        <v>469.52539683624508</v>
      </c>
      <c r="O196">
        <f t="shared" si="22"/>
        <v>12.55822987624742</v>
      </c>
      <c r="P196">
        <f t="shared" si="23"/>
        <v>8.3582954420898066</v>
      </c>
      <c r="Q196">
        <f t="shared" si="24"/>
        <v>2.2834100000000008</v>
      </c>
      <c r="R196">
        <f t="shared" si="25"/>
        <v>-0.93329544208980675</v>
      </c>
      <c r="S196" t="b">
        <f t="shared" si="26"/>
        <v>0</v>
      </c>
      <c r="T196" t="b">
        <f t="shared" si="27"/>
        <v>0</v>
      </c>
    </row>
    <row r="197" spans="1:20" x14ac:dyDescent="0.25">
      <c r="A197" t="s">
        <v>209</v>
      </c>
      <c r="B197">
        <v>15.507239999999999</v>
      </c>
      <c r="C197">
        <v>13.31081</v>
      </c>
      <c r="D197">
        <v>14.37862</v>
      </c>
      <c r="G197">
        <v>11.292</v>
      </c>
      <c r="H197">
        <v>10.37</v>
      </c>
      <c r="I197">
        <v>9.6530000000000005</v>
      </c>
      <c r="J197">
        <v>0.76384551700000003</v>
      </c>
      <c r="K197">
        <v>2.5017029E-2</v>
      </c>
      <c r="L197">
        <v>674</v>
      </c>
      <c r="M197" s="1">
        <v>0.51</v>
      </c>
      <c r="N197">
        <f t="shared" si="21"/>
        <v>1309.1652405416944</v>
      </c>
      <c r="O197">
        <f t="shared" si="22"/>
        <v>42.877026911219723</v>
      </c>
      <c r="P197">
        <f t="shared" si="23"/>
        <v>10.584972329493086</v>
      </c>
      <c r="Q197">
        <f t="shared" si="24"/>
        <v>4.7256199999999993</v>
      </c>
      <c r="R197">
        <f t="shared" si="25"/>
        <v>-0.93197232949308528</v>
      </c>
      <c r="S197" t="b">
        <f t="shared" si="26"/>
        <v>0</v>
      </c>
      <c r="T197" t="b">
        <f t="shared" si="27"/>
        <v>0</v>
      </c>
    </row>
    <row r="198" spans="1:20" x14ac:dyDescent="0.25">
      <c r="A198" t="s">
        <v>210</v>
      </c>
      <c r="B198">
        <v>9.6287979999999997</v>
      </c>
      <c r="C198">
        <v>9.3560269999999992</v>
      </c>
      <c r="D198">
        <v>9.5237590000000001</v>
      </c>
      <c r="G198">
        <v>9.1869999999999994</v>
      </c>
      <c r="H198">
        <v>9.1329999999999991</v>
      </c>
      <c r="I198">
        <v>9.093</v>
      </c>
      <c r="J198">
        <v>2.5776363189999998</v>
      </c>
      <c r="K198">
        <v>6.1077285000000002E-2</v>
      </c>
      <c r="L198">
        <v>193.98919100000001</v>
      </c>
      <c r="M198">
        <v>1.155089E-3</v>
      </c>
      <c r="N198">
        <f t="shared" si="21"/>
        <v>387.9523238514704</v>
      </c>
      <c r="O198">
        <f t="shared" si="22"/>
        <v>9.1925592744135116</v>
      </c>
      <c r="P198">
        <f t="shared" si="23"/>
        <v>7.9438917882746471</v>
      </c>
      <c r="Q198">
        <f t="shared" si="24"/>
        <v>0.43075900000000011</v>
      </c>
      <c r="R198">
        <f t="shared" si="25"/>
        <v>1.1491082117253528</v>
      </c>
      <c r="S198" t="b">
        <f t="shared" si="26"/>
        <v>0</v>
      </c>
      <c r="T198" t="b">
        <f t="shared" si="27"/>
        <v>0</v>
      </c>
    </row>
    <row r="199" spans="1:20" x14ac:dyDescent="0.25">
      <c r="A199" t="s">
        <v>211</v>
      </c>
      <c r="B199">
        <v>6.5887580000000003</v>
      </c>
      <c r="C199">
        <v>6.6494609999999996</v>
      </c>
      <c r="D199">
        <v>6.5904239999999996</v>
      </c>
      <c r="G199">
        <v>6.6879999999999997</v>
      </c>
      <c r="H199">
        <v>6.7329999999999997</v>
      </c>
      <c r="I199">
        <v>6.7080000000000002</v>
      </c>
      <c r="J199">
        <v>6.6273427390000004</v>
      </c>
      <c r="K199">
        <v>6.8387311000000006E-2</v>
      </c>
      <c r="L199">
        <v>190.66523240000001</v>
      </c>
      <c r="M199" s="1">
        <v>6.2399999999999999E-5</v>
      </c>
      <c r="N199">
        <f t="shared" si="21"/>
        <v>150.89003834301317</v>
      </c>
      <c r="O199">
        <f t="shared" si="22"/>
        <v>1.5570288704462862</v>
      </c>
      <c r="P199">
        <f t="shared" si="23"/>
        <v>5.8933028444887414</v>
      </c>
      <c r="Q199">
        <f t="shared" si="24"/>
        <v>-0.11757600000000057</v>
      </c>
      <c r="R199">
        <f t="shared" si="25"/>
        <v>0.81469715551125876</v>
      </c>
      <c r="S199" t="b">
        <f t="shared" si="26"/>
        <v>0</v>
      </c>
      <c r="T199" t="b">
        <f t="shared" si="27"/>
        <v>0</v>
      </c>
    </row>
    <row r="200" spans="1:20" x14ac:dyDescent="0.25">
      <c r="A200" t="s">
        <v>212</v>
      </c>
      <c r="B200">
        <v>6.7798290000000003</v>
      </c>
      <c r="C200">
        <v>6.8077750000000004</v>
      </c>
      <c r="D200">
        <v>6.7718059999999998</v>
      </c>
      <c r="G200">
        <v>6.8369999999999997</v>
      </c>
      <c r="H200">
        <v>6.9050000000000002</v>
      </c>
      <c r="I200">
        <v>6.8029999999999999</v>
      </c>
      <c r="J200">
        <v>2.4597410869999998</v>
      </c>
      <c r="K200">
        <v>3.3739470000000001E-2</v>
      </c>
      <c r="L200">
        <v>376.66090120000001</v>
      </c>
      <c r="M200">
        <v>2.4252200000000001E-4</v>
      </c>
      <c r="N200">
        <f t="shared" si="21"/>
        <v>406.54685376648348</v>
      </c>
      <c r="O200">
        <f t="shared" si="22"/>
        <v>5.5764712183500871</v>
      </c>
      <c r="P200">
        <f t="shared" si="23"/>
        <v>8.0455530222167511</v>
      </c>
      <c r="Q200">
        <f t="shared" si="24"/>
        <v>-3.1194000000000166E-2</v>
      </c>
      <c r="R200">
        <f t="shared" si="25"/>
        <v>-1.2425530222167511</v>
      </c>
      <c r="S200" t="b">
        <f t="shared" si="26"/>
        <v>0</v>
      </c>
      <c r="T200" t="b">
        <f t="shared" si="27"/>
        <v>0</v>
      </c>
    </row>
    <row r="201" spans="1:20" x14ac:dyDescent="0.25">
      <c r="A201" t="s">
        <v>213</v>
      </c>
      <c r="B201">
        <v>8.2934490000000007</v>
      </c>
      <c r="C201">
        <v>7.9408000000000003</v>
      </c>
      <c r="D201">
        <v>8.1517540000000004</v>
      </c>
      <c r="G201">
        <v>7.6879999999999997</v>
      </c>
      <c r="H201">
        <v>7.6440000000000001</v>
      </c>
      <c r="I201">
        <v>7.5350000000000001</v>
      </c>
      <c r="J201">
        <v>6.5253773769999999</v>
      </c>
      <c r="K201">
        <v>7.9249109999999998E-2</v>
      </c>
      <c r="L201">
        <v>281.16748910000001</v>
      </c>
      <c r="M201" s="1">
        <v>9.5799999999999998E-5</v>
      </c>
      <c r="N201">
        <f t="shared" si="21"/>
        <v>153.24784180677432</v>
      </c>
      <c r="O201">
        <f t="shared" si="22"/>
        <v>1.8611575041489983</v>
      </c>
      <c r="P201">
        <f t="shared" si="23"/>
        <v>5.9269718352668246</v>
      </c>
      <c r="Q201">
        <f t="shared" si="24"/>
        <v>0.61675400000000025</v>
      </c>
      <c r="R201">
        <f t="shared" si="25"/>
        <v>1.6080281647331756</v>
      </c>
      <c r="S201" t="b">
        <f t="shared" si="26"/>
        <v>0</v>
      </c>
      <c r="T201" t="b">
        <f t="shared" si="27"/>
        <v>0</v>
      </c>
    </row>
    <row r="202" spans="1:20" x14ac:dyDescent="0.25">
      <c r="A202" t="s">
        <v>214</v>
      </c>
      <c r="B202">
        <v>14.566000000000001</v>
      </c>
      <c r="C202">
        <v>13.48385</v>
      </c>
      <c r="D202">
        <v>14.116339999999999</v>
      </c>
      <c r="G202">
        <v>12.585000000000001</v>
      </c>
      <c r="H202">
        <v>12.082000000000001</v>
      </c>
      <c r="I202">
        <v>11.314</v>
      </c>
      <c r="J202">
        <v>0.30013978699999999</v>
      </c>
      <c r="K202">
        <v>5.1482605000000001E-2</v>
      </c>
      <c r="L202">
        <v>670</v>
      </c>
      <c r="M202" s="1">
        <v>0.72</v>
      </c>
      <c r="N202">
        <f t="shared" si="21"/>
        <v>3331.7808678260976</v>
      </c>
      <c r="O202">
        <f t="shared" si="22"/>
        <v>571.49623540196683</v>
      </c>
      <c r="P202">
        <f t="shared" si="23"/>
        <v>12.613382150013075</v>
      </c>
      <c r="Q202">
        <f t="shared" si="24"/>
        <v>2.8023399999999992</v>
      </c>
      <c r="R202">
        <f t="shared" si="25"/>
        <v>-1.2993821500130753</v>
      </c>
      <c r="S202" t="b">
        <f t="shared" si="26"/>
        <v>0</v>
      </c>
      <c r="T202" t="b">
        <f t="shared" si="27"/>
        <v>0</v>
      </c>
    </row>
    <row r="203" spans="1:20" x14ac:dyDescent="0.25">
      <c r="A203" t="s">
        <v>215</v>
      </c>
      <c r="B203">
        <v>7.5228710000000003</v>
      </c>
      <c r="C203">
        <v>7.2477840000000002</v>
      </c>
      <c r="D203">
        <v>7.406447</v>
      </c>
      <c r="G203">
        <v>6.98</v>
      </c>
      <c r="H203">
        <v>6.9930000000000003</v>
      </c>
      <c r="I203">
        <v>6.9569999999999999</v>
      </c>
      <c r="J203">
        <v>8.5784749910000002</v>
      </c>
      <c r="K203">
        <v>4.8719347000000003E-2</v>
      </c>
      <c r="L203">
        <v>260</v>
      </c>
      <c r="M203" s="1">
        <v>8.3999999999999995E-5</v>
      </c>
      <c r="N203">
        <f t="shared" si="21"/>
        <v>116.57083584776287</v>
      </c>
      <c r="O203">
        <f t="shared" si="22"/>
        <v>0.66203550254625887</v>
      </c>
      <c r="P203">
        <f t="shared" si="23"/>
        <v>5.3329495525160233</v>
      </c>
      <c r="Q203">
        <f t="shared" si="24"/>
        <v>0.44944700000000015</v>
      </c>
      <c r="R203">
        <f t="shared" si="25"/>
        <v>1.6240504474839765</v>
      </c>
      <c r="S203" t="b">
        <f t="shared" si="26"/>
        <v>0</v>
      </c>
      <c r="T203" t="b">
        <f t="shared" si="27"/>
        <v>0</v>
      </c>
    </row>
    <row r="204" spans="1:20" x14ac:dyDescent="0.25">
      <c r="A204" t="s">
        <v>216</v>
      </c>
      <c r="B204">
        <v>15.889469999999999</v>
      </c>
      <c r="C204">
        <v>13.81671</v>
      </c>
      <c r="D204">
        <v>14.866989999999999</v>
      </c>
      <c r="G204">
        <v>12.255000000000001</v>
      </c>
      <c r="H204">
        <v>11.374000000000001</v>
      </c>
      <c r="I204">
        <v>11.003</v>
      </c>
      <c r="J204">
        <v>1.5401019970000001</v>
      </c>
      <c r="K204">
        <v>3.4856376000000001E-2</v>
      </c>
      <c r="L204">
        <v>448</v>
      </c>
      <c r="M204" s="1">
        <v>0.223</v>
      </c>
      <c r="N204">
        <f t="shared" si="21"/>
        <v>649.30764452479309</v>
      </c>
      <c r="O204">
        <f t="shared" si="22"/>
        <v>14.69546266501629</v>
      </c>
      <c r="P204">
        <f t="shared" si="23"/>
        <v>9.0622525800144089</v>
      </c>
      <c r="Q204">
        <f t="shared" si="24"/>
        <v>3.8639899999999994</v>
      </c>
      <c r="R204">
        <f t="shared" si="25"/>
        <v>1.9407474199855912</v>
      </c>
      <c r="S204" t="b">
        <f t="shared" si="26"/>
        <v>0</v>
      </c>
      <c r="T204" t="b">
        <f t="shared" si="27"/>
        <v>0</v>
      </c>
    </row>
    <row r="205" spans="1:20" x14ac:dyDescent="0.25">
      <c r="A205" t="s">
        <v>217</v>
      </c>
      <c r="B205">
        <v>14.02783</v>
      </c>
      <c r="C205">
        <v>12.566050000000001</v>
      </c>
      <c r="D205">
        <v>13.36248</v>
      </c>
      <c r="G205">
        <v>11.433</v>
      </c>
      <c r="H205">
        <v>11.021000000000001</v>
      </c>
      <c r="I205">
        <v>10.686999999999999</v>
      </c>
      <c r="J205">
        <v>0.72864705799999996</v>
      </c>
      <c r="K205">
        <v>3.2631058999999997E-2</v>
      </c>
      <c r="L205">
        <v>467</v>
      </c>
      <c r="M205" s="1">
        <v>0.35399999999999998</v>
      </c>
      <c r="N205">
        <f t="shared" si="21"/>
        <v>1372.4065568106639</v>
      </c>
      <c r="O205">
        <f t="shared" si="22"/>
        <v>61.460591702925157</v>
      </c>
      <c r="P205">
        <f t="shared" si="23"/>
        <v>10.687413921373782</v>
      </c>
      <c r="Q205">
        <f t="shared" si="24"/>
        <v>2.6754800000000003</v>
      </c>
      <c r="R205">
        <f t="shared" si="25"/>
        <v>-4.1392137378259974E-4</v>
      </c>
      <c r="S205" t="b">
        <f t="shared" si="26"/>
        <v>0</v>
      </c>
      <c r="T205" t="b">
        <f t="shared" si="27"/>
        <v>0</v>
      </c>
    </row>
    <row r="206" spans="1:20" x14ac:dyDescent="0.25">
      <c r="A206" t="s">
        <v>218</v>
      </c>
      <c r="B206">
        <v>12.223089999999999</v>
      </c>
      <c r="C206">
        <v>11.0571</v>
      </c>
      <c r="D206">
        <v>11.70532</v>
      </c>
      <c r="G206">
        <v>10.210000000000001</v>
      </c>
      <c r="H206">
        <v>9.7170000000000005</v>
      </c>
      <c r="I206">
        <v>9.6120000000000001</v>
      </c>
      <c r="J206">
        <v>0.41353072400000002</v>
      </c>
      <c r="K206">
        <v>3.2868815000000003E-2</v>
      </c>
      <c r="L206">
        <v>193.036765</v>
      </c>
      <c r="M206">
        <v>9.4285410000000004E-3</v>
      </c>
      <c r="N206">
        <f t="shared" si="21"/>
        <v>2418.2000077943421</v>
      </c>
      <c r="O206">
        <f t="shared" si="22"/>
        <v>192.20668278372176</v>
      </c>
      <c r="P206">
        <f t="shared" si="23"/>
        <v>11.917461091162142</v>
      </c>
      <c r="Q206">
        <f t="shared" si="24"/>
        <v>2.0933200000000003</v>
      </c>
      <c r="R206">
        <f t="shared" si="25"/>
        <v>-2.305461091162142</v>
      </c>
      <c r="S206" t="b">
        <f t="shared" si="26"/>
        <v>0</v>
      </c>
      <c r="T206" t="b">
        <f t="shared" si="27"/>
        <v>0</v>
      </c>
    </row>
    <row r="207" spans="1:20" x14ac:dyDescent="0.25">
      <c r="A207" t="s">
        <v>219</v>
      </c>
      <c r="B207">
        <v>7.6393490000000002</v>
      </c>
      <c r="C207">
        <v>7.5437260000000004</v>
      </c>
      <c r="D207">
        <v>7.5879890000000003</v>
      </c>
      <c r="G207">
        <v>7.415</v>
      </c>
      <c r="H207">
        <v>7.4580000000000002</v>
      </c>
      <c r="I207">
        <v>7.4290000000000003</v>
      </c>
      <c r="J207">
        <v>8.7312364099999993</v>
      </c>
      <c r="K207">
        <v>6.8611345000000004E-2</v>
      </c>
      <c r="L207">
        <v>165.53251950000001</v>
      </c>
      <c r="M207" s="1">
        <v>3.1900000000000003E-5</v>
      </c>
      <c r="N207">
        <f t="shared" si="21"/>
        <v>114.53131641867891</v>
      </c>
      <c r="O207">
        <f t="shared" si="22"/>
        <v>0.90000399658244323</v>
      </c>
      <c r="P207">
        <f t="shared" si="23"/>
        <v>5.2946212625607414</v>
      </c>
      <c r="Q207">
        <f t="shared" si="24"/>
        <v>0.15898900000000005</v>
      </c>
      <c r="R207">
        <f t="shared" si="25"/>
        <v>2.1343787374392589</v>
      </c>
      <c r="S207" t="b">
        <f t="shared" si="26"/>
        <v>0</v>
      </c>
      <c r="T207" t="b">
        <f t="shared" si="27"/>
        <v>0</v>
      </c>
    </row>
    <row r="208" spans="1:20" x14ac:dyDescent="0.25">
      <c r="A208" t="s">
        <v>220</v>
      </c>
      <c r="B208">
        <v>7.8808590000000001</v>
      </c>
      <c r="C208">
        <v>7.9059689999999998</v>
      </c>
      <c r="D208">
        <v>7.8784599999999996</v>
      </c>
      <c r="G208">
        <v>7.91</v>
      </c>
      <c r="H208">
        <v>7.9530000000000003</v>
      </c>
      <c r="I208">
        <v>7.9740000000000002</v>
      </c>
      <c r="J208">
        <v>1.1973187679999999</v>
      </c>
      <c r="K208">
        <v>1.6543559999999999E-2</v>
      </c>
      <c r="L208">
        <v>249.04038679999999</v>
      </c>
      <c r="M208" s="1">
        <v>7.1299999999999998E-5</v>
      </c>
      <c r="N208">
        <f t="shared" si="21"/>
        <v>835.19946962027416</v>
      </c>
      <c r="O208">
        <f t="shared" si="22"/>
        <v>11.540095175081381</v>
      </c>
      <c r="P208">
        <f t="shared" si="23"/>
        <v>9.6089510493334309</v>
      </c>
      <c r="Q208">
        <f t="shared" si="24"/>
        <v>-9.5540000000000624E-2</v>
      </c>
      <c r="R208">
        <f t="shared" si="25"/>
        <v>-1.6349510493334307</v>
      </c>
      <c r="S208" t="b">
        <f t="shared" si="26"/>
        <v>0</v>
      </c>
      <c r="T208" t="b">
        <f t="shared" si="27"/>
        <v>0</v>
      </c>
    </row>
    <row r="209" spans="1:20" x14ac:dyDescent="0.25">
      <c r="A209" t="s">
        <v>221</v>
      </c>
      <c r="B209">
        <v>7.7425160000000002</v>
      </c>
      <c r="C209">
        <v>7.5215389999999998</v>
      </c>
      <c r="D209">
        <v>7.6472189999999998</v>
      </c>
      <c r="G209">
        <v>7.3179999999999996</v>
      </c>
      <c r="H209">
        <v>7.335</v>
      </c>
      <c r="I209">
        <v>7.29</v>
      </c>
      <c r="J209">
        <v>0.92781250000000004</v>
      </c>
      <c r="K209">
        <v>1.3358248E-2</v>
      </c>
      <c r="L209">
        <v>159.89351980000001</v>
      </c>
      <c r="M209" s="1">
        <v>6.6500000000000004E-5</v>
      </c>
      <c r="N209">
        <f t="shared" si="21"/>
        <v>1077.8039744021555</v>
      </c>
      <c r="O209">
        <f t="shared" si="22"/>
        <v>15.51776116990194</v>
      </c>
      <c r="P209">
        <f t="shared" si="23"/>
        <v>10.162698903619308</v>
      </c>
      <c r="Q209">
        <f t="shared" si="24"/>
        <v>0.35721899999999973</v>
      </c>
      <c r="R209">
        <f t="shared" si="25"/>
        <v>-2.872698903619308</v>
      </c>
      <c r="S209" t="b">
        <f t="shared" si="26"/>
        <v>0</v>
      </c>
      <c r="T209" t="b">
        <f t="shared" si="27"/>
        <v>0</v>
      </c>
    </row>
    <row r="210" spans="1:20" x14ac:dyDescent="0.25">
      <c r="A210" t="s">
        <v>222</v>
      </c>
      <c r="B210">
        <v>14.799099999999999</v>
      </c>
      <c r="C210">
        <v>13.179029999999999</v>
      </c>
      <c r="D210">
        <v>14.047940000000001</v>
      </c>
      <c r="G210">
        <v>11.843</v>
      </c>
      <c r="H210">
        <v>11.048</v>
      </c>
      <c r="I210">
        <v>10.502000000000001</v>
      </c>
      <c r="J210">
        <v>0.73677101899999997</v>
      </c>
      <c r="K210">
        <v>3.0559039E-2</v>
      </c>
      <c r="L210">
        <v>540</v>
      </c>
      <c r="M210" s="1">
        <v>0.24</v>
      </c>
      <c r="N210">
        <f t="shared" si="21"/>
        <v>1357.2737990661926</v>
      </c>
      <c r="O210">
        <f t="shared" si="22"/>
        <v>56.295622235029782</v>
      </c>
      <c r="P210">
        <f t="shared" si="23"/>
        <v>10.663337327573402</v>
      </c>
      <c r="Q210">
        <f t="shared" si="24"/>
        <v>3.5459399999999999</v>
      </c>
      <c r="R210">
        <f t="shared" si="25"/>
        <v>-0.16133732757340091</v>
      </c>
      <c r="S210" t="b">
        <f t="shared" si="26"/>
        <v>0</v>
      </c>
      <c r="T210" t="b">
        <f t="shared" si="27"/>
        <v>0</v>
      </c>
    </row>
    <row r="211" spans="1:20" x14ac:dyDescent="0.25">
      <c r="A211" t="s">
        <v>223</v>
      </c>
      <c r="B211">
        <v>10.946540000000001</v>
      </c>
      <c r="C211">
        <v>10.6912</v>
      </c>
      <c r="D211">
        <v>10.84944</v>
      </c>
      <c r="G211">
        <v>10.507999999999999</v>
      </c>
      <c r="H211">
        <v>10.464</v>
      </c>
      <c r="I211">
        <v>10.420999999999999</v>
      </c>
      <c r="J211">
        <v>3.6414383379999999</v>
      </c>
      <c r="K211">
        <v>8.8452663000000001E-2</v>
      </c>
      <c r="L211">
        <v>172.27409660000001</v>
      </c>
      <c r="M211">
        <v>5.2488830000000002E-3</v>
      </c>
      <c r="N211">
        <f t="shared" si="21"/>
        <v>274.61676051591019</v>
      </c>
      <c r="O211">
        <f t="shared" si="22"/>
        <v>6.6706014265249687</v>
      </c>
      <c r="P211">
        <f t="shared" si="23"/>
        <v>7.1936351986887104</v>
      </c>
      <c r="Q211">
        <f t="shared" si="24"/>
        <v>0.42844000000000015</v>
      </c>
      <c r="R211">
        <f t="shared" si="25"/>
        <v>3.227364801311289</v>
      </c>
      <c r="S211" t="b">
        <f t="shared" si="26"/>
        <v>0</v>
      </c>
      <c r="T211" t="b">
        <f t="shared" si="27"/>
        <v>0</v>
      </c>
    </row>
    <row r="212" spans="1:20" x14ac:dyDescent="0.25">
      <c r="A212" t="s">
        <v>224</v>
      </c>
      <c r="B212">
        <v>7.192984</v>
      </c>
      <c r="C212">
        <v>7.1607190000000003</v>
      </c>
      <c r="D212">
        <v>7.1598790000000001</v>
      </c>
      <c r="G212">
        <v>7.101</v>
      </c>
      <c r="H212">
        <v>7.165</v>
      </c>
      <c r="I212">
        <v>7.1079999999999997</v>
      </c>
      <c r="J212">
        <v>8.7833010730000005</v>
      </c>
      <c r="K212">
        <v>4.3309589000000003E-2</v>
      </c>
      <c r="L212">
        <v>180.81685440000001</v>
      </c>
      <c r="M212" s="1">
        <v>3.82E-5</v>
      </c>
      <c r="N212">
        <f t="shared" si="21"/>
        <v>113.85241057875325</v>
      </c>
      <c r="O212">
        <f t="shared" si="22"/>
        <v>0.56139497756517986</v>
      </c>
      <c r="P212">
        <f t="shared" si="23"/>
        <v>5.2817111514781505</v>
      </c>
      <c r="Q212">
        <f t="shared" si="24"/>
        <v>5.1879000000000453E-2</v>
      </c>
      <c r="R212">
        <f t="shared" si="25"/>
        <v>1.8262888485218491</v>
      </c>
      <c r="S212" t="b">
        <f t="shared" si="26"/>
        <v>0</v>
      </c>
      <c r="T212" t="b">
        <f t="shared" si="27"/>
        <v>0</v>
      </c>
    </row>
    <row r="213" spans="1:20" x14ac:dyDescent="0.25">
      <c r="A213" t="s">
        <v>225</v>
      </c>
      <c r="B213">
        <v>9.1355909999999998</v>
      </c>
      <c r="C213">
        <v>8.5016739999999995</v>
      </c>
      <c r="D213">
        <v>8.8740299999999994</v>
      </c>
      <c r="G213">
        <v>8.0809999999999995</v>
      </c>
      <c r="H213">
        <v>7.9240000000000004</v>
      </c>
      <c r="I213">
        <v>7.8719999999999999</v>
      </c>
      <c r="J213">
        <v>8.1445069849999996</v>
      </c>
      <c r="K213">
        <v>6.1736709000000001E-2</v>
      </c>
      <c r="L213">
        <v>169.52301489999999</v>
      </c>
      <c r="M213">
        <v>5.30628E-4</v>
      </c>
      <c r="N213">
        <f t="shared" si="21"/>
        <v>122.78214038513714</v>
      </c>
      <c r="O213">
        <f t="shared" si="22"/>
        <v>0.93070891648997212</v>
      </c>
      <c r="P213">
        <f t="shared" si="23"/>
        <v>5.445675999487233</v>
      </c>
      <c r="Q213">
        <f t="shared" si="24"/>
        <v>1.0020299999999995</v>
      </c>
      <c r="R213">
        <f t="shared" si="25"/>
        <v>2.4263240005127669</v>
      </c>
      <c r="S213" t="b">
        <f t="shared" si="26"/>
        <v>0</v>
      </c>
      <c r="T213" t="b">
        <f t="shared" si="27"/>
        <v>0</v>
      </c>
    </row>
    <row r="214" spans="1:20" x14ac:dyDescent="0.25">
      <c r="A214" t="s">
        <v>226</v>
      </c>
      <c r="B214">
        <v>14.54576</v>
      </c>
      <c r="C214">
        <v>13.12964</v>
      </c>
      <c r="D214">
        <v>13.909929999999999</v>
      </c>
      <c r="G214">
        <v>11.997999999999999</v>
      </c>
      <c r="H214">
        <v>11.37</v>
      </c>
      <c r="I214">
        <v>10.778</v>
      </c>
      <c r="J214">
        <v>1.2776134349999999</v>
      </c>
      <c r="K214">
        <v>4.529706E-2</v>
      </c>
      <c r="L214">
        <v>515</v>
      </c>
      <c r="M214" s="1">
        <v>0.59</v>
      </c>
      <c r="N214">
        <f t="shared" si="21"/>
        <v>782.7093646678818</v>
      </c>
      <c r="O214">
        <f t="shared" si="22"/>
        <v>27.75051677029596</v>
      </c>
      <c r="P214">
        <f t="shared" si="23"/>
        <v>9.4680026496747072</v>
      </c>
      <c r="Q214">
        <f t="shared" si="24"/>
        <v>3.1319299999999988</v>
      </c>
      <c r="R214">
        <f t="shared" si="25"/>
        <v>1.3099973503252933</v>
      </c>
      <c r="S214" t="b">
        <f t="shared" si="26"/>
        <v>0</v>
      </c>
      <c r="T214" t="b">
        <f t="shared" si="27"/>
        <v>0</v>
      </c>
    </row>
    <row r="215" spans="1:20" x14ac:dyDescent="0.25">
      <c r="A215" t="s">
        <v>227</v>
      </c>
      <c r="B215">
        <v>12.189550000000001</v>
      </c>
      <c r="C215">
        <v>10.96058</v>
      </c>
      <c r="D215">
        <v>11.69374</v>
      </c>
      <c r="G215">
        <v>10.125999999999999</v>
      </c>
      <c r="H215">
        <v>9.7669999999999995</v>
      </c>
      <c r="I215">
        <v>9.6489999999999991</v>
      </c>
      <c r="J215">
        <v>2.6101633240000002</v>
      </c>
      <c r="K215">
        <v>2.4926796000000001E-2</v>
      </c>
      <c r="L215">
        <v>457.60403580000002</v>
      </c>
      <c r="M215">
        <v>1.3371889E-2</v>
      </c>
      <c r="N215">
        <f t="shared" si="21"/>
        <v>383.11778837943706</v>
      </c>
      <c r="O215">
        <f t="shared" si="22"/>
        <v>3.6587361668504532</v>
      </c>
      <c r="P215">
        <f t="shared" si="23"/>
        <v>7.9166615849699626</v>
      </c>
      <c r="Q215">
        <f t="shared" si="24"/>
        <v>2.0447400000000009</v>
      </c>
      <c r="R215">
        <f t="shared" si="25"/>
        <v>1.7323384150300365</v>
      </c>
      <c r="S215" t="b">
        <f t="shared" si="26"/>
        <v>0</v>
      </c>
      <c r="T215" t="b">
        <f t="shared" si="27"/>
        <v>0</v>
      </c>
    </row>
    <row r="216" spans="1:20" x14ac:dyDescent="0.25">
      <c r="A216" t="s">
        <v>228</v>
      </c>
      <c r="B216">
        <v>6.7846520000000003</v>
      </c>
      <c r="C216">
        <v>6.7913810000000003</v>
      </c>
      <c r="D216">
        <v>6.7603429999999998</v>
      </c>
      <c r="G216">
        <v>6.7119999999999997</v>
      </c>
      <c r="H216">
        <v>6.79</v>
      </c>
      <c r="I216">
        <v>6.7729999999999997</v>
      </c>
      <c r="J216">
        <v>6.8422370600000004</v>
      </c>
      <c r="K216">
        <v>4.0390530000000001E-2</v>
      </c>
      <c r="L216">
        <v>161.83191719999999</v>
      </c>
      <c r="M216" s="1">
        <v>3.3000000000000003E-5</v>
      </c>
      <c r="N216">
        <f t="shared" si="21"/>
        <v>146.1510309027498</v>
      </c>
      <c r="O216">
        <f t="shared" si="22"/>
        <v>0.86274672251832829</v>
      </c>
      <c r="P216">
        <f t="shared" si="23"/>
        <v>5.8240094153949737</v>
      </c>
      <c r="Q216">
        <f t="shared" si="24"/>
        <v>-1.2656999999999918E-2</v>
      </c>
      <c r="R216">
        <f t="shared" si="25"/>
        <v>0.94899058460502594</v>
      </c>
      <c r="S216" t="b">
        <f t="shared" si="26"/>
        <v>0</v>
      </c>
      <c r="T216" t="b">
        <f t="shared" si="27"/>
        <v>0</v>
      </c>
    </row>
    <row r="217" spans="1:20" x14ac:dyDescent="0.25">
      <c r="A217" t="s">
        <v>229</v>
      </c>
      <c r="B217">
        <v>8.2472510000000003</v>
      </c>
      <c r="C217">
        <v>8.0880080000000003</v>
      </c>
      <c r="D217">
        <v>8.1868200000000009</v>
      </c>
      <c r="G217">
        <v>7.9180000000000001</v>
      </c>
      <c r="H217">
        <v>7.9459999999999997</v>
      </c>
      <c r="I217">
        <v>7.8959999999999999</v>
      </c>
      <c r="J217">
        <v>0.74075418400000004</v>
      </c>
      <c r="K217">
        <v>2.3428364E-2</v>
      </c>
      <c r="L217">
        <v>262.83928989999998</v>
      </c>
      <c r="M217" s="1">
        <v>8.6700000000000007E-5</v>
      </c>
      <c r="N217">
        <f t="shared" si="21"/>
        <v>1349.9755001046337</v>
      </c>
      <c r="O217">
        <f t="shared" si="22"/>
        <v>42.696643624402938</v>
      </c>
      <c r="P217">
        <f t="shared" si="23"/>
        <v>10.651629434082752</v>
      </c>
      <c r="Q217">
        <f t="shared" si="24"/>
        <v>0.29082000000000097</v>
      </c>
      <c r="R217">
        <f t="shared" si="25"/>
        <v>-2.7556294340827518</v>
      </c>
      <c r="S217" t="b">
        <f t="shared" si="26"/>
        <v>0</v>
      </c>
      <c r="T217" t="b">
        <f t="shared" si="27"/>
        <v>0</v>
      </c>
    </row>
    <row r="218" spans="1:20" x14ac:dyDescent="0.25">
      <c r="A218" t="s">
        <v>230</v>
      </c>
      <c r="B218">
        <v>7.1118439999999996</v>
      </c>
      <c r="C218">
        <v>7.207859</v>
      </c>
      <c r="D218">
        <v>7.1294190000000004</v>
      </c>
      <c r="G218">
        <v>7.2850000000000001</v>
      </c>
      <c r="H218">
        <v>7.3609999999999998</v>
      </c>
      <c r="I218">
        <v>7.391</v>
      </c>
      <c r="J218">
        <v>2.4531038270000001</v>
      </c>
      <c r="K218">
        <v>3.1054839000000001E-2</v>
      </c>
      <c r="L218">
        <v>152.35873309999999</v>
      </c>
      <c r="M218" s="1">
        <v>4.74E-5</v>
      </c>
      <c r="N218">
        <f t="shared" si="21"/>
        <v>407.64683051468739</v>
      </c>
      <c r="O218">
        <f t="shared" si="22"/>
        <v>5.1605670135762676</v>
      </c>
      <c r="P218">
        <f t="shared" si="23"/>
        <v>8.0514203500016706</v>
      </c>
      <c r="Q218">
        <f t="shared" si="24"/>
        <v>-0.26158099999999962</v>
      </c>
      <c r="R218">
        <f t="shared" si="25"/>
        <v>-0.66042035000167054</v>
      </c>
      <c r="S218" t="b">
        <f t="shared" si="26"/>
        <v>0</v>
      </c>
      <c r="T218" t="b">
        <f t="shared" si="27"/>
        <v>0</v>
      </c>
    </row>
    <row r="219" spans="1:20" x14ac:dyDescent="0.25">
      <c r="A219" t="s">
        <v>231</v>
      </c>
      <c r="B219">
        <v>8.5997769999999996</v>
      </c>
      <c r="C219">
        <v>8.6791889999999992</v>
      </c>
      <c r="D219">
        <v>8.6252379999999995</v>
      </c>
      <c r="G219">
        <v>8.7119999999999997</v>
      </c>
      <c r="H219">
        <v>8.8019999999999996</v>
      </c>
      <c r="I219">
        <v>8.7129999999999992</v>
      </c>
      <c r="J219">
        <v>0.45204717100000003</v>
      </c>
      <c r="K219">
        <v>3.2110223E-2</v>
      </c>
      <c r="L219">
        <v>711</v>
      </c>
      <c r="M219" s="1">
        <v>8.0000000000000004E-4</v>
      </c>
      <c r="N219">
        <f t="shared" si="21"/>
        <v>2212.1585182976401</v>
      </c>
      <c r="O219">
        <f t="shared" si="22"/>
        <v>157.13604218947052</v>
      </c>
      <c r="P219">
        <f t="shared" si="23"/>
        <v>11.724081221561352</v>
      </c>
      <c r="Q219">
        <f t="shared" si="24"/>
        <v>-8.7761999999999674E-2</v>
      </c>
      <c r="R219">
        <f t="shared" si="25"/>
        <v>-3.0110812215613532</v>
      </c>
      <c r="S219" t="b">
        <f t="shared" si="26"/>
        <v>0</v>
      </c>
      <c r="T219" t="b">
        <f t="shared" si="27"/>
        <v>0</v>
      </c>
    </row>
    <row r="220" spans="1:20" x14ac:dyDescent="0.25">
      <c r="A220" t="s">
        <v>232</v>
      </c>
      <c r="B220">
        <v>11.630179999999999</v>
      </c>
      <c r="C220">
        <v>10.83305</v>
      </c>
      <c r="D220">
        <v>11.32301</v>
      </c>
      <c r="G220">
        <v>10.265000000000001</v>
      </c>
      <c r="H220">
        <v>10.06</v>
      </c>
      <c r="I220">
        <v>9.8770000000000007</v>
      </c>
      <c r="J220">
        <v>0.24177449500000001</v>
      </c>
      <c r="K220">
        <v>2.7811698999999999E-2</v>
      </c>
      <c r="L220">
        <v>890.45245720000003</v>
      </c>
      <c r="M220">
        <v>1.4230720000000001E-2</v>
      </c>
      <c r="N220">
        <f t="shared" si="21"/>
        <v>4136.0855701508135</v>
      </c>
      <c r="O220">
        <f t="shared" si="22"/>
        <v>475.78040403011823</v>
      </c>
      <c r="P220">
        <f t="shared" si="23"/>
        <v>13.082947575791966</v>
      </c>
      <c r="Q220">
        <f t="shared" si="24"/>
        <v>1.4460099999999994</v>
      </c>
      <c r="R220">
        <f t="shared" si="25"/>
        <v>-3.2059475757919653</v>
      </c>
      <c r="S220" t="b">
        <f t="shared" si="26"/>
        <v>0</v>
      </c>
      <c r="T220" t="b">
        <f t="shared" si="27"/>
        <v>0</v>
      </c>
    </row>
    <row r="221" spans="1:20" x14ac:dyDescent="0.25">
      <c r="A221" t="s">
        <v>233</v>
      </c>
      <c r="B221">
        <v>6.585127</v>
      </c>
      <c r="C221">
        <v>6.4757819999999997</v>
      </c>
      <c r="D221">
        <v>6.5326829999999996</v>
      </c>
      <c r="G221">
        <v>6.3879999999999999</v>
      </c>
      <c r="H221">
        <v>6.4</v>
      </c>
      <c r="I221">
        <v>6.399</v>
      </c>
      <c r="J221">
        <v>3.875630906</v>
      </c>
      <c r="K221">
        <v>5.4736987000000001E-2</v>
      </c>
      <c r="L221">
        <v>165.39722549999999</v>
      </c>
      <c r="M221" s="1">
        <v>2.6999999999999999E-5</v>
      </c>
      <c r="N221">
        <f t="shared" si="21"/>
        <v>258.02250633615932</v>
      </c>
      <c r="O221">
        <f t="shared" si="22"/>
        <v>3.6441485057735705</v>
      </c>
      <c r="P221">
        <f t="shared" si="23"/>
        <v>7.0582879474769715</v>
      </c>
      <c r="Q221">
        <f t="shared" si="24"/>
        <v>0.13368299999999955</v>
      </c>
      <c r="R221">
        <f t="shared" si="25"/>
        <v>-0.6592879474769715</v>
      </c>
      <c r="S221" t="b">
        <f t="shared" si="26"/>
        <v>0</v>
      </c>
      <c r="T221" t="b">
        <f t="shared" si="27"/>
        <v>0</v>
      </c>
    </row>
    <row r="222" spans="1:20" x14ac:dyDescent="0.25">
      <c r="A222" t="s">
        <v>234</v>
      </c>
      <c r="B222">
        <v>6.8207100000000001</v>
      </c>
      <c r="C222">
        <v>6.8220090000000004</v>
      </c>
      <c r="D222">
        <v>6.803166</v>
      </c>
      <c r="G222">
        <v>6.77</v>
      </c>
      <c r="H222">
        <v>6.8090000000000002</v>
      </c>
      <c r="I222">
        <v>6.774</v>
      </c>
      <c r="J222">
        <v>5.7237423649999997</v>
      </c>
      <c r="K222">
        <v>3.5706366000000003E-2</v>
      </c>
      <c r="L222">
        <v>267.49773420000002</v>
      </c>
      <c r="M222" s="1">
        <v>3.18E-5</v>
      </c>
      <c r="N222">
        <f t="shared" si="21"/>
        <v>174.71086855950759</v>
      </c>
      <c r="O222">
        <f t="shared" si="22"/>
        <v>1.0898971021320019</v>
      </c>
      <c r="P222">
        <f t="shared" si="23"/>
        <v>6.2115996138843066</v>
      </c>
      <c r="Q222">
        <f t="shared" si="24"/>
        <v>2.9166000000000025E-2</v>
      </c>
      <c r="R222">
        <f t="shared" si="25"/>
        <v>0.56240038611569343</v>
      </c>
      <c r="S222" t="b">
        <f t="shared" si="26"/>
        <v>0</v>
      </c>
      <c r="T222" t="b">
        <f t="shared" si="27"/>
        <v>0</v>
      </c>
    </row>
    <row r="223" spans="1:20" x14ac:dyDescent="0.25">
      <c r="A223" t="s">
        <v>235</v>
      </c>
      <c r="B223">
        <v>9.9895759999999996</v>
      </c>
      <c r="C223">
        <v>9.3721770000000006</v>
      </c>
      <c r="D223">
        <v>9.7469839999999994</v>
      </c>
      <c r="G223">
        <v>8.74</v>
      </c>
      <c r="H223">
        <v>8.5429999999999993</v>
      </c>
      <c r="I223">
        <v>8.3529999999999998</v>
      </c>
      <c r="J223">
        <v>0.43790436199999999</v>
      </c>
      <c r="K223">
        <v>4.5443386000000002E-2</v>
      </c>
      <c r="L223">
        <v>1019.558599</v>
      </c>
      <c r="M223">
        <v>1.6085123E-2</v>
      </c>
      <c r="N223">
        <f t="shared" si="21"/>
        <v>2283.6036513379149</v>
      </c>
      <c r="O223">
        <f t="shared" si="22"/>
        <v>236.98024318551614</v>
      </c>
      <c r="P223">
        <f t="shared" si="23"/>
        <v>11.793103643723148</v>
      </c>
      <c r="Q223">
        <f t="shared" si="24"/>
        <v>1.3939839999999997</v>
      </c>
      <c r="R223">
        <f t="shared" si="25"/>
        <v>-3.4401036437231483</v>
      </c>
      <c r="S223" t="b">
        <f t="shared" si="26"/>
        <v>0</v>
      </c>
      <c r="T223" t="b">
        <f t="shared" si="27"/>
        <v>0</v>
      </c>
    </row>
    <row r="224" spans="1:20" x14ac:dyDescent="0.25">
      <c r="A224" t="s">
        <v>236</v>
      </c>
      <c r="B224">
        <v>6.6647809999999996</v>
      </c>
      <c r="C224">
        <v>6.6364340000000004</v>
      </c>
      <c r="D224">
        <v>6.6368260000000001</v>
      </c>
      <c r="G224">
        <v>6.5810000000000004</v>
      </c>
      <c r="H224">
        <v>6.5650000000000004</v>
      </c>
      <c r="I224">
        <v>6.5880000000000001</v>
      </c>
      <c r="J224">
        <v>8.8943620699999997</v>
      </c>
      <c r="K224">
        <v>4.0821046E-2</v>
      </c>
      <c r="L224">
        <v>199.3240777</v>
      </c>
      <c r="M224" s="1">
        <v>2.5899999999999999E-5</v>
      </c>
      <c r="N224">
        <f t="shared" si="21"/>
        <v>112.43077267710106</v>
      </c>
      <c r="O224">
        <f t="shared" si="22"/>
        <v>0.51600572442937276</v>
      </c>
      <c r="P224">
        <f t="shared" si="23"/>
        <v>5.2544259767502011</v>
      </c>
      <c r="Q224">
        <f t="shared" si="24"/>
        <v>4.8826000000000036E-2</v>
      </c>
      <c r="R224">
        <f t="shared" si="25"/>
        <v>1.333574023249799</v>
      </c>
      <c r="S224" t="b">
        <f t="shared" si="26"/>
        <v>0</v>
      </c>
      <c r="T224" t="b">
        <f t="shared" si="2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hr_diagram_revised_input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Silverberg</cp:lastModifiedBy>
  <dcterms:created xsi:type="dcterms:W3CDTF">2018-08-18T02:41:39Z</dcterms:created>
  <dcterms:modified xsi:type="dcterms:W3CDTF">2018-09-08T01:02:18Z</dcterms:modified>
</cp:coreProperties>
</file>