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8_{AD5A9996-7765-42B8-8807-E85AFFB6EC02}" xr6:coauthVersionLast="47" xr6:coauthVersionMax="47" xr10:uidLastSave="{00000000-0000-0000-0000-000000000000}"/>
  <bookViews>
    <workbookView xWindow="55476" yWindow="444" windowWidth="23040" windowHeight="121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  <c r="G2" i="1"/>
  <c r="G3" i="1"/>
  <c r="G4" i="1"/>
  <c r="G5" i="1"/>
  <c r="G6" i="1"/>
  <c r="G7" i="1"/>
  <c r="G8" i="1"/>
  <c r="G9" i="1"/>
  <c r="G10" i="1"/>
  <c r="G1" i="1"/>
  <c r="D2" i="1"/>
  <c r="D3" i="1"/>
  <c r="D4" i="1"/>
  <c r="D5" i="1"/>
  <c r="D6" i="1"/>
  <c r="D7" i="1"/>
  <c r="D8" i="1"/>
  <c r="D9" i="1"/>
  <c r="D10" i="1"/>
  <c r="D1" i="1"/>
</calcChain>
</file>

<file path=xl/sharedStrings.xml><?xml version="1.0" encoding="utf-8"?>
<sst xmlns="http://schemas.openxmlformats.org/spreadsheetml/2006/main" count="43" uniqueCount="14">
  <si>
    <t>Methane</t>
  </si>
  <si>
    <t>Hydrogen</t>
  </si>
  <si>
    <t>H2O</t>
  </si>
  <si>
    <t>CO</t>
  </si>
  <si>
    <t>CO2</t>
  </si>
  <si>
    <t>Argon</t>
  </si>
  <si>
    <t>Nitrogen</t>
  </si>
  <si>
    <t>Oxygen</t>
  </si>
  <si>
    <t>Ammonia</t>
  </si>
  <si>
    <t>Methanol</t>
  </si>
  <si>
    <t>NUMERIC,</t>
  </si>
  <si>
    <t>"</t>
  </si>
  <si>
    <t>0 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</si>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</sst>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  <family val="2"/>
      <scheme val="minor"/>
    </font>
    <font>
      <b/>
      <sz val="7"/>
      <name val="Consolas"/>
      <family val="3"/>
    </font>
    <font>
      <sz val="7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6D2B4C4-0920-4AFB-9CA9-63BCC86133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Haldor Topsøe">
      <a:dk1>
        <a:srgbClr val="000000"/>
      </a:dk1>
      <a:lt1>
        <a:sysClr val="window" lastClr="FFFFFF"/>
      </a:lt1>
      <a:dk2>
        <a:srgbClr val="002856"/>
      </a:dk2>
      <a:lt2>
        <a:srgbClr val="D0D3D4"/>
      </a:lt2>
      <a:accent1>
        <a:srgbClr val="002856"/>
      </a:accent1>
      <a:accent2>
        <a:srgbClr val="54C9E9"/>
      </a:accent2>
      <a:accent3>
        <a:srgbClr val="0047BB"/>
      </a:accent3>
      <a:accent4>
        <a:srgbClr val="F55197"/>
      </a:accent4>
      <a:accent5>
        <a:srgbClr val="323C46"/>
      </a:accent5>
      <a:accent6>
        <a:srgbClr val="7C868D"/>
      </a:accent6>
      <a:hlink>
        <a:srgbClr val="0047BB"/>
      </a:hlink>
      <a:folHlink>
        <a:srgbClr val="54C9E9"/>
      </a:folHlink>
    </a:clrScheme>
    <a:fontScheme name="Haldor Topsø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workbookViewId="0">
      <selection activeCell="L20" sqref="L20"/>
    </sheetView>
  </sheetViews>
  <sheetFormatPr defaultRowHeight="14" x14ac:dyDescent="0.3"/>
  <cols>
    <col min="4" max="4" width="35.58203125" bestFit="1" customWidth="1"/>
    <col min="13" max="13" width="10.1640625" customWidth="1"/>
  </cols>
  <sheetData>
    <row r="1" spans="1:7" x14ac:dyDescent="0.3">
      <c r="A1">
        <v>1</v>
      </c>
      <c r="B1" s="1" t="s">
        <v>0</v>
      </c>
      <c r="D1" t="str">
        <f>CONCATENATE("INSERT into gases VALUES('",A1,"','",B1,"')")</f>
        <v>INSERT into gases VALUES('1','Methane')</v>
      </c>
      <c r="F1" t="s">
        <v>11</v>
      </c>
      <c r="G1" t="str">
        <f>CONCATENATE( F1,B1,F1," NUMERIC,")</f>
        <v>"Methane" NUMERIC,</v>
      </c>
    </row>
    <row r="2" spans="1:7" x14ac:dyDescent="0.3">
      <c r="A2">
        <v>2</v>
      </c>
      <c r="B2" s="1" t="s">
        <v>1</v>
      </c>
      <c r="D2" t="str">
        <f t="shared" ref="D2:D10" si="0">CONCATENATE("INSERT into gases VALUES('",A2,"','",B2,"')")</f>
        <v>INSERT into gases VALUES('2','Hydrogen')</v>
      </c>
      <c r="F2" t="s">
        <v>11</v>
      </c>
      <c r="G2" t="str">
        <f t="shared" ref="G2:G10" si="1">CONCATENATE( F2,B2,F2," NUMERIC,")</f>
        <v>"Hydrogen" NUMERIC,</v>
      </c>
    </row>
    <row r="3" spans="1:7" x14ac:dyDescent="0.3">
      <c r="A3">
        <v>3</v>
      </c>
      <c r="B3" s="1" t="s">
        <v>2</v>
      </c>
      <c r="D3" t="str">
        <f t="shared" si="0"/>
        <v>INSERT into gases VALUES('3','H2O')</v>
      </c>
      <c r="F3" t="s">
        <v>11</v>
      </c>
      <c r="G3" t="str">
        <f t="shared" si="1"/>
        <v>"H2O" NUMERIC,</v>
      </c>
    </row>
    <row r="4" spans="1:7" x14ac:dyDescent="0.3">
      <c r="A4">
        <v>4</v>
      </c>
      <c r="B4" s="1" t="s">
        <v>3</v>
      </c>
      <c r="D4" t="str">
        <f t="shared" si="0"/>
        <v>INSERT into gases VALUES('4','CO')</v>
      </c>
      <c r="F4" t="s">
        <v>11</v>
      </c>
      <c r="G4" t="str">
        <f t="shared" si="1"/>
        <v>"CO" NUMERIC,</v>
      </c>
    </row>
    <row r="5" spans="1:7" x14ac:dyDescent="0.3">
      <c r="A5">
        <v>5</v>
      </c>
      <c r="B5" s="1" t="s">
        <v>4</v>
      </c>
      <c r="D5" t="str">
        <f t="shared" si="0"/>
        <v>INSERT into gases VALUES('5','CO2')</v>
      </c>
      <c r="F5" t="s">
        <v>11</v>
      </c>
      <c r="G5" t="str">
        <f t="shared" si="1"/>
        <v>"CO2" NUMERIC,</v>
      </c>
    </row>
    <row r="6" spans="1:7" x14ac:dyDescent="0.3">
      <c r="A6">
        <v>6</v>
      </c>
      <c r="B6" s="1" t="s">
        <v>5</v>
      </c>
      <c r="D6" t="str">
        <f t="shared" si="0"/>
        <v>INSERT into gases VALUES('6','Argon')</v>
      </c>
      <c r="F6" t="s">
        <v>11</v>
      </c>
      <c r="G6" t="str">
        <f t="shared" si="1"/>
        <v>"Argon" NUMERIC,</v>
      </c>
    </row>
    <row r="7" spans="1:7" x14ac:dyDescent="0.3">
      <c r="A7">
        <v>7</v>
      </c>
      <c r="B7" s="1" t="s">
        <v>6</v>
      </c>
      <c r="D7" t="str">
        <f t="shared" si="0"/>
        <v>INSERT into gases VALUES('7','Nitrogen')</v>
      </c>
      <c r="F7" t="s">
        <v>11</v>
      </c>
      <c r="G7" t="str">
        <f t="shared" si="1"/>
        <v>"Nitrogen" NUMERIC,</v>
      </c>
    </row>
    <row r="8" spans="1:7" x14ac:dyDescent="0.3">
      <c r="A8">
        <v>8</v>
      </c>
      <c r="B8" s="1" t="s">
        <v>7</v>
      </c>
      <c r="D8" t="str">
        <f t="shared" si="0"/>
        <v>INSERT into gases VALUES('8','Oxygen')</v>
      </c>
      <c r="F8" t="s">
        <v>11</v>
      </c>
      <c r="G8" t="str">
        <f t="shared" si="1"/>
        <v>"Oxygen" NUMERIC,</v>
      </c>
    </row>
    <row r="9" spans="1:7" x14ac:dyDescent="0.3">
      <c r="A9">
        <v>9</v>
      </c>
      <c r="B9" s="1" t="s">
        <v>8</v>
      </c>
      <c r="D9" t="str">
        <f t="shared" si="0"/>
        <v>INSERT into gases VALUES('9','Ammonia')</v>
      </c>
      <c r="F9" t="s">
        <v>11</v>
      </c>
      <c r="G9" t="str">
        <f t="shared" si="1"/>
        <v>"Ammonia" NUMERIC,</v>
      </c>
    </row>
    <row r="10" spans="1:7" x14ac:dyDescent="0.3">
      <c r="A10">
        <v>10</v>
      </c>
      <c r="B10" s="1" t="s">
        <v>9</v>
      </c>
      <c r="D10" t="str">
        <f t="shared" si="0"/>
        <v>INSERT into gases VALUES('10','Methanol')</v>
      </c>
      <c r="F10" t="s">
        <v>11</v>
      </c>
      <c r="G10" t="str">
        <f t="shared" si="1"/>
        <v>"Methanol" NUMERIC,</v>
      </c>
    </row>
    <row r="13" spans="1:7" x14ac:dyDescent="0.3">
      <c r="D13" t="s">
        <v>0</v>
      </c>
      <c r="E13" t="s">
        <v>10</v>
      </c>
    </row>
    <row r="18" spans="9:21" x14ac:dyDescent="0.3">
      <c r="I18">
        <v>1</v>
      </c>
      <c r="J18" s="1" t="s">
        <v>0</v>
      </c>
      <c r="K18" s="3" t="s">
        <v>13</v>
      </c>
      <c r="L18" s="4" t="s">
        <v>12</v>
      </c>
      <c r="M18" s="4">
        <v>0.20200000700000001</v>
      </c>
      <c r="N18" s="4">
        <v>0.5</v>
      </c>
      <c r="O18" s="4">
        <v>2.1000000000000001E-2</v>
      </c>
      <c r="P18" s="4">
        <v>0.10000000100000001</v>
      </c>
      <c r="Q18" s="4">
        <v>2.3E-2</v>
      </c>
      <c r="R18" s="4">
        <v>3.5999999999999997E-2</v>
      </c>
      <c r="S18" s="4">
        <v>0</v>
      </c>
      <c r="T18" s="4">
        <v>0</v>
      </c>
      <c r="U18" s="4">
        <v>-3.5000000000000003E-2</v>
      </c>
    </row>
    <row r="19" spans="9:21" x14ac:dyDescent="0.3">
      <c r="I19">
        <v>2</v>
      </c>
      <c r="J19" s="1" t="s">
        <v>1</v>
      </c>
      <c r="K19" s="3" t="s">
        <v>13</v>
      </c>
      <c r="L19" s="4">
        <v>0.20200000700000001</v>
      </c>
      <c r="M19" s="4">
        <v>0</v>
      </c>
      <c r="N19" s="4">
        <v>-0.29980000899999998</v>
      </c>
      <c r="O19" s="4">
        <v>2.53E-2</v>
      </c>
      <c r="P19" s="4">
        <v>0.120200001</v>
      </c>
      <c r="Q19" s="4">
        <v>0</v>
      </c>
      <c r="R19" s="4">
        <v>-3.5999999999999997E-2</v>
      </c>
      <c r="S19" s="4">
        <v>0</v>
      </c>
      <c r="T19" s="4">
        <v>0</v>
      </c>
      <c r="U19" s="4">
        <v>0</v>
      </c>
    </row>
    <row r="20" spans="9:21" x14ac:dyDescent="0.3">
      <c r="I20">
        <v>3</v>
      </c>
      <c r="J20" s="1" t="s">
        <v>2</v>
      </c>
      <c r="K20" s="3" t="s">
        <v>13</v>
      </c>
      <c r="L20" s="4">
        <v>0.5</v>
      </c>
      <c r="M20" s="4">
        <v>-0.29980000899999998</v>
      </c>
      <c r="N20" s="4">
        <v>0</v>
      </c>
      <c r="O20" s="4">
        <v>-0.38960000900000002</v>
      </c>
      <c r="P20" s="4">
        <v>4.4499999999999998E-2</v>
      </c>
      <c r="Q20" s="4">
        <v>0.5</v>
      </c>
      <c r="R20" s="4">
        <v>-0.31560000799999999</v>
      </c>
      <c r="S20" s="4">
        <v>0</v>
      </c>
      <c r="T20" s="4">
        <v>-0.25330001099999999</v>
      </c>
      <c r="U20" s="4">
        <v>-0.18000000699999999</v>
      </c>
    </row>
    <row r="21" spans="9:21" x14ac:dyDescent="0.3">
      <c r="I21">
        <v>4</v>
      </c>
      <c r="J21" s="1" t="s">
        <v>3</v>
      </c>
      <c r="K21" s="3" t="s">
        <v>13</v>
      </c>
      <c r="L21" s="4">
        <v>2.1000000000000001E-2</v>
      </c>
      <c r="M21" s="4">
        <v>2.53E-2</v>
      </c>
      <c r="N21" s="4">
        <v>-0.38960000900000002</v>
      </c>
      <c r="O21" s="4">
        <v>0</v>
      </c>
      <c r="P21" s="4">
        <v>-3.1399999999999997E-2</v>
      </c>
      <c r="Q21" s="4">
        <v>0</v>
      </c>
      <c r="R21" s="4">
        <v>1.15E-2</v>
      </c>
      <c r="S21" s="4">
        <v>0</v>
      </c>
      <c r="T21" s="4">
        <v>0</v>
      </c>
      <c r="U21" s="4">
        <v>0</v>
      </c>
    </row>
    <row r="22" spans="9:21" x14ac:dyDescent="0.3">
      <c r="I22">
        <v>5</v>
      </c>
      <c r="J22" s="1" t="s">
        <v>4</v>
      </c>
      <c r="K22" s="3" t="s">
        <v>13</v>
      </c>
      <c r="L22" s="4">
        <v>0.10000000100000001</v>
      </c>
      <c r="M22" s="4">
        <v>0.120200001</v>
      </c>
      <c r="N22" s="4">
        <v>4.4499999999999998E-2</v>
      </c>
      <c r="O22" s="4">
        <v>-3.1399999999999997E-2</v>
      </c>
      <c r="P22" s="4">
        <v>0</v>
      </c>
      <c r="Q22" s="4">
        <v>0</v>
      </c>
      <c r="R22" s="4">
        <v>-0.02</v>
      </c>
      <c r="S22" s="4">
        <v>9.7500000000000003E-2</v>
      </c>
      <c r="T22" s="4">
        <v>0</v>
      </c>
      <c r="U22" s="4">
        <v>0.04</v>
      </c>
    </row>
    <row r="23" spans="9:21" x14ac:dyDescent="0.3">
      <c r="I23">
        <v>6</v>
      </c>
      <c r="J23" s="1" t="s">
        <v>5</v>
      </c>
      <c r="K23" s="3" t="s">
        <v>13</v>
      </c>
      <c r="L23" s="4">
        <v>2.3E-2</v>
      </c>
      <c r="M23" s="4">
        <v>0</v>
      </c>
      <c r="N23" s="4">
        <v>0.5</v>
      </c>
      <c r="O23" s="4">
        <v>0</v>
      </c>
      <c r="P23" s="4">
        <v>0</v>
      </c>
      <c r="Q23" s="4">
        <v>0</v>
      </c>
      <c r="R23" s="4">
        <v>0</v>
      </c>
      <c r="S23" s="4">
        <v>1.04E-2</v>
      </c>
      <c r="T23" s="4">
        <v>-0.18000000699999999</v>
      </c>
      <c r="U23" s="4">
        <v>0</v>
      </c>
    </row>
    <row r="24" spans="9:21" x14ac:dyDescent="0.3">
      <c r="I24">
        <v>7</v>
      </c>
      <c r="J24" s="1" t="s">
        <v>6</v>
      </c>
      <c r="K24" s="3" t="s">
        <v>13</v>
      </c>
      <c r="L24" s="4">
        <v>3.5999999999999997E-2</v>
      </c>
      <c r="M24" s="4">
        <v>-3.5999999999999997E-2</v>
      </c>
      <c r="N24" s="4">
        <v>-0.31560000799999999</v>
      </c>
      <c r="O24" s="4">
        <v>1.15E-2</v>
      </c>
      <c r="P24" s="4">
        <v>-0.02</v>
      </c>
      <c r="Q24" s="4">
        <v>0</v>
      </c>
      <c r="R24" s="4">
        <v>0</v>
      </c>
      <c r="S24" s="4">
        <v>-1.2E-2</v>
      </c>
      <c r="T24" s="4">
        <v>0.222000003</v>
      </c>
      <c r="U24" s="4">
        <v>-0.21410000300000001</v>
      </c>
    </row>
    <row r="25" spans="9:21" x14ac:dyDescent="0.3">
      <c r="I25">
        <v>8</v>
      </c>
      <c r="J25" s="1" t="s">
        <v>7</v>
      </c>
      <c r="K25" s="3" t="s">
        <v>13</v>
      </c>
      <c r="L25" s="4">
        <v>0</v>
      </c>
      <c r="M25" s="4">
        <v>0</v>
      </c>
      <c r="N25" s="4">
        <v>0</v>
      </c>
      <c r="O25" s="4">
        <v>0</v>
      </c>
      <c r="P25" s="4">
        <v>9.7500000000000003E-2</v>
      </c>
      <c r="Q25" s="4">
        <v>1.04E-2</v>
      </c>
      <c r="R25" s="4">
        <v>-1.2E-2</v>
      </c>
      <c r="S25" s="4">
        <v>0</v>
      </c>
      <c r="T25" s="4">
        <v>0</v>
      </c>
      <c r="U25" s="4">
        <v>0</v>
      </c>
    </row>
    <row r="26" spans="9:21" x14ac:dyDescent="0.3">
      <c r="I26">
        <v>9</v>
      </c>
      <c r="J26" s="1" t="s">
        <v>8</v>
      </c>
      <c r="K26" s="3" t="s">
        <v>13</v>
      </c>
      <c r="L26" s="4">
        <v>0</v>
      </c>
      <c r="M26" s="4">
        <v>0</v>
      </c>
      <c r="N26" s="4">
        <v>-0.25330001099999999</v>
      </c>
      <c r="O26" s="4">
        <v>0</v>
      </c>
      <c r="P26" s="4">
        <v>0</v>
      </c>
      <c r="Q26" s="4">
        <v>-0.18000000699999999</v>
      </c>
      <c r="R26" s="4">
        <v>0.222000003</v>
      </c>
      <c r="S26" s="4">
        <v>0</v>
      </c>
      <c r="T26" s="4">
        <v>0</v>
      </c>
      <c r="U26" s="4">
        <v>0</v>
      </c>
    </row>
    <row r="27" spans="9:21" x14ac:dyDescent="0.3">
      <c r="I27">
        <v>10</v>
      </c>
      <c r="J27" s="1" t="s">
        <v>9</v>
      </c>
      <c r="K27" s="3" t="s">
        <v>13</v>
      </c>
      <c r="L27" s="4">
        <v>-3.5000000000000003E-2</v>
      </c>
      <c r="M27" s="4">
        <v>0</v>
      </c>
      <c r="N27" s="4">
        <v>-0.18000000699999999</v>
      </c>
      <c r="O27" s="4">
        <v>0</v>
      </c>
      <c r="P27" s="4">
        <v>0.04</v>
      </c>
      <c r="Q27" s="4">
        <v>0</v>
      </c>
      <c r="R27" s="4">
        <v>-0.21410000300000001</v>
      </c>
      <c r="S27" s="4">
        <v>0</v>
      </c>
      <c r="T27" s="4">
        <v>0</v>
      </c>
      <c r="U27" s="4">
        <v>0</v>
      </c>
    </row>
    <row r="32" spans="9:21" x14ac:dyDescent="0.3">
      <c r="L32" s="2"/>
    </row>
    <row r="33" spans="10:12" x14ac:dyDescent="0.3">
      <c r="J33" t="str">
        <f>CONCATENATE(K18,I18,K18)</f>
        <v>1</v>
      </c>
      <c r="L33" s="2"/>
    </row>
    <row r="34" spans="10:12" x14ac:dyDescent="0.3">
      <c r="L34" s="2"/>
    </row>
    <row r="35" spans="10:12" x14ac:dyDescent="0.3">
      <c r="L35" s="2"/>
    </row>
    <row r="36" spans="10:12" x14ac:dyDescent="0.3">
      <c r="L36" s="2"/>
    </row>
    <row r="37" spans="10:12" x14ac:dyDescent="0.3">
      <c r="L37" s="2"/>
    </row>
    <row r="38" spans="10:12" x14ac:dyDescent="0.3">
      <c r="L38" s="2"/>
    </row>
    <row r="39" spans="10:12" x14ac:dyDescent="0.3">
      <c r="L39" s="2"/>
    </row>
    <row r="40" spans="10:12" x14ac:dyDescent="0.3">
      <c r="L40" s="2"/>
    </row>
    <row r="41" spans="10:12" x14ac:dyDescent="0.3">
      <c r="L41" s="2"/>
    </row>
  </sheetData>
  <conditionalFormatting sqref="L18:U2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{"colorTheme":"{{UserProfile.Location.ColorThemeRef.ColorTheme}}","disableUpdates":false,"type":"colorTheme"}],"templateName":"Blank","templateDescription":"","enableDocumentContentUpdater":tru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34ECD078-1A11-477F-8080-F9D902BF81D7}">
  <ds:schemaRefs/>
</ds:datastoreItem>
</file>

<file path=customXml/itemProps2.xml><?xml version="1.0" encoding="utf-8"?>
<ds:datastoreItem xmlns:ds="http://schemas.openxmlformats.org/officeDocument/2006/customXml" ds:itemID="{904BC371-2ADF-4271-BF15-7D239A4D76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2022-10-27T03:58:54Z</dcterms:created>
  <dcterms:modified xsi:type="dcterms:W3CDTF">2022-10-27T11:19:07Z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topsoe</vt:lpwstr>
  </property>
  <property fmtid="{D5CDD505-2E9C-101B-9397-08002B2CF9AE}" pid="3" name="TemplafyTemplateId">
    <vt:lpwstr>637822382909616961</vt:lpwstr>
  </property>
  <property fmtid="{D5CDD505-2E9C-101B-9397-08002B2CF9AE}" pid="4" name="TemplafyUserProfileId">
    <vt:lpwstr>637973580731005612</vt:lpwstr>
  </property>
  <property fmtid="{D5CDD505-2E9C-101B-9397-08002B2CF9AE}" pid="5" name="TemplafyLanguageCode">
    <vt:lpwstr>en-US</vt:lpwstr>
  </property>
  <property fmtid="{D5CDD505-2E9C-101B-9397-08002B2CF9AE}" pid="6" name="TemplafyFromBlank">
    <vt:bool>true</vt:bool>
  </property>
</Properties>
</file>