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au652733/Python/hyperspectral/"/>
    </mc:Choice>
  </mc:AlternateContent>
  <xr:revisionPtr revIDLastSave="0" documentId="13_ncr:1_{07BA4B60-CC54-864E-81E7-03E02B8A62A2}" xr6:coauthVersionLast="47" xr6:coauthVersionMax="47" xr10:uidLastSave="{00000000-0000-0000-0000-000000000000}"/>
  <bookViews>
    <workbookView xWindow="0" yWindow="500" windowWidth="16900" windowHeight="8860" xr2:uid="{00000000-000D-0000-FFFF-FFFF00000000}"/>
  </bookViews>
  <sheets>
    <sheet name="calibration" sheetId="3" r:id="rId1"/>
    <sheet name="all data" sheetId="1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H9" i="3"/>
  <c r="G8" i="3"/>
  <c r="F7" i="3"/>
  <c r="C5" i="3"/>
  <c r="F5" i="3"/>
  <c r="F3" i="3"/>
  <c r="B8" i="3"/>
  <c r="B6" i="3"/>
  <c r="B4" i="3"/>
  <c r="A9" i="3"/>
  <c r="A8" i="3"/>
  <c r="A7" i="3"/>
  <c r="A6" i="3"/>
  <c r="A5" i="3"/>
  <c r="A4" i="3"/>
  <c r="A3" i="3"/>
  <c r="F13" i="1"/>
  <c r="F14" i="1"/>
  <c r="F15" i="1"/>
  <c r="F16" i="1"/>
  <c r="F17" i="1"/>
  <c r="F18" i="1"/>
  <c r="F19" i="1"/>
  <c r="F20" i="1"/>
  <c r="F21" i="1"/>
  <c r="F22" i="1"/>
  <c r="F23" i="1"/>
  <c r="F6" i="3" s="1"/>
  <c r="F24" i="1"/>
  <c r="F25" i="1"/>
  <c r="F26" i="1"/>
  <c r="F27" i="1"/>
  <c r="F28" i="1"/>
  <c r="H28" i="1" s="1"/>
  <c r="F29" i="1"/>
  <c r="F30" i="1"/>
  <c r="F31" i="1"/>
  <c r="F32" i="1"/>
  <c r="F33" i="1"/>
  <c r="F34" i="1"/>
  <c r="F35" i="1"/>
  <c r="F36" i="1"/>
  <c r="F8" i="3" s="1"/>
  <c r="F37" i="1"/>
  <c r="F38" i="1"/>
  <c r="F39" i="1"/>
  <c r="F40" i="1"/>
  <c r="F41" i="1"/>
  <c r="F9" i="3" s="1"/>
  <c r="F4" i="1"/>
  <c r="F5" i="1"/>
  <c r="F6" i="1"/>
  <c r="F7" i="1"/>
  <c r="F8" i="1"/>
  <c r="F9" i="1"/>
  <c r="F10" i="1"/>
  <c r="F11" i="1"/>
  <c r="F12" i="1"/>
  <c r="F4" i="3" s="1"/>
  <c r="F3" i="1"/>
  <c r="G4" i="1"/>
  <c r="G5" i="1"/>
  <c r="G6" i="1"/>
  <c r="G7" i="1"/>
  <c r="G3" i="3" s="1"/>
  <c r="G8" i="1"/>
  <c r="H8" i="1" s="1"/>
  <c r="G9" i="1"/>
  <c r="G10" i="1"/>
  <c r="H10" i="1" s="1"/>
  <c r="G11" i="1"/>
  <c r="G12" i="1"/>
  <c r="G4" i="3" s="1"/>
  <c r="G13" i="1"/>
  <c r="G14" i="1"/>
  <c r="G15" i="1"/>
  <c r="G16" i="1"/>
  <c r="G17" i="1"/>
  <c r="G5" i="3" s="1"/>
  <c r="G18" i="1"/>
  <c r="G19" i="1"/>
  <c r="G20" i="1"/>
  <c r="G21" i="1"/>
  <c r="G22" i="1"/>
  <c r="G23" i="1"/>
  <c r="G6" i="3" s="1"/>
  <c r="G24" i="1"/>
  <c r="G25" i="1"/>
  <c r="G26" i="1"/>
  <c r="G27" i="1"/>
  <c r="H27" i="1" s="1"/>
  <c r="G28" i="1"/>
  <c r="G29" i="1"/>
  <c r="G30" i="1"/>
  <c r="G31" i="1"/>
  <c r="G7" i="3" s="1"/>
  <c r="G32" i="1"/>
  <c r="G33" i="1"/>
  <c r="G34" i="1"/>
  <c r="G35" i="1"/>
  <c r="H35" i="1" s="1"/>
  <c r="G36" i="1"/>
  <c r="G37" i="1"/>
  <c r="H37" i="1" s="1"/>
  <c r="G38" i="1"/>
  <c r="G39" i="1"/>
  <c r="H39" i="1" s="1"/>
  <c r="G40" i="1"/>
  <c r="G41" i="1"/>
  <c r="G9" i="3" s="1"/>
  <c r="G3" i="1"/>
  <c r="H3" i="1" s="1"/>
  <c r="C4" i="1"/>
  <c r="C5" i="1"/>
  <c r="C6" i="1"/>
  <c r="C7" i="1"/>
  <c r="B3" i="3" s="1"/>
  <c r="C8" i="1"/>
  <c r="C9" i="1"/>
  <c r="C10" i="1"/>
  <c r="C11" i="1"/>
  <c r="E11" i="1" s="1"/>
  <c r="C12" i="1"/>
  <c r="C13" i="1"/>
  <c r="C14" i="1"/>
  <c r="C15" i="1"/>
  <c r="C16" i="1"/>
  <c r="C17" i="1"/>
  <c r="B5" i="3" s="1"/>
  <c r="C18" i="1"/>
  <c r="C19" i="1"/>
  <c r="C20" i="1"/>
  <c r="C21" i="1"/>
  <c r="C22" i="1"/>
  <c r="C23" i="1"/>
  <c r="C24" i="1"/>
  <c r="C25" i="1"/>
  <c r="C26" i="1"/>
  <c r="C27" i="1"/>
  <c r="E27" i="1" s="1"/>
  <c r="C28" i="1"/>
  <c r="C29" i="1"/>
  <c r="E29" i="1" s="1"/>
  <c r="C30" i="1"/>
  <c r="C31" i="1"/>
  <c r="B7" i="3" s="1"/>
  <c r="C32" i="1"/>
  <c r="C33" i="1"/>
  <c r="C34" i="1"/>
  <c r="C35" i="1"/>
  <c r="E35" i="1" s="1"/>
  <c r="C36" i="1"/>
  <c r="C37" i="1"/>
  <c r="E37" i="1" s="1"/>
  <c r="C38" i="1"/>
  <c r="C39" i="1"/>
  <c r="C40" i="1"/>
  <c r="C41" i="1"/>
  <c r="B9" i="3" s="1"/>
  <c r="C3" i="1"/>
  <c r="D4" i="1"/>
  <c r="E4" i="1" s="1"/>
  <c r="D5" i="1"/>
  <c r="D6" i="1"/>
  <c r="E6" i="1" s="1"/>
  <c r="D7" i="1"/>
  <c r="C3" i="3" s="1"/>
  <c r="D8" i="1"/>
  <c r="E8" i="1" s="1"/>
  <c r="D9" i="1"/>
  <c r="D10" i="1"/>
  <c r="E10" i="1" s="1"/>
  <c r="D11" i="1"/>
  <c r="D12" i="1"/>
  <c r="E12" i="1" s="1"/>
  <c r="D4" i="3" s="1"/>
  <c r="D13" i="1"/>
  <c r="D14" i="1"/>
  <c r="D15" i="1"/>
  <c r="D16" i="1"/>
  <c r="D17" i="1"/>
  <c r="D18" i="1"/>
  <c r="E18" i="1" s="1"/>
  <c r="D19" i="1"/>
  <c r="D20" i="1"/>
  <c r="D21" i="1"/>
  <c r="D22" i="1"/>
  <c r="E22" i="1" s="1"/>
  <c r="D23" i="1"/>
  <c r="C6" i="3" s="1"/>
  <c r="D24" i="1"/>
  <c r="D25" i="1"/>
  <c r="D26" i="1"/>
  <c r="E26" i="1" s="1"/>
  <c r="D27" i="1"/>
  <c r="D28" i="1"/>
  <c r="E28" i="1" s="1"/>
  <c r="D29" i="1"/>
  <c r="D30" i="1"/>
  <c r="E30" i="1" s="1"/>
  <c r="D31" i="1"/>
  <c r="C7" i="3" s="1"/>
  <c r="D32" i="1"/>
  <c r="E32" i="1" s="1"/>
  <c r="D33" i="1"/>
  <c r="D34" i="1"/>
  <c r="E34" i="1" s="1"/>
  <c r="D35" i="1"/>
  <c r="D36" i="1"/>
  <c r="C8" i="3" s="1"/>
  <c r="D37" i="1"/>
  <c r="D38" i="1"/>
  <c r="E38" i="1" s="1"/>
  <c r="D39" i="1"/>
  <c r="D40" i="1"/>
  <c r="E40" i="1" s="1"/>
  <c r="D41" i="1"/>
  <c r="D3" i="1"/>
  <c r="E3" i="1" s="1"/>
  <c r="H9" i="1"/>
  <c r="H29" i="1"/>
  <c r="H30" i="1"/>
  <c r="H33" i="1"/>
  <c r="H34" i="1"/>
  <c r="H38" i="1"/>
  <c r="H40" i="1"/>
  <c r="H41" i="1"/>
  <c r="H5" i="1"/>
  <c r="E33" i="1"/>
  <c r="E41" i="1"/>
  <c r="D9" i="3" s="1"/>
  <c r="H4" i="1" l="1"/>
  <c r="H32" i="1"/>
  <c r="E39" i="1"/>
  <c r="H6" i="1"/>
  <c r="H36" i="1"/>
  <c r="H8" i="3" s="1"/>
  <c r="C4" i="3"/>
  <c r="H12" i="1"/>
  <c r="H4" i="3" s="1"/>
  <c r="H11" i="1"/>
  <c r="H7" i="1"/>
  <c r="H3" i="3" s="1"/>
  <c r="H31" i="1"/>
  <c r="H7" i="3" s="1"/>
  <c r="E36" i="1"/>
  <c r="D8" i="3" s="1"/>
  <c r="E9" i="1"/>
  <c r="E5" i="1"/>
  <c r="E31" i="1"/>
  <c r="D7" i="3" s="1"/>
  <c r="E7" i="1"/>
  <c r="D3" i="3" s="1"/>
  <c r="E23" i="1"/>
  <c r="D6" i="3" s="1"/>
  <c r="E19" i="1"/>
  <c r="E15" i="1"/>
  <c r="H13" i="1"/>
  <c r="H23" i="1"/>
  <c r="H6" i="3" s="1"/>
  <c r="H19" i="1"/>
  <c r="H15" i="1"/>
  <c r="E13" i="1"/>
  <c r="E14" i="1"/>
  <c r="H22" i="1"/>
  <c r="H18" i="1"/>
  <c r="H14" i="1"/>
  <c r="E21" i="1"/>
  <c r="E25" i="1"/>
  <c r="E17" i="1"/>
  <c r="D5" i="3" s="1"/>
  <c r="H25" i="1"/>
  <c r="H21" i="1"/>
  <c r="H17" i="1"/>
  <c r="H5" i="3" s="1"/>
  <c r="E24" i="1"/>
  <c r="E20" i="1"/>
  <c r="E16" i="1"/>
  <c r="H24" i="1"/>
  <c r="H20" i="1"/>
  <c r="H16" i="1"/>
  <c r="H26" i="1"/>
</calcChain>
</file>

<file path=xl/sharedStrings.xml><?xml version="1.0" encoding="utf-8"?>
<sst xmlns="http://schemas.openxmlformats.org/spreadsheetml/2006/main" count="107" uniqueCount="12">
  <si>
    <t>chromoionophore XI</t>
  </si>
  <si>
    <t>lipo-HPTS</t>
  </si>
  <si>
    <t>B</t>
  </si>
  <si>
    <t>R</t>
  </si>
  <si>
    <t>lipo HPTS</t>
  </si>
  <si>
    <t>concentration</t>
  </si>
  <si>
    <t>pH</t>
  </si>
  <si>
    <t>ID</t>
  </si>
  <si>
    <t>area</t>
  </si>
  <si>
    <t>mean</t>
  </si>
  <si>
    <t>std</t>
  </si>
  <si>
    <t>ratio = R/B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</si>
</sst>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4" fillId="2" borderId="0" xfId="0" applyFont="1" applyFill="1"/>
    <xf numFmtId="0" fontId="4" fillId="2" borderId="1" xfId="0" applyFont="1" applyFill="1" applyBorder="1"/>
    <xf numFmtId="0" fontId="4" fillId="2" borderId="2" xfId="0" applyFont="1" applyFill="1" applyBorder="1"/>
    <xf numFmtId="0" fontId="0" fillId="0" borderId="2" xfId="0" applyBorder="1"/>
    <xf numFmtId="164" fontId="0" fillId="0" borderId="1" xfId="0" applyNumberFormat="1" applyBorder="1"/>
    <xf numFmtId="0" fontId="2" fillId="0" borderId="0" xfId="0" applyFont="1"/>
    <xf numFmtId="2" fontId="3" fillId="0" borderId="0" xfId="0" applyNumberFormat="1" applyFont="1"/>
    <xf numFmtId="2" fontId="2" fillId="0" borderId="0" xfId="0" applyNumberFormat="1" applyFont="1"/>
    <xf numFmtId="0" fontId="4" fillId="3" borderId="0" xfId="0" applyFont="1" applyFill="1"/>
    <xf numFmtId="2" fontId="1" fillId="0" borderId="0" xfId="0" applyNumberFormat="1" applyFont="1"/>
    <xf numFmtId="0" fontId="4" fillId="3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chromoionophore XI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calibration!$A$3:$A$9</c:f>
              <c:numCache>
                <c:formatCode>0.00</c:formatCode>
                <c:ptCount val="7"/>
                <c:pt idx="0">
                  <c:v>11.331</c:v>
                </c:pt>
                <c:pt idx="1">
                  <c:v>2.0329999999999999</c:v>
                </c:pt>
                <c:pt idx="2">
                  <c:v>4.9400000000000004</c:v>
                </c:pt>
                <c:pt idx="3">
                  <c:v>6.43</c:v>
                </c:pt>
                <c:pt idx="4">
                  <c:v>6.9420000000000002</c:v>
                </c:pt>
                <c:pt idx="5">
                  <c:v>7.5259999999999998</c:v>
                </c:pt>
                <c:pt idx="6">
                  <c:v>8.02</c:v>
                </c:pt>
              </c:numCache>
            </c:numRef>
          </c:xVal>
          <c:yVal>
            <c:numRef>
              <c:f>calibration!$D$3:$D$9</c:f>
              <c:numCache>
                <c:formatCode>0.000</c:formatCode>
                <c:ptCount val="7"/>
                <c:pt idx="0">
                  <c:v>1.9825209809486861</c:v>
                </c:pt>
                <c:pt idx="1">
                  <c:v>0.42882511613966728</c:v>
                </c:pt>
                <c:pt idx="2">
                  <c:v>0.4074688318424271</c:v>
                </c:pt>
                <c:pt idx="3">
                  <c:v>0.42166358364683143</c:v>
                </c:pt>
                <c:pt idx="4">
                  <c:v>0.55667968336010054</c:v>
                </c:pt>
                <c:pt idx="5">
                  <c:v>0.76064109747194353</c:v>
                </c:pt>
                <c:pt idx="6">
                  <c:v>1.0859766914804219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B-4A8A-A408-85500DA58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694168"/>
        <c:axId val="454695152"/>
      </c:scatterChart>
      <c:valAx>
        <c:axId val="454694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54695152"/>
        <c:crosses val="autoZero"/>
        <c:crossBetween val="midCat"/>
      </c:valAx>
      <c:valAx>
        <c:axId val="4546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ratio = red / blue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7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5469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lipo-HPTS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calibration!$A$3:$A$9</c:f>
              <c:numCache>
                <c:formatCode>0.00</c:formatCode>
                <c:ptCount val="7"/>
                <c:pt idx="0">
                  <c:v>11.331</c:v>
                </c:pt>
                <c:pt idx="1">
                  <c:v>2.0329999999999999</c:v>
                </c:pt>
                <c:pt idx="2">
                  <c:v>4.9400000000000004</c:v>
                </c:pt>
                <c:pt idx="3">
                  <c:v>6.43</c:v>
                </c:pt>
                <c:pt idx="4">
                  <c:v>6.9420000000000002</c:v>
                </c:pt>
                <c:pt idx="5">
                  <c:v>7.5259999999999998</c:v>
                </c:pt>
                <c:pt idx="6">
                  <c:v>8.02</c:v>
                </c:pt>
              </c:numCache>
            </c:numRef>
          </c:xVal>
          <c:yVal>
            <c:numRef>
              <c:f>calibration!$H$3:$H$9</c:f>
              <c:numCache>
                <c:formatCode>0.000</c:formatCode>
                <c:ptCount val="7"/>
                <c:pt idx="0">
                  <c:v>4.1912468068916784</c:v>
                </c:pt>
                <c:pt idx="1">
                  <c:v>0.67378839718765282</c:v>
                </c:pt>
                <c:pt idx="2">
                  <c:v>0.67398138319588474</c:v>
                </c:pt>
                <c:pt idx="3">
                  <c:v>0.95772874043704859</c:v>
                </c:pt>
                <c:pt idx="4">
                  <c:v>1.1965596852984015</c:v>
                </c:pt>
                <c:pt idx="5">
                  <c:v>1.675829881709777</c:v>
                </c:pt>
                <c:pt idx="6">
                  <c:v>2.3470261929150094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A-4E43-8082-2582AB4F0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694168"/>
        <c:axId val="454695152"/>
      </c:scatterChart>
      <c:valAx>
        <c:axId val="454694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7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54695152"/>
        <c:crosses val="autoZero"/>
        <c:crossBetween val="midCat"/>
      </c:valAx>
      <c:valAx>
        <c:axId val="45469515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= red / blue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7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5469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signal stability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'all data'!$C$1:$E$1</c:f>
              <c:strCache>
                <c:ptCount val="1"/>
                <c:pt idx="0">
                  <c:v>chromoionophore XI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</c:marker>
          <c:xVal>
            <c:numRef>
              <c:f>'all data'!$B$13:$B$46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</c:numCache>
            </c:numRef>
          </c:xVal>
          <c:yVal>
            <c:numRef>
              <c:f>'all data'!$E$13:$E$46</c:f>
              <c:numCache>
                <c:formatCode>0.000</c:formatCode>
                <c:ptCount val="34"/>
                <c:pt idx="0">
                  <c:v>0.39987805166820584</c:v>
                </c:pt>
                <c:pt idx="1">
                  <c:v>0.40184368010638943</c:v>
                </c:pt>
                <c:pt idx="2">
                  <c:v>0.40531866398905958</c:v>
                </c:pt>
                <c:pt idx="3">
                  <c:v>0.40709771450828636</c:v>
                </c:pt>
                <c:pt idx="4">
                  <c:v>0.4074688318424271</c:v>
                </c:pt>
                <c:pt idx="5">
                  <c:v>0.4157790623458103</c:v>
                </c:pt>
                <c:pt idx="6">
                  <c:v>0.41228561558785914</c:v>
                </c:pt>
                <c:pt idx="7">
                  <c:v>0.41543357658619129</c:v>
                </c:pt>
                <c:pt idx="8">
                  <c:v>0.41569169960474306</c:v>
                </c:pt>
                <c:pt idx="9">
                  <c:v>0.41796564318968182</c:v>
                </c:pt>
                <c:pt idx="10">
                  <c:v>0.42166358364683143</c:v>
                </c:pt>
                <c:pt idx="11">
                  <c:v>0.42701923537532283</c:v>
                </c:pt>
                <c:pt idx="12">
                  <c:v>0.42675542419209289</c:v>
                </c:pt>
                <c:pt idx="13">
                  <c:v>0.42545637173552281</c:v>
                </c:pt>
                <c:pt idx="14">
                  <c:v>0.5472923845351374</c:v>
                </c:pt>
                <c:pt idx="15">
                  <c:v>0.55171288484192427</c:v>
                </c:pt>
                <c:pt idx="16">
                  <c:v>0.54590449298497523</c:v>
                </c:pt>
                <c:pt idx="17">
                  <c:v>0.54536693607165421</c:v>
                </c:pt>
                <c:pt idx="18">
                  <c:v>0.55667968336010054</c:v>
                </c:pt>
                <c:pt idx="19">
                  <c:v>0.75036480615527479</c:v>
                </c:pt>
                <c:pt idx="20">
                  <c:v>0.75275903202395744</c:v>
                </c:pt>
                <c:pt idx="21">
                  <c:v>0.75213790090892285</c:v>
                </c:pt>
                <c:pt idx="22">
                  <c:v>0.75061749281001522</c:v>
                </c:pt>
                <c:pt idx="23">
                  <c:v>0.76064109747194353</c:v>
                </c:pt>
                <c:pt idx="24">
                  <c:v>1.0674576579707267</c:v>
                </c:pt>
                <c:pt idx="25">
                  <c:v>1.0713625269681548</c:v>
                </c:pt>
                <c:pt idx="26">
                  <c:v>1.0818403601579463</c:v>
                </c:pt>
                <c:pt idx="27">
                  <c:v>1.0822407226397923</c:v>
                </c:pt>
                <c:pt idx="28">
                  <c:v>1.0859766914804219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D4F-460D-A33C-408A66DAE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85224"/>
        <c:axId val="535289160"/>
      </c:scatterChart>
      <c:scatterChart>
        <c:scatterStyle val="lineMarker"/>
        <c:varyColors val="0"/>
        <c:ser>
          <c:idx val="0"/>
          <c:order val="1"/>
          <c:tx>
            <c:strRef>
              <c:f>'all data'!$F$1:$H$1</c:f>
              <c:strCache>
                <c:ptCount val="1"/>
                <c:pt idx="0">
                  <c:v>lipo-HPTS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9"/>
            <c:spPr>
              <a:noFill/>
              <a:ln>
                <a:solidFill>
                  <a:schemeClr val="accent1">
                    <a:lumMod val="50000"/>
                  </a:schemeClr>
                </a:solidFill>
              </a:ln>
            </c:spPr>
          </c:marker>
          <c:xVal>
            <c:numRef>
              <c:f>'all data'!$B$13:$B$46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</c:numCache>
            </c:numRef>
          </c:xVal>
          <c:yVal>
            <c:numRef>
              <c:f>'all data'!$H$13:$H$46</c:f>
              <c:numCache>
                <c:formatCode>0.000</c:formatCode>
                <c:ptCount val="34"/>
                <c:pt idx="0">
                  <c:v>0.67774620597356283</c:v>
                </c:pt>
                <c:pt idx="1">
                  <c:v>0.67547861445933965</c:v>
                </c:pt>
                <c:pt idx="2">
                  <c:v>0.67486871189120323</c:v>
                </c:pt>
                <c:pt idx="3">
                  <c:v>0.6735991723592325</c:v>
                </c:pt>
                <c:pt idx="4">
                  <c:v>0.67398138319588474</c:v>
                </c:pt>
                <c:pt idx="5">
                  <c:v>1.0119175860233027</c:v>
                </c:pt>
                <c:pt idx="6">
                  <c:v>0.99143539072881037</c:v>
                </c:pt>
                <c:pt idx="7">
                  <c:v>0.9819796743021445</c:v>
                </c:pt>
                <c:pt idx="8">
                  <c:v>0.97337208848659829</c:v>
                </c:pt>
                <c:pt idx="9">
                  <c:v>0.96426121372031659</c:v>
                </c:pt>
                <c:pt idx="10">
                  <c:v>0.95772874043704859</c:v>
                </c:pt>
                <c:pt idx="11">
                  <c:v>1.1369026757323375</c:v>
                </c:pt>
                <c:pt idx="12">
                  <c:v>1.1337428389560789</c:v>
                </c:pt>
                <c:pt idx="13">
                  <c:v>1.1354901747910109</c:v>
                </c:pt>
                <c:pt idx="14">
                  <c:v>1.1736878962111159</c:v>
                </c:pt>
                <c:pt idx="15">
                  <c:v>1.1804182491588839</c:v>
                </c:pt>
                <c:pt idx="16">
                  <c:v>1.1799419944683467</c:v>
                </c:pt>
                <c:pt idx="17">
                  <c:v>1.1823613836735889</c:v>
                </c:pt>
                <c:pt idx="18">
                  <c:v>1.1965596852984015</c:v>
                </c:pt>
                <c:pt idx="19">
                  <c:v>1.585791636617558</c:v>
                </c:pt>
                <c:pt idx="20">
                  <c:v>1.6210257896261953</c:v>
                </c:pt>
                <c:pt idx="21">
                  <c:v>1.6464629827884376</c:v>
                </c:pt>
                <c:pt idx="22">
                  <c:v>1.6473081111795065</c:v>
                </c:pt>
                <c:pt idx="23">
                  <c:v>1.675829881709777</c:v>
                </c:pt>
                <c:pt idx="24">
                  <c:v>2.1844908226231188</c:v>
                </c:pt>
                <c:pt idx="25">
                  <c:v>2.232647093379982</c:v>
                </c:pt>
                <c:pt idx="26">
                  <c:v>2.2896949473186372</c:v>
                </c:pt>
                <c:pt idx="27">
                  <c:v>2.3225529214211105</c:v>
                </c:pt>
                <c:pt idx="28">
                  <c:v>2.3470261929150094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4F-460D-A33C-408A66DAE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84240"/>
        <c:axId val="535289488"/>
      </c:scatterChart>
      <c:valAx>
        <c:axId val="53528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vert="horz"/>
          <a:lstStyle/>
          <a:p>
            <a:pPr>
              <a:defRPr/>
            </a:pPr>
            <a:endParaRPr lang="en-DK"/>
          </a:p>
        </c:txPr>
        <c:crossAx val="535289160"/>
        <c:crosses val="autoZero"/>
        <c:crossBetween val="midCat"/>
      </c:valAx>
      <c:valAx>
        <c:axId val="53528916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ratio R/B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  <a:tailEnd type="triangle"/>
          </a:ln>
          <a:effectLst/>
        </c:spPr>
        <c:txPr>
          <a:bodyPr rot="-60000000" vert="horz"/>
          <a:lstStyle/>
          <a:p>
            <a:pPr>
              <a:defRPr/>
            </a:pPr>
            <a:endParaRPr lang="en-DK"/>
          </a:p>
        </c:txPr>
        <c:crossAx val="535285224"/>
        <c:crosses val="autoZero"/>
        <c:crossBetween val="midCat"/>
      </c:valAx>
      <c:valAx>
        <c:axId val="535289488"/>
        <c:scaling>
          <c:orientation val="minMax"/>
          <c:min val="0.60000000000000009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ratio R/B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spPr>
          <a:ln>
            <a:solidFill>
              <a:schemeClr val="accent5">
                <a:lumMod val="50000"/>
              </a:schemeClr>
            </a:solidFill>
            <a:tailEnd type="triangle"/>
          </a:ln>
        </c:spPr>
        <c:crossAx val="535284240"/>
        <c:crosses val="max"/>
        <c:crossBetween val="midCat"/>
      </c:valAx>
      <c:valAx>
        <c:axId val="53528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52894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14288</xdr:rowOff>
    </xdr:from>
    <xdr:to>
      <xdr:col>7</xdr:col>
      <xdr:colOff>504825</xdr:colOff>
      <xdr:row>30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666750</xdr:colOff>
      <xdr:row>15</xdr:row>
      <xdr:rowOff>28575</xdr:rowOff>
    </xdr:from>
    <xdr:to>
      <xdr:col>14</xdr:col>
      <xdr:colOff>571500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653144</xdr:colOff>
      <xdr:row>1</xdr:row>
      <xdr:rowOff>65996</xdr:rowOff>
    </xdr:from>
    <xdr:to>
      <xdr:col>19</xdr:col>
      <xdr:colOff>391886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zoomScale="90" zoomScaleNormal="90" workbookViewId="0">
      <selection activeCell="E12" sqref="E12"/>
    </sheetView>
  </sheetViews>
  <sheetFormatPr baseColWidth="10" defaultColWidth="8.83203125" defaultRowHeight="15" x14ac:dyDescent="0.2"/>
  <cols>
    <col min="4" max="4" width="12" bestFit="1" customWidth="1"/>
    <col min="5" max="5" width="6.33203125" customWidth="1"/>
    <col min="8" max="8" width="12" bestFit="1" customWidth="1"/>
    <col min="9" max="9" width="11.6640625" bestFit="1" customWidth="1"/>
  </cols>
  <sheetData>
    <row r="1" spans="1:8" x14ac:dyDescent="0.2">
      <c r="A1" s="12" t="s">
        <v>5</v>
      </c>
      <c r="B1" s="14" t="s">
        <v>0</v>
      </c>
      <c r="C1" s="14"/>
      <c r="D1" s="14"/>
      <c r="E1" s="12"/>
      <c r="F1" s="14" t="s">
        <v>1</v>
      </c>
      <c r="G1" s="14"/>
      <c r="H1" s="14"/>
    </row>
    <row r="2" spans="1:8" x14ac:dyDescent="0.2">
      <c r="A2" s="12" t="s">
        <v>6</v>
      </c>
      <c r="B2" s="12" t="s">
        <v>3</v>
      </c>
      <c r="C2" s="12" t="s">
        <v>2</v>
      </c>
      <c r="D2" s="12" t="s">
        <v>11</v>
      </c>
      <c r="E2" s="12"/>
      <c r="F2" s="12" t="s">
        <v>3</v>
      </c>
      <c r="G2" s="12" t="s">
        <v>2</v>
      </c>
      <c r="H2" s="12" t="s">
        <v>11</v>
      </c>
    </row>
    <row r="3" spans="1:8" x14ac:dyDescent="0.2">
      <c r="A3" s="13">
        <f>'all data'!A7</f>
        <v>11.331</v>
      </c>
      <c r="B3" s="1">
        <f>'all data'!C7</f>
        <v>388.36</v>
      </c>
      <c r="C3" s="1">
        <f>'all data'!D7</f>
        <v>195.892</v>
      </c>
      <c r="D3" s="2">
        <f>'all data'!E7</f>
        <v>1.9825209809486861</v>
      </c>
      <c r="E3" s="1"/>
      <c r="F3" s="1">
        <f>'all data'!F7</f>
        <v>308.459</v>
      </c>
      <c r="G3" s="1">
        <f>'all data'!G7</f>
        <v>73.596000000000004</v>
      </c>
      <c r="H3" s="2">
        <f>'all data'!H7</f>
        <v>4.1912468068916784</v>
      </c>
    </row>
    <row r="4" spans="1:8" x14ac:dyDescent="0.2">
      <c r="A4" s="13">
        <f>'all data'!A12</f>
        <v>2.0329999999999999</v>
      </c>
      <c r="B4" s="1">
        <f>'all data'!C12</f>
        <v>57.231000000000002</v>
      </c>
      <c r="C4" s="1">
        <f>'all data'!D12</f>
        <v>133.46</v>
      </c>
      <c r="D4" s="2">
        <f>'all data'!E12</f>
        <v>0.42882511613966728</v>
      </c>
      <c r="E4" s="1"/>
      <c r="F4" s="1">
        <f>'all data'!F12</f>
        <v>143.36600000000001</v>
      </c>
      <c r="G4" s="1">
        <f>'all data'!G12</f>
        <v>212.77600000000001</v>
      </c>
      <c r="H4" s="2">
        <f>'all data'!H12</f>
        <v>0.67378839718765282</v>
      </c>
    </row>
    <row r="5" spans="1:8" x14ac:dyDescent="0.2">
      <c r="A5" s="13">
        <f>'all data'!A17</f>
        <v>4.9400000000000004</v>
      </c>
      <c r="B5" s="1">
        <f>'all data'!C17</f>
        <v>63.634</v>
      </c>
      <c r="C5" s="1">
        <f>'all data'!D17</f>
        <v>156.16900000000001</v>
      </c>
      <c r="D5" s="2">
        <f>'all data'!E17</f>
        <v>0.4074688318424271</v>
      </c>
      <c r="E5" s="1"/>
      <c r="F5" s="1">
        <f>'all data'!F17</f>
        <v>132.06800000000001</v>
      </c>
      <c r="G5" s="1">
        <f>'all data'!G17</f>
        <v>195.952</v>
      </c>
      <c r="H5" s="2">
        <f>'all data'!H17</f>
        <v>0.67398138319588474</v>
      </c>
    </row>
    <row r="6" spans="1:8" x14ac:dyDescent="0.2">
      <c r="A6" s="13">
        <f>'all data'!A23</f>
        <v>6.43</v>
      </c>
      <c r="B6" s="1">
        <f>'all data'!C23</f>
        <v>81.150000000000006</v>
      </c>
      <c r="C6" s="1">
        <f>'all data'!D23</f>
        <v>192.452</v>
      </c>
      <c r="D6" s="2">
        <f>'all data'!E23</f>
        <v>0.42166358364683143</v>
      </c>
      <c r="E6" s="1"/>
      <c r="F6" s="1">
        <f>'all data'!F23</f>
        <v>142.964</v>
      </c>
      <c r="G6" s="1">
        <f>'all data'!G23</f>
        <v>149.274</v>
      </c>
      <c r="H6" s="2">
        <f>'all data'!H23</f>
        <v>0.95772874043704859</v>
      </c>
    </row>
    <row r="7" spans="1:8" x14ac:dyDescent="0.2">
      <c r="A7" s="13">
        <f>'all data'!A27</f>
        <v>6.9420000000000002</v>
      </c>
      <c r="B7" s="1">
        <f>'all data'!C31</f>
        <v>68.284000000000006</v>
      </c>
      <c r="C7" s="1">
        <f>'all data'!D31</f>
        <v>122.663</v>
      </c>
      <c r="D7" s="2">
        <f>'all data'!E31</f>
        <v>0.55667968336010054</v>
      </c>
      <c r="E7" s="1"/>
      <c r="F7" s="1">
        <f>'all data'!F31</f>
        <v>120.758</v>
      </c>
      <c r="G7" s="1">
        <f>'all data'!G31</f>
        <v>100.92100000000001</v>
      </c>
      <c r="H7" s="2">
        <f>'all data'!H31</f>
        <v>1.1965596852984015</v>
      </c>
    </row>
    <row r="8" spans="1:8" x14ac:dyDescent="0.2">
      <c r="A8" s="13">
        <f>'all data'!A36</f>
        <v>7.5259999999999998</v>
      </c>
      <c r="B8" s="1">
        <f>'all data'!C36</f>
        <v>89.602000000000004</v>
      </c>
      <c r="C8" s="1">
        <f>'all data'!D36</f>
        <v>117.798</v>
      </c>
      <c r="D8" s="2">
        <f>'all data'!E36</f>
        <v>0.76064109747194353</v>
      </c>
      <c r="E8" s="1"/>
      <c r="F8" s="1">
        <f>'all data'!F36</f>
        <v>140.39599999999999</v>
      </c>
      <c r="G8" s="1">
        <f>'all data'!G36</f>
        <v>83.777000000000001</v>
      </c>
      <c r="H8" s="2">
        <f>'all data'!H36</f>
        <v>1.675829881709777</v>
      </c>
    </row>
    <row r="9" spans="1:8" x14ac:dyDescent="0.2">
      <c r="A9" s="13">
        <f>'all data'!A37</f>
        <v>8.02</v>
      </c>
      <c r="B9" s="1">
        <f>'all data'!C41</f>
        <v>127.94</v>
      </c>
      <c r="C9" s="1">
        <f>'all data'!D41</f>
        <v>117.81100000000001</v>
      </c>
      <c r="D9" s="2">
        <f>'all data'!E41</f>
        <v>1.0859766914804219</v>
      </c>
      <c r="E9" s="1"/>
      <c r="F9" s="1">
        <f>'all data'!F41</f>
        <v>176.43299999999999</v>
      </c>
      <c r="G9" s="1">
        <f>'all data'!G41</f>
        <v>75.173000000000002</v>
      </c>
      <c r="H9" s="2">
        <f>'all data'!H41</f>
        <v>2.3470261929150094</v>
      </c>
    </row>
  </sheetData>
  <mergeCells count="2">
    <mergeCell ref="B1:D1"/>
    <mergeCell ref="F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zoomScale="70" zoomScaleNormal="70" workbookViewId="0">
      <selection activeCell="J36" sqref="J36"/>
    </sheetView>
  </sheetViews>
  <sheetFormatPr baseColWidth="10" defaultColWidth="8.83203125" defaultRowHeight="15" x14ac:dyDescent="0.2"/>
  <cols>
    <col min="5" max="5" width="12" bestFit="1" customWidth="1"/>
    <col min="8" max="8" width="12" bestFit="1" customWidth="1"/>
    <col min="9" max="9" width="11.6640625" bestFit="1" customWidth="1"/>
  </cols>
  <sheetData>
    <row r="1" spans="1:8" x14ac:dyDescent="0.2">
      <c r="A1" s="16" t="s">
        <v>5</v>
      </c>
      <c r="B1" s="17"/>
      <c r="C1" s="15" t="s">
        <v>0</v>
      </c>
      <c r="D1" s="16"/>
      <c r="E1" s="17"/>
      <c r="F1" s="16" t="s">
        <v>1</v>
      </c>
      <c r="G1" s="16"/>
      <c r="H1" s="16"/>
    </row>
    <row r="2" spans="1:8" x14ac:dyDescent="0.2">
      <c r="A2" s="4" t="s">
        <v>6</v>
      </c>
      <c r="B2" s="5" t="s">
        <v>7</v>
      </c>
      <c r="C2" s="6" t="s">
        <v>3</v>
      </c>
      <c r="D2" s="4" t="s">
        <v>2</v>
      </c>
      <c r="E2" s="5" t="s">
        <v>11</v>
      </c>
      <c r="F2" s="4" t="s">
        <v>3</v>
      </c>
      <c r="G2" s="4" t="s">
        <v>2</v>
      </c>
      <c r="H2" s="4" t="s">
        <v>11</v>
      </c>
    </row>
    <row r="3" spans="1:8" x14ac:dyDescent="0.2">
      <c r="A3" s="1">
        <v>11.314</v>
      </c>
      <c r="B3" s="3">
        <v>34</v>
      </c>
      <c r="C3" s="7">
        <f>Sheet4!J42</f>
        <v>386.65199999999999</v>
      </c>
      <c r="D3">
        <f>Sheet4!J3</f>
        <v>196.75200000000001</v>
      </c>
      <c r="E3" s="8">
        <f t="shared" ref="E3:E13" si="0">C3/D3</f>
        <v>1.9651744327884848</v>
      </c>
      <c r="F3">
        <f>Sheet4!C42</f>
        <v>302.24900000000002</v>
      </c>
      <c r="G3">
        <f>Sheet4!C3</f>
        <v>73.965000000000003</v>
      </c>
      <c r="H3" s="2">
        <f t="shared" ref="H3:H13" si="1">F3/G3</f>
        <v>4.0863786926248906</v>
      </c>
    </row>
    <row r="4" spans="1:8" x14ac:dyDescent="0.2">
      <c r="B4" s="3">
        <v>35</v>
      </c>
      <c r="C4" s="7">
        <f>Sheet4!J43</f>
        <v>388.64400000000001</v>
      </c>
      <c r="D4">
        <f>Sheet4!J4</f>
        <v>197.083</v>
      </c>
      <c r="E4" s="8">
        <f t="shared" si="0"/>
        <v>1.9719813479599966</v>
      </c>
      <c r="F4">
        <f>Sheet4!C43</f>
        <v>305.53699999999998</v>
      </c>
      <c r="G4">
        <f>Sheet4!C4</f>
        <v>74.197000000000003</v>
      </c>
      <c r="H4" s="2">
        <f t="shared" si="1"/>
        <v>4.1179158186988687</v>
      </c>
    </row>
    <row r="5" spans="1:8" x14ac:dyDescent="0.2">
      <c r="B5" s="3">
        <v>36</v>
      </c>
      <c r="C5" s="7">
        <f>Sheet4!J44</f>
        <v>388.72399999999999</v>
      </c>
      <c r="D5">
        <f>Sheet4!J5</f>
        <v>196.63</v>
      </c>
      <c r="E5" s="8">
        <f t="shared" si="0"/>
        <v>1.976931292274831</v>
      </c>
      <c r="F5">
        <f>Sheet4!C44</f>
        <v>307.10599999999999</v>
      </c>
      <c r="G5">
        <f>Sheet4!C5</f>
        <v>73.820999999999998</v>
      </c>
      <c r="H5" s="2">
        <f t="shared" si="1"/>
        <v>4.1601441324284414</v>
      </c>
    </row>
    <row r="6" spans="1:8" x14ac:dyDescent="0.2">
      <c r="B6" s="3">
        <v>37</v>
      </c>
      <c r="C6" s="7">
        <f>Sheet4!J45</f>
        <v>388.66399999999999</v>
      </c>
      <c r="D6">
        <f>Sheet4!J6</f>
        <v>196.328</v>
      </c>
      <c r="E6" s="8">
        <f t="shared" si="0"/>
        <v>1.9796666802493785</v>
      </c>
      <c r="F6">
        <f>Sheet4!C45</f>
        <v>307.66899999999998</v>
      </c>
      <c r="G6">
        <f>Sheet4!C6</f>
        <v>73.77</v>
      </c>
      <c r="H6" s="2">
        <f t="shared" si="1"/>
        <v>4.1706520265690656</v>
      </c>
    </row>
    <row r="7" spans="1:8" x14ac:dyDescent="0.2">
      <c r="A7" s="9">
        <v>11.331</v>
      </c>
      <c r="B7" s="3">
        <v>38</v>
      </c>
      <c r="C7" s="7">
        <f>Sheet4!J46</f>
        <v>388.36</v>
      </c>
      <c r="D7">
        <f>Sheet4!J7</f>
        <v>195.892</v>
      </c>
      <c r="E7" s="8">
        <f t="shared" si="0"/>
        <v>1.9825209809486861</v>
      </c>
      <c r="F7">
        <f>Sheet4!C46</f>
        <v>308.459</v>
      </c>
      <c r="G7">
        <f>Sheet4!C7</f>
        <v>73.596000000000004</v>
      </c>
      <c r="H7" s="2">
        <f t="shared" si="1"/>
        <v>4.1912468068916784</v>
      </c>
    </row>
    <row r="8" spans="1:8" x14ac:dyDescent="0.2">
      <c r="A8" s="1">
        <v>2.052</v>
      </c>
      <c r="B8" s="3">
        <v>14</v>
      </c>
      <c r="C8" s="7">
        <f>Sheet4!J47</f>
        <v>58.723999999999997</v>
      </c>
      <c r="D8">
        <f>Sheet4!J8</f>
        <v>140.012</v>
      </c>
      <c r="E8" s="8">
        <f t="shared" si="0"/>
        <v>0.41942119246921689</v>
      </c>
      <c r="F8">
        <f>Sheet4!C47</f>
        <v>143.68</v>
      </c>
      <c r="G8">
        <f>Sheet4!C8</f>
        <v>214.428</v>
      </c>
      <c r="H8" s="2">
        <f t="shared" si="1"/>
        <v>0.67006174566754351</v>
      </c>
    </row>
    <row r="9" spans="1:8" x14ac:dyDescent="0.2">
      <c r="B9" s="3">
        <v>15</v>
      </c>
      <c r="C9" s="7">
        <f>Sheet4!J48</f>
        <v>58.463999999999999</v>
      </c>
      <c r="D9">
        <f>Sheet4!J9</f>
        <v>138.32</v>
      </c>
      <c r="E9" s="8">
        <f t="shared" si="0"/>
        <v>0.42267206477732794</v>
      </c>
      <c r="F9">
        <f>Sheet4!C48</f>
        <v>143.67599999999999</v>
      </c>
      <c r="G9">
        <f>Sheet4!C9</f>
        <v>214.488</v>
      </c>
      <c r="H9" s="2">
        <f t="shared" si="1"/>
        <v>0.66985565626049004</v>
      </c>
    </row>
    <row r="10" spans="1:8" x14ac:dyDescent="0.2">
      <c r="B10" s="3">
        <v>16</v>
      </c>
      <c r="C10" s="7">
        <f>Sheet4!J49</f>
        <v>58.173000000000002</v>
      </c>
      <c r="D10">
        <f>Sheet4!J10</f>
        <v>136.40899999999999</v>
      </c>
      <c r="E10" s="8">
        <f t="shared" si="0"/>
        <v>0.42646013092977741</v>
      </c>
      <c r="F10">
        <f>Sheet4!C49</f>
        <v>143.52799999999999</v>
      </c>
      <c r="G10">
        <f>Sheet4!C10</f>
        <v>213.97300000000001</v>
      </c>
      <c r="H10" s="2">
        <f t="shared" si="1"/>
        <v>0.67077621942955412</v>
      </c>
    </row>
    <row r="11" spans="1:8" x14ac:dyDescent="0.2">
      <c r="B11" s="3">
        <v>17</v>
      </c>
      <c r="C11" s="7">
        <f>Sheet4!J50</f>
        <v>57.296999999999997</v>
      </c>
      <c r="D11">
        <f>Sheet4!J11</f>
        <v>134.70599999999999</v>
      </c>
      <c r="E11" s="8">
        <f t="shared" si="0"/>
        <v>0.42534853681350498</v>
      </c>
      <c r="F11">
        <f>Sheet4!C50</f>
        <v>143.08000000000001</v>
      </c>
      <c r="G11">
        <f>Sheet4!C11</f>
        <v>213.44200000000001</v>
      </c>
      <c r="H11" s="2">
        <f t="shared" si="1"/>
        <v>0.67034604248460938</v>
      </c>
    </row>
    <row r="12" spans="1:8" x14ac:dyDescent="0.2">
      <c r="A12" s="9">
        <v>2.0329999999999999</v>
      </c>
      <c r="B12" s="3">
        <v>18</v>
      </c>
      <c r="C12" s="7">
        <f>Sheet4!J51</f>
        <v>57.231000000000002</v>
      </c>
      <c r="D12">
        <f>Sheet4!J12</f>
        <v>133.46</v>
      </c>
      <c r="E12" s="8">
        <f t="shared" si="0"/>
        <v>0.42882511613966728</v>
      </c>
      <c r="F12">
        <f>Sheet4!C51</f>
        <v>143.36600000000001</v>
      </c>
      <c r="G12">
        <f>Sheet4!C12</f>
        <v>212.77600000000001</v>
      </c>
      <c r="H12" s="2">
        <f t="shared" si="1"/>
        <v>0.67378839718765282</v>
      </c>
    </row>
    <row r="13" spans="1:8" x14ac:dyDescent="0.2">
      <c r="A13" s="1">
        <v>4.9349999999999996</v>
      </c>
      <c r="B13" s="3">
        <v>0</v>
      </c>
      <c r="C13" s="7">
        <f>Sheet4!J52</f>
        <v>67.549000000000007</v>
      </c>
      <c r="D13">
        <f>Sheet4!J13</f>
        <v>168.92400000000001</v>
      </c>
      <c r="E13" s="8">
        <f t="shared" si="0"/>
        <v>0.39987805166820584</v>
      </c>
      <c r="F13">
        <f>Sheet4!C52</f>
        <v>135.71799999999999</v>
      </c>
      <c r="G13">
        <f>Sheet4!C13</f>
        <v>200.249</v>
      </c>
      <c r="H13" s="2">
        <f t="shared" si="1"/>
        <v>0.67774620597356283</v>
      </c>
    </row>
    <row r="14" spans="1:8" x14ac:dyDescent="0.2">
      <c r="A14" s="10"/>
      <c r="B14" s="3">
        <v>1</v>
      </c>
      <c r="C14" s="7">
        <f>Sheet4!J53</f>
        <v>66.477000000000004</v>
      </c>
      <c r="D14">
        <f>Sheet4!J14</f>
        <v>165.43</v>
      </c>
      <c r="E14" s="8">
        <f t="shared" ref="E14:E41" si="2">C14/D14</f>
        <v>0.40184368010638943</v>
      </c>
      <c r="F14">
        <f>Sheet4!C53</f>
        <v>134.887</v>
      </c>
      <c r="G14">
        <f>Sheet4!C14</f>
        <v>199.691</v>
      </c>
      <c r="H14" s="2">
        <f t="shared" ref="H14:H41" si="3">F14/G14</f>
        <v>0.67547861445933965</v>
      </c>
    </row>
    <row r="15" spans="1:8" x14ac:dyDescent="0.2">
      <c r="A15" s="10"/>
      <c r="B15" s="3">
        <v>2</v>
      </c>
      <c r="C15" s="7">
        <f>Sheet4!J54</f>
        <v>65.796999999999997</v>
      </c>
      <c r="D15">
        <f>Sheet4!J15</f>
        <v>162.334</v>
      </c>
      <c r="E15" s="8">
        <f t="shared" si="2"/>
        <v>0.40531866398905958</v>
      </c>
      <c r="F15">
        <f>Sheet4!C54</f>
        <v>134.035</v>
      </c>
      <c r="G15">
        <f>Sheet4!C15</f>
        <v>198.60900000000001</v>
      </c>
      <c r="H15" s="2">
        <f t="shared" si="3"/>
        <v>0.67486871189120323</v>
      </c>
    </row>
    <row r="16" spans="1:8" x14ac:dyDescent="0.2">
      <c r="A16" s="10"/>
      <c r="B16" s="3">
        <v>3</v>
      </c>
      <c r="C16" s="7">
        <f>Sheet4!J55</f>
        <v>64.801000000000002</v>
      </c>
      <c r="D16">
        <f>Sheet4!J16</f>
        <v>159.178</v>
      </c>
      <c r="E16" s="8">
        <f t="shared" si="2"/>
        <v>0.40709771450828636</v>
      </c>
      <c r="F16">
        <f>Sheet4!C55</f>
        <v>132.82499999999999</v>
      </c>
      <c r="G16">
        <f>Sheet4!C16</f>
        <v>197.18700000000001</v>
      </c>
      <c r="H16" s="2">
        <f t="shared" si="3"/>
        <v>0.6735991723592325</v>
      </c>
    </row>
    <row r="17" spans="1:8" x14ac:dyDescent="0.2">
      <c r="A17" s="11">
        <v>4.9400000000000004</v>
      </c>
      <c r="B17" s="3">
        <v>4</v>
      </c>
      <c r="C17" s="7">
        <f>Sheet4!J56</f>
        <v>63.634</v>
      </c>
      <c r="D17">
        <f>Sheet4!J17</f>
        <v>156.16900000000001</v>
      </c>
      <c r="E17" s="8">
        <f t="shared" si="2"/>
        <v>0.4074688318424271</v>
      </c>
      <c r="F17">
        <f>Sheet4!C56</f>
        <v>132.06800000000001</v>
      </c>
      <c r="G17">
        <f>Sheet4!C17</f>
        <v>195.952</v>
      </c>
      <c r="H17" s="2">
        <f t="shared" si="3"/>
        <v>0.67398138319588474</v>
      </c>
    </row>
    <row r="18" spans="1:8" x14ac:dyDescent="0.2">
      <c r="A18" s="1">
        <v>6.4249999999999998</v>
      </c>
      <c r="B18" s="3">
        <v>5</v>
      </c>
      <c r="C18" s="7">
        <f>Sheet4!J57</f>
        <v>91.850999999999999</v>
      </c>
      <c r="D18">
        <f>Sheet4!J18</f>
        <v>220.91300000000001</v>
      </c>
      <c r="E18" s="8">
        <f t="shared" si="2"/>
        <v>0.4157790623458103</v>
      </c>
      <c r="F18">
        <f>Sheet4!C57</f>
        <v>163.45099999999999</v>
      </c>
      <c r="G18">
        <f>Sheet4!C18</f>
        <v>161.52600000000001</v>
      </c>
      <c r="H18" s="2">
        <f t="shared" si="3"/>
        <v>1.0119175860233027</v>
      </c>
    </row>
    <row r="19" spans="1:8" x14ac:dyDescent="0.2">
      <c r="A19" s="10"/>
      <c r="B19" s="3">
        <v>6</v>
      </c>
      <c r="C19" s="7">
        <f>Sheet4!J58</f>
        <v>88.319000000000003</v>
      </c>
      <c r="D19">
        <f>Sheet4!J19</f>
        <v>214.21799999999999</v>
      </c>
      <c r="E19" s="8">
        <f t="shared" si="2"/>
        <v>0.41228561558785914</v>
      </c>
      <c r="F19">
        <f>Sheet4!C58</f>
        <v>157.43299999999999</v>
      </c>
      <c r="G19">
        <f>Sheet4!C19</f>
        <v>158.79300000000001</v>
      </c>
      <c r="H19" s="2">
        <f t="shared" si="3"/>
        <v>0.99143539072881037</v>
      </c>
    </row>
    <row r="20" spans="1:8" x14ac:dyDescent="0.2">
      <c r="A20" s="10"/>
      <c r="B20" s="3">
        <v>7</v>
      </c>
      <c r="C20" s="7">
        <f>Sheet4!J59</f>
        <v>86.415999999999997</v>
      </c>
      <c r="D20">
        <f>Sheet4!J20</f>
        <v>208.01400000000001</v>
      </c>
      <c r="E20" s="8">
        <f t="shared" si="2"/>
        <v>0.41543357658619129</v>
      </c>
      <c r="F20">
        <f>Sheet4!C59</f>
        <v>153.34299999999999</v>
      </c>
      <c r="G20">
        <f>Sheet4!C20</f>
        <v>156.15700000000001</v>
      </c>
      <c r="H20" s="2">
        <f t="shared" si="3"/>
        <v>0.9819796743021445</v>
      </c>
    </row>
    <row r="21" spans="1:8" x14ac:dyDescent="0.2">
      <c r="A21" s="10"/>
      <c r="B21" s="3">
        <v>8</v>
      </c>
      <c r="C21" s="7">
        <f>Sheet4!J60</f>
        <v>84.135999999999996</v>
      </c>
      <c r="D21">
        <f>Sheet4!J21</f>
        <v>202.4</v>
      </c>
      <c r="E21" s="8">
        <f t="shared" si="2"/>
        <v>0.41569169960474306</v>
      </c>
      <c r="F21">
        <f>Sheet4!C60</f>
        <v>149.691</v>
      </c>
      <c r="G21">
        <f>Sheet4!C21</f>
        <v>153.786</v>
      </c>
      <c r="H21" s="2">
        <f t="shared" si="3"/>
        <v>0.97337208848659829</v>
      </c>
    </row>
    <row r="22" spans="1:8" x14ac:dyDescent="0.2">
      <c r="A22" s="10"/>
      <c r="B22" s="3">
        <v>9</v>
      </c>
      <c r="C22" s="7">
        <f>Sheet4!J61</f>
        <v>82.506</v>
      </c>
      <c r="D22">
        <f>Sheet4!J22</f>
        <v>197.399</v>
      </c>
      <c r="E22" s="8">
        <f t="shared" si="2"/>
        <v>0.41796564318968182</v>
      </c>
      <c r="F22">
        <f>Sheet4!C61</f>
        <v>146.18199999999999</v>
      </c>
      <c r="G22">
        <f>Sheet4!C22</f>
        <v>151.6</v>
      </c>
      <c r="H22" s="2">
        <f t="shared" si="3"/>
        <v>0.96426121372031659</v>
      </c>
    </row>
    <row r="23" spans="1:8" x14ac:dyDescent="0.2">
      <c r="A23" s="11">
        <v>6.43</v>
      </c>
      <c r="B23" s="3">
        <v>10</v>
      </c>
      <c r="C23" s="7">
        <f>Sheet4!J62</f>
        <v>81.150000000000006</v>
      </c>
      <c r="D23">
        <f>Sheet4!J23</f>
        <v>192.452</v>
      </c>
      <c r="E23" s="8">
        <f t="shared" si="2"/>
        <v>0.42166358364683143</v>
      </c>
      <c r="F23">
        <f>Sheet4!C62</f>
        <v>142.964</v>
      </c>
      <c r="G23">
        <f>Sheet4!C23</f>
        <v>149.274</v>
      </c>
      <c r="H23" s="2">
        <f t="shared" si="3"/>
        <v>0.95772874043704859</v>
      </c>
    </row>
    <row r="24" spans="1:8" x14ac:dyDescent="0.2">
      <c r="A24" s="1">
        <v>6.601</v>
      </c>
      <c r="B24" s="3">
        <v>11</v>
      </c>
      <c r="C24" s="7">
        <f>Sheet4!J63</f>
        <v>98.055999999999997</v>
      </c>
      <c r="D24">
        <f>Sheet4!J24</f>
        <v>229.62899999999999</v>
      </c>
      <c r="E24" s="8">
        <f t="shared" si="2"/>
        <v>0.42701923537532283</v>
      </c>
      <c r="F24">
        <f>Sheet4!C63</f>
        <v>178.41300000000001</v>
      </c>
      <c r="G24">
        <f>Sheet4!C24</f>
        <v>156.929</v>
      </c>
      <c r="H24" s="2">
        <f t="shared" si="3"/>
        <v>1.1369026757323375</v>
      </c>
    </row>
    <row r="25" spans="1:8" x14ac:dyDescent="0.2">
      <c r="A25" s="10"/>
      <c r="B25" s="3">
        <v>12</v>
      </c>
      <c r="C25" s="7">
        <f>Sheet4!J64</f>
        <v>97.893000000000001</v>
      </c>
      <c r="D25">
        <f>Sheet4!J25</f>
        <v>229.38900000000001</v>
      </c>
      <c r="E25" s="8">
        <f t="shared" si="2"/>
        <v>0.42675542419209289</v>
      </c>
      <c r="F25">
        <f>Sheet4!C64</f>
        <v>178.11099999999999</v>
      </c>
      <c r="G25">
        <f>Sheet4!C25</f>
        <v>157.1</v>
      </c>
      <c r="H25" s="2">
        <f t="shared" si="3"/>
        <v>1.1337428389560789</v>
      </c>
    </row>
    <row r="26" spans="1:8" x14ac:dyDescent="0.2">
      <c r="A26" s="11">
        <v>6.6</v>
      </c>
      <c r="B26" s="3">
        <v>13</v>
      </c>
      <c r="C26" s="7">
        <f>Sheet4!J65</f>
        <v>97.421000000000006</v>
      </c>
      <c r="D26">
        <f>Sheet4!J26</f>
        <v>228.98</v>
      </c>
      <c r="E26" s="8">
        <f t="shared" si="2"/>
        <v>0.42545637173552281</v>
      </c>
      <c r="F26">
        <f>Sheet4!C65</f>
        <v>177.803</v>
      </c>
      <c r="G26">
        <f>Sheet4!C26</f>
        <v>156.58699999999999</v>
      </c>
      <c r="H26" s="2">
        <f t="shared" si="3"/>
        <v>1.1354901747910109</v>
      </c>
    </row>
    <row r="27" spans="1:8" x14ac:dyDescent="0.2">
      <c r="A27" s="1">
        <v>6.9420000000000002</v>
      </c>
      <c r="B27" s="3">
        <v>19</v>
      </c>
      <c r="C27" s="7">
        <f>Sheet4!J66</f>
        <v>69.25</v>
      </c>
      <c r="D27">
        <f>Sheet4!J27</f>
        <v>126.532</v>
      </c>
      <c r="E27" s="8">
        <f t="shared" si="2"/>
        <v>0.5472923845351374</v>
      </c>
      <c r="F27">
        <f>Sheet4!C66</f>
        <v>127.378</v>
      </c>
      <c r="G27">
        <f>Sheet4!C27</f>
        <v>108.52800000000001</v>
      </c>
      <c r="H27" s="2">
        <f t="shared" si="3"/>
        <v>1.1736878962111159</v>
      </c>
    </row>
    <row r="28" spans="1:8" x14ac:dyDescent="0.2">
      <c r="A28" s="10"/>
      <c r="B28" s="3">
        <v>20</v>
      </c>
      <c r="C28" s="7">
        <f>Sheet4!J67</f>
        <v>69.314999999999998</v>
      </c>
      <c r="D28">
        <f>Sheet4!J28</f>
        <v>125.636</v>
      </c>
      <c r="E28" s="8">
        <f t="shared" si="2"/>
        <v>0.55171288484192427</v>
      </c>
      <c r="F28">
        <f>Sheet4!C67</f>
        <v>125.253</v>
      </c>
      <c r="G28">
        <f>Sheet4!C28</f>
        <v>106.10899999999999</v>
      </c>
      <c r="H28" s="2">
        <f t="shared" si="3"/>
        <v>1.1804182491588839</v>
      </c>
    </row>
    <row r="29" spans="1:8" x14ac:dyDescent="0.2">
      <c r="A29" s="11"/>
      <c r="B29" s="3">
        <v>21</v>
      </c>
      <c r="C29" s="7">
        <f>Sheet4!J68</f>
        <v>68.052999999999997</v>
      </c>
      <c r="D29">
        <f>Sheet4!J29</f>
        <v>124.661</v>
      </c>
      <c r="E29" s="8">
        <f t="shared" si="2"/>
        <v>0.54590449298497523</v>
      </c>
      <c r="F29">
        <f>Sheet4!C68</f>
        <v>122.86499999999999</v>
      </c>
      <c r="G29">
        <f>Sheet4!C29</f>
        <v>104.128</v>
      </c>
      <c r="H29" s="2">
        <f t="shared" si="3"/>
        <v>1.1799419944683467</v>
      </c>
    </row>
    <row r="30" spans="1:8" x14ac:dyDescent="0.2">
      <c r="A30" s="1"/>
      <c r="B30" s="3">
        <v>22</v>
      </c>
      <c r="C30" s="7">
        <f>Sheet4!J69</f>
        <v>67.343000000000004</v>
      </c>
      <c r="D30">
        <f>Sheet4!J30</f>
        <v>123.482</v>
      </c>
      <c r="E30" s="8">
        <f t="shared" si="2"/>
        <v>0.54536693607165421</v>
      </c>
      <c r="F30">
        <f>Sheet4!C69</f>
        <v>121.101</v>
      </c>
      <c r="G30">
        <f>Sheet4!C30</f>
        <v>102.423</v>
      </c>
      <c r="H30" s="2">
        <f t="shared" si="3"/>
        <v>1.1823613836735889</v>
      </c>
    </row>
    <row r="31" spans="1:8" x14ac:dyDescent="0.2">
      <c r="A31" s="10"/>
      <c r="B31" s="3">
        <v>23</v>
      </c>
      <c r="C31" s="7">
        <f>Sheet4!J70</f>
        <v>68.284000000000006</v>
      </c>
      <c r="D31">
        <f>Sheet4!J31</f>
        <v>122.663</v>
      </c>
      <c r="E31" s="8">
        <f t="shared" si="2"/>
        <v>0.55667968336010054</v>
      </c>
      <c r="F31">
        <f>Sheet4!C70</f>
        <v>120.758</v>
      </c>
      <c r="G31">
        <f>Sheet4!C31</f>
        <v>100.92100000000001</v>
      </c>
      <c r="H31" s="2">
        <f t="shared" si="3"/>
        <v>1.1965596852984015</v>
      </c>
    </row>
    <row r="32" spans="1:8" x14ac:dyDescent="0.2">
      <c r="A32" s="1">
        <v>7.508</v>
      </c>
      <c r="B32" s="3">
        <v>24</v>
      </c>
      <c r="C32" s="7">
        <f>Sheet4!J71</f>
        <v>90.503</v>
      </c>
      <c r="D32">
        <f>Sheet4!J32</f>
        <v>120.61199999999999</v>
      </c>
      <c r="E32" s="8">
        <f t="shared" si="2"/>
        <v>0.75036480615527479</v>
      </c>
      <c r="F32">
        <f>Sheet4!C71</f>
        <v>138.53</v>
      </c>
      <c r="G32">
        <f>Sheet4!C32</f>
        <v>87.356999999999999</v>
      </c>
      <c r="H32" s="2">
        <f t="shared" si="3"/>
        <v>1.585791636617558</v>
      </c>
    </row>
    <row r="33" spans="1:8" x14ac:dyDescent="0.2">
      <c r="B33" s="3">
        <v>25</v>
      </c>
      <c r="C33" s="7">
        <f>Sheet4!J72</f>
        <v>90.24</v>
      </c>
      <c r="D33">
        <f>Sheet4!J33</f>
        <v>119.879</v>
      </c>
      <c r="E33" s="8">
        <f t="shared" si="2"/>
        <v>0.75275903202395744</v>
      </c>
      <c r="F33">
        <f>Sheet4!C72</f>
        <v>139.85400000000001</v>
      </c>
      <c r="G33">
        <f>Sheet4!C33</f>
        <v>86.275000000000006</v>
      </c>
      <c r="H33" s="2">
        <f t="shared" si="3"/>
        <v>1.6210257896261953</v>
      </c>
    </row>
    <row r="34" spans="1:8" x14ac:dyDescent="0.2">
      <c r="B34" s="3">
        <v>26</v>
      </c>
      <c r="C34" s="7">
        <f>Sheet4!J73</f>
        <v>89.536000000000001</v>
      </c>
      <c r="D34">
        <f>Sheet4!J34</f>
        <v>119.042</v>
      </c>
      <c r="E34" s="8">
        <f t="shared" si="2"/>
        <v>0.75213790090892285</v>
      </c>
      <c r="F34">
        <f>Sheet4!C73</f>
        <v>139.95099999999999</v>
      </c>
      <c r="G34">
        <f>Sheet4!C34</f>
        <v>85.001000000000005</v>
      </c>
      <c r="H34" s="2">
        <f t="shared" si="3"/>
        <v>1.6464629827884376</v>
      </c>
    </row>
    <row r="35" spans="1:8" x14ac:dyDescent="0.2">
      <c r="B35" s="3">
        <v>27</v>
      </c>
      <c r="C35" s="7">
        <f>Sheet4!J74</f>
        <v>88.738</v>
      </c>
      <c r="D35">
        <f>Sheet4!J35</f>
        <v>118.22</v>
      </c>
      <c r="E35" s="8">
        <f t="shared" si="2"/>
        <v>0.75061749281001522</v>
      </c>
      <c r="F35">
        <f>Sheet4!C74</f>
        <v>139.15799999999999</v>
      </c>
      <c r="G35">
        <f>Sheet4!C35</f>
        <v>84.475999999999999</v>
      </c>
      <c r="H35" s="2">
        <f t="shared" si="3"/>
        <v>1.6473081111795065</v>
      </c>
    </row>
    <row r="36" spans="1:8" x14ac:dyDescent="0.2">
      <c r="A36" s="9">
        <v>7.5259999999999998</v>
      </c>
      <c r="B36" s="3">
        <v>28</v>
      </c>
      <c r="C36" s="7">
        <f>Sheet4!J75</f>
        <v>89.602000000000004</v>
      </c>
      <c r="D36">
        <f>Sheet4!J36</f>
        <v>117.798</v>
      </c>
      <c r="E36" s="8">
        <f t="shared" si="2"/>
        <v>0.76064109747194353</v>
      </c>
      <c r="F36">
        <f>Sheet4!C75</f>
        <v>140.39599999999999</v>
      </c>
      <c r="G36">
        <f>Sheet4!C36</f>
        <v>83.777000000000001</v>
      </c>
      <c r="H36" s="2">
        <f t="shared" si="3"/>
        <v>1.675829881709777</v>
      </c>
    </row>
    <row r="37" spans="1:8" x14ac:dyDescent="0.2">
      <c r="A37" s="1">
        <v>8.02</v>
      </c>
      <c r="B37" s="3">
        <v>29</v>
      </c>
      <c r="C37" s="7">
        <f>Sheet4!J76</f>
        <v>129.01400000000001</v>
      </c>
      <c r="D37">
        <f>Sheet4!J37</f>
        <v>120.861</v>
      </c>
      <c r="E37" s="8">
        <f t="shared" si="2"/>
        <v>1.0674576579707267</v>
      </c>
      <c r="F37">
        <f>Sheet4!C76</f>
        <v>166.74</v>
      </c>
      <c r="G37">
        <f>Sheet4!C37</f>
        <v>76.328999999999994</v>
      </c>
      <c r="H37" s="2">
        <f t="shared" si="3"/>
        <v>2.1844908226231188</v>
      </c>
    </row>
    <row r="38" spans="1:8" x14ac:dyDescent="0.2">
      <c r="A38" s="10"/>
      <c r="B38" s="3">
        <v>30</v>
      </c>
      <c r="C38" s="7">
        <f>Sheet4!J77</f>
        <v>128.61600000000001</v>
      </c>
      <c r="D38">
        <f>Sheet4!J38</f>
        <v>120.04900000000001</v>
      </c>
      <c r="E38" s="8">
        <f t="shared" si="2"/>
        <v>1.0713625269681548</v>
      </c>
      <c r="F38">
        <f>Sheet4!C77</f>
        <v>171.023</v>
      </c>
      <c r="G38">
        <f>Sheet4!C38</f>
        <v>76.600999999999999</v>
      </c>
      <c r="H38" s="2">
        <f t="shared" si="3"/>
        <v>2.232647093379982</v>
      </c>
    </row>
    <row r="39" spans="1:8" x14ac:dyDescent="0.2">
      <c r="A39" s="11"/>
      <c r="B39" s="3">
        <v>31</v>
      </c>
      <c r="C39" s="7">
        <f>Sheet4!J78</f>
        <v>129.04300000000001</v>
      </c>
      <c r="D39">
        <f>Sheet4!J39</f>
        <v>119.28100000000001</v>
      </c>
      <c r="E39" s="8">
        <f t="shared" si="2"/>
        <v>1.0818403601579463</v>
      </c>
      <c r="F39">
        <f>Sheet4!C78</f>
        <v>174.28700000000001</v>
      </c>
      <c r="G39">
        <f>Sheet4!C39</f>
        <v>76.117999999999995</v>
      </c>
      <c r="H39" s="2">
        <f t="shared" si="3"/>
        <v>2.2896949473186372</v>
      </c>
    </row>
    <row r="40" spans="1:8" x14ac:dyDescent="0.2">
      <c r="A40" s="1"/>
      <c r="B40" s="3">
        <v>32</v>
      </c>
      <c r="C40" s="7">
        <f>Sheet4!J79</f>
        <v>128.43600000000001</v>
      </c>
      <c r="D40">
        <f>Sheet4!J40</f>
        <v>118.676</v>
      </c>
      <c r="E40" s="8">
        <f t="shared" si="2"/>
        <v>1.0822407226397923</v>
      </c>
      <c r="F40">
        <f>Sheet4!C79</f>
        <v>175.65700000000001</v>
      </c>
      <c r="G40">
        <f>Sheet4!C40</f>
        <v>75.631</v>
      </c>
      <c r="H40" s="2">
        <f t="shared" si="3"/>
        <v>2.3225529214211105</v>
      </c>
    </row>
    <row r="41" spans="1:8" x14ac:dyDescent="0.2">
      <c r="A41" s="10"/>
      <c r="B41" s="3">
        <v>33</v>
      </c>
      <c r="C41" s="7">
        <f>Sheet4!J80</f>
        <v>127.94</v>
      </c>
      <c r="D41">
        <f>Sheet4!J41</f>
        <v>117.81100000000001</v>
      </c>
      <c r="E41" s="8">
        <f t="shared" si="2"/>
        <v>1.0859766914804219</v>
      </c>
      <c r="F41">
        <f>Sheet4!C80</f>
        <v>176.43299999999999</v>
      </c>
      <c r="G41">
        <f>Sheet4!C41</f>
        <v>75.173000000000002</v>
      </c>
      <c r="H41" s="2">
        <f t="shared" si="3"/>
        <v>2.3470261929150094</v>
      </c>
    </row>
  </sheetData>
  <mergeCells count="3">
    <mergeCell ref="C1:E1"/>
    <mergeCell ref="F1:H1"/>
    <mergeCell ref="A1:B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0"/>
  <sheetViews>
    <sheetView workbookViewId="0">
      <selection activeCell="D9" sqref="D9"/>
    </sheetView>
  </sheetViews>
  <sheetFormatPr baseColWidth="10" defaultColWidth="8.83203125" defaultRowHeight="15" x14ac:dyDescent="0.2"/>
  <cols>
    <col min="5" max="5" width="8.83203125" style="3"/>
    <col min="7" max="7" width="8.83203125" style="3"/>
  </cols>
  <sheetData>
    <row r="1" spans="1:12" x14ac:dyDescent="0.2">
      <c r="A1" s="18" t="s">
        <v>4</v>
      </c>
      <c r="B1" s="18"/>
      <c r="C1" s="18"/>
      <c r="D1" s="18"/>
      <c r="E1" s="18"/>
      <c r="H1" s="18" t="s">
        <v>0</v>
      </c>
      <c r="I1" s="18"/>
      <c r="J1" s="18"/>
      <c r="K1" s="18"/>
      <c r="L1" s="18"/>
    </row>
    <row r="2" spans="1:12" x14ac:dyDescent="0.2">
      <c r="B2" t="s">
        <v>8</v>
      </c>
      <c r="C2" t="s">
        <v>9</v>
      </c>
      <c r="D2" t="s">
        <v>10</v>
      </c>
      <c r="I2" t="s">
        <v>8</v>
      </c>
      <c r="J2" t="s">
        <v>9</v>
      </c>
      <c r="K2" t="s">
        <v>10</v>
      </c>
    </row>
    <row r="3" spans="1:12" x14ac:dyDescent="0.2">
      <c r="A3">
        <v>1</v>
      </c>
      <c r="B3">
        <v>20303122.300999999</v>
      </c>
      <c r="C3">
        <v>73.965000000000003</v>
      </c>
      <c r="D3">
        <v>10.262</v>
      </c>
      <c r="E3" s="3">
        <v>74</v>
      </c>
      <c r="F3" t="s">
        <v>2</v>
      </c>
      <c r="G3" s="3">
        <v>11.314</v>
      </c>
      <c r="H3">
        <v>1</v>
      </c>
      <c r="I3">
        <v>20303122.300999999</v>
      </c>
      <c r="J3">
        <v>196.75200000000001</v>
      </c>
      <c r="K3">
        <v>15.58</v>
      </c>
      <c r="L3">
        <v>196</v>
      </c>
    </row>
    <row r="4" spans="1:12" x14ac:dyDescent="0.2">
      <c r="A4">
        <v>3</v>
      </c>
      <c r="B4">
        <v>20303122.300999999</v>
      </c>
      <c r="C4">
        <v>74.197000000000003</v>
      </c>
      <c r="D4">
        <v>10.225</v>
      </c>
      <c r="E4" s="3">
        <v>74</v>
      </c>
      <c r="F4" t="s">
        <v>2</v>
      </c>
      <c r="G4" s="3">
        <v>11.314</v>
      </c>
      <c r="H4">
        <v>3</v>
      </c>
      <c r="I4">
        <v>20303122.300999999</v>
      </c>
      <c r="J4">
        <v>197.083</v>
      </c>
      <c r="K4">
        <v>15.593</v>
      </c>
      <c r="L4">
        <v>197</v>
      </c>
    </row>
    <row r="5" spans="1:12" x14ac:dyDescent="0.2">
      <c r="A5">
        <v>5</v>
      </c>
      <c r="B5">
        <v>20303122.300999999</v>
      </c>
      <c r="C5">
        <v>73.820999999999998</v>
      </c>
      <c r="D5">
        <v>10.208</v>
      </c>
      <c r="E5" s="3">
        <v>74</v>
      </c>
      <c r="F5" t="s">
        <v>2</v>
      </c>
      <c r="G5" s="3">
        <v>11.314</v>
      </c>
      <c r="H5">
        <v>5</v>
      </c>
      <c r="I5">
        <v>20303122.300999999</v>
      </c>
      <c r="J5">
        <v>196.63</v>
      </c>
      <c r="K5">
        <v>15.505000000000001</v>
      </c>
      <c r="L5">
        <v>196</v>
      </c>
    </row>
    <row r="6" spans="1:12" x14ac:dyDescent="0.2">
      <c r="A6">
        <v>7</v>
      </c>
      <c r="B6">
        <v>20303122.300999999</v>
      </c>
      <c r="C6">
        <v>73.77</v>
      </c>
      <c r="D6">
        <v>10.28</v>
      </c>
      <c r="E6" s="3">
        <v>74</v>
      </c>
      <c r="F6" t="s">
        <v>2</v>
      </c>
      <c r="G6" s="3">
        <v>11.314</v>
      </c>
      <c r="H6">
        <v>7</v>
      </c>
      <c r="I6">
        <v>20303122.300999999</v>
      </c>
      <c r="J6">
        <v>196.328</v>
      </c>
      <c r="K6">
        <v>15.85</v>
      </c>
      <c r="L6">
        <v>196</v>
      </c>
    </row>
    <row r="7" spans="1:12" x14ac:dyDescent="0.2">
      <c r="A7">
        <v>9</v>
      </c>
      <c r="B7">
        <v>20303122.300999999</v>
      </c>
      <c r="C7">
        <v>73.596000000000004</v>
      </c>
      <c r="D7">
        <v>10.243</v>
      </c>
      <c r="E7" s="3">
        <v>74</v>
      </c>
      <c r="F7" t="s">
        <v>2</v>
      </c>
      <c r="G7" s="3">
        <v>11.314</v>
      </c>
      <c r="H7">
        <v>9</v>
      </c>
      <c r="I7">
        <v>20303122.300999999</v>
      </c>
      <c r="J7">
        <v>195.892</v>
      </c>
      <c r="K7">
        <v>15.888</v>
      </c>
      <c r="L7">
        <v>196</v>
      </c>
    </row>
    <row r="8" spans="1:12" x14ac:dyDescent="0.2">
      <c r="A8">
        <v>11</v>
      </c>
      <c r="B8">
        <v>20303122.300999999</v>
      </c>
      <c r="C8">
        <v>214.428</v>
      </c>
      <c r="D8">
        <v>16.006</v>
      </c>
      <c r="E8" s="3">
        <v>214</v>
      </c>
      <c r="F8" t="s">
        <v>2</v>
      </c>
      <c r="G8" s="3">
        <v>2.052</v>
      </c>
      <c r="H8">
        <v>11</v>
      </c>
      <c r="I8">
        <v>20303122.300999999</v>
      </c>
      <c r="J8">
        <v>140.012</v>
      </c>
      <c r="K8">
        <v>16.143999999999998</v>
      </c>
      <c r="L8">
        <v>139</v>
      </c>
    </row>
    <row r="9" spans="1:12" x14ac:dyDescent="0.2">
      <c r="A9">
        <v>13</v>
      </c>
      <c r="B9">
        <v>20303122.300999999</v>
      </c>
      <c r="C9">
        <v>214.488</v>
      </c>
      <c r="D9">
        <v>15.897</v>
      </c>
      <c r="E9" s="3">
        <v>214</v>
      </c>
      <c r="F9" t="s">
        <v>2</v>
      </c>
      <c r="G9" s="3">
        <v>2.052</v>
      </c>
      <c r="H9">
        <v>13</v>
      </c>
      <c r="I9">
        <v>20303122.300999999</v>
      </c>
      <c r="J9">
        <v>138.32</v>
      </c>
      <c r="K9">
        <v>15.914</v>
      </c>
      <c r="L9">
        <v>138</v>
      </c>
    </row>
    <row r="10" spans="1:12" x14ac:dyDescent="0.2">
      <c r="A10">
        <v>15</v>
      </c>
      <c r="B10">
        <v>20303122.300999999</v>
      </c>
      <c r="C10">
        <v>213.97300000000001</v>
      </c>
      <c r="D10">
        <v>15.91</v>
      </c>
      <c r="E10" s="3">
        <v>214</v>
      </c>
      <c r="F10" t="s">
        <v>2</v>
      </c>
      <c r="G10" s="3">
        <v>2.052</v>
      </c>
      <c r="H10">
        <v>15</v>
      </c>
      <c r="I10">
        <v>20303122.300999999</v>
      </c>
      <c r="J10">
        <v>136.40899999999999</v>
      </c>
      <c r="K10">
        <v>15.688000000000001</v>
      </c>
      <c r="L10">
        <v>136</v>
      </c>
    </row>
    <row r="11" spans="1:12" x14ac:dyDescent="0.2">
      <c r="A11">
        <v>17</v>
      </c>
      <c r="B11">
        <v>20303122.300999999</v>
      </c>
      <c r="C11">
        <v>213.44200000000001</v>
      </c>
      <c r="D11">
        <v>15.968999999999999</v>
      </c>
      <c r="E11" s="3">
        <v>213</v>
      </c>
      <c r="F11" t="s">
        <v>2</v>
      </c>
      <c r="G11" s="3">
        <v>2.052</v>
      </c>
      <c r="H11">
        <v>17</v>
      </c>
      <c r="I11">
        <v>20303122.300999999</v>
      </c>
      <c r="J11">
        <v>134.70599999999999</v>
      </c>
      <c r="K11">
        <v>15.494999999999999</v>
      </c>
      <c r="L11">
        <v>134</v>
      </c>
    </row>
    <row r="12" spans="1:12" x14ac:dyDescent="0.2">
      <c r="A12">
        <v>19</v>
      </c>
      <c r="B12">
        <v>20303122.300999999</v>
      </c>
      <c r="C12">
        <v>212.77600000000001</v>
      </c>
      <c r="D12">
        <v>15.978</v>
      </c>
      <c r="E12" s="3">
        <v>213</v>
      </c>
      <c r="F12" t="s">
        <v>2</v>
      </c>
      <c r="G12" s="3">
        <v>2.052</v>
      </c>
      <c r="H12">
        <v>19</v>
      </c>
      <c r="I12">
        <v>20303122.300999999</v>
      </c>
      <c r="J12">
        <v>133.46</v>
      </c>
      <c r="K12">
        <v>15.43</v>
      </c>
      <c r="L12">
        <v>134</v>
      </c>
    </row>
    <row r="13" spans="1:12" x14ac:dyDescent="0.2">
      <c r="A13">
        <v>21</v>
      </c>
      <c r="B13">
        <v>20303122.300999999</v>
      </c>
      <c r="C13">
        <v>200.249</v>
      </c>
      <c r="D13">
        <v>15.49</v>
      </c>
      <c r="E13" s="3">
        <v>200</v>
      </c>
      <c r="F13" t="s">
        <v>2</v>
      </c>
      <c r="G13" s="3">
        <v>4.9349999999999996</v>
      </c>
      <c r="H13">
        <v>21</v>
      </c>
      <c r="I13">
        <v>20303122.300999999</v>
      </c>
      <c r="J13">
        <v>168.92400000000001</v>
      </c>
      <c r="K13">
        <v>18.609000000000002</v>
      </c>
      <c r="L13">
        <v>168</v>
      </c>
    </row>
    <row r="14" spans="1:12" x14ac:dyDescent="0.2">
      <c r="A14">
        <v>23</v>
      </c>
      <c r="B14">
        <v>20303122.300999999</v>
      </c>
      <c r="C14">
        <v>199.691</v>
      </c>
      <c r="D14">
        <v>15.443</v>
      </c>
      <c r="E14" s="3">
        <v>200</v>
      </c>
      <c r="F14" t="s">
        <v>2</v>
      </c>
      <c r="G14" s="3">
        <v>4.9349999999999996</v>
      </c>
      <c r="H14">
        <v>23</v>
      </c>
      <c r="I14">
        <v>20303122.300999999</v>
      </c>
      <c r="J14">
        <v>165.43</v>
      </c>
      <c r="K14">
        <v>18.352</v>
      </c>
      <c r="L14">
        <v>165</v>
      </c>
    </row>
    <row r="15" spans="1:12" x14ac:dyDescent="0.2">
      <c r="A15">
        <v>25</v>
      </c>
      <c r="B15">
        <v>20303122.300999999</v>
      </c>
      <c r="C15">
        <v>198.60900000000001</v>
      </c>
      <c r="D15">
        <v>15.295999999999999</v>
      </c>
      <c r="E15" s="3">
        <v>199</v>
      </c>
      <c r="F15" t="s">
        <v>2</v>
      </c>
      <c r="G15" s="3">
        <v>4.9349999999999996</v>
      </c>
      <c r="H15">
        <v>25</v>
      </c>
      <c r="I15">
        <v>20303122.300999999</v>
      </c>
      <c r="J15">
        <v>162.334</v>
      </c>
      <c r="K15">
        <v>18.093</v>
      </c>
      <c r="L15">
        <v>162</v>
      </c>
    </row>
    <row r="16" spans="1:12" x14ac:dyDescent="0.2">
      <c r="A16">
        <v>27</v>
      </c>
      <c r="B16">
        <v>20303122.300999999</v>
      </c>
      <c r="C16">
        <v>197.18700000000001</v>
      </c>
      <c r="D16">
        <v>15.311</v>
      </c>
      <c r="E16" s="3">
        <v>196</v>
      </c>
      <c r="F16" t="s">
        <v>2</v>
      </c>
      <c r="G16" s="3">
        <v>4.9349999999999996</v>
      </c>
      <c r="H16">
        <v>27</v>
      </c>
      <c r="I16">
        <v>20303122.300999999</v>
      </c>
      <c r="J16">
        <v>159.178</v>
      </c>
      <c r="K16">
        <v>17.956</v>
      </c>
      <c r="L16">
        <v>159</v>
      </c>
    </row>
    <row r="17" spans="1:12" x14ac:dyDescent="0.2">
      <c r="A17">
        <v>29</v>
      </c>
      <c r="B17">
        <v>20303122.300999999</v>
      </c>
      <c r="C17">
        <v>195.952</v>
      </c>
      <c r="D17">
        <v>15.295</v>
      </c>
      <c r="E17" s="3">
        <v>195</v>
      </c>
      <c r="F17" t="s">
        <v>2</v>
      </c>
      <c r="G17" s="3">
        <v>4.9349999999999996</v>
      </c>
      <c r="H17">
        <v>29</v>
      </c>
      <c r="I17">
        <v>20303122.300999999</v>
      </c>
      <c r="J17">
        <v>156.16900000000001</v>
      </c>
      <c r="K17">
        <v>17.562999999999999</v>
      </c>
      <c r="L17">
        <v>156</v>
      </c>
    </row>
    <row r="18" spans="1:12" x14ac:dyDescent="0.2">
      <c r="A18">
        <v>31</v>
      </c>
      <c r="B18">
        <v>20303122.300999999</v>
      </c>
      <c r="C18">
        <v>161.52600000000001</v>
      </c>
      <c r="D18">
        <v>13.89</v>
      </c>
      <c r="E18" s="3">
        <v>161</v>
      </c>
      <c r="F18" t="s">
        <v>2</v>
      </c>
      <c r="G18" s="3">
        <v>6.4249999999999998</v>
      </c>
      <c r="H18">
        <v>31</v>
      </c>
      <c r="I18">
        <v>20303122.300999999</v>
      </c>
      <c r="J18">
        <v>220.91300000000001</v>
      </c>
      <c r="K18">
        <v>20.645</v>
      </c>
      <c r="L18">
        <v>220</v>
      </c>
    </row>
    <row r="19" spans="1:12" x14ac:dyDescent="0.2">
      <c r="A19">
        <v>33</v>
      </c>
      <c r="B19">
        <v>20303122.300999999</v>
      </c>
      <c r="C19">
        <v>158.79300000000001</v>
      </c>
      <c r="D19">
        <v>13.888999999999999</v>
      </c>
      <c r="E19" s="3">
        <v>159</v>
      </c>
      <c r="F19" t="s">
        <v>2</v>
      </c>
      <c r="G19" s="3">
        <v>6.4249999999999998</v>
      </c>
      <c r="H19">
        <v>33</v>
      </c>
      <c r="I19">
        <v>20303122.300999999</v>
      </c>
      <c r="J19">
        <v>214.21799999999999</v>
      </c>
      <c r="K19">
        <v>20.527999999999999</v>
      </c>
      <c r="L19">
        <v>214</v>
      </c>
    </row>
    <row r="20" spans="1:12" x14ac:dyDescent="0.2">
      <c r="A20">
        <v>35</v>
      </c>
      <c r="B20">
        <v>20303122.300999999</v>
      </c>
      <c r="C20">
        <v>156.15700000000001</v>
      </c>
      <c r="D20">
        <v>13.733000000000001</v>
      </c>
      <c r="E20" s="3">
        <v>156</v>
      </c>
      <c r="F20" t="s">
        <v>2</v>
      </c>
      <c r="G20" s="3">
        <v>6.4249999999999998</v>
      </c>
      <c r="H20">
        <v>35</v>
      </c>
      <c r="I20">
        <v>20303122.300999999</v>
      </c>
      <c r="J20">
        <v>208.01400000000001</v>
      </c>
      <c r="K20">
        <v>20.309000000000001</v>
      </c>
      <c r="L20">
        <v>208</v>
      </c>
    </row>
    <row r="21" spans="1:12" x14ac:dyDescent="0.2">
      <c r="A21">
        <v>37</v>
      </c>
      <c r="B21">
        <v>20303122.300999999</v>
      </c>
      <c r="C21">
        <v>153.786</v>
      </c>
      <c r="D21">
        <v>13.683</v>
      </c>
      <c r="E21" s="3">
        <v>154</v>
      </c>
      <c r="F21" t="s">
        <v>2</v>
      </c>
      <c r="G21" s="3">
        <v>6.4249999999999998</v>
      </c>
      <c r="H21">
        <v>37</v>
      </c>
      <c r="I21">
        <v>20303122.300999999</v>
      </c>
      <c r="J21">
        <v>202.4</v>
      </c>
      <c r="K21">
        <v>20.166</v>
      </c>
      <c r="L21">
        <v>202</v>
      </c>
    </row>
    <row r="22" spans="1:12" x14ac:dyDescent="0.2">
      <c r="A22">
        <v>39</v>
      </c>
      <c r="B22">
        <v>20303122.300999999</v>
      </c>
      <c r="C22">
        <v>151.6</v>
      </c>
      <c r="D22">
        <v>13.503</v>
      </c>
      <c r="E22" s="3">
        <v>152</v>
      </c>
      <c r="F22" t="s">
        <v>2</v>
      </c>
      <c r="G22" s="3">
        <v>6.4249999999999998</v>
      </c>
      <c r="H22">
        <v>39</v>
      </c>
      <c r="I22">
        <v>20303122.300999999</v>
      </c>
      <c r="J22">
        <v>197.399</v>
      </c>
      <c r="K22">
        <v>19.841000000000001</v>
      </c>
      <c r="L22">
        <v>197</v>
      </c>
    </row>
    <row r="23" spans="1:12" x14ac:dyDescent="0.2">
      <c r="A23">
        <v>41</v>
      </c>
      <c r="B23">
        <v>20303122.300999999</v>
      </c>
      <c r="C23">
        <v>149.274</v>
      </c>
      <c r="D23">
        <v>13.423999999999999</v>
      </c>
      <c r="E23" s="3">
        <v>149</v>
      </c>
      <c r="F23" t="s">
        <v>2</v>
      </c>
      <c r="G23" s="3">
        <v>6.4249999999999998</v>
      </c>
      <c r="H23">
        <v>41</v>
      </c>
      <c r="I23">
        <v>20303122.300999999</v>
      </c>
      <c r="J23">
        <v>192.452</v>
      </c>
      <c r="K23">
        <v>19.744</v>
      </c>
      <c r="L23">
        <v>192</v>
      </c>
    </row>
    <row r="24" spans="1:12" x14ac:dyDescent="0.2">
      <c r="A24">
        <v>43</v>
      </c>
      <c r="B24">
        <v>20303122.300999999</v>
      </c>
      <c r="C24">
        <v>156.929</v>
      </c>
      <c r="D24">
        <v>13.711</v>
      </c>
      <c r="E24" s="3">
        <v>157</v>
      </c>
      <c r="F24" t="s">
        <v>2</v>
      </c>
      <c r="G24" s="3">
        <v>6.601</v>
      </c>
      <c r="H24">
        <v>43</v>
      </c>
      <c r="I24">
        <v>20303122.300999999</v>
      </c>
      <c r="J24">
        <v>229.62899999999999</v>
      </c>
      <c r="K24">
        <v>20.683</v>
      </c>
      <c r="L24">
        <v>230</v>
      </c>
    </row>
    <row r="25" spans="1:12" x14ac:dyDescent="0.2">
      <c r="A25">
        <v>45</v>
      </c>
      <c r="B25">
        <v>20303122.300999999</v>
      </c>
      <c r="C25">
        <v>157.1</v>
      </c>
      <c r="D25">
        <v>13.656000000000001</v>
      </c>
      <c r="E25" s="3">
        <v>157</v>
      </c>
      <c r="F25" t="s">
        <v>2</v>
      </c>
      <c r="G25" s="3">
        <v>6.601</v>
      </c>
      <c r="H25">
        <v>45</v>
      </c>
      <c r="I25">
        <v>20303122.300999999</v>
      </c>
      <c r="J25">
        <v>229.38900000000001</v>
      </c>
      <c r="K25">
        <v>20.818999999999999</v>
      </c>
      <c r="L25">
        <v>229</v>
      </c>
    </row>
    <row r="26" spans="1:12" x14ac:dyDescent="0.2">
      <c r="A26">
        <v>47</v>
      </c>
      <c r="B26">
        <v>20303122.300999999</v>
      </c>
      <c r="C26">
        <v>156.58699999999999</v>
      </c>
      <c r="D26">
        <v>13.661</v>
      </c>
      <c r="E26" s="3">
        <v>157</v>
      </c>
      <c r="F26" t="s">
        <v>2</v>
      </c>
      <c r="G26" s="3">
        <v>6.601</v>
      </c>
      <c r="H26">
        <v>47</v>
      </c>
      <c r="I26">
        <v>20303122.300999999</v>
      </c>
      <c r="J26">
        <v>228.98</v>
      </c>
      <c r="K26">
        <v>20.724</v>
      </c>
      <c r="L26">
        <v>229</v>
      </c>
    </row>
    <row r="27" spans="1:12" x14ac:dyDescent="0.2">
      <c r="A27">
        <v>49</v>
      </c>
      <c r="B27">
        <v>20303122.300999999</v>
      </c>
      <c r="C27">
        <v>108.52800000000001</v>
      </c>
      <c r="D27">
        <v>12.034000000000001</v>
      </c>
      <c r="E27" s="3">
        <v>108</v>
      </c>
      <c r="F27" t="s">
        <v>2</v>
      </c>
      <c r="G27" s="3">
        <v>6.9420000000000002</v>
      </c>
      <c r="H27">
        <v>49</v>
      </c>
      <c r="I27">
        <v>20303122.300999999</v>
      </c>
      <c r="J27">
        <v>126.532</v>
      </c>
      <c r="K27">
        <v>14.993</v>
      </c>
      <c r="L27">
        <v>127</v>
      </c>
    </row>
    <row r="28" spans="1:12" x14ac:dyDescent="0.2">
      <c r="A28">
        <v>51</v>
      </c>
      <c r="B28">
        <v>20303122.300999999</v>
      </c>
      <c r="C28">
        <v>106.10899999999999</v>
      </c>
      <c r="D28">
        <v>11.904999999999999</v>
      </c>
      <c r="E28" s="3">
        <v>106</v>
      </c>
      <c r="F28" t="s">
        <v>2</v>
      </c>
      <c r="G28" s="3">
        <v>6.9420000000000002</v>
      </c>
      <c r="H28">
        <v>51</v>
      </c>
      <c r="I28">
        <v>20303122.300999999</v>
      </c>
      <c r="J28">
        <v>125.636</v>
      </c>
      <c r="K28">
        <v>14.944000000000001</v>
      </c>
      <c r="L28">
        <v>126</v>
      </c>
    </row>
    <row r="29" spans="1:12" x14ac:dyDescent="0.2">
      <c r="A29">
        <v>53</v>
      </c>
      <c r="B29">
        <v>20303122.300999999</v>
      </c>
      <c r="C29">
        <v>104.128</v>
      </c>
      <c r="D29">
        <v>11.818</v>
      </c>
      <c r="E29" s="3">
        <v>104</v>
      </c>
      <c r="F29" t="s">
        <v>2</v>
      </c>
      <c r="G29" s="3">
        <v>6.9420000000000002</v>
      </c>
      <c r="H29">
        <v>53</v>
      </c>
      <c r="I29">
        <v>20303122.300999999</v>
      </c>
      <c r="J29">
        <v>124.661</v>
      </c>
      <c r="K29">
        <v>14.837999999999999</v>
      </c>
      <c r="L29">
        <v>125</v>
      </c>
    </row>
    <row r="30" spans="1:12" x14ac:dyDescent="0.2">
      <c r="A30">
        <v>55</v>
      </c>
      <c r="B30">
        <v>20303122.300999999</v>
      </c>
      <c r="C30">
        <v>102.423</v>
      </c>
      <c r="D30">
        <v>11.680999999999999</v>
      </c>
      <c r="E30" s="3">
        <v>103</v>
      </c>
      <c r="F30" t="s">
        <v>2</v>
      </c>
      <c r="G30" s="3">
        <v>6.9420000000000002</v>
      </c>
      <c r="H30">
        <v>55</v>
      </c>
      <c r="I30">
        <v>20303122.300999999</v>
      </c>
      <c r="J30">
        <v>123.482</v>
      </c>
      <c r="K30">
        <v>14.662000000000001</v>
      </c>
      <c r="L30">
        <v>124</v>
      </c>
    </row>
    <row r="31" spans="1:12" x14ac:dyDescent="0.2">
      <c r="A31">
        <v>57</v>
      </c>
      <c r="B31">
        <v>20303122.300999999</v>
      </c>
      <c r="C31">
        <v>100.92100000000001</v>
      </c>
      <c r="D31">
        <v>11.516999999999999</v>
      </c>
      <c r="E31" s="3">
        <v>101</v>
      </c>
      <c r="F31" t="s">
        <v>2</v>
      </c>
      <c r="G31" s="3">
        <v>6.9420000000000002</v>
      </c>
      <c r="H31">
        <v>57</v>
      </c>
      <c r="I31">
        <v>20303122.300999999</v>
      </c>
      <c r="J31">
        <v>122.663</v>
      </c>
      <c r="K31">
        <v>14.666</v>
      </c>
      <c r="L31">
        <v>123</v>
      </c>
    </row>
    <row r="32" spans="1:12" x14ac:dyDescent="0.2">
      <c r="A32">
        <v>59</v>
      </c>
      <c r="B32">
        <v>20303122.300999999</v>
      </c>
      <c r="C32">
        <v>87.356999999999999</v>
      </c>
      <c r="D32">
        <v>11.058</v>
      </c>
      <c r="E32" s="3">
        <v>87</v>
      </c>
      <c r="F32" t="s">
        <v>2</v>
      </c>
      <c r="G32" s="3">
        <v>7.508</v>
      </c>
      <c r="H32">
        <v>59</v>
      </c>
      <c r="I32">
        <v>20303122.300999999</v>
      </c>
      <c r="J32">
        <v>120.61199999999999</v>
      </c>
      <c r="K32">
        <v>14.131</v>
      </c>
      <c r="L32">
        <v>121</v>
      </c>
    </row>
    <row r="33" spans="1:12" x14ac:dyDescent="0.2">
      <c r="A33">
        <v>61</v>
      </c>
      <c r="B33">
        <v>20303122.300999999</v>
      </c>
      <c r="C33">
        <v>86.275000000000006</v>
      </c>
      <c r="D33">
        <v>10.938000000000001</v>
      </c>
      <c r="E33" s="3">
        <v>86</v>
      </c>
      <c r="F33" t="s">
        <v>2</v>
      </c>
      <c r="G33" s="3">
        <v>7.508</v>
      </c>
      <c r="H33">
        <v>61</v>
      </c>
      <c r="I33">
        <v>20303122.300999999</v>
      </c>
      <c r="J33">
        <v>119.879</v>
      </c>
      <c r="K33">
        <v>14.081</v>
      </c>
      <c r="L33">
        <v>119</v>
      </c>
    </row>
    <row r="34" spans="1:12" x14ac:dyDescent="0.2">
      <c r="A34">
        <v>63</v>
      </c>
      <c r="B34">
        <v>20303122.300999999</v>
      </c>
      <c r="C34">
        <v>85.001000000000005</v>
      </c>
      <c r="D34">
        <v>10.864000000000001</v>
      </c>
      <c r="E34" s="3">
        <v>85</v>
      </c>
      <c r="F34" t="s">
        <v>2</v>
      </c>
      <c r="G34" s="3">
        <v>7.508</v>
      </c>
      <c r="H34">
        <v>63</v>
      </c>
      <c r="I34">
        <v>20303122.300999999</v>
      </c>
      <c r="J34">
        <v>119.042</v>
      </c>
      <c r="K34">
        <v>14.007</v>
      </c>
      <c r="L34">
        <v>119</v>
      </c>
    </row>
    <row r="35" spans="1:12" x14ac:dyDescent="0.2">
      <c r="A35">
        <v>65</v>
      </c>
      <c r="B35">
        <v>20303122.300999999</v>
      </c>
      <c r="C35">
        <v>84.475999999999999</v>
      </c>
      <c r="D35">
        <v>10.894</v>
      </c>
      <c r="E35" s="3">
        <v>84</v>
      </c>
      <c r="F35" t="s">
        <v>2</v>
      </c>
      <c r="G35" s="3">
        <v>7.508</v>
      </c>
      <c r="H35">
        <v>65</v>
      </c>
      <c r="I35">
        <v>20303122.300999999</v>
      </c>
      <c r="J35">
        <v>118.22</v>
      </c>
      <c r="K35">
        <v>13.869</v>
      </c>
      <c r="L35">
        <v>118</v>
      </c>
    </row>
    <row r="36" spans="1:12" x14ac:dyDescent="0.2">
      <c r="A36">
        <v>67</v>
      </c>
      <c r="B36">
        <v>20303122.300999999</v>
      </c>
      <c r="C36">
        <v>83.777000000000001</v>
      </c>
      <c r="D36">
        <v>10.842000000000001</v>
      </c>
      <c r="E36" s="3">
        <v>83</v>
      </c>
      <c r="F36" t="s">
        <v>2</v>
      </c>
      <c r="G36" s="3">
        <v>7.508</v>
      </c>
      <c r="H36">
        <v>67</v>
      </c>
      <c r="I36">
        <v>20303122.300999999</v>
      </c>
      <c r="J36">
        <v>117.798</v>
      </c>
      <c r="K36">
        <v>13.807</v>
      </c>
      <c r="L36">
        <v>117</v>
      </c>
    </row>
    <row r="37" spans="1:12" x14ac:dyDescent="0.2">
      <c r="A37">
        <v>69</v>
      </c>
      <c r="B37">
        <v>20303122.300999999</v>
      </c>
      <c r="C37">
        <v>76.328999999999994</v>
      </c>
      <c r="D37">
        <v>10.481</v>
      </c>
      <c r="E37" s="3">
        <v>76</v>
      </c>
      <c r="F37" t="s">
        <v>2</v>
      </c>
      <c r="G37" s="3">
        <v>8.02</v>
      </c>
      <c r="H37">
        <v>69</v>
      </c>
      <c r="I37">
        <v>20303122.300999999</v>
      </c>
      <c r="J37">
        <v>120.861</v>
      </c>
      <c r="K37">
        <v>13.481</v>
      </c>
      <c r="L37">
        <v>121</v>
      </c>
    </row>
    <row r="38" spans="1:12" x14ac:dyDescent="0.2">
      <c r="A38">
        <v>71</v>
      </c>
      <c r="B38">
        <v>20303122.300999999</v>
      </c>
      <c r="C38">
        <v>76.600999999999999</v>
      </c>
      <c r="D38">
        <v>10.45</v>
      </c>
      <c r="E38" s="3">
        <v>76</v>
      </c>
      <c r="F38" t="s">
        <v>2</v>
      </c>
      <c r="G38" s="3">
        <v>8.02</v>
      </c>
      <c r="H38">
        <v>71</v>
      </c>
      <c r="I38">
        <v>20303122.300999999</v>
      </c>
      <c r="J38">
        <v>120.04900000000001</v>
      </c>
      <c r="K38">
        <v>13.487</v>
      </c>
      <c r="L38">
        <v>121</v>
      </c>
    </row>
    <row r="39" spans="1:12" x14ac:dyDescent="0.2">
      <c r="A39">
        <v>73</v>
      </c>
      <c r="B39">
        <v>20303122.300999999</v>
      </c>
      <c r="C39">
        <v>76.117999999999995</v>
      </c>
      <c r="D39">
        <v>10.406000000000001</v>
      </c>
      <c r="E39" s="3">
        <v>76</v>
      </c>
      <c r="F39" t="s">
        <v>2</v>
      </c>
      <c r="G39" s="3">
        <v>8.02</v>
      </c>
      <c r="H39">
        <v>73</v>
      </c>
      <c r="I39">
        <v>20303122.300999999</v>
      </c>
      <c r="J39">
        <v>119.28100000000001</v>
      </c>
      <c r="K39">
        <v>13.234</v>
      </c>
      <c r="L39">
        <v>119</v>
      </c>
    </row>
    <row r="40" spans="1:12" x14ac:dyDescent="0.2">
      <c r="A40">
        <v>75</v>
      </c>
      <c r="B40">
        <v>20303122.300999999</v>
      </c>
      <c r="C40">
        <v>75.631</v>
      </c>
      <c r="D40">
        <v>10.506</v>
      </c>
      <c r="E40" s="3">
        <v>75</v>
      </c>
      <c r="F40" t="s">
        <v>2</v>
      </c>
      <c r="G40" s="3">
        <v>8.02</v>
      </c>
      <c r="H40">
        <v>75</v>
      </c>
      <c r="I40">
        <v>20303122.300999999</v>
      </c>
      <c r="J40">
        <v>118.676</v>
      </c>
      <c r="K40">
        <v>13.241</v>
      </c>
      <c r="L40">
        <v>118</v>
      </c>
    </row>
    <row r="41" spans="1:12" x14ac:dyDescent="0.2">
      <c r="A41">
        <v>77</v>
      </c>
      <c r="B41">
        <v>20303122.300999999</v>
      </c>
      <c r="C41">
        <v>75.173000000000002</v>
      </c>
      <c r="D41">
        <v>10.367000000000001</v>
      </c>
      <c r="E41" s="3">
        <v>75</v>
      </c>
      <c r="F41" t="s">
        <v>2</v>
      </c>
      <c r="G41" s="3">
        <v>8.02</v>
      </c>
      <c r="H41">
        <v>77</v>
      </c>
      <c r="I41">
        <v>20303122.300999999</v>
      </c>
      <c r="J41">
        <v>117.81100000000001</v>
      </c>
      <c r="K41">
        <v>13.273999999999999</v>
      </c>
      <c r="L41">
        <v>117</v>
      </c>
    </row>
    <row r="42" spans="1:12" x14ac:dyDescent="0.2">
      <c r="A42">
        <v>2</v>
      </c>
      <c r="B42">
        <v>20303122.300999999</v>
      </c>
      <c r="C42">
        <v>302.24900000000002</v>
      </c>
      <c r="D42">
        <v>24.94</v>
      </c>
      <c r="E42" s="3">
        <v>301</v>
      </c>
      <c r="F42" t="s">
        <v>3</v>
      </c>
      <c r="G42" s="3">
        <v>11.314</v>
      </c>
      <c r="H42">
        <v>2</v>
      </c>
      <c r="I42">
        <v>20303122.300999999</v>
      </c>
      <c r="J42">
        <v>386.65199999999999</v>
      </c>
      <c r="K42">
        <v>24.594999999999999</v>
      </c>
      <c r="L42">
        <v>388</v>
      </c>
    </row>
    <row r="43" spans="1:12" x14ac:dyDescent="0.2">
      <c r="A43">
        <v>4</v>
      </c>
      <c r="B43">
        <v>20303122.300999999</v>
      </c>
      <c r="C43">
        <v>305.53699999999998</v>
      </c>
      <c r="D43">
        <v>25.023</v>
      </c>
      <c r="E43" s="3">
        <v>306</v>
      </c>
      <c r="F43" t="s">
        <v>3</v>
      </c>
      <c r="G43" s="3">
        <v>11.314</v>
      </c>
      <c r="H43">
        <v>4</v>
      </c>
      <c r="I43">
        <v>20303122.300999999</v>
      </c>
      <c r="J43">
        <v>388.64400000000001</v>
      </c>
      <c r="K43">
        <v>24.529</v>
      </c>
      <c r="L43">
        <v>389</v>
      </c>
    </row>
    <row r="44" spans="1:12" x14ac:dyDescent="0.2">
      <c r="A44">
        <v>6</v>
      </c>
      <c r="B44">
        <v>20303122.300999999</v>
      </c>
      <c r="C44">
        <v>307.10599999999999</v>
      </c>
      <c r="D44">
        <v>25.210999999999999</v>
      </c>
      <c r="E44" s="3">
        <v>307</v>
      </c>
      <c r="F44" t="s">
        <v>3</v>
      </c>
      <c r="G44" s="3">
        <v>11.314</v>
      </c>
      <c r="H44">
        <v>6</v>
      </c>
      <c r="I44">
        <v>20303122.300999999</v>
      </c>
      <c r="J44">
        <v>388.72399999999999</v>
      </c>
      <c r="K44">
        <v>24.751999999999999</v>
      </c>
      <c r="L44">
        <v>390</v>
      </c>
    </row>
    <row r="45" spans="1:12" x14ac:dyDescent="0.2">
      <c r="A45">
        <v>8</v>
      </c>
      <c r="B45">
        <v>20303122.300999999</v>
      </c>
      <c r="C45">
        <v>307.66899999999998</v>
      </c>
      <c r="D45">
        <v>25.2</v>
      </c>
      <c r="E45" s="3">
        <v>308</v>
      </c>
      <c r="F45" t="s">
        <v>3</v>
      </c>
      <c r="G45" s="3">
        <v>11.314</v>
      </c>
      <c r="H45">
        <v>8</v>
      </c>
      <c r="I45">
        <v>20303122.300999999</v>
      </c>
      <c r="J45">
        <v>388.66399999999999</v>
      </c>
      <c r="K45">
        <v>25.608000000000001</v>
      </c>
      <c r="L45">
        <v>390</v>
      </c>
    </row>
    <row r="46" spans="1:12" x14ac:dyDescent="0.2">
      <c r="A46">
        <v>10</v>
      </c>
      <c r="B46">
        <v>20303122.300999999</v>
      </c>
      <c r="C46">
        <v>308.459</v>
      </c>
      <c r="D46">
        <v>25.308</v>
      </c>
      <c r="E46" s="3">
        <v>309</v>
      </c>
      <c r="F46" t="s">
        <v>3</v>
      </c>
      <c r="G46" s="3">
        <v>11.314</v>
      </c>
      <c r="H46">
        <v>10</v>
      </c>
      <c r="I46">
        <v>20303122.300999999</v>
      </c>
      <c r="J46">
        <v>388.36</v>
      </c>
      <c r="K46">
        <v>26.166</v>
      </c>
      <c r="L46">
        <v>389</v>
      </c>
    </row>
    <row r="47" spans="1:12" x14ac:dyDescent="0.2">
      <c r="A47">
        <v>12</v>
      </c>
      <c r="B47">
        <v>20303122.300999999</v>
      </c>
      <c r="C47">
        <v>143.68</v>
      </c>
      <c r="D47">
        <v>12.984</v>
      </c>
      <c r="E47" s="3">
        <v>143</v>
      </c>
      <c r="F47" t="s">
        <v>3</v>
      </c>
      <c r="G47" s="3">
        <v>2.052</v>
      </c>
      <c r="H47">
        <v>12</v>
      </c>
      <c r="I47">
        <v>20303122.300999999</v>
      </c>
      <c r="J47">
        <v>58.723999999999997</v>
      </c>
      <c r="K47">
        <v>9.8460000000000001</v>
      </c>
      <c r="L47">
        <v>59</v>
      </c>
    </row>
    <row r="48" spans="1:12" x14ac:dyDescent="0.2">
      <c r="A48">
        <v>14</v>
      </c>
      <c r="B48">
        <v>20303122.300999999</v>
      </c>
      <c r="C48">
        <v>143.67599999999999</v>
      </c>
      <c r="D48">
        <v>12.981</v>
      </c>
      <c r="E48" s="3">
        <v>143</v>
      </c>
      <c r="F48" t="s">
        <v>3</v>
      </c>
      <c r="G48" s="3">
        <v>2.052</v>
      </c>
      <c r="H48">
        <v>14</v>
      </c>
      <c r="I48">
        <v>20303122.300999999</v>
      </c>
      <c r="J48">
        <v>58.463999999999999</v>
      </c>
      <c r="K48">
        <v>9.8740000000000006</v>
      </c>
      <c r="L48">
        <v>59</v>
      </c>
    </row>
    <row r="49" spans="1:12" x14ac:dyDescent="0.2">
      <c r="A49">
        <v>16</v>
      </c>
      <c r="B49">
        <v>20303122.300999999</v>
      </c>
      <c r="C49">
        <v>143.52799999999999</v>
      </c>
      <c r="D49">
        <v>12.952</v>
      </c>
      <c r="E49" s="3">
        <v>143</v>
      </c>
      <c r="F49" t="s">
        <v>3</v>
      </c>
      <c r="G49" s="3">
        <v>2.052</v>
      </c>
      <c r="H49">
        <v>16</v>
      </c>
      <c r="I49">
        <v>20303122.300999999</v>
      </c>
      <c r="J49">
        <v>58.173000000000002</v>
      </c>
      <c r="K49">
        <v>9.8889999999999993</v>
      </c>
      <c r="L49">
        <v>58</v>
      </c>
    </row>
    <row r="50" spans="1:12" x14ac:dyDescent="0.2">
      <c r="A50">
        <v>18</v>
      </c>
      <c r="B50">
        <v>20303122.300999999</v>
      </c>
      <c r="C50">
        <v>143.08000000000001</v>
      </c>
      <c r="D50">
        <v>12.957000000000001</v>
      </c>
      <c r="E50" s="3">
        <v>143</v>
      </c>
      <c r="F50" t="s">
        <v>3</v>
      </c>
      <c r="G50" s="3">
        <v>2.052</v>
      </c>
      <c r="H50">
        <v>18</v>
      </c>
      <c r="I50">
        <v>20303122.300999999</v>
      </c>
      <c r="J50">
        <v>57.296999999999997</v>
      </c>
      <c r="K50">
        <v>9.8079999999999998</v>
      </c>
      <c r="L50">
        <v>57</v>
      </c>
    </row>
    <row r="51" spans="1:12" x14ac:dyDescent="0.2">
      <c r="A51">
        <v>20</v>
      </c>
      <c r="B51">
        <v>20303122.300999999</v>
      </c>
      <c r="C51">
        <v>143.36600000000001</v>
      </c>
      <c r="D51">
        <v>13.013</v>
      </c>
      <c r="E51" s="3">
        <v>143</v>
      </c>
      <c r="F51" t="s">
        <v>3</v>
      </c>
      <c r="G51" s="3">
        <v>2.052</v>
      </c>
      <c r="H51">
        <v>20</v>
      </c>
      <c r="I51">
        <v>20303122.300999999</v>
      </c>
      <c r="J51">
        <v>57.231000000000002</v>
      </c>
      <c r="K51">
        <v>9.8290000000000006</v>
      </c>
      <c r="L51">
        <v>57</v>
      </c>
    </row>
    <row r="52" spans="1:12" x14ac:dyDescent="0.2">
      <c r="A52">
        <v>22</v>
      </c>
      <c r="B52">
        <v>20303122.300999999</v>
      </c>
      <c r="C52">
        <v>135.71799999999999</v>
      </c>
      <c r="D52">
        <v>12.561</v>
      </c>
      <c r="E52" s="3">
        <v>136</v>
      </c>
      <c r="F52" t="s">
        <v>3</v>
      </c>
      <c r="G52" s="3">
        <v>4.9349999999999996</v>
      </c>
      <c r="H52">
        <v>22</v>
      </c>
      <c r="I52">
        <v>20303122.300999999</v>
      </c>
      <c r="J52">
        <v>67.549000000000007</v>
      </c>
      <c r="K52">
        <v>10.752000000000001</v>
      </c>
      <c r="L52">
        <v>67</v>
      </c>
    </row>
    <row r="53" spans="1:12" x14ac:dyDescent="0.2">
      <c r="A53">
        <v>24</v>
      </c>
      <c r="B53">
        <v>20303122.300999999</v>
      </c>
      <c r="C53">
        <v>134.887</v>
      </c>
      <c r="D53">
        <v>12.492000000000001</v>
      </c>
      <c r="E53" s="3">
        <v>135</v>
      </c>
      <c r="F53" t="s">
        <v>3</v>
      </c>
      <c r="G53" s="3">
        <v>4.9349999999999996</v>
      </c>
      <c r="H53">
        <v>24</v>
      </c>
      <c r="I53">
        <v>20303122.300999999</v>
      </c>
      <c r="J53">
        <v>66.477000000000004</v>
      </c>
      <c r="K53">
        <v>10.571</v>
      </c>
      <c r="L53">
        <v>66</v>
      </c>
    </row>
    <row r="54" spans="1:12" x14ac:dyDescent="0.2">
      <c r="A54">
        <v>26</v>
      </c>
      <c r="B54">
        <v>20303122.300999999</v>
      </c>
      <c r="C54">
        <v>134.035</v>
      </c>
      <c r="D54">
        <v>12.478999999999999</v>
      </c>
      <c r="E54" s="3">
        <v>134</v>
      </c>
      <c r="F54" t="s">
        <v>3</v>
      </c>
      <c r="G54" s="3">
        <v>4.9349999999999996</v>
      </c>
      <c r="H54">
        <v>26</v>
      </c>
      <c r="I54">
        <v>20303122.300999999</v>
      </c>
      <c r="J54">
        <v>65.796999999999997</v>
      </c>
      <c r="K54">
        <v>10.5</v>
      </c>
      <c r="L54">
        <v>65</v>
      </c>
    </row>
    <row r="55" spans="1:12" x14ac:dyDescent="0.2">
      <c r="A55">
        <v>28</v>
      </c>
      <c r="B55">
        <v>20303122.300999999</v>
      </c>
      <c r="C55">
        <v>132.82499999999999</v>
      </c>
      <c r="D55">
        <v>12.53</v>
      </c>
      <c r="E55" s="3">
        <v>133</v>
      </c>
      <c r="F55" t="s">
        <v>3</v>
      </c>
      <c r="G55" s="3">
        <v>4.9349999999999996</v>
      </c>
      <c r="H55">
        <v>28</v>
      </c>
      <c r="I55">
        <v>20303122.300999999</v>
      </c>
      <c r="J55">
        <v>64.801000000000002</v>
      </c>
      <c r="K55">
        <v>10.428000000000001</v>
      </c>
      <c r="L55">
        <v>64</v>
      </c>
    </row>
    <row r="56" spans="1:12" x14ac:dyDescent="0.2">
      <c r="A56">
        <v>30</v>
      </c>
      <c r="B56">
        <v>20303122.300999999</v>
      </c>
      <c r="C56">
        <v>132.06800000000001</v>
      </c>
      <c r="D56">
        <v>12.375</v>
      </c>
      <c r="E56" s="3">
        <v>132</v>
      </c>
      <c r="F56" t="s">
        <v>3</v>
      </c>
      <c r="G56" s="3">
        <v>4.9349999999999996</v>
      </c>
      <c r="H56">
        <v>30</v>
      </c>
      <c r="I56">
        <v>20303122.300999999</v>
      </c>
      <c r="J56">
        <v>63.634</v>
      </c>
      <c r="K56">
        <v>10.276999999999999</v>
      </c>
      <c r="L56">
        <v>63</v>
      </c>
    </row>
    <row r="57" spans="1:12" x14ac:dyDescent="0.2">
      <c r="A57">
        <v>32</v>
      </c>
      <c r="B57">
        <v>20303122.300999999</v>
      </c>
      <c r="C57">
        <v>163.45099999999999</v>
      </c>
      <c r="D57">
        <v>13.91</v>
      </c>
      <c r="E57" s="3">
        <v>163</v>
      </c>
      <c r="F57" t="s">
        <v>3</v>
      </c>
      <c r="G57" s="3">
        <v>6.4249999999999998</v>
      </c>
      <c r="H57">
        <v>32</v>
      </c>
      <c r="I57">
        <v>20303122.300999999</v>
      </c>
      <c r="J57">
        <v>91.850999999999999</v>
      </c>
      <c r="K57">
        <v>11.782</v>
      </c>
      <c r="L57">
        <v>91</v>
      </c>
    </row>
    <row r="58" spans="1:12" x14ac:dyDescent="0.2">
      <c r="A58">
        <v>34</v>
      </c>
      <c r="B58">
        <v>20303122.300999999</v>
      </c>
      <c r="C58">
        <v>157.43299999999999</v>
      </c>
      <c r="D58">
        <v>13.787000000000001</v>
      </c>
      <c r="E58" s="3">
        <v>158</v>
      </c>
      <c r="F58" t="s">
        <v>3</v>
      </c>
      <c r="G58" s="3">
        <v>6.4249999999999998</v>
      </c>
      <c r="H58">
        <v>34</v>
      </c>
      <c r="I58">
        <v>20303122.300999999</v>
      </c>
      <c r="J58">
        <v>88.319000000000003</v>
      </c>
      <c r="K58">
        <v>11.629</v>
      </c>
      <c r="L58">
        <v>88</v>
      </c>
    </row>
    <row r="59" spans="1:12" x14ac:dyDescent="0.2">
      <c r="A59">
        <v>36</v>
      </c>
      <c r="B59">
        <v>20303122.300999999</v>
      </c>
      <c r="C59">
        <v>153.34299999999999</v>
      </c>
      <c r="D59">
        <v>13.638999999999999</v>
      </c>
      <c r="E59" s="3">
        <v>153</v>
      </c>
      <c r="F59" t="s">
        <v>3</v>
      </c>
      <c r="G59" s="3">
        <v>6.4249999999999998</v>
      </c>
      <c r="H59">
        <v>36</v>
      </c>
      <c r="I59">
        <v>20303122.300999999</v>
      </c>
      <c r="J59">
        <v>86.415999999999997</v>
      </c>
      <c r="K59">
        <v>11.563000000000001</v>
      </c>
      <c r="L59">
        <v>86</v>
      </c>
    </row>
    <row r="60" spans="1:12" x14ac:dyDescent="0.2">
      <c r="A60">
        <v>38</v>
      </c>
      <c r="B60">
        <v>20303122.300999999</v>
      </c>
      <c r="C60">
        <v>149.691</v>
      </c>
      <c r="D60">
        <v>13.41</v>
      </c>
      <c r="E60" s="3">
        <v>150</v>
      </c>
      <c r="F60" t="s">
        <v>3</v>
      </c>
      <c r="G60" s="3">
        <v>6.4249999999999998</v>
      </c>
      <c r="H60">
        <v>38</v>
      </c>
      <c r="I60">
        <v>20303122.300999999</v>
      </c>
      <c r="J60">
        <v>84.135999999999996</v>
      </c>
      <c r="K60">
        <v>11.496</v>
      </c>
      <c r="L60">
        <v>84</v>
      </c>
    </row>
    <row r="61" spans="1:12" x14ac:dyDescent="0.2">
      <c r="A61">
        <v>40</v>
      </c>
      <c r="B61">
        <v>20303122.300999999</v>
      </c>
      <c r="C61">
        <v>146.18199999999999</v>
      </c>
      <c r="D61">
        <v>13.199</v>
      </c>
      <c r="E61" s="3">
        <v>145</v>
      </c>
      <c r="F61" t="s">
        <v>3</v>
      </c>
      <c r="G61" s="3">
        <v>6.4249999999999998</v>
      </c>
      <c r="H61">
        <v>40</v>
      </c>
      <c r="I61">
        <v>20303122.300999999</v>
      </c>
      <c r="J61">
        <v>82.506</v>
      </c>
      <c r="K61">
        <v>11.484999999999999</v>
      </c>
      <c r="L61">
        <v>83</v>
      </c>
    </row>
    <row r="62" spans="1:12" x14ac:dyDescent="0.2">
      <c r="A62">
        <v>42</v>
      </c>
      <c r="B62">
        <v>20303122.300999999</v>
      </c>
      <c r="C62">
        <v>142.964</v>
      </c>
      <c r="D62">
        <v>13.259</v>
      </c>
      <c r="E62" s="3">
        <v>143</v>
      </c>
      <c r="F62" t="s">
        <v>3</v>
      </c>
      <c r="G62" s="3">
        <v>6.4249999999999998</v>
      </c>
      <c r="H62">
        <v>42</v>
      </c>
      <c r="I62">
        <v>20303122.300999999</v>
      </c>
      <c r="J62">
        <v>81.150000000000006</v>
      </c>
      <c r="K62">
        <v>11.289</v>
      </c>
      <c r="L62">
        <v>81</v>
      </c>
    </row>
    <row r="63" spans="1:12" x14ac:dyDescent="0.2">
      <c r="A63">
        <v>44</v>
      </c>
      <c r="B63">
        <v>20303122.300999999</v>
      </c>
      <c r="C63">
        <v>178.41300000000001</v>
      </c>
      <c r="D63">
        <v>14.56</v>
      </c>
      <c r="E63" s="3">
        <v>179</v>
      </c>
      <c r="F63" t="s">
        <v>3</v>
      </c>
      <c r="G63" s="3">
        <v>6.601</v>
      </c>
      <c r="H63">
        <v>44</v>
      </c>
      <c r="I63">
        <v>20303122.300999999</v>
      </c>
      <c r="J63">
        <v>98.055999999999997</v>
      </c>
      <c r="K63">
        <v>12.099</v>
      </c>
      <c r="L63">
        <v>98</v>
      </c>
    </row>
    <row r="64" spans="1:12" x14ac:dyDescent="0.2">
      <c r="A64">
        <v>46</v>
      </c>
      <c r="B64">
        <v>20303122.300999999</v>
      </c>
      <c r="C64">
        <v>178.11099999999999</v>
      </c>
      <c r="D64">
        <v>14.557</v>
      </c>
      <c r="E64" s="3">
        <v>178</v>
      </c>
      <c r="F64" t="s">
        <v>3</v>
      </c>
      <c r="G64" s="3">
        <v>6.601</v>
      </c>
      <c r="H64">
        <v>46</v>
      </c>
      <c r="I64">
        <v>20303122.300999999</v>
      </c>
      <c r="J64">
        <v>97.893000000000001</v>
      </c>
      <c r="K64">
        <v>12.097</v>
      </c>
      <c r="L64">
        <v>98</v>
      </c>
    </row>
    <row r="65" spans="1:12" x14ac:dyDescent="0.2">
      <c r="A65">
        <v>48</v>
      </c>
      <c r="B65">
        <v>20303122.300999999</v>
      </c>
      <c r="C65">
        <v>177.803</v>
      </c>
      <c r="D65">
        <v>14.587999999999999</v>
      </c>
      <c r="E65" s="3">
        <v>178</v>
      </c>
      <c r="F65" t="s">
        <v>3</v>
      </c>
      <c r="G65" s="3">
        <v>6.601</v>
      </c>
      <c r="H65">
        <v>48</v>
      </c>
      <c r="I65">
        <v>20303122.300999999</v>
      </c>
      <c r="J65">
        <v>97.421000000000006</v>
      </c>
      <c r="K65">
        <v>12.164999999999999</v>
      </c>
      <c r="L65">
        <v>97</v>
      </c>
    </row>
    <row r="66" spans="1:12" x14ac:dyDescent="0.2">
      <c r="A66">
        <v>50</v>
      </c>
      <c r="B66">
        <v>20303122.300999999</v>
      </c>
      <c r="C66">
        <v>127.378</v>
      </c>
      <c r="D66">
        <v>13.122999999999999</v>
      </c>
      <c r="E66" s="3">
        <v>128</v>
      </c>
      <c r="F66" t="s">
        <v>3</v>
      </c>
      <c r="G66" s="3">
        <v>6.9420000000000002</v>
      </c>
      <c r="H66">
        <v>50</v>
      </c>
      <c r="I66">
        <v>20303122.300999999</v>
      </c>
      <c r="J66">
        <v>69.25</v>
      </c>
      <c r="K66">
        <v>10.664</v>
      </c>
      <c r="L66">
        <v>70</v>
      </c>
    </row>
    <row r="67" spans="1:12" x14ac:dyDescent="0.2">
      <c r="A67">
        <v>52</v>
      </c>
      <c r="B67">
        <v>20303122.300999999</v>
      </c>
      <c r="C67">
        <v>125.253</v>
      </c>
      <c r="D67">
        <v>12.975</v>
      </c>
      <c r="E67" s="3">
        <v>126</v>
      </c>
      <c r="F67" t="s">
        <v>3</v>
      </c>
      <c r="G67" s="3">
        <v>6.9420000000000002</v>
      </c>
      <c r="H67">
        <v>52</v>
      </c>
      <c r="I67">
        <v>20303122.300999999</v>
      </c>
      <c r="J67">
        <v>69.314999999999998</v>
      </c>
      <c r="K67">
        <v>10.613</v>
      </c>
      <c r="L67">
        <v>70</v>
      </c>
    </row>
    <row r="68" spans="1:12" x14ac:dyDescent="0.2">
      <c r="A68">
        <v>54</v>
      </c>
      <c r="B68">
        <v>20303122.300999999</v>
      </c>
      <c r="C68">
        <v>122.86499999999999</v>
      </c>
      <c r="D68">
        <v>12.872999999999999</v>
      </c>
      <c r="E68" s="3">
        <v>123</v>
      </c>
      <c r="F68" t="s">
        <v>3</v>
      </c>
      <c r="G68" s="3">
        <v>6.9420000000000002</v>
      </c>
      <c r="H68">
        <v>54</v>
      </c>
      <c r="I68">
        <v>20303122.300999999</v>
      </c>
      <c r="J68">
        <v>68.052999999999997</v>
      </c>
      <c r="K68">
        <v>10.59</v>
      </c>
      <c r="L68">
        <v>68</v>
      </c>
    </row>
    <row r="69" spans="1:12" x14ac:dyDescent="0.2">
      <c r="A69">
        <v>56</v>
      </c>
      <c r="B69">
        <v>20303122.300999999</v>
      </c>
      <c r="C69">
        <v>121.101</v>
      </c>
      <c r="D69">
        <v>12.788</v>
      </c>
      <c r="E69" s="3">
        <v>121</v>
      </c>
      <c r="F69" t="s">
        <v>3</v>
      </c>
      <c r="G69" s="3">
        <v>6.9420000000000002</v>
      </c>
      <c r="H69">
        <v>56</v>
      </c>
      <c r="I69">
        <v>20303122.300999999</v>
      </c>
      <c r="J69">
        <v>67.343000000000004</v>
      </c>
      <c r="K69">
        <v>10.429</v>
      </c>
      <c r="L69">
        <v>68</v>
      </c>
    </row>
    <row r="70" spans="1:12" x14ac:dyDescent="0.2">
      <c r="A70">
        <v>58</v>
      </c>
      <c r="B70">
        <v>20303122.300999999</v>
      </c>
      <c r="C70">
        <v>120.758</v>
      </c>
      <c r="D70">
        <v>12.551</v>
      </c>
      <c r="E70" s="3">
        <v>120</v>
      </c>
      <c r="F70" t="s">
        <v>3</v>
      </c>
      <c r="G70" s="3">
        <v>6.9420000000000002</v>
      </c>
      <c r="H70">
        <v>58</v>
      </c>
      <c r="I70">
        <v>20303122.300999999</v>
      </c>
      <c r="J70">
        <v>68.284000000000006</v>
      </c>
      <c r="K70">
        <v>10.565</v>
      </c>
      <c r="L70">
        <v>69</v>
      </c>
    </row>
    <row r="71" spans="1:12" x14ac:dyDescent="0.2">
      <c r="A71">
        <v>60</v>
      </c>
      <c r="B71">
        <v>20303122.300999999</v>
      </c>
      <c r="C71">
        <v>138.53</v>
      </c>
      <c r="D71">
        <v>13.89</v>
      </c>
      <c r="E71" s="3">
        <v>138</v>
      </c>
      <c r="F71" t="s">
        <v>3</v>
      </c>
      <c r="G71" s="3">
        <v>7.508</v>
      </c>
      <c r="H71">
        <v>60</v>
      </c>
      <c r="I71">
        <v>20303122.300999999</v>
      </c>
      <c r="J71">
        <v>90.503</v>
      </c>
      <c r="K71">
        <v>11.648999999999999</v>
      </c>
      <c r="L71">
        <v>90</v>
      </c>
    </row>
    <row r="72" spans="1:12" x14ac:dyDescent="0.2">
      <c r="A72">
        <v>62</v>
      </c>
      <c r="B72">
        <v>20303122.300999999</v>
      </c>
      <c r="C72">
        <v>139.85400000000001</v>
      </c>
      <c r="D72">
        <v>13.856</v>
      </c>
      <c r="E72" s="3">
        <v>139</v>
      </c>
      <c r="F72" t="s">
        <v>3</v>
      </c>
      <c r="G72" s="3">
        <v>7.508</v>
      </c>
      <c r="H72">
        <v>62</v>
      </c>
      <c r="I72">
        <v>20303122.300999999</v>
      </c>
      <c r="J72">
        <v>90.24</v>
      </c>
      <c r="K72">
        <v>11.699</v>
      </c>
      <c r="L72">
        <v>90</v>
      </c>
    </row>
    <row r="73" spans="1:12" x14ac:dyDescent="0.2">
      <c r="A73">
        <v>64</v>
      </c>
      <c r="B73">
        <v>20303122.300999999</v>
      </c>
      <c r="C73">
        <v>139.95099999999999</v>
      </c>
      <c r="D73">
        <v>13.989000000000001</v>
      </c>
      <c r="E73" s="3">
        <v>140</v>
      </c>
      <c r="F73" t="s">
        <v>3</v>
      </c>
      <c r="G73" s="3">
        <v>7.508</v>
      </c>
      <c r="H73">
        <v>64</v>
      </c>
      <c r="I73">
        <v>20303122.300999999</v>
      </c>
      <c r="J73">
        <v>89.536000000000001</v>
      </c>
      <c r="K73">
        <v>11.552</v>
      </c>
      <c r="L73">
        <v>89</v>
      </c>
    </row>
    <row r="74" spans="1:12" x14ac:dyDescent="0.2">
      <c r="A74">
        <v>66</v>
      </c>
      <c r="B74">
        <v>20303122.300999999</v>
      </c>
      <c r="C74">
        <v>139.15799999999999</v>
      </c>
      <c r="D74">
        <v>13.94</v>
      </c>
      <c r="E74" s="3">
        <v>139</v>
      </c>
      <c r="F74" t="s">
        <v>3</v>
      </c>
      <c r="G74" s="3">
        <v>7.508</v>
      </c>
      <c r="H74">
        <v>66</v>
      </c>
      <c r="I74">
        <v>20303122.300999999</v>
      </c>
      <c r="J74">
        <v>88.738</v>
      </c>
      <c r="K74">
        <v>11.497</v>
      </c>
      <c r="L74">
        <v>88</v>
      </c>
    </row>
    <row r="75" spans="1:12" x14ac:dyDescent="0.2">
      <c r="A75">
        <v>68</v>
      </c>
      <c r="B75">
        <v>20303122.300999999</v>
      </c>
      <c r="C75">
        <v>140.39599999999999</v>
      </c>
      <c r="D75">
        <v>14.012</v>
      </c>
      <c r="E75" s="3">
        <v>140</v>
      </c>
      <c r="F75" t="s">
        <v>3</v>
      </c>
      <c r="G75" s="3">
        <v>7.508</v>
      </c>
      <c r="H75">
        <v>68</v>
      </c>
      <c r="I75">
        <v>20303122.300999999</v>
      </c>
      <c r="J75">
        <v>89.602000000000004</v>
      </c>
      <c r="K75">
        <v>11.583</v>
      </c>
      <c r="L75">
        <v>89</v>
      </c>
    </row>
    <row r="76" spans="1:12" x14ac:dyDescent="0.2">
      <c r="A76">
        <v>70</v>
      </c>
      <c r="B76">
        <v>20303122.300999999</v>
      </c>
      <c r="C76">
        <v>166.74</v>
      </c>
      <c r="D76">
        <v>15.731</v>
      </c>
      <c r="E76" s="3">
        <v>166</v>
      </c>
      <c r="F76" t="s">
        <v>3</v>
      </c>
      <c r="G76" s="3">
        <v>8.02</v>
      </c>
      <c r="H76">
        <v>70</v>
      </c>
      <c r="I76">
        <v>20303122.300999999</v>
      </c>
      <c r="J76">
        <v>129.01400000000001</v>
      </c>
      <c r="K76">
        <v>13.627000000000001</v>
      </c>
      <c r="L76">
        <v>129</v>
      </c>
    </row>
    <row r="77" spans="1:12" x14ac:dyDescent="0.2">
      <c r="A77">
        <v>72</v>
      </c>
      <c r="B77">
        <v>20303122.300999999</v>
      </c>
      <c r="C77">
        <v>171.023</v>
      </c>
      <c r="D77">
        <v>16.067</v>
      </c>
      <c r="E77" s="3">
        <v>170</v>
      </c>
      <c r="F77" t="s">
        <v>3</v>
      </c>
      <c r="G77" s="3">
        <v>8.02</v>
      </c>
      <c r="H77">
        <v>72</v>
      </c>
      <c r="I77">
        <v>20303122.300999999</v>
      </c>
      <c r="J77">
        <v>128.61600000000001</v>
      </c>
      <c r="K77">
        <v>13.529</v>
      </c>
      <c r="L77">
        <v>129</v>
      </c>
    </row>
    <row r="78" spans="1:12" x14ac:dyDescent="0.2">
      <c r="A78">
        <v>74</v>
      </c>
      <c r="B78">
        <v>20303122.300999999</v>
      </c>
      <c r="C78">
        <v>174.28700000000001</v>
      </c>
      <c r="D78">
        <v>16.016999999999999</v>
      </c>
      <c r="E78" s="3">
        <v>174</v>
      </c>
      <c r="F78" t="s">
        <v>3</v>
      </c>
      <c r="G78" s="3">
        <v>8.02</v>
      </c>
      <c r="H78">
        <v>74</v>
      </c>
      <c r="I78">
        <v>20303122.300999999</v>
      </c>
      <c r="J78">
        <v>129.04300000000001</v>
      </c>
      <c r="K78">
        <v>13.532</v>
      </c>
      <c r="L78">
        <v>129</v>
      </c>
    </row>
    <row r="79" spans="1:12" x14ac:dyDescent="0.2">
      <c r="A79">
        <v>76</v>
      </c>
      <c r="B79">
        <v>20303122.300999999</v>
      </c>
      <c r="C79">
        <v>175.65700000000001</v>
      </c>
      <c r="D79">
        <v>16.178000000000001</v>
      </c>
      <c r="E79" s="3">
        <v>176</v>
      </c>
      <c r="F79" t="s">
        <v>3</v>
      </c>
      <c r="G79" s="3">
        <v>8.02</v>
      </c>
      <c r="H79">
        <v>76</v>
      </c>
      <c r="I79">
        <v>20303122.300999999</v>
      </c>
      <c r="J79">
        <v>128.43600000000001</v>
      </c>
      <c r="K79">
        <v>13.531000000000001</v>
      </c>
      <c r="L79">
        <v>129</v>
      </c>
    </row>
    <row r="80" spans="1:12" x14ac:dyDescent="0.2">
      <c r="A80">
        <v>78</v>
      </c>
      <c r="B80">
        <v>20303122.300999999</v>
      </c>
      <c r="C80">
        <v>176.43299999999999</v>
      </c>
      <c r="D80">
        <v>16.146999999999998</v>
      </c>
      <c r="E80" s="3">
        <v>177</v>
      </c>
      <c r="F80" t="s">
        <v>3</v>
      </c>
      <c r="G80" s="3">
        <v>8.02</v>
      </c>
      <c r="H80">
        <v>78</v>
      </c>
      <c r="I80">
        <v>20303122.300999999</v>
      </c>
      <c r="J80">
        <v>127.94</v>
      </c>
      <c r="K80">
        <v>13.419</v>
      </c>
      <c r="L80">
        <v>128</v>
      </c>
    </row>
  </sheetData>
  <sortState xmlns:xlrd2="http://schemas.microsoft.com/office/spreadsheetml/2017/richdata2" ref="A1:L78">
    <sortCondition ref="F53"/>
  </sortState>
  <mergeCells count="2">
    <mergeCell ref="A1:E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</vt:lpstr>
      <vt:lpstr>all data</vt:lpstr>
      <vt:lpstr>Sheet4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shd-BioMikroLab</dc:creator>
  <cp:lastModifiedBy>Silvia Elisabeth Zieger</cp:lastModifiedBy>
  <dcterms:created xsi:type="dcterms:W3CDTF">2022-06-15T10:17:11Z</dcterms:created>
  <dcterms:modified xsi:type="dcterms:W3CDTF">2023-11-05T20:36:31Z</dcterms:modified>
</cp:coreProperties>
</file>