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ilvi\OneDrive\Área de Trabalho\DIO CAIXA\TABELA DINAMICA\"/>
    </mc:Choice>
  </mc:AlternateContent>
  <bookViews>
    <workbookView xWindow="0" yWindow="0" windowWidth="23040" windowHeight="9264" activeTab="3"/>
  </bookViews>
  <sheets>
    <sheet name="Data" sheetId="1" r:id="rId1"/>
    <sheet name="Controller" sheetId="4" r:id="rId2"/>
    <sheet name="Caixinha" sheetId="5" r:id="rId3"/>
    <sheet name="Dashboard" sheetId="3" r:id="rId4"/>
  </sheets>
  <definedNames>
    <definedName name="SegmentaçãodeDados_Mês">#N/A</definedName>
  </definedNames>
  <calcPr calcId="152511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B2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<sst xmlns="http://schemas.openxmlformats.org/spreadsheetml/2006/main" count="259" uniqueCount="81">
  <si>
    <t>Data</t>
  </si>
  <si>
    <t xml:space="preserve">Tipo </t>
  </si>
  <si>
    <t>Categoria</t>
  </si>
  <si>
    <t xml:space="preserve">Descrição 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</si>
  <si>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</si>
  <si>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</si>
  <si>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</si>
  <si>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</si>
  <si>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</si>
  <si>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</si>
  <si>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</si>
  <si>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</si>
  <si>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</si>
  <si>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</si>
  <si>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</si>
  <si>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</si>
  <si>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</si>
  <si>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</si>
  <si>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</si>
  <si>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</si>
  <si>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</si>
  <si>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</si>
  <si>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</si>
  <si>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</si>
  <si>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</si>
  <si>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</si>
  <si>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</si>
  <si>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</si>
  <si>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</si>
  <si>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</si>
  <si>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</si>
  <si>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</si>
  <si>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</si>
  <si>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</si>
  <si>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</si>
  <si>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</si>
  <si>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</si>
  <si>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</si>
  <si>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</si>
  <si>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</si>
  <si>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</si>
  <si>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</si>
  <si>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</si>
  <si>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</si>
  <si>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</si>
  <si>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</si>
  <si>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</si>
  <si>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</si>
  <si>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</si>
  <si>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</si>
  <si>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</si>
  <si>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</si>
  <si>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</si>
  <si>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</si>
  <si>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</si>
  <si>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</si>
  <si>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</si>
  <si>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</si>
  <si>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</si>
  <si>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</si>
  <si>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</si>
  <si>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</si>
  <si>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</si>
  <si>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</si>
  <si>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</si>
  <si>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</si>
  <si>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</si>
  <si>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</si>
  <si>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</si>
  <si>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</si>
  <si>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</si>
  <si>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</si>
  <si>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</si>
  <si>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</si>
  <si>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</si>
  <si>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</si>
  <si>
    <r>
      <t xml:space="preserve">Quanto tive de </t>
    </r>
    <r>
      <rPr>
        <b/>
        <sz val="11"/>
        <color theme="1"/>
        <rFont val="Calibri"/>
        <family val="2"/>
        <scheme val="minor"/>
      </rPr>
      <t xml:space="preserve">saída por </t>
    </r>
    <r>
      <rPr>
        <sz val="11"/>
        <color theme="1"/>
        <rFont val="Calibri"/>
        <family val="2"/>
        <scheme val="minor"/>
      </rPr>
      <t>categoria</t>
    </r>
    <r>
      <rPr>
        <b/>
        <sz val="11"/>
        <color theme="1"/>
        <rFont val="Calibri"/>
        <family val="2"/>
        <scheme val="minor"/>
      </rPr>
      <t xml:space="preserve">, sumarizando em </t>
    </r>
    <r>
      <rPr>
        <sz val="11"/>
        <color theme="1"/>
        <rFont val="Calibri"/>
        <family val="2"/>
        <scheme val="minor"/>
      </rPr>
      <t>reais</t>
    </r>
  </si>
  <si>
    <t xml:space="preserve">Data de Lançamento </t>
  </si>
  <si>
    <t>Depósito Reservado</t>
  </si>
  <si>
    <t>TOTAL RESERVADO</t>
  </si>
  <si>
    <t>META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</si>
</sst>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FF00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4" fontId="0" fillId="0" borderId="0" xfId="0" applyNumberFormat="1"/>
    <xf numFmtId="164" fontId="0" fillId="0" borderId="0" xfId="1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1" fontId="0" fillId="0" borderId="0" xfId="0" applyNumberFormat="1"/>
    <xf numFmtId="1" fontId="0" fillId="0" borderId="0" xfId="0" applyNumberFormat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0" borderId="0" xfId="0" applyFill="1"/>
    <xf numFmtId="44" fontId="0" fillId="0" borderId="0" xfId="1" applyFont="1"/>
    <xf numFmtId="14" fontId="0" fillId="0" borderId="0" xfId="0" applyNumberFormat="1" applyFont="1"/>
    <xf numFmtId="0" fontId="1" fillId="4" borderId="0" xfId="2" applyFont="1"/>
  </cellXfs>
  <cellStyles count="3">
    <cellStyle name="Incorreto" xfId="2" builtinId="27"/>
    <cellStyle name="Moeda" xfId="1" builtinId="4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66"/>
        <name val="Calibri"/>
        <scheme val="minor"/>
      </font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\ #,##0.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color theme="0"/>
      </font>
      <border>
        <bottom style="thin">
          <color theme="5"/>
        </bottom>
        <vertical/>
        <horizontal/>
      </border>
    </dxf>
    <dxf>
      <font>
        <color theme="1"/>
      </font>
      <fill>
        <patternFill patternType="solid">
          <fgColor rgb="FFDF1742"/>
          <bgColor rgb="FFFF0066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y-style" pivot="0" table="0" count="10">
      <tableStyleElement type="wholeTable" dxfId="14"/>
      <tableStyleElement type="headerRow" dxfId="13"/>
    </tableStyle>
  </tableStyles>
  <colors>
    <mruColors>
      <color rgb="FFFF0066"/>
      <color rgb="FFFCD0DA"/>
      <color rgb="FFDF1742"/>
      <color rgb="FFDD1968"/>
      <color rgb="FFF30359"/>
      <color rgb="FFEC205A"/>
      <color rgb="FFF15984"/>
      <color rgb="FFF070A1"/>
      <color rgb="FFF991AA"/>
      <color rgb="FFFF33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0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auto="1"/>
          </font>
          <fill>
            <patternFill patternType="solid">
              <fgColor rgb="FFFF0066"/>
              <bgColor rgb="FFFCD0D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-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 DINÂMICA - Copia.xlsx]Controller!Tabela dinâmica2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FF0066"/>
          </a:solidFill>
          <a:ln>
            <a:solidFill>
              <a:srgbClr val="FF0066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rgbClr val="FF0066"/>
          </a:solidFill>
          <a:ln>
            <a:solidFill>
              <a:srgbClr val="FF0066"/>
            </a:solidFill>
          </a:ln>
          <a:effectLst>
            <a:innerShdw blurRad="63500" dist="50800" dir="8100000">
              <a:prstClr val="black">
                <a:alpha val="50000"/>
              </a:prstClr>
            </a:innerShdw>
          </a:effectLst>
        </c:spPr>
      </c:pivotFmt>
      <c:pivotFmt>
        <c:idx val="4"/>
        <c:spPr>
          <a:solidFill>
            <a:srgbClr val="FF0066"/>
          </a:solidFill>
          <a:ln>
            <a:solidFill>
              <a:srgbClr val="FF0066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rgbClr val="FF0066"/>
          </a:solidFill>
          <a:ln>
            <a:solidFill>
              <a:srgbClr val="FF0066"/>
            </a:solidFill>
          </a:ln>
          <a:effectLst>
            <a:innerShdw blurRad="63500" dist="50800" dir="8100000">
              <a:prstClr val="black">
                <a:alpha val="50000"/>
              </a:prstClr>
            </a:innerShdw>
          </a:effectLst>
        </c:spPr>
      </c:pivotFmt>
      <c:pivotFmt>
        <c:idx val="6"/>
        <c:spPr>
          <a:gradFill>
            <a:gsLst>
              <a:gs pos="85000">
                <a:srgbClr val="FF0066"/>
              </a:gs>
              <a:gs pos="100000">
                <a:schemeClr val="accent1">
                  <a:lumMod val="45000"/>
                  <a:lumOff val="55000"/>
                </a:schemeClr>
              </a:gs>
            </a:gsLst>
            <a:lin ang="5400000" scaled="1"/>
          </a:gradFill>
          <a:ln>
            <a:solidFill>
              <a:srgbClr val="FF0066"/>
            </a:solidFill>
          </a:ln>
          <a:effectLst>
            <a:innerShdw blurRad="63500" dist="50800" dir="8100000">
              <a:prstClr val="black">
                <a:alpha val="50000"/>
              </a:prstClr>
            </a:inn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gradFill>
            <a:gsLst>
              <a:gs pos="100000">
                <a:srgbClr val="FF0066"/>
              </a:gs>
              <a:gs pos="100000">
                <a:schemeClr val="accent1">
                  <a:lumMod val="45000"/>
                  <a:lumOff val="55000"/>
                </a:schemeClr>
              </a:gs>
            </a:gsLst>
            <a:lin ang="5400000" scaled="1"/>
          </a:gradFill>
          <a:ln>
            <a:solidFill>
              <a:srgbClr val="FF0066"/>
            </a:solidFill>
          </a:ln>
          <a:effectLst>
            <a:innerShdw blurRad="63500" dist="50800" dir="8100000">
              <a:prstClr val="black">
                <a:alpha val="50000"/>
              </a:prstClr>
            </a:innerShdw>
          </a:effectLst>
        </c:spPr>
      </c:pivotFmt>
      <c:pivotFmt>
        <c:idx val="8"/>
        <c:spPr>
          <a:gradFill>
            <a:gsLst>
              <a:gs pos="100000">
                <a:srgbClr val="FF0066"/>
              </a:gs>
              <a:gs pos="100000">
                <a:schemeClr val="accent1">
                  <a:lumMod val="45000"/>
                  <a:lumOff val="55000"/>
                </a:schemeClr>
              </a:gs>
            </a:gsLst>
            <a:lin ang="5400000" scaled="1"/>
          </a:gradFill>
          <a:ln>
            <a:solidFill>
              <a:srgbClr val="FF0066"/>
            </a:solidFill>
          </a:ln>
          <a:effectLst>
            <a:innerShdw blurRad="63500" dist="50800" dir="8100000">
              <a:prstClr val="black">
                <a:alpha val="50000"/>
              </a:prstClr>
            </a:innerShdw>
          </a:effectLst>
        </c:spPr>
      </c:pivotFmt>
    </c:pivotFmts>
    <c:plotArea>
      <c:layout>
        <c:manualLayout>
          <c:layoutTarget val="inner"/>
          <c:xMode val="edge"/>
          <c:yMode val="edge"/>
          <c:x val="0"/>
          <c:y val="5.4545454545454543E-2"/>
          <c:w val="0.93452380952380953"/>
          <c:h val="0.844553328561202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Controller!$H$4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5000">
                  <a:srgbClr val="FF0066"/>
                </a:gs>
                <a:gs pos="100000">
                  <a:schemeClr val="accent1">
                    <a:lumMod val="45000"/>
                    <a:lumOff val="55000"/>
                  </a:schemeClr>
                </a:gs>
              </a:gsLst>
              <a:lin ang="5400000" scaled="1"/>
            </a:gradFill>
            <a:ln>
              <a:solidFill>
                <a:srgbClr val="FF0066"/>
              </a:solidFill>
            </a:ln>
            <a:effectLst>
              <a:innerShdw blurRad="63500" dist="50800" dir="8100000">
                <a:prstClr val="black">
                  <a:alpha val="50000"/>
                </a:prstClr>
              </a:inn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100000">
                    <a:srgbClr val="FF0066"/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</a:gsLst>
                <a:lin ang="5400000" scaled="1"/>
              </a:gradFill>
              <a:ln>
                <a:solidFill>
                  <a:srgbClr val="FF0066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</c:spPr>
          </c:dPt>
          <c:dPt>
            <c:idx val="1"/>
            <c:invertIfNegative val="0"/>
            <c:bubble3D val="0"/>
            <c:spPr>
              <a:gradFill>
                <a:gsLst>
                  <a:gs pos="100000">
                    <a:srgbClr val="FF0066"/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</a:gsLst>
                <a:lin ang="5400000" scaled="1"/>
              </a:gradFill>
              <a:ln>
                <a:solidFill>
                  <a:srgbClr val="FF0066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</c:spPr>
          </c:dPt>
          <c:dPt>
            <c:idx val="2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Controller!$G$5:$G$7</c:f>
              <c:strCache>
                <c:ptCount val="2"/>
                <c:pt idx="0">
                  <c:v>Renda Fixa</c:v>
                </c:pt>
                <c:pt idx="1">
                  <c:v>Venda de ativos</c:v>
                </c:pt>
              </c:strCache>
            </c:strRef>
          </c:cat>
          <c:val>
            <c:numRef>
              <c:f>Controller!$H$5:$H$7</c:f>
              <c:numCache>
                <c:formatCode>"R$"\ #,##0.00</c:formatCode>
                <c:ptCount val="2"/>
                <c:pt idx="0">
                  <c:v>5000</c:v>
                </c:pt>
                <c:pt idx="1">
                  <c:v>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638080"/>
        <c:axId val="640638624"/>
      </c:barChart>
      <c:catAx>
        <c:axId val="64063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>
                    <a:lumMod val="95000"/>
                    <a:lumOff val="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638624"/>
        <c:crosses val="autoZero"/>
        <c:auto val="1"/>
        <c:lblAlgn val="ctr"/>
        <c:lblOffset val="100"/>
        <c:noMultiLvlLbl val="0"/>
      </c:catAx>
      <c:valAx>
        <c:axId val="640638624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4063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ysClr val="windowText" lastClr="000000"/>
            </a:solidFill>
          </a:ln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 DINÂMICA - Copia.xlsx]Controller!Tabela dinâmica1</c:name>
    <c:fmtId val="2"/>
  </c:pivotSource>
  <c:chart>
    <c:autoTitleDeleted val="1"/>
    <c:pivotFmts>
      <c:pivotFmt>
        <c:idx val="0"/>
        <c:spPr>
          <a:solidFill>
            <a:srgbClr val="FF0066"/>
          </a:solidFill>
          <a:ln>
            <a:solidFill>
              <a:srgbClr val="FF0066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rgbClr val="FF0066"/>
          </a:solidFill>
          <a:ln>
            <a:solidFill>
              <a:srgbClr val="FF0066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rgbClr val="FF0066"/>
          </a:solidFill>
          <a:ln>
            <a:solidFill>
              <a:srgbClr val="FF0066"/>
            </a:solidFill>
          </a:ln>
          <a:effectLst>
            <a:innerShdw blurRad="63500" dist="50800" dir="8100000">
              <a:prstClr val="black">
                <a:alpha val="50000"/>
              </a:prstClr>
            </a:inn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66"/>
            </a:solidFill>
            <a:ln>
              <a:solidFill>
                <a:srgbClr val="FF0066"/>
              </a:solidFill>
            </a:ln>
            <a:effectLst>
              <a:innerShdw blurRad="63500" dist="50800" dir="8100000">
                <a:prstClr val="black">
                  <a:alpha val="50000"/>
                </a:prst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Controller!$C$5:$C$19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Controller!$D$5:$D$19</c:f>
              <c:numCache>
                <c:formatCode>"R$"\ #,##0.00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0640800"/>
        <c:axId val="640642976"/>
      </c:barChart>
      <c:catAx>
        <c:axId val="64064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642976"/>
        <c:crosses val="autoZero"/>
        <c:auto val="1"/>
        <c:lblAlgn val="ctr"/>
        <c:lblOffset val="100"/>
        <c:noMultiLvlLbl val="0"/>
      </c:catAx>
      <c:valAx>
        <c:axId val="64064297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4064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chemeClr val="tx1">
              <a:lumMod val="95000"/>
              <a:lumOff val="5000"/>
            </a:schemeClr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Caixinha!$C$4</c:f>
              <c:strCache>
                <c:ptCount val="1"/>
                <c:pt idx="0">
                  <c:v>META RESERVA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0637536"/>
        <c:axId val="583984432"/>
      </c:barChart>
      <c:barChart>
        <c:barDir val="col"/>
        <c:grouping val="stacked"/>
        <c:varyColors val="0"/>
        <c:ser>
          <c:idx val="0"/>
          <c:order val="0"/>
          <c:tx>
            <c:strRef>
              <c:f>Caixinha!$C$3</c:f>
              <c:strCache>
                <c:ptCount val="1"/>
                <c:pt idx="0">
                  <c:v>TOTAL RESERVADO</c:v>
                </c:pt>
              </c:strCache>
            </c:strRef>
          </c:tx>
          <c:spPr>
            <a:gradFill>
              <a:gsLst>
                <a:gs pos="37000">
                  <a:srgbClr val="FF0066"/>
                </a:gs>
                <a:gs pos="88000">
                  <a:schemeClr val="accent1">
                    <a:lumMod val="45000"/>
                    <a:lumOff val="55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37000">
                    <a:srgbClr val="FF0066"/>
                  </a:gs>
                  <a:gs pos="88000">
                    <a:schemeClr val="accent1">
                      <a:lumMod val="45000"/>
                      <a:lumOff val="55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6027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744308272"/>
        <c:axId val="583986064"/>
      </c:barChart>
      <c:catAx>
        <c:axId val="6406375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3984432"/>
        <c:crosses val="autoZero"/>
        <c:auto val="1"/>
        <c:lblAlgn val="ctr"/>
        <c:lblOffset val="100"/>
        <c:noMultiLvlLbl val="0"/>
      </c:catAx>
      <c:valAx>
        <c:axId val="583984432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640637536"/>
        <c:crosses val="autoZero"/>
        <c:crossBetween val="between"/>
      </c:valAx>
      <c:valAx>
        <c:axId val="583986064"/>
        <c:scaling>
          <c:orientation val="minMax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744308272"/>
        <c:crosses val="max"/>
        <c:crossBetween val="between"/>
      </c:valAx>
      <c:catAx>
        <c:axId val="744308272"/>
        <c:scaling>
          <c:orientation val="minMax"/>
        </c:scaling>
        <c:delete val="1"/>
        <c:axPos val="b"/>
        <c:majorTickMark val="out"/>
        <c:minorTickMark val="none"/>
        <c:tickLblPos val="nextTo"/>
        <c:crossAx val="583986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TABELA%20DIN&#194;MICA%20-%20Copia.xlsx" TargetMode="External"/><Relationship Id="rId7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hyperlink" Target="#Data!A1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9</xdr:row>
      <xdr:rowOff>65938</xdr:rowOff>
    </xdr:from>
    <xdr:to>
      <xdr:col>7</xdr:col>
      <xdr:colOff>381000</xdr:colOff>
      <xdr:row>27</xdr:row>
      <xdr:rowOff>82056</xdr:rowOff>
    </xdr:to>
    <xdr:grpSp>
      <xdr:nvGrpSpPr>
        <xdr:cNvPr id="12" name="Grupo 11"/>
        <xdr:cNvGrpSpPr/>
      </xdr:nvGrpSpPr>
      <xdr:grpSpPr>
        <a:xfrm>
          <a:off x="1295399" y="1694713"/>
          <a:ext cx="3943351" cy="3273668"/>
          <a:chOff x="2017938" y="873580"/>
          <a:chExt cx="5010151" cy="3382734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2017939" y="873580"/>
            <a:ext cx="5010150" cy="3382734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Arredondar Retângulo no Mesmo Canto Lateral 10"/>
          <xdr:cNvSpPr/>
        </xdr:nvSpPr>
        <xdr:spPr>
          <a:xfrm>
            <a:off x="2017938" y="873580"/>
            <a:ext cx="5001453" cy="47483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FF006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FF0066"/>
              </a:solidFill>
            </a:endParaRPr>
          </a:p>
        </xdr:txBody>
      </xdr:sp>
    </xdr:grpSp>
    <xdr:clientData/>
  </xdr:twoCellAnchor>
  <xdr:twoCellAnchor>
    <xdr:from>
      <xdr:col>2</xdr:col>
      <xdr:colOff>97972</xdr:colOff>
      <xdr:row>9</xdr:row>
      <xdr:rowOff>18934</xdr:rowOff>
    </xdr:from>
    <xdr:to>
      <xdr:col>3</xdr:col>
      <xdr:colOff>65317</xdr:colOff>
      <xdr:row>12</xdr:row>
      <xdr:rowOff>38070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072" y="1619134"/>
          <a:ext cx="576945" cy="552536"/>
        </a:xfrm>
        <a:prstGeom prst="rect">
          <a:avLst/>
        </a:prstGeom>
      </xdr:spPr>
    </xdr:pic>
    <xdr:clientData/>
  </xdr:twoCellAnchor>
  <xdr:twoCellAnchor>
    <xdr:from>
      <xdr:col>3</xdr:col>
      <xdr:colOff>15513</xdr:colOff>
      <xdr:row>9</xdr:row>
      <xdr:rowOff>87729</xdr:rowOff>
    </xdr:from>
    <xdr:to>
      <xdr:col>7</xdr:col>
      <xdr:colOff>440056</xdr:colOff>
      <xdr:row>11</xdr:row>
      <xdr:rowOff>130226</xdr:rowOff>
    </xdr:to>
    <xdr:sp macro="" textlink="">
      <xdr:nvSpPr>
        <xdr:cNvPr id="16" name="CaixaDeTexto 15"/>
        <xdr:cNvSpPr txBox="1"/>
      </xdr:nvSpPr>
      <xdr:spPr>
        <a:xfrm>
          <a:off x="2441213" y="1687929"/>
          <a:ext cx="2862943" cy="398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Entrada</a:t>
          </a:r>
        </a:p>
      </xdr:txBody>
    </xdr:sp>
    <xdr:clientData/>
  </xdr:twoCellAnchor>
  <xdr:twoCellAnchor>
    <xdr:from>
      <xdr:col>1</xdr:col>
      <xdr:colOff>152399</xdr:colOff>
      <xdr:row>0</xdr:row>
      <xdr:rowOff>145541</xdr:rowOff>
    </xdr:from>
    <xdr:to>
      <xdr:col>14</xdr:col>
      <xdr:colOff>333375</xdr:colOff>
      <xdr:row>8</xdr:row>
      <xdr:rowOff>103839</xdr:rowOff>
    </xdr:to>
    <xdr:grpSp>
      <xdr:nvGrpSpPr>
        <xdr:cNvPr id="21" name="Grupo 20"/>
        <xdr:cNvGrpSpPr/>
      </xdr:nvGrpSpPr>
      <xdr:grpSpPr>
        <a:xfrm>
          <a:off x="1352549" y="145541"/>
          <a:ext cx="8105776" cy="1406098"/>
          <a:chOff x="1801090" y="138545"/>
          <a:chExt cx="8160328" cy="1413163"/>
        </a:xfrm>
      </xdr:grpSpPr>
      <xdr:grpSp>
        <xdr:nvGrpSpPr>
          <xdr:cNvPr id="20" name="Grupo 19"/>
          <xdr:cNvGrpSpPr/>
        </xdr:nvGrpSpPr>
        <xdr:grpSpPr>
          <a:xfrm>
            <a:off x="1801090" y="138545"/>
            <a:ext cx="8160328" cy="1413163"/>
            <a:chOff x="1801090" y="138545"/>
            <a:chExt cx="8160328" cy="1413163"/>
          </a:xfrm>
        </xdr:grpSpPr>
        <xdr:sp macro="" textlink="">
          <xdr:nvSpPr>
            <xdr:cNvPr id="64" name="Retângulo 63"/>
            <xdr:cNvSpPr/>
          </xdr:nvSpPr>
          <xdr:spPr>
            <a:xfrm>
              <a:off x="1801090" y="138545"/>
              <a:ext cx="8160328" cy="141316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3" name="Retângulo de cantos arredondados 62"/>
            <xdr:cNvSpPr/>
          </xdr:nvSpPr>
          <xdr:spPr>
            <a:xfrm>
              <a:off x="1953489" y="290944"/>
              <a:ext cx="1274621" cy="1108365"/>
            </a:xfrm>
            <a:prstGeom prst="roundRect">
              <a:avLst/>
            </a:prstGeom>
            <a:solidFill>
              <a:srgbClr val="FF006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7" name="CaixaDeTexto 66"/>
            <xdr:cNvSpPr txBox="1"/>
          </xdr:nvSpPr>
          <xdr:spPr>
            <a:xfrm>
              <a:off x="3305079" y="360218"/>
              <a:ext cx="1648691" cy="6573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latin typeface="Segoe UI Light" panose="020B0502040204020203" pitchFamily="34" charset="0"/>
                  <a:cs typeface="Segoe UI Light" panose="020B0502040204020203" pitchFamily="34" charset="0"/>
                </a:rPr>
                <a:t>Hello, Silvia</a:t>
              </a:r>
            </a:p>
          </xdr:txBody>
        </xdr:sp>
        <xdr:sp macro="" textlink="">
          <xdr:nvSpPr>
            <xdr:cNvPr id="69" name="CaixaDeTexto 68"/>
            <xdr:cNvSpPr txBox="1"/>
          </xdr:nvSpPr>
          <xdr:spPr>
            <a:xfrm>
              <a:off x="3305079" y="753533"/>
              <a:ext cx="3338947" cy="6511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200" b="1">
                  <a:solidFill>
                    <a:schemeClr val="bg2">
                      <a:lumMod val="90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Acompanhamento</a:t>
              </a:r>
              <a:r>
                <a:rPr lang="pt-BR" sz="2400" b="1" baseline="0">
                  <a:solidFill>
                    <a:schemeClr val="bg2">
                      <a:lumMod val="90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 </a:t>
              </a:r>
              <a:r>
                <a:rPr lang="pt-BR" sz="1200" b="1" baseline="0">
                  <a:solidFill>
                    <a:schemeClr val="bg2">
                      <a:lumMod val="90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Financeiro</a:t>
              </a:r>
              <a:endParaRPr lang="pt-BR" sz="2400" b="1">
                <a:solidFill>
                  <a:schemeClr val="bg2">
                    <a:lumMod val="90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endParaRPr>
            </a:p>
          </xdr:txBody>
        </xdr:sp>
        <xdr:pic>
          <xdr:nvPicPr>
            <xdr:cNvPr id="78" name="Imagem 77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992746" y="218209"/>
              <a:ext cx="1179945" cy="1102412"/>
            </a:xfrm>
            <a:prstGeom prst="rect">
              <a:avLst/>
            </a:prstGeom>
          </xdr:spPr>
        </xdr:pic>
      </xdr:grpSp>
      <xdr:grpSp>
        <xdr:nvGrpSpPr>
          <xdr:cNvPr id="76" name="Grupo 75">
            <a:hlinkClick xmlns:r="http://schemas.openxmlformats.org/officeDocument/2006/relationships" r:id="rId3"/>
          </xdr:cNvPr>
          <xdr:cNvGrpSpPr/>
        </xdr:nvGrpSpPr>
        <xdr:grpSpPr>
          <a:xfrm>
            <a:off x="6319211" y="763156"/>
            <a:ext cx="3420534" cy="482599"/>
            <a:chOff x="6316133" y="834353"/>
            <a:chExt cx="3420534" cy="503380"/>
          </a:xfrm>
        </xdr:grpSpPr>
        <xdr:sp macro="" textlink="">
          <xdr:nvSpPr>
            <xdr:cNvPr id="70" name="Retângulo de cantos arredondados 69">
              <a:hlinkClick xmlns:r="http://schemas.openxmlformats.org/officeDocument/2006/relationships" r:id="rId4"/>
            </xdr:cNvPr>
            <xdr:cNvSpPr/>
          </xdr:nvSpPr>
          <xdr:spPr>
            <a:xfrm>
              <a:off x="6316133" y="834353"/>
              <a:ext cx="3420534" cy="503380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1100">
                  <a:solidFill>
                    <a:schemeClr val="bg1">
                      <a:lumMod val="65000"/>
                    </a:schemeClr>
                  </a:solidFill>
                </a:rPr>
                <a:t>pesquisar</a:t>
              </a:r>
              <a:r>
                <a:rPr lang="pt-BR" sz="1100" baseline="0">
                  <a:solidFill>
                    <a:schemeClr val="bg1">
                      <a:lumMod val="65000"/>
                    </a:schemeClr>
                  </a:solidFill>
                </a:rPr>
                <a:t> dados...</a:t>
              </a:r>
              <a:endParaRPr lang="pt-BR" sz="1100">
                <a:solidFill>
                  <a:schemeClr val="bg1">
                    <a:lumMod val="65000"/>
                  </a:schemeClr>
                </a:solidFill>
              </a:endParaRPr>
            </a:p>
          </xdr:txBody>
        </xdr:sp>
        <xdr:pic>
          <xdr:nvPicPr>
            <xdr:cNvPr id="74" name="Imagem 73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21442356">
              <a:off x="9290273" y="881208"/>
              <a:ext cx="436936" cy="42265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187325</xdr:colOff>
      <xdr:row>11</xdr:row>
      <xdr:rowOff>31750</xdr:rowOff>
    </xdr:from>
    <xdr:to>
      <xdr:col>7</xdr:col>
      <xdr:colOff>552450</xdr:colOff>
      <xdr:row>26</xdr:row>
      <xdr:rowOff>111125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152399</xdr:colOff>
      <xdr:row>28</xdr:row>
      <xdr:rowOff>119844</xdr:rowOff>
    </xdr:from>
    <xdr:to>
      <xdr:col>14</xdr:col>
      <xdr:colOff>333375</xdr:colOff>
      <xdr:row>51</xdr:row>
      <xdr:rowOff>152400</xdr:rowOff>
    </xdr:to>
    <xdr:grpSp>
      <xdr:nvGrpSpPr>
        <xdr:cNvPr id="6" name="Grupo 5"/>
        <xdr:cNvGrpSpPr/>
      </xdr:nvGrpSpPr>
      <xdr:grpSpPr>
        <a:xfrm>
          <a:off x="1352549" y="5187144"/>
          <a:ext cx="8105776" cy="4194981"/>
          <a:chOff x="1776639" y="5098244"/>
          <a:chExt cx="8105776" cy="4121956"/>
        </a:xfrm>
      </xdr:grpSpPr>
      <xdr:sp macro="" textlink="">
        <xdr:nvSpPr>
          <xdr:cNvPr id="14" name="Retângulo de cantos arredondados 13"/>
          <xdr:cNvSpPr/>
        </xdr:nvSpPr>
        <xdr:spPr>
          <a:xfrm>
            <a:off x="1776641" y="5139310"/>
            <a:ext cx="8105774" cy="408089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5" name="Grupo 4"/>
          <xdr:cNvGrpSpPr/>
        </xdr:nvGrpSpPr>
        <xdr:grpSpPr>
          <a:xfrm>
            <a:off x="1776639" y="5098244"/>
            <a:ext cx="8091704" cy="578656"/>
            <a:chOff x="1776639" y="5098244"/>
            <a:chExt cx="8091704" cy="578656"/>
          </a:xfrm>
        </xdr:grpSpPr>
        <xdr:sp macro="" textlink="">
          <xdr:nvSpPr>
            <xdr:cNvPr id="15" name="Arredondar Retângulo no Mesmo Canto Lateral 14"/>
            <xdr:cNvSpPr/>
          </xdr:nvSpPr>
          <xdr:spPr>
            <a:xfrm>
              <a:off x="1776639" y="5126611"/>
              <a:ext cx="8091704" cy="55028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006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rgbClr val="FF0066"/>
                </a:solidFill>
              </a:endParaRPr>
            </a:p>
          </xdr:txBody>
        </xdr:sp>
        <xdr:sp macro="" textlink="">
          <xdr:nvSpPr>
            <xdr:cNvPr id="17" name="CaixaDeTexto 16"/>
            <xdr:cNvSpPr txBox="1"/>
          </xdr:nvSpPr>
          <xdr:spPr>
            <a:xfrm>
              <a:off x="2322044" y="5170178"/>
              <a:ext cx="2862943" cy="3976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solidFill>
                    <a:schemeClr val="bg1"/>
                  </a:solidFill>
                  <a:latin typeface="Segoe UI Light" panose="020B0502040204020203" pitchFamily="34" charset="0"/>
                  <a:ea typeface="Segoe UI Black" panose="020B0A02040204020203" pitchFamily="34" charset="0"/>
                  <a:cs typeface="Segoe UI Light" panose="020B0502040204020203" pitchFamily="34" charset="0"/>
                </a:rPr>
                <a:t>  Gastos</a:t>
              </a:r>
            </a:p>
          </xdr:txBody>
        </xdr:sp>
        <xdr:pic>
          <xdr:nvPicPr>
            <xdr:cNvPr id="33" name="Imagem 32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957840" y="5098244"/>
              <a:ext cx="412826" cy="535372"/>
            </a:xfrm>
            <a:prstGeom prst="rect">
              <a:avLst/>
            </a:prstGeom>
          </xdr:spPr>
        </xdr:pic>
      </xdr:grpSp>
      <xdr:graphicFrame macro="">
        <xdr:nvGraphicFramePr>
          <xdr:cNvPr id="29" name="Gráfico 28"/>
          <xdr:cNvGraphicFramePr>
            <a:graphicFrameLocks/>
          </xdr:cNvGraphicFramePr>
        </xdr:nvGraphicFramePr>
        <xdr:xfrm>
          <a:off x="1955800" y="5702300"/>
          <a:ext cx="7759700" cy="313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 editAs="oneCell">
    <xdr:from>
      <xdr:col>0</xdr:col>
      <xdr:colOff>0</xdr:colOff>
      <xdr:row>9</xdr:row>
      <xdr:rowOff>139701</xdr:rowOff>
    </xdr:from>
    <xdr:to>
      <xdr:col>0</xdr:col>
      <xdr:colOff>1193800</xdr:colOff>
      <xdr:row>17</xdr:row>
      <xdr:rowOff>25401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60683"/>
              <a:ext cx="1193800" cy="13265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</xdr:row>
      <xdr:rowOff>20781</xdr:rowOff>
    </xdr:from>
    <xdr:to>
      <xdr:col>1</xdr:col>
      <xdr:colOff>0</xdr:colOff>
      <xdr:row>5</xdr:row>
      <xdr:rowOff>173181</xdr:rowOff>
    </xdr:to>
    <xdr:sp macro="" textlink="">
      <xdr:nvSpPr>
        <xdr:cNvPr id="18" name="Retângulo de cantos arredondados 17"/>
        <xdr:cNvSpPr/>
      </xdr:nvSpPr>
      <xdr:spPr>
        <a:xfrm>
          <a:off x="0" y="380999"/>
          <a:ext cx="1205345" cy="692727"/>
        </a:xfrm>
        <a:prstGeom prst="roundRect">
          <a:avLst>
            <a:gd name="adj" fmla="val 0"/>
          </a:avLst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Money APP</a:t>
          </a:r>
          <a:r>
            <a:rPr lang="pt-BR" sz="1100" baseline="0"/>
            <a:t> </a:t>
          </a:r>
        </a:p>
        <a:p>
          <a:pPr algn="ctr"/>
          <a:r>
            <a:rPr lang="pt-BR" sz="2800">
              <a:latin typeface="Colonna MT" panose="04020805060202030203" pitchFamily="82" charset="0"/>
            </a:rPr>
            <a:t>$</a:t>
          </a:r>
          <a:endParaRPr lang="pt-BR" sz="1200">
            <a:latin typeface="Colonna MT" panose="04020805060202030203" pitchFamily="82" charset="0"/>
          </a:endParaRPr>
        </a:p>
      </xdr:txBody>
    </xdr:sp>
    <xdr:clientData/>
  </xdr:twoCellAnchor>
  <xdr:twoCellAnchor>
    <xdr:from>
      <xdr:col>8</xdr:col>
      <xdr:colOff>55418</xdr:colOff>
      <xdr:row>8</xdr:row>
      <xdr:rowOff>85725</xdr:rowOff>
    </xdr:from>
    <xdr:to>
      <xdr:col>14</xdr:col>
      <xdr:colOff>333376</xdr:colOff>
      <xdr:row>27</xdr:row>
      <xdr:rowOff>76200</xdr:rowOff>
    </xdr:to>
    <xdr:grpSp>
      <xdr:nvGrpSpPr>
        <xdr:cNvPr id="24" name="Grupo 23"/>
        <xdr:cNvGrpSpPr/>
      </xdr:nvGrpSpPr>
      <xdr:grpSpPr>
        <a:xfrm>
          <a:off x="5522768" y="1533525"/>
          <a:ext cx="3935558" cy="3429000"/>
          <a:chOff x="6442362" y="1537855"/>
          <a:chExt cx="5010151" cy="3416671"/>
        </a:xfrm>
      </xdr:grpSpPr>
      <xdr:grpSp>
        <xdr:nvGrpSpPr>
          <xdr:cNvPr id="42" name="Grupo 41"/>
          <xdr:cNvGrpSpPr/>
        </xdr:nvGrpSpPr>
        <xdr:grpSpPr>
          <a:xfrm>
            <a:off x="6442362" y="1696445"/>
            <a:ext cx="5010151" cy="3258081"/>
            <a:chOff x="2017938" y="873580"/>
            <a:chExt cx="5010151" cy="3382734"/>
          </a:xfrm>
        </xdr:grpSpPr>
        <xdr:sp macro="" textlink="">
          <xdr:nvSpPr>
            <xdr:cNvPr id="43" name="Retângulo de cantos arredondados 42"/>
            <xdr:cNvSpPr/>
          </xdr:nvSpPr>
          <xdr:spPr>
            <a:xfrm>
              <a:off x="2017939" y="873580"/>
              <a:ext cx="5010150" cy="3382734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4" name="Arredondar Retângulo no Mesmo Canto Lateral 43"/>
            <xdr:cNvSpPr/>
          </xdr:nvSpPr>
          <xdr:spPr>
            <a:xfrm>
              <a:off x="2017938" y="873580"/>
              <a:ext cx="5001453" cy="4748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006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rgbClr val="FF0066"/>
                </a:solidFill>
              </a:endParaRPr>
            </a:p>
          </xdr:txBody>
        </xdr:sp>
      </xdr:grpSp>
      <xdr:sp macro="" textlink="">
        <xdr:nvSpPr>
          <xdr:cNvPr id="47" name="CaixaDeTexto 46"/>
          <xdr:cNvSpPr txBox="1"/>
        </xdr:nvSpPr>
        <xdr:spPr>
          <a:xfrm>
            <a:off x="7338792" y="1701783"/>
            <a:ext cx="2862943" cy="402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1">
                <a:solidFill>
                  <a:schemeClr val="bg1"/>
                </a:solidFill>
                <a:latin typeface="Segoe UI Light" panose="020B0502040204020203" pitchFamily="34" charset="0"/>
                <a:ea typeface="Segoe UI Black" panose="020B0A02040204020203" pitchFamily="34" charset="0"/>
                <a:cs typeface="Segoe UI Light" panose="020B0502040204020203" pitchFamily="34" charset="0"/>
              </a:rPr>
              <a:t>Economia</a:t>
            </a:r>
          </a:p>
        </xdr:txBody>
      </xdr:sp>
      <xdr:sp macro="" textlink="">
        <xdr:nvSpPr>
          <xdr:cNvPr id="23" name="CaixaDeTexto 22"/>
          <xdr:cNvSpPr txBox="1"/>
        </xdr:nvSpPr>
        <xdr:spPr>
          <a:xfrm>
            <a:off x="6719456" y="1537855"/>
            <a:ext cx="1163780" cy="7966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4000" b="1">
                <a:solidFill>
                  <a:schemeClr val="bg1"/>
                </a:solidFill>
                <a:latin typeface="Alpha Echo" panose="02000000000000000000" pitchFamily="2" charset="0"/>
              </a:rPr>
              <a:t>+</a:t>
            </a:r>
            <a:r>
              <a:rPr lang="pt-BR" sz="4000" b="1">
                <a:solidFill>
                  <a:schemeClr val="bg1"/>
                </a:solidFill>
                <a:latin typeface="Colonna MT" panose="04020805060202030203" pitchFamily="82" charset="0"/>
              </a:rPr>
              <a:t>$</a:t>
            </a:r>
          </a:p>
        </xdr:txBody>
      </xdr:sp>
    </xdr:grpSp>
    <xdr:clientData/>
  </xdr:twoCellAnchor>
  <xdr:twoCellAnchor>
    <xdr:from>
      <xdr:col>8</xdr:col>
      <xdr:colOff>406110</xdr:colOff>
      <xdr:row>11</xdr:row>
      <xdr:rowOff>67541</xdr:rowOff>
    </xdr:from>
    <xdr:to>
      <xdr:col>14</xdr:col>
      <xdr:colOff>63210</xdr:colOff>
      <xdr:row>26</xdr:row>
      <xdr:rowOff>109105</xdr:rowOff>
    </xdr:to>
    <xdr:graphicFrame macro="">
      <xdr:nvGraphicFramePr>
        <xdr:cNvPr id="49" name="Gráfico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lvia fagundes de sousa" refreshedDate="45670.996365740742" createdVersion="5" refreshedVersion="5" minRefreshableVersion="3" recordCount="44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 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 " numFmtId="0">
      <sharedItems/>
    </cacheField>
    <cacheField name="Valor" numFmtId="16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C4:D19" firstHeaderRow="1" firstDataRow="1" firstDataCol="1" rowPageCount="1" colPageCount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3" baseItem="0" numFmtId="16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7">
  <location ref="G4:H7" firstHeaderRow="1" firstDataRow="1" firstDataCol="1" rowPageCount="1" colPageCount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3"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3" baseItem="0" numFmtId="164"/>
  </dataFields>
  <chartFormats count="3"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4" name="Tabela dinâmica1"/>
    <pivotTable tabId="4" name="Tabela dinâmica2"/>
  </pivotTables>
  <data>
    <tabular pivotCacheId="1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style="my-style" rowHeight="234950"/>
</slicers>
</file>

<file path=xl/tables/table1.xml><?xml version="1.0" encoding="utf-8"?>
<table xmlns="http://schemas.openxmlformats.org/spreadsheetml/2006/main" id="1" name="tbl_operations" displayName="tbl_operations" ref="A1:H45" totalsRowShown="0" dataDxfId="12">
  <autoFilter ref="A1:H45"/>
  <tableColumns count="8">
    <tableColumn id="1" name="Data" dataDxfId="11"/>
    <tableColumn id="9" name="Mês" dataDxfId="10">
      <calculatedColumnFormula>MONTH(tbl_operations[[#This Row],[Data]])</calculatedColumnFormula>
    </tableColumn>
    <tableColumn id="2" name="Tipo " dataDxfId="9"/>
    <tableColumn id="3" name="Categoria" dataDxfId="8"/>
    <tableColumn id="4" name="Descrição " dataDxfId="7"/>
    <tableColumn id="5" name="Valor" dataDxfId="6" dataCellStyle="Moeda"/>
    <tableColumn id="6" name="Operação Bancária" dataDxfId="5"/>
    <tableColumn id="7" name="Status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C6:D20" totalsRowShown="0" headerRowDxfId="3" dataDxfId="2">
  <autoFilter ref="C6:D20"/>
  <tableColumns count="2">
    <tableColumn id="1" name="Data de Lançamento " dataDxfId="1"/>
    <tableColumn id="2" name="Depósito Reservado" dataDxfId="0" dataCellStyle="Moe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cols>
    <col min="1" max="1" width="10.5546875" style="4" bestFit="1" customWidth="1"/>
    <col min="2" max="2" width="10.5546875" style="12" customWidth="1"/>
    <col min="4" max="4" width="19.21875" bestFit="1" customWidth="1"/>
    <col min="5" max="5" width="31.5546875" bestFit="1" customWidth="1"/>
    <col min="6" max="6" width="10.5546875" bestFit="1" customWidth="1"/>
    <col min="7" max="7" width="19.109375" bestFit="1" customWidth="1"/>
    <col min="8" max="8" width="8.6640625" bestFit="1" customWidth="1"/>
  </cols>
  <sheetData>
    <row r="1" spans="1:8" x14ac:dyDescent="0.3">
      <c r="A1" s="4" t="s">
        <v>0</v>
      </c>
      <c r="B1" s="12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2.8" customHeight="1" x14ac:dyDescent="0.3">
      <c r="A2" s="1">
        <v>45505</v>
      </c>
      <c r="B2" s="13">
        <f>MONTH(tbl_operations[[#This Row],[Data]])</f>
        <v>8</v>
      </c>
      <c r="C2" s="2" t="s">
        <v>7</v>
      </c>
      <c r="D2" s="2" t="s">
        <v>8</v>
      </c>
      <c r="E2" s="2" t="s">
        <v>9</v>
      </c>
      <c r="F2" s="5">
        <v>5000</v>
      </c>
      <c r="G2" s="2" t="s">
        <v>10</v>
      </c>
      <c r="H2" s="2" t="s">
        <v>11</v>
      </c>
    </row>
    <row r="3" spans="1:8" ht="22.2" customHeight="1" x14ac:dyDescent="0.3">
      <c r="A3" s="1">
        <v>45505</v>
      </c>
      <c r="B3" s="13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5">
        <v>550</v>
      </c>
      <c r="G3" s="2" t="s">
        <v>15</v>
      </c>
      <c r="H3" s="2" t="s">
        <v>16</v>
      </c>
    </row>
    <row r="4" spans="1:8" ht="22.2" customHeight="1" x14ac:dyDescent="0.3">
      <c r="A4" s="1">
        <v>45507</v>
      </c>
      <c r="B4" s="13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5">
        <v>300</v>
      </c>
      <c r="G4" s="2" t="s">
        <v>19</v>
      </c>
      <c r="H4" s="2" t="s">
        <v>20</v>
      </c>
    </row>
    <row r="5" spans="1:8" ht="22.2" customHeight="1" x14ac:dyDescent="0.3">
      <c r="A5" s="1">
        <v>45509</v>
      </c>
      <c r="B5" s="13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5">
        <v>120</v>
      </c>
      <c r="G5" s="2" t="s">
        <v>19</v>
      </c>
      <c r="H5" s="2" t="s">
        <v>20</v>
      </c>
    </row>
    <row r="6" spans="1:8" ht="22.2" customHeight="1" x14ac:dyDescent="0.3">
      <c r="A6" s="1">
        <v>45511</v>
      </c>
      <c r="B6" s="13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5">
        <v>250</v>
      </c>
      <c r="G6" s="2" t="s">
        <v>10</v>
      </c>
      <c r="H6" s="2" t="s">
        <v>20</v>
      </c>
    </row>
    <row r="7" spans="1:8" ht="22.2" customHeight="1" x14ac:dyDescent="0.3">
      <c r="A7" s="1">
        <v>45514</v>
      </c>
      <c r="B7" s="13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5">
        <v>400</v>
      </c>
      <c r="G7" s="2" t="s">
        <v>15</v>
      </c>
      <c r="H7" s="2" t="s">
        <v>16</v>
      </c>
    </row>
    <row r="8" spans="1:8" ht="22.2" customHeight="1" x14ac:dyDescent="0.3">
      <c r="A8" s="1">
        <v>45516</v>
      </c>
      <c r="B8" s="13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5">
        <v>600</v>
      </c>
      <c r="G8" s="2" t="s">
        <v>19</v>
      </c>
      <c r="H8" s="2" t="s">
        <v>16</v>
      </c>
    </row>
    <row r="9" spans="1:8" ht="22.2" customHeight="1" x14ac:dyDescent="0.3">
      <c r="A9" s="1">
        <v>45519</v>
      </c>
      <c r="B9" s="13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5">
        <v>800</v>
      </c>
      <c r="G9" s="2" t="s">
        <v>10</v>
      </c>
      <c r="H9" s="2" t="s">
        <v>11</v>
      </c>
    </row>
    <row r="10" spans="1:8" ht="22.2" customHeight="1" x14ac:dyDescent="0.3">
      <c r="A10" s="1">
        <v>45519</v>
      </c>
      <c r="B10" s="13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5">
        <v>150</v>
      </c>
      <c r="G10" s="2" t="s">
        <v>10</v>
      </c>
      <c r="H10" s="2" t="s">
        <v>20</v>
      </c>
    </row>
    <row r="11" spans="1:8" ht="22.2" customHeight="1" x14ac:dyDescent="0.3">
      <c r="A11" s="1">
        <v>45522</v>
      </c>
      <c r="B11" s="13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5">
        <v>1200</v>
      </c>
      <c r="G11" s="2" t="s">
        <v>19</v>
      </c>
      <c r="H11" s="2" t="s">
        <v>16</v>
      </c>
    </row>
    <row r="12" spans="1:8" ht="22.2" customHeight="1" x14ac:dyDescent="0.3">
      <c r="A12" s="1">
        <v>45524</v>
      </c>
      <c r="B12" s="13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5">
        <v>450</v>
      </c>
      <c r="G12" s="2" t="s">
        <v>15</v>
      </c>
      <c r="H12" s="2" t="s">
        <v>20</v>
      </c>
    </row>
    <row r="13" spans="1:8" ht="22.2" customHeight="1" x14ac:dyDescent="0.3">
      <c r="A13" s="1">
        <v>45526</v>
      </c>
      <c r="B13" s="13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5">
        <v>180</v>
      </c>
      <c r="G13" s="2" t="s">
        <v>10</v>
      </c>
      <c r="H13" s="2" t="s">
        <v>16</v>
      </c>
    </row>
    <row r="14" spans="1:8" ht="22.2" customHeight="1" x14ac:dyDescent="0.3">
      <c r="A14" s="1">
        <v>45528</v>
      </c>
      <c r="B14" s="13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5">
        <v>80</v>
      </c>
      <c r="G14" s="2" t="s">
        <v>15</v>
      </c>
      <c r="H14" s="2" t="s">
        <v>20</v>
      </c>
    </row>
    <row r="15" spans="1:8" ht="22.2" customHeight="1" x14ac:dyDescent="0.3">
      <c r="A15" s="1">
        <v>45532</v>
      </c>
      <c r="B15" s="13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5">
        <v>200</v>
      </c>
      <c r="G15" s="2" t="s">
        <v>15</v>
      </c>
      <c r="H15" s="2" t="s">
        <v>20</v>
      </c>
    </row>
    <row r="16" spans="1:8" ht="22.2" customHeight="1" x14ac:dyDescent="0.3">
      <c r="A16" s="1">
        <v>45534</v>
      </c>
      <c r="B16" s="13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5">
        <v>750</v>
      </c>
      <c r="G16" s="2" t="s">
        <v>10</v>
      </c>
      <c r="H16" s="2" t="s">
        <v>16</v>
      </c>
    </row>
    <row r="17" spans="1:8" ht="22.2" customHeight="1" x14ac:dyDescent="0.3">
      <c r="A17" s="1">
        <v>45535</v>
      </c>
      <c r="B17" s="13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5">
        <v>350</v>
      </c>
      <c r="G17" s="2" t="s">
        <v>19</v>
      </c>
      <c r="H17" s="2" t="s">
        <v>20</v>
      </c>
    </row>
    <row r="18" spans="1:8" ht="22.2" customHeight="1" x14ac:dyDescent="0.3">
      <c r="A18" s="1">
        <v>45536</v>
      </c>
      <c r="B18" s="13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5">
        <v>5000</v>
      </c>
      <c r="G18" s="2" t="s">
        <v>10</v>
      </c>
      <c r="H18" s="2" t="s">
        <v>11</v>
      </c>
    </row>
    <row r="19" spans="1:8" ht="22.2" customHeight="1" x14ac:dyDescent="0.3">
      <c r="A19" s="1">
        <v>45537</v>
      </c>
      <c r="B19" s="13">
        <f>MONTH(tbl_operations[[#This Row],[Data]])</f>
        <v>9</v>
      </c>
      <c r="C19" s="2" t="s">
        <v>12</v>
      </c>
      <c r="D19" s="2" t="s">
        <v>13</v>
      </c>
      <c r="E19" s="3" t="s">
        <v>14</v>
      </c>
      <c r="F19" s="5">
        <v>450</v>
      </c>
      <c r="G19" s="2" t="s">
        <v>15</v>
      </c>
      <c r="H19" s="2" t="s">
        <v>16</v>
      </c>
    </row>
    <row r="20" spans="1:8" ht="22.2" customHeight="1" x14ac:dyDescent="0.3">
      <c r="A20" s="1">
        <v>45540</v>
      </c>
      <c r="B20" s="13">
        <f>MONTH(tbl_operations[[#This Row],[Data]])</f>
        <v>9</v>
      </c>
      <c r="C20" s="2" t="s">
        <v>12</v>
      </c>
      <c r="D20" s="2" t="s">
        <v>17</v>
      </c>
      <c r="E20" s="3" t="s">
        <v>18</v>
      </c>
      <c r="F20" s="5">
        <v>300</v>
      </c>
      <c r="G20" s="2" t="s">
        <v>15</v>
      </c>
      <c r="H20" s="2" t="s">
        <v>20</v>
      </c>
    </row>
    <row r="21" spans="1:8" ht="22.2" customHeight="1" x14ac:dyDescent="0.3">
      <c r="A21" s="1">
        <v>45543</v>
      </c>
      <c r="B21" s="13">
        <f>MONTH(tbl_operations[[#This Row],[Data]])</f>
        <v>9</v>
      </c>
      <c r="C21" s="2" t="s">
        <v>12</v>
      </c>
      <c r="D21" s="2" t="s">
        <v>21</v>
      </c>
      <c r="E21" s="3" t="s">
        <v>47</v>
      </c>
      <c r="F21" s="5">
        <v>200</v>
      </c>
      <c r="G21" s="2" t="s">
        <v>10</v>
      </c>
      <c r="H21" s="2" t="s">
        <v>20</v>
      </c>
    </row>
    <row r="22" spans="1:8" ht="22.2" customHeight="1" x14ac:dyDescent="0.3">
      <c r="A22" s="1">
        <v>45546</v>
      </c>
      <c r="B22" s="13">
        <f>MONTH(tbl_operations[[#This Row],[Data]])</f>
        <v>9</v>
      </c>
      <c r="C22" s="2" t="s">
        <v>12</v>
      </c>
      <c r="D22" s="2" t="s">
        <v>23</v>
      </c>
      <c r="E22" s="3" t="s">
        <v>48</v>
      </c>
      <c r="F22" s="5">
        <v>600</v>
      </c>
      <c r="G22" s="2" t="s">
        <v>15</v>
      </c>
      <c r="H22" s="2" t="s">
        <v>16</v>
      </c>
    </row>
    <row r="23" spans="1:8" ht="22.2" customHeight="1" x14ac:dyDescent="0.3">
      <c r="A23" s="1">
        <v>45549</v>
      </c>
      <c r="B23" s="13">
        <f>MONTH(tbl_operations[[#This Row],[Data]])</f>
        <v>9</v>
      </c>
      <c r="C23" s="2" t="s">
        <v>12</v>
      </c>
      <c r="D23" s="2" t="s">
        <v>25</v>
      </c>
      <c r="E23" s="3" t="s">
        <v>26</v>
      </c>
      <c r="F23" s="5">
        <v>350</v>
      </c>
      <c r="G23" s="2" t="s">
        <v>10</v>
      </c>
      <c r="H23" s="2" t="s">
        <v>20</v>
      </c>
    </row>
    <row r="24" spans="1:8" ht="22.2" customHeight="1" x14ac:dyDescent="0.3">
      <c r="A24" s="1">
        <v>45552</v>
      </c>
      <c r="B24" s="13">
        <f>MONTH(tbl_operations[[#This Row],[Data]])</f>
        <v>9</v>
      </c>
      <c r="C24" s="2" t="s">
        <v>12</v>
      </c>
      <c r="D24" s="2" t="s">
        <v>27</v>
      </c>
      <c r="E24" s="3" t="s">
        <v>49</v>
      </c>
      <c r="F24" s="5">
        <v>500</v>
      </c>
      <c r="G24" s="2" t="s">
        <v>19</v>
      </c>
      <c r="H24" s="2" t="s">
        <v>16</v>
      </c>
    </row>
    <row r="25" spans="1:8" ht="22.2" customHeight="1" x14ac:dyDescent="0.3">
      <c r="A25" s="1">
        <v>45555</v>
      </c>
      <c r="B25" s="13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5">
        <v>1200</v>
      </c>
      <c r="G25" s="2" t="s">
        <v>10</v>
      </c>
      <c r="H25" s="2" t="s">
        <v>11</v>
      </c>
    </row>
    <row r="26" spans="1:8" ht="22.2" customHeight="1" x14ac:dyDescent="0.3">
      <c r="A26" s="1">
        <v>45555</v>
      </c>
      <c r="B26" s="13">
        <f>MONTH(tbl_operations[[#This Row],[Data]])</f>
        <v>9</v>
      </c>
      <c r="C26" s="2" t="s">
        <v>12</v>
      </c>
      <c r="D26" s="2" t="s">
        <v>31</v>
      </c>
      <c r="E26" s="3" t="s">
        <v>52</v>
      </c>
      <c r="F26" s="5">
        <v>800</v>
      </c>
      <c r="G26" s="2" t="s">
        <v>10</v>
      </c>
      <c r="H26" s="2" t="s">
        <v>20</v>
      </c>
    </row>
    <row r="27" spans="1:8" ht="22.2" customHeight="1" x14ac:dyDescent="0.3">
      <c r="A27" s="1">
        <v>45558</v>
      </c>
      <c r="B27" s="13">
        <f>MONTH(tbl_operations[[#This Row],[Data]])</f>
        <v>9</v>
      </c>
      <c r="C27" s="2" t="s">
        <v>12</v>
      </c>
      <c r="D27" s="2" t="s">
        <v>33</v>
      </c>
      <c r="E27" s="3" t="s">
        <v>53</v>
      </c>
      <c r="F27" s="5">
        <v>1500</v>
      </c>
      <c r="G27" s="2" t="s">
        <v>19</v>
      </c>
      <c r="H27" s="2" t="s">
        <v>16</v>
      </c>
    </row>
    <row r="28" spans="1:8" ht="22.2" customHeight="1" x14ac:dyDescent="0.3">
      <c r="A28" s="1">
        <v>45561</v>
      </c>
      <c r="B28" s="13">
        <f>MONTH(tbl_operations[[#This Row],[Data]])</f>
        <v>9</v>
      </c>
      <c r="C28" s="2" t="s">
        <v>12</v>
      </c>
      <c r="D28" s="2" t="s">
        <v>54</v>
      </c>
      <c r="E28" s="3" t="s">
        <v>55</v>
      </c>
      <c r="F28" s="5">
        <v>250</v>
      </c>
      <c r="G28" s="2" t="s">
        <v>15</v>
      </c>
      <c r="H28" s="2" t="s">
        <v>20</v>
      </c>
    </row>
    <row r="29" spans="1:8" ht="22.2" customHeight="1" x14ac:dyDescent="0.3">
      <c r="A29" s="1">
        <v>45564</v>
      </c>
      <c r="B29" s="13">
        <f>MONTH(tbl_operations[[#This Row],[Data]])</f>
        <v>9</v>
      </c>
      <c r="C29" s="2" t="s">
        <v>12</v>
      </c>
      <c r="D29" s="2" t="s">
        <v>37</v>
      </c>
      <c r="E29" s="3" t="s">
        <v>56</v>
      </c>
      <c r="F29" s="5">
        <v>400</v>
      </c>
      <c r="G29" s="2" t="s">
        <v>19</v>
      </c>
      <c r="H29" s="2" t="s">
        <v>16</v>
      </c>
    </row>
    <row r="30" spans="1:8" ht="22.2" customHeight="1" x14ac:dyDescent="0.3">
      <c r="A30" s="1">
        <v>45566</v>
      </c>
      <c r="B30" s="13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5">
        <v>5000</v>
      </c>
      <c r="G30" s="2" t="s">
        <v>10</v>
      </c>
      <c r="H30" s="2" t="s">
        <v>11</v>
      </c>
    </row>
    <row r="31" spans="1:8" ht="22.2" customHeight="1" x14ac:dyDescent="0.3">
      <c r="A31" s="1">
        <v>45566</v>
      </c>
      <c r="B31" s="13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5">
        <v>600</v>
      </c>
      <c r="G31" s="2" t="s">
        <v>15</v>
      </c>
      <c r="H31" s="2" t="s">
        <v>16</v>
      </c>
    </row>
    <row r="32" spans="1:8" ht="22.2" customHeight="1" x14ac:dyDescent="0.3">
      <c r="A32" s="1">
        <v>45568</v>
      </c>
      <c r="B32" s="13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5">
        <v>200</v>
      </c>
      <c r="G32" s="2" t="s">
        <v>19</v>
      </c>
      <c r="H32" s="2" t="s">
        <v>20</v>
      </c>
    </row>
    <row r="33" spans="1:8" ht="22.2" customHeight="1" x14ac:dyDescent="0.3">
      <c r="A33" s="1">
        <v>45570</v>
      </c>
      <c r="B33" s="13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5">
        <v>180</v>
      </c>
      <c r="G33" s="2" t="s">
        <v>10</v>
      </c>
      <c r="H33" s="2" t="s">
        <v>20</v>
      </c>
    </row>
    <row r="34" spans="1:8" ht="22.2" customHeight="1" x14ac:dyDescent="0.3">
      <c r="A34" s="1">
        <v>45573</v>
      </c>
      <c r="B34" s="13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5">
        <v>120</v>
      </c>
      <c r="G34" s="2" t="s">
        <v>15</v>
      </c>
      <c r="H34" s="2" t="s">
        <v>16</v>
      </c>
    </row>
    <row r="35" spans="1:8" ht="22.2" customHeight="1" x14ac:dyDescent="0.3">
      <c r="A35" s="1">
        <v>45575</v>
      </c>
      <c r="B35" s="13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5">
        <v>350</v>
      </c>
      <c r="G35" s="2" t="s">
        <v>19</v>
      </c>
      <c r="H35" s="2" t="s">
        <v>16</v>
      </c>
    </row>
    <row r="36" spans="1:8" ht="22.2" customHeight="1" x14ac:dyDescent="0.3">
      <c r="A36" s="1">
        <v>45578</v>
      </c>
      <c r="B36" s="13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5">
        <v>400</v>
      </c>
      <c r="G36" s="2" t="s">
        <v>10</v>
      </c>
      <c r="H36" s="2" t="s">
        <v>20</v>
      </c>
    </row>
    <row r="37" spans="1:8" ht="22.2" customHeight="1" x14ac:dyDescent="0.3">
      <c r="A37" s="1">
        <v>45580</v>
      </c>
      <c r="B37" s="13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5">
        <v>450</v>
      </c>
      <c r="G37" s="2" t="s">
        <v>15</v>
      </c>
      <c r="H37" s="2" t="s">
        <v>20</v>
      </c>
    </row>
    <row r="38" spans="1:8" ht="22.2" customHeight="1" x14ac:dyDescent="0.3">
      <c r="A38" s="1">
        <v>45583</v>
      </c>
      <c r="B38" s="13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5">
        <v>1500</v>
      </c>
      <c r="G38" s="2" t="s">
        <v>10</v>
      </c>
      <c r="H38" s="2" t="s">
        <v>11</v>
      </c>
    </row>
    <row r="39" spans="1:8" ht="22.2" customHeight="1" x14ac:dyDescent="0.3">
      <c r="A39" s="1">
        <v>45583</v>
      </c>
      <c r="B39" s="13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5">
        <v>300</v>
      </c>
      <c r="G39" s="2" t="s">
        <v>19</v>
      </c>
      <c r="H39" s="2" t="s">
        <v>16</v>
      </c>
    </row>
    <row r="40" spans="1:8" ht="22.2" customHeight="1" x14ac:dyDescent="0.3">
      <c r="A40" s="1">
        <v>45585</v>
      </c>
      <c r="B40" s="13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5">
        <v>800</v>
      </c>
      <c r="G40" s="2" t="s">
        <v>10</v>
      </c>
      <c r="H40" s="2" t="s">
        <v>20</v>
      </c>
    </row>
    <row r="41" spans="1:8" ht="22.2" customHeight="1" x14ac:dyDescent="0.3">
      <c r="A41" s="1">
        <v>45587</v>
      </c>
      <c r="B41" s="13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5">
        <v>250</v>
      </c>
      <c r="G41" s="2" t="s">
        <v>19</v>
      </c>
      <c r="H41" s="2" t="s">
        <v>16</v>
      </c>
    </row>
    <row r="42" spans="1:8" ht="22.2" customHeight="1" x14ac:dyDescent="0.3">
      <c r="A42" s="1">
        <v>45589</v>
      </c>
      <c r="B42" s="13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5">
        <v>150</v>
      </c>
      <c r="G42" s="2" t="s">
        <v>15</v>
      </c>
      <c r="H42" s="2" t="s">
        <v>20</v>
      </c>
    </row>
    <row r="43" spans="1:8" ht="22.2" customHeight="1" x14ac:dyDescent="0.3">
      <c r="A43" s="1">
        <v>45591</v>
      </c>
      <c r="B43" s="13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5">
        <v>250</v>
      </c>
      <c r="G43" s="2" t="s">
        <v>10</v>
      </c>
      <c r="H43" s="2" t="s">
        <v>16</v>
      </c>
    </row>
    <row r="44" spans="1:8" ht="22.2" customHeight="1" x14ac:dyDescent="0.3">
      <c r="A44" s="1">
        <v>45595</v>
      </c>
      <c r="B44" s="13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5">
        <v>220</v>
      </c>
      <c r="G44" s="2" t="s">
        <v>10</v>
      </c>
      <c r="H44" s="2" t="s">
        <v>16</v>
      </c>
    </row>
    <row r="45" spans="1:8" ht="22.2" customHeight="1" x14ac:dyDescent="0.3">
      <c r="A45" s="1">
        <v>45596</v>
      </c>
      <c r="B45" s="13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5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C1:H19"/>
  <sheetViews>
    <sheetView workbookViewId="0">
      <selection activeCell="M10" sqref="M10"/>
    </sheetView>
  </sheetViews>
  <sheetFormatPr defaultRowHeight="14.4" x14ac:dyDescent="0.3"/>
  <cols>
    <col min="3" max="3" width="19.21875" customWidth="1"/>
    <col min="4" max="4" width="13.33203125" bestFit="1" customWidth="1"/>
    <col min="5" max="5" width="20.88671875" bestFit="1" customWidth="1"/>
    <col min="7" max="7" width="17.21875" customWidth="1"/>
    <col min="8" max="8" width="13.33203125" bestFit="1" customWidth="1"/>
  </cols>
  <sheetData>
    <row r="1" spans="3:8" x14ac:dyDescent="0.3">
      <c r="C1" t="s">
        <v>76</v>
      </c>
    </row>
    <row r="2" spans="3:8" x14ac:dyDescent="0.3">
      <c r="C2" s="6" t="s">
        <v>1</v>
      </c>
      <c r="D2" t="s">
        <v>12</v>
      </c>
      <c r="G2" s="6" t="s">
        <v>1</v>
      </c>
      <c r="H2" t="s">
        <v>7</v>
      </c>
    </row>
    <row r="4" spans="3:8" x14ac:dyDescent="0.3">
      <c r="C4" s="6" t="s">
        <v>72</v>
      </c>
      <c r="D4" t="s">
        <v>74</v>
      </c>
      <c r="G4" s="6" t="s">
        <v>72</v>
      </c>
      <c r="H4" t="s">
        <v>74</v>
      </c>
    </row>
    <row r="5" spans="3:8" x14ac:dyDescent="0.3">
      <c r="C5" s="7" t="s">
        <v>13</v>
      </c>
      <c r="D5" s="8">
        <v>600</v>
      </c>
      <c r="G5" s="7" t="s">
        <v>8</v>
      </c>
      <c r="H5" s="8">
        <v>5000</v>
      </c>
    </row>
    <row r="6" spans="3:8" x14ac:dyDescent="0.3">
      <c r="C6" s="7" t="s">
        <v>39</v>
      </c>
      <c r="D6" s="8">
        <v>250</v>
      </c>
      <c r="G6" s="7" t="s">
        <v>63</v>
      </c>
      <c r="H6" s="8">
        <v>1500</v>
      </c>
    </row>
    <row r="7" spans="3:8" x14ac:dyDescent="0.3">
      <c r="C7" s="7" t="s">
        <v>25</v>
      </c>
      <c r="D7" s="8">
        <v>350</v>
      </c>
      <c r="G7" s="7" t="s">
        <v>73</v>
      </c>
      <c r="H7" s="8">
        <v>6500</v>
      </c>
    </row>
    <row r="8" spans="3:8" x14ac:dyDescent="0.3">
      <c r="C8" s="7" t="s">
        <v>33</v>
      </c>
      <c r="D8" s="8">
        <v>300</v>
      </c>
    </row>
    <row r="9" spans="3:8" x14ac:dyDescent="0.3">
      <c r="C9" s="7" t="s">
        <v>45</v>
      </c>
      <c r="D9" s="8">
        <v>220</v>
      </c>
    </row>
    <row r="10" spans="3:8" x14ac:dyDescent="0.3">
      <c r="C10" s="7" t="s">
        <v>21</v>
      </c>
      <c r="D10" s="8">
        <v>180</v>
      </c>
    </row>
    <row r="11" spans="3:8" x14ac:dyDescent="0.3">
      <c r="C11" s="7" t="s">
        <v>41</v>
      </c>
      <c r="D11" s="8">
        <v>150</v>
      </c>
    </row>
    <row r="12" spans="3:8" x14ac:dyDescent="0.3">
      <c r="C12" s="7" t="s">
        <v>37</v>
      </c>
      <c r="D12" s="8">
        <v>250</v>
      </c>
    </row>
    <row r="13" spans="3:8" x14ac:dyDescent="0.3">
      <c r="C13" s="7" t="s">
        <v>23</v>
      </c>
      <c r="D13" s="8">
        <v>120</v>
      </c>
    </row>
    <row r="14" spans="3:8" x14ac:dyDescent="0.3">
      <c r="C14" s="7" t="s">
        <v>31</v>
      </c>
      <c r="D14" s="8">
        <v>450</v>
      </c>
    </row>
    <row r="15" spans="3:8" x14ac:dyDescent="0.3">
      <c r="C15" s="7" t="s">
        <v>17</v>
      </c>
      <c r="D15" s="8">
        <v>200</v>
      </c>
    </row>
    <row r="16" spans="3:8" x14ac:dyDescent="0.3">
      <c r="C16" s="7" t="s">
        <v>35</v>
      </c>
      <c r="D16" s="8">
        <v>800</v>
      </c>
    </row>
    <row r="17" spans="3:4" x14ac:dyDescent="0.3">
      <c r="C17" s="7" t="s">
        <v>27</v>
      </c>
      <c r="D17" s="8">
        <v>400</v>
      </c>
    </row>
    <row r="18" spans="3:4" x14ac:dyDescent="0.3">
      <c r="C18" s="7" t="s">
        <v>43</v>
      </c>
      <c r="D18" s="8">
        <v>500</v>
      </c>
    </row>
    <row r="19" spans="3:4" x14ac:dyDescent="0.3">
      <c r="C19" s="7" t="s">
        <v>73</v>
      </c>
      <c r="D19" s="8">
        <v>4770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0"/>
  <sheetViews>
    <sheetView workbookViewId="0">
      <selection activeCell="J4" sqref="J4"/>
    </sheetView>
  </sheetViews>
  <sheetFormatPr defaultRowHeight="14.4" x14ac:dyDescent="0.3"/>
  <cols>
    <col min="3" max="3" width="20.6640625" customWidth="1"/>
    <col min="4" max="4" width="19.5546875" customWidth="1"/>
  </cols>
  <sheetData>
    <row r="1" spans="3:10" s="16" customFormat="1" ht="42" customHeight="1" x14ac:dyDescent="0.3"/>
    <row r="3" spans="3:10" x14ac:dyDescent="0.3">
      <c r="C3" s="20" t="s">
        <v>79</v>
      </c>
      <c r="D3" s="18">
        <f>SUM(Tabela5[[#All],[Depósito Reservado]])</f>
        <v>6027</v>
      </c>
    </row>
    <row r="4" spans="3:10" x14ac:dyDescent="0.3">
      <c r="C4" s="20" t="s">
        <v>80</v>
      </c>
      <c r="D4" s="18">
        <v>20000</v>
      </c>
    </row>
    <row r="5" spans="3:10" x14ac:dyDescent="0.3">
      <c r="E5" s="14"/>
    </row>
    <row r="6" spans="3:10" x14ac:dyDescent="0.3">
      <c r="C6" s="15" t="s">
        <v>77</v>
      </c>
      <c r="D6" s="15" t="s">
        <v>78</v>
      </c>
      <c r="J6" s="17"/>
    </row>
    <row r="7" spans="3:10" x14ac:dyDescent="0.3">
      <c r="C7" s="19">
        <v>45671</v>
      </c>
      <c r="D7" s="18">
        <v>50</v>
      </c>
    </row>
    <row r="8" spans="3:10" x14ac:dyDescent="0.3">
      <c r="C8" s="19">
        <v>45672</v>
      </c>
      <c r="D8" s="18">
        <v>736</v>
      </c>
    </row>
    <row r="9" spans="3:10" x14ac:dyDescent="0.3">
      <c r="C9" s="19">
        <v>45673</v>
      </c>
      <c r="D9" s="18">
        <v>565</v>
      </c>
    </row>
    <row r="10" spans="3:10" x14ac:dyDescent="0.3">
      <c r="C10" s="19">
        <v>45674</v>
      </c>
      <c r="D10" s="18">
        <v>698</v>
      </c>
    </row>
    <row r="11" spans="3:10" x14ac:dyDescent="0.3">
      <c r="C11" s="19">
        <v>45675</v>
      </c>
      <c r="D11" s="18">
        <v>936</v>
      </c>
    </row>
    <row r="12" spans="3:10" x14ac:dyDescent="0.3">
      <c r="C12" s="19">
        <v>45676</v>
      </c>
      <c r="D12" s="18">
        <v>898</v>
      </c>
    </row>
    <row r="13" spans="3:10" x14ac:dyDescent="0.3">
      <c r="C13" s="19">
        <v>45677</v>
      </c>
      <c r="D13" s="18">
        <v>451</v>
      </c>
    </row>
    <row r="14" spans="3:10" x14ac:dyDescent="0.3">
      <c r="C14" s="19">
        <v>45678</v>
      </c>
      <c r="D14" s="18">
        <v>389</v>
      </c>
    </row>
    <row r="15" spans="3:10" x14ac:dyDescent="0.3">
      <c r="C15" s="19">
        <v>45679</v>
      </c>
      <c r="D15" s="18">
        <v>351</v>
      </c>
    </row>
    <row r="16" spans="3:10" x14ac:dyDescent="0.3">
      <c r="C16" s="19">
        <v>45680</v>
      </c>
      <c r="D16" s="18">
        <v>213</v>
      </c>
    </row>
    <row r="17" spans="3:4" x14ac:dyDescent="0.3">
      <c r="C17" s="19">
        <v>45681</v>
      </c>
      <c r="D17" s="18">
        <v>386</v>
      </c>
    </row>
    <row r="18" spans="3:4" x14ac:dyDescent="0.3">
      <c r="C18" s="19">
        <v>45682</v>
      </c>
      <c r="D18" s="18">
        <v>13</v>
      </c>
    </row>
    <row r="19" spans="3:4" x14ac:dyDescent="0.3">
      <c r="C19" s="19">
        <v>45683</v>
      </c>
      <c r="D19" s="18">
        <v>125</v>
      </c>
    </row>
    <row r="20" spans="3:4" x14ac:dyDescent="0.3">
      <c r="C20" s="19">
        <v>45684</v>
      </c>
      <c r="D20" s="18">
        <v>216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9:U19"/>
  <sheetViews>
    <sheetView tabSelected="1" zoomScale="80" zoomScaleNormal="80" workbookViewId="0">
      <selection activeCell="S29" sqref="S29"/>
    </sheetView>
  </sheetViews>
  <sheetFormatPr defaultColWidth="0" defaultRowHeight="14.4" x14ac:dyDescent="0.3"/>
  <cols>
    <col min="1" max="1" width="17.5546875" style="9" customWidth="1"/>
    <col min="2" max="21" width="8.88671875" style="10" customWidth="1"/>
    <col min="22" max="16384" width="8.88671875" hidden="1"/>
  </cols>
  <sheetData>
    <row r="19" spans="16:16" x14ac:dyDescent="0.3">
      <c r="P19" s="1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Caixinha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fagundes de sousa</dc:creator>
  <cp:lastModifiedBy>silvia fagundes de sousa</cp:lastModifiedBy>
  <dcterms:created xsi:type="dcterms:W3CDTF">2025-01-13T08:04:15Z</dcterms:created>
  <dcterms:modified xsi:type="dcterms:W3CDTF">2025-01-14T05:39:47Z</dcterms:modified>
</cp:coreProperties>
</file>