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silviamolerzapata/OneDrive - London School of Hygiene and Tropical Medicine/LSHTM 2019-2023/RF @LSHTM/Working projects/ESORT-M/Working papers/MDM paper - ESORT-M/Edition for publication/Reformated figures/Version for Github/"/>
    </mc:Choice>
  </mc:AlternateContent>
  <xr:revisionPtr revIDLastSave="0" documentId="13_ncr:1_{016F640F-CB2F-3C4D-87A6-1C8B48F99D66}" xr6:coauthVersionLast="47" xr6:coauthVersionMax="47" xr10:uidLastSave="{00000000-0000-0000-0000-000000000000}"/>
  <workbookProtection workbookAlgorithmName="SHA-512" workbookHashValue="C+RYYtNhzb0mA3XpUDyNbgrWYU4cOOx6OtCUqqdi87m+F3TeALuJG+oITuuP0JP+mfDANAcuC22Sm5FwjAV8cA==" workbookSaltValue="JjNIDZ36IbeUH//YptpfYg==" workbookSpinCount="100000" lockStructure="1"/>
  <bookViews>
    <workbookView xWindow="0" yWindow="460" windowWidth="28800" windowHeight="17540" xr2:uid="{EFBEF252-1838-4949-A644-7E91E4CDAD6A}"/>
  </bookViews>
  <sheets>
    <sheet name="Overview" sheetId="10" r:id="rId1"/>
    <sheet name="Main results" sheetId="8" r:id="rId2"/>
    <sheet name="Forest plot" sheetId="3" r:id="rId3"/>
    <sheet name="Sheet1" sheetId="11" state="hidden" r:id="rId4"/>
    <sheet name="Sheet2" sheetId="2" state="hidden" r:id="rId5"/>
  </sheets>
  <definedNames>
    <definedName name="_xlnm._FilterDatabase" localSheetId="2" hidden="1">'Forest plot'!$AN$9:$BP$130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0" i="11" l="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J59" i="11"/>
  <c r="J60" i="11"/>
  <c r="J61" i="11"/>
  <c r="J62" i="11"/>
  <c r="J63" i="11"/>
  <c r="J67" i="11"/>
  <c r="J68" i="11"/>
  <c r="J69" i="11"/>
  <c r="J70" i="11"/>
  <c r="J71" i="11"/>
  <c r="J72" i="11"/>
  <c r="J73" i="11"/>
  <c r="J74" i="11"/>
  <c r="J75" i="11"/>
  <c r="J76" i="11"/>
  <c r="J77" i="11"/>
  <c r="J78" i="11"/>
  <c r="J79" i="11"/>
  <c r="J80" i="11"/>
</calcChain>
</file>

<file path=xl/sharedStrings.xml><?xml version="1.0" encoding="utf-8"?>
<sst xmlns="http://schemas.openxmlformats.org/spreadsheetml/2006/main" count="782" uniqueCount="247">
  <si>
    <t>N</t>
  </si>
  <si>
    <t>MeanDifference</t>
  </si>
  <si>
    <t>StdError</t>
  </si>
  <si>
    <t>Y values</t>
  </si>
  <si>
    <t>Multimorbid?</t>
  </si>
  <si>
    <t>MM?</t>
  </si>
  <si>
    <t>Interaction?</t>
  </si>
  <si>
    <t>First element</t>
  </si>
  <si>
    <t>Second element</t>
  </si>
  <si>
    <t>Left label</t>
  </si>
  <si>
    <t>Left labels x position</t>
  </si>
  <si>
    <t>Right label</t>
  </si>
  <si>
    <t>Right labels x position</t>
  </si>
  <si>
    <t>Overall</t>
  </si>
  <si>
    <t>Male</t>
  </si>
  <si>
    <t>Female</t>
  </si>
  <si>
    <t>Inflammatory bowel disease</t>
  </si>
  <si>
    <t>Chronic viral hepatitis B</t>
  </si>
  <si>
    <t>Hypertension</t>
  </si>
  <si>
    <t>mm_m4</t>
  </si>
  <si>
    <t>Cancer</t>
  </si>
  <si>
    <t>mm_m5</t>
  </si>
  <si>
    <t>Chronic heart failure</t>
  </si>
  <si>
    <t>mm_m6</t>
  </si>
  <si>
    <t>Chronic kidney disease</t>
  </si>
  <si>
    <t>mm_m8</t>
  </si>
  <si>
    <t>Chronic pulmonary disease</t>
  </si>
  <si>
    <t>mm_m10</t>
  </si>
  <si>
    <t>Cirrhosis</t>
  </si>
  <si>
    <t>mm_m11</t>
  </si>
  <si>
    <t>Dementia</t>
  </si>
  <si>
    <t>mm_m13</t>
  </si>
  <si>
    <t>Diabetes</t>
  </si>
  <si>
    <t>mm_m17</t>
  </si>
  <si>
    <t>mm_m9</t>
  </si>
  <si>
    <t>mm_m15</t>
  </si>
  <si>
    <t>mm_m23</t>
  </si>
  <si>
    <t>Peripheral vascular disease</t>
  </si>
  <si>
    <t>l_age_0</t>
  </si>
  <si>
    <t>Age &lt;60</t>
  </si>
  <si>
    <t>l_age_1</t>
  </si>
  <si>
    <t>Age 60-74</t>
  </si>
  <si>
    <t>l_age_2</t>
  </si>
  <si>
    <t>Age &gt;75</t>
  </si>
  <si>
    <t>frail_0</t>
  </si>
  <si>
    <t>frail_2</t>
  </si>
  <si>
    <t>All</t>
  </si>
  <si>
    <t>Model</t>
  </si>
  <si>
    <t>Model name</t>
  </si>
  <si>
    <t>No frailty</t>
  </si>
  <si>
    <t>Frailty</t>
  </si>
  <si>
    <t>Main effects</t>
  </si>
  <si>
    <t>CHF</t>
  </si>
  <si>
    <t>Sorted</t>
  </si>
  <si>
    <t>Sorted main effects</t>
  </si>
  <si>
    <t>Models</t>
  </si>
  <si>
    <t>Main effect</t>
  </si>
  <si>
    <t>Chronic heart failure AND NO Age &gt;75</t>
  </si>
  <si>
    <t>NO Chronic heart failure AND Age &gt;75</t>
  </si>
  <si>
    <t>Chronic kidney disease AND NO Age 60-74</t>
  </si>
  <si>
    <t>NO Chronic kidney disease AND Age 60-74</t>
  </si>
  <si>
    <t>Diabetes AND NO Age &gt;75</t>
  </si>
  <si>
    <t>NO Diabetes AND Age &gt;75</t>
  </si>
  <si>
    <t>Diabetes AND NO Female</t>
  </si>
  <si>
    <t>NO Diabetes AND Female</t>
  </si>
  <si>
    <t>Chronic heart failure AND NO Diabetes</t>
  </si>
  <si>
    <t>NO Chronic heart failure AND Diabetes</t>
  </si>
  <si>
    <t>Chronic kidney disease AND NO Diabetes</t>
  </si>
  <si>
    <t>NO Chronic kidney disease AND Diabetes</t>
  </si>
  <si>
    <t>Chronic pulmonary disease AND NO Diabetes</t>
  </si>
  <si>
    <t>NO Chronic pulmonary disease AND Diabetes</t>
  </si>
  <si>
    <t>Peripheral vascular disease AND NO Age 60-74</t>
  </si>
  <si>
    <t>NO Peripheral vascular disease AND Age 60-74</t>
  </si>
  <si>
    <t>Cancer AND NO Hypertension</t>
  </si>
  <si>
    <t>NO Cancer AND Hypertension</t>
  </si>
  <si>
    <t>Chronic heart failure AND NO Chronic kidney disease</t>
  </si>
  <si>
    <t>NO Chronic heart failure AND Chronic kidney disease</t>
  </si>
  <si>
    <t>Not frail</t>
  </si>
  <si>
    <t>Frail</t>
  </si>
  <si>
    <t>Admission method: A&amp;E department</t>
  </si>
  <si>
    <t>Admission method: GP referral</t>
  </si>
  <si>
    <t>Ethnicity: White</t>
  </si>
  <si>
    <t>Ethnicity: not stated/Unknown</t>
  </si>
  <si>
    <t>Ethnicity: Black and Black mixed</t>
  </si>
  <si>
    <t>Ethnicity: Asian and Asian mixed</t>
  </si>
  <si>
    <t>Ethnicity: Chinese and other</t>
  </si>
  <si>
    <t>IMD: 1st quintile: most deprived</t>
  </si>
  <si>
    <t>IMD: 5th quintile: least deprived</t>
  </si>
  <si>
    <t>IMD: 2nd quintile</t>
  </si>
  <si>
    <t>IMD: 3rd quintile</t>
  </si>
  <si>
    <t>IMD: 4th quintile</t>
  </si>
  <si>
    <t>1st stage</t>
  </si>
  <si>
    <t>2nd stage</t>
  </si>
  <si>
    <t>X</t>
  </si>
  <si>
    <t>4.6 (2.1, 7.0)</t>
  </si>
  <si>
    <t>2.6 (0.3, 5.0)</t>
  </si>
  <si>
    <t>3.3 (-0.3, 6.9)</t>
  </si>
  <si>
    <t>11.9 (6.3, 17.5)</t>
  </si>
  <si>
    <t>3.6 (1.3, 5.9)</t>
  </si>
  <si>
    <t>11.6 (6.7, 16.5)</t>
  </si>
  <si>
    <t>4.7 (1.8, 7.6)</t>
  </si>
  <si>
    <t>4.4 (1.7, 7.0)</t>
  </si>
  <si>
    <t>2.7 (-9.6, 15.1)</t>
  </si>
  <si>
    <t>12.5 (0.6, 24.4)</t>
  </si>
  <si>
    <t>9.3 (3.6, 14.9)</t>
  </si>
  <si>
    <t>3.1 (-2.6, 8.8)</t>
  </si>
  <si>
    <t>-1.6 (-16.9, 13.6)</t>
  </si>
  <si>
    <t>13.2 (-6.2, 32.5)</t>
  </si>
  <si>
    <t>4.9 (0.9, 8.8)</t>
  </si>
  <si>
    <t>6.3 (2.4, 10.3)</t>
  </si>
  <si>
    <t>1.4 (-18.1, 20.9)</t>
  </si>
  <si>
    <t>16.4 (-1.5, 34.3)</t>
  </si>
  <si>
    <t>2.9 (-7.8, 13.5)</t>
  </si>
  <si>
    <t>14.5 (6.5, 22.6)</t>
  </si>
  <si>
    <t>5.5 (1.1, 9.9)</t>
  </si>
  <si>
    <t>17.3 (-2.6, 37.2)</t>
  </si>
  <si>
    <t>8.5 (-2.7, 19.8)</t>
  </si>
  <si>
    <t>2.0 (-10.2, 14.2)</t>
  </si>
  <si>
    <t>7.1 (-0.5, 14.6)</t>
  </si>
  <si>
    <t>-10.4 (-29.8, 9.1)</t>
  </si>
  <si>
    <t>21.2 (1.8, 40.5)</t>
  </si>
  <si>
    <t>6.2 (2.0, 10.4)</t>
  </si>
  <si>
    <t>4.9 (2.1, 7.8)</t>
  </si>
  <si>
    <t>8.6 (-3.9, 21.1)</t>
  </si>
  <si>
    <t>11.2 (5.7, 16.8)</t>
  </si>
  <si>
    <t>12.3 (6.9, 17.7)</t>
  </si>
  <si>
    <t>3.4 (0.0, 6.7)</t>
  </si>
  <si>
    <t>2.4 (-1.7, 6.4)</t>
  </si>
  <si>
    <t>10.8 (4.4, 17.2)</t>
  </si>
  <si>
    <t>4.3 (-0.2, 8.8)</t>
  </si>
  <si>
    <t>4.1 (1.2, 6.9)</t>
  </si>
  <si>
    <t>10.5 (-2.8, 23.9)</t>
  </si>
  <si>
    <t>4.2 (0.4, 8.0)</t>
  </si>
  <si>
    <t>9.5 (4.0 15.0)</t>
  </si>
  <si>
    <t>4.2 (0.6, 7.9)</t>
  </si>
  <si>
    <t>3.3 (-2.7, 9.3)</t>
  </si>
  <si>
    <t>5.1 (1.3, 8.9)</t>
  </si>
  <si>
    <t>5.7 (0.0, 11.3)</t>
  </si>
  <si>
    <t>2.8 (-1.0, 6.7)</t>
  </si>
  <si>
    <t>17.8 (3.6, 31.9)</t>
  </si>
  <si>
    <t>5.4 (2.7, 8.1)</t>
  </si>
  <si>
    <t>7.6 (-4.1, 19.2)</t>
  </si>
  <si>
    <t>7.8 (2.4, 13.2)</t>
  </si>
  <si>
    <t>3.1 (2.6, 8.8)</t>
  </si>
  <si>
    <t>13.2 (6.2, 32.5)</t>
  </si>
  <si>
    <t>8.6 (3.9, 21.1)</t>
  </si>
  <si>
    <t>9.5 (4.0, 15.0)</t>
  </si>
  <si>
    <t>7.6 (4.1, 19.2)</t>
  </si>
  <si>
    <t>Cancer (N=727)</t>
  </si>
  <si>
    <t>Chronic heart failure (N=1091)</t>
  </si>
  <si>
    <t>Chronic kidney disease (N=3612)</t>
  </si>
  <si>
    <t>Chronic pulmonary disease (N=2905)</t>
  </si>
  <si>
    <t>Cirrhosis (N=920)</t>
  </si>
  <si>
    <t>Dementia (N=397)</t>
  </si>
  <si>
    <t>Diabetes (N=6269)</t>
  </si>
  <si>
    <t>Inflammatory bowel disease (N=693)</t>
  </si>
  <si>
    <t>Chronic viral hepatitis B (N=185)</t>
  </si>
  <si>
    <t>Peripheral vascular disease (N=2131)</t>
  </si>
  <si>
    <t>Hypertension (N=12823)</t>
  </si>
  <si>
    <t>Frailty (N=2843)</t>
  </si>
  <si>
    <t>Female (N=12418)</t>
  </si>
  <si>
    <t>All (N=23924)</t>
  </si>
  <si>
    <t>Age &lt;60 (N=12328)</t>
  </si>
  <si>
    <t>Age 60-74 (N=7114)</t>
  </si>
  <si>
    <t>Age &gt;75 (N=4482)</t>
  </si>
  <si>
    <t>No frailty (N=21081)</t>
  </si>
  <si>
    <t>Male (N=11506)</t>
  </si>
  <si>
    <t>CKD</t>
  </si>
  <si>
    <t>CPD</t>
  </si>
  <si>
    <t>PVD</t>
  </si>
  <si>
    <t>% NES</t>
  </si>
  <si>
    <t>Selected using clinical judgement</t>
  </si>
  <si>
    <t>Selected using LASSO</t>
  </si>
  <si>
    <t>Chronic heart failure AND Age&gt;75</t>
  </si>
  <si>
    <t>Chronic kidney disease AND Age 60-74</t>
  </si>
  <si>
    <t>Diabetes AND Age&gt;75</t>
  </si>
  <si>
    <t>Diabetes AND Female</t>
  </si>
  <si>
    <t>Chronic heart failure AND Diabetes</t>
  </si>
  <si>
    <t>Chronic kidney disease AND Diabetes</t>
  </si>
  <si>
    <t>Chronic pulmonary disease AND Diabetes</t>
  </si>
  <si>
    <t>Peripheral vascular disease AND Age 60-74</t>
  </si>
  <si>
    <t>Cancer AND Hypertension</t>
  </si>
  <si>
    <t>Chronic heart failure AND Chronic kidney disease</t>
  </si>
  <si>
    <t>* CI: confidence interval, LASSO: least absolute shrinkage and selection operator.</t>
  </si>
  <si>
    <t>Effectiveness of non-emergency surgery (NES) versus emergency surgery (ES) on days alive and out of hospital (DAOH) up to 90 days by subgroups of patients with multiple long-term conditions (MLTCs) who have acute appendicitis.</t>
  </si>
  <si>
    <t>-</t>
  </si>
  <si>
    <t>Mean difference
(95% CI)</t>
  </si>
  <si>
    <t>Drop down menu (use arrow in AH120 to select):</t>
  </si>
  <si>
    <t>Yes</t>
  </si>
  <si>
    <t>No</t>
  </si>
  <si>
    <t/>
  </si>
  <si>
    <t>Chronic heart failure AND Age &gt;75 (N=550)</t>
  </si>
  <si>
    <t>Chronic kidney disease AND Age 60-74 (N=1171)</t>
  </si>
  <si>
    <t>Diabetes AND Age &gt;75 (N=1286)</t>
  </si>
  <si>
    <t>Diabetes AND Female (N=2778)</t>
  </si>
  <si>
    <t>Chronic heart failure AND Diabetes (N=320)</t>
  </si>
  <si>
    <t>Chronic kidney disease AND Diabetes (N=940)</t>
  </si>
  <si>
    <t>Chronic pulmonary disease AND Diabetes (N=544)</t>
  </si>
  <si>
    <t>Peripheral vascular disease AND Age 60-74 (N=755)</t>
  </si>
  <si>
    <t>Cancer AND Hypertension (N=389)</t>
  </si>
  <si>
    <t>Chronic heart failure AND Chronic kidney disease (N=397)</t>
  </si>
  <si>
    <t>NO l_age_2</t>
  </si>
  <si>
    <t>NO Age &gt;75</t>
  </si>
  <si>
    <t>Chronic heart failure AND NO Age &gt;75 (N=541)</t>
  </si>
  <si>
    <t>NO mm_m5</t>
  </si>
  <si>
    <t>NO Chronic heart failure</t>
  </si>
  <si>
    <t>NO Chronic heart failure AND Age &gt;75 (N=3932)</t>
  </si>
  <si>
    <t>NO l_age_1</t>
  </si>
  <si>
    <t>NO Age 60-74</t>
  </si>
  <si>
    <t>Chronic kidney disease AND NO Age 60-74 (N=2441)</t>
  </si>
  <si>
    <t>NO mm_m6</t>
  </si>
  <si>
    <t>NO Chronic kidney disease</t>
  </si>
  <si>
    <t>NO Chronic kidney disease AND Age 60-74 (N=5943)</t>
  </si>
  <si>
    <t>Diabetes AND NO Age &gt;75 (N=4983)</t>
  </si>
  <si>
    <t>NO mm_m13</t>
  </si>
  <si>
    <t>NO Diabetes</t>
  </si>
  <si>
    <t>NO Diabetes AND Age &gt;75 (N=3196)</t>
  </si>
  <si>
    <t>NO Female</t>
  </si>
  <si>
    <t>Diabetes AND NO Female (N=3491)</t>
  </si>
  <si>
    <t>NO Diabetes AND Female (N=9640)</t>
  </si>
  <si>
    <t>Chronic heart failure AND NO Diabetes (N=771)</t>
  </si>
  <si>
    <t>NO Chronic heart failure AND Diabetes (N=5949)</t>
  </si>
  <si>
    <t>Chronic kidney disease AND NO Diabetes (N=2672)</t>
  </si>
  <si>
    <t>NO Chronic kidney disease AND Diabetes (N=5329)</t>
  </si>
  <si>
    <t>Chronic pulmonary disease AND NO Diabetes (N=2361)</t>
  </si>
  <si>
    <t>NO mm_m8</t>
  </si>
  <si>
    <t>NO Chronic pulmonary disease</t>
  </si>
  <si>
    <t>NO Chronic pulmonary disease AND Diabetes (N=5725)</t>
  </si>
  <si>
    <t>Peripheral vascular disease AND NO Age 60-74 (N=1376)</t>
  </si>
  <si>
    <t>NO mm_m23</t>
  </si>
  <si>
    <t>NO Peripheral vascular disease</t>
  </si>
  <si>
    <t>NO Peripheral vascular disease AND Age 60-74 (N=6359)</t>
  </si>
  <si>
    <t>NO mm_m15</t>
  </si>
  <si>
    <t>NO Hypertension</t>
  </si>
  <si>
    <t>Cancer AND NO Hypertension (N=338)</t>
  </si>
  <si>
    <t>NO mm_m4</t>
  </si>
  <si>
    <t>NO Cancer</t>
  </si>
  <si>
    <t>NO Cancer AND Hypertension (N=12434)</t>
  </si>
  <si>
    <t>Chronic heart failure AND NO Chronic kidney disease (N=694)</t>
  </si>
  <si>
    <t>NO Chronic heart failure AND Chronic kidney disease (N=3215)</t>
  </si>
  <si>
    <t>NO</t>
  </si>
  <si>
    <t>CI</t>
  </si>
  <si>
    <t>Interactive forest plot of the effect of non-emergency surgery (NES) versus emergency surgery (ES) on days alive and out of hospital (DAOH) up to 90 days in patients with multiple long-term conditions (MLTCs) who have acute appendicitis across subgroups.</t>
  </si>
  <si>
    <t>Recommended zoom: &gt;30%</t>
  </si>
  <si>
    <t>Link to paper</t>
  </si>
  <si>
    <r>
      <rPr>
        <b/>
        <sz val="14"/>
        <color theme="1"/>
        <rFont val="Arial"/>
        <family val="2"/>
      </rPr>
      <t>Interactive tool for visualisation of Machine Learning output</t>
    </r>
    <r>
      <rPr>
        <b/>
        <sz val="11"/>
        <color theme="1"/>
        <rFont val="Arial"/>
        <family val="2"/>
      </rPr>
      <t xml:space="preserve">
</t>
    </r>
    <r>
      <rPr>
        <sz val="11"/>
        <color theme="1"/>
        <rFont val="Arial"/>
        <family val="2"/>
      </rPr>
      <t xml:space="preserve">
</t>
    </r>
    <r>
      <rPr>
        <b/>
        <sz val="11"/>
        <color theme="1" tint="4.9989318521683403E-2"/>
        <rFont val="Arial"/>
        <family val="2"/>
      </rPr>
      <t>This spreadsheet is available to readers of our paper: "An Approach for Combining Clinical Judgment with Machine Learning to Inform Medical Decision Making: Analysis of Nonemergency Surgery Strategies for Acute Appendicitis in Patients with Multiple Long-Term Conditions". It includes an interactive tool that will allow them to select among different modes of visualisation of the results in the paper.</t>
    </r>
    <r>
      <rPr>
        <b/>
        <sz val="11"/>
        <color theme="1"/>
        <rFont val="Arial"/>
        <family val="2"/>
      </rPr>
      <t xml:space="preserve">
</t>
    </r>
  </si>
  <si>
    <r>
      <rPr>
        <b/>
        <u/>
        <sz val="11"/>
        <rFont val="Arial"/>
        <family val="2"/>
      </rPr>
      <t>Overview</t>
    </r>
    <r>
      <rPr>
        <b/>
        <sz val="11"/>
        <rFont val="Arial"/>
        <family val="2"/>
      </rPr>
      <t>:</t>
    </r>
    <r>
      <rPr>
        <sz val="11"/>
        <rFont val="Arial"/>
        <family val="2"/>
      </rPr>
      <t xml:space="preserve">
The study introduces a four-stage approach for integrating clinical judgement into the design and reporting of Machine Learning (ML) models. The approach is illustrated with an evaluation of the effectiveness of 'non-emergency surgery' (NES) strategies (e.g., antibiotic therapy) compared to 'emergency surgery' (ES) for treating patients with acute appendicitis who have multiple long-term conditions (MLTCs). The study uses Hospital Episode Statistics (HES) data for ~25,000 patients admitted as an emergency to NHS hospitals in England between 2010-2019. The outcome measure is the number of 'days alive and out of hospital' at 90 days. The four step approach: draws on clinical judgement about which patient characteristics and LTCs modify the relative effectiveness of NES (Stage 1), selects additional covariates from a high-dimensional (P&gt;500) using ML methods (LASSO, Stage 2), generates estimates of comparative effectiveness for relevant subgroups (Stage 3), and presents evidence in a suitable form for decision-making (Stage 4). 
This tool allows for alternative ways of presenting the results in the paper. This example shows how graphical presentations of ML results can be made able to users in a way that allows them customise the output based on their preferences and needs. For further details about the methods used in this study, </t>
    </r>
    <r>
      <rPr>
        <sz val="11"/>
        <color theme="1"/>
        <rFont val="Arial"/>
        <family val="2"/>
      </rPr>
      <t>please visit our paper using the link provided below.</t>
    </r>
    <r>
      <rPr>
        <sz val="11"/>
        <rFont val="Arial"/>
        <family val="2"/>
      </rPr>
      <t xml:space="preserve">
</t>
    </r>
    <r>
      <rPr>
        <b/>
        <u/>
        <sz val="11"/>
        <rFont val="Arial"/>
        <family val="2"/>
      </rPr>
      <t xml:space="preserve">
Instructions for use:</t>
    </r>
    <r>
      <rPr>
        <sz val="11"/>
        <rFont val="Arial"/>
        <family val="2"/>
      </rPr>
      <t xml:space="preserve">
This file includes two sheets:
- 'Main results': reports treatment effects estimates for each subgroup. Columns G, H and I indicate at which stage one particular subgroup was selected (see section 3 of the paper for further details on how subgroups were selected).
- 'Forest plot': contains an interactive forest plot for visualisation of the results in the 'Main results' sheet. It can be edited to report different sets of results. To edit the forest plot select from the drop-down menu in cell AM120.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</si>
</sst>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theme="1"/>
      <name val="Calibri"/>
      <family val="2"/>
      <scheme val="minor"/>
    </font>
    <font>
      <sz val="24"/>
      <color theme="1"/>
      <name val="Calibri"/>
      <family val="2"/>
      <scheme val="minor"/>
    </font>
    <font>
      <b/>
      <sz val="24"/>
      <color theme="1"/>
      <name val="Calibri"/>
      <family val="2"/>
      <scheme val="minor"/>
    </font>
    <font>
      <b/>
      <sz val="18"/>
      <name val="Calibri"/>
      <family val="2"/>
      <scheme val="minor"/>
    </font>
    <font>
      <sz val="24"/>
      <color rgb="FFFF0000"/>
      <name val="Calibri"/>
      <family val="2"/>
      <scheme val="minor"/>
    </font>
    <font>
      <b/>
      <sz val="12"/>
      <color theme="1"/>
      <name val="Calibri"/>
      <family val="2"/>
      <scheme val="minor"/>
    </font>
    <font>
      <sz val="11"/>
      <color theme="1"/>
      <name val="Arial"/>
      <family val="2"/>
    </font>
    <font>
      <b/>
      <sz val="11"/>
      <color theme="1"/>
      <name val="Arial"/>
      <family val="2"/>
    </font>
    <font>
      <b/>
      <sz val="11"/>
      <color theme="1" tint="4.9989318521683403E-2"/>
      <name val="Arial"/>
      <family val="2"/>
    </font>
    <font>
      <b/>
      <sz val="11"/>
      <name val="Arial"/>
      <family val="2"/>
    </font>
    <font>
      <b/>
      <u/>
      <sz val="11"/>
      <name val="Arial"/>
      <family val="2"/>
    </font>
    <font>
      <sz val="11"/>
      <name val="Arial"/>
      <family val="2"/>
    </font>
    <font>
      <b/>
      <sz val="14"/>
      <color theme="1"/>
      <name val="Arial"/>
      <family val="2"/>
    </font>
    <font>
      <u/>
      <sz val="11"/>
      <color theme="10"/>
      <name val="Calibri"/>
      <family val="2"/>
      <scheme val="minor"/>
    </font>
    <font>
      <b/>
      <u/>
      <sz val="11"/>
      <color theme="1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2" fillId="0" borderId="0" applyFont="0" applyFill="0" applyBorder="0" applyAlignment="0" applyProtection="0"/>
    <xf numFmtId="0" fontId="15" fillId="0" borderId="0" applyNumberFormat="0" applyFill="0" applyBorder="0" applyAlignment="0" applyProtection="0"/>
  </cellStyleXfs>
  <cellXfs count="95">
    <xf numFmtId="0" fontId="0" fillId="0" borderId="0" xfId="0"/>
    <xf numFmtId="0" fontId="1" fillId="2" borderId="1" xfId="0" applyFont="1" applyFill="1" applyBorder="1" applyAlignment="1">
      <alignment horizontal="center"/>
    </xf>
    <xf numFmtId="0" fontId="0" fillId="0" borderId="0" xfId="0" applyAlignment="1">
      <alignment horizontal="center"/>
    </xf>
    <xf numFmtId="0" fontId="1" fillId="3" borderId="1" xfId="0" applyFont="1" applyFill="1" applyBorder="1" applyAlignment="1">
      <alignment horizontal="left"/>
    </xf>
    <xf numFmtId="0" fontId="0" fillId="0" borderId="0" xfId="0" applyAlignment="1">
      <alignment horizontal="left"/>
    </xf>
    <xf numFmtId="0" fontId="0" fillId="0" borderId="1" xfId="0" applyBorder="1"/>
    <xf numFmtId="0" fontId="0" fillId="0" borderId="0" xfId="0" quotePrefix="1"/>
    <xf numFmtId="0" fontId="1" fillId="3" borderId="3" xfId="0" applyFont="1" applyFill="1" applyBorder="1" applyAlignment="1">
      <alignment horizontal="left"/>
    </xf>
    <xf numFmtId="0" fontId="1" fillId="3" borderId="4" xfId="0" applyFont="1" applyFill="1" applyBorder="1" applyAlignment="1">
      <alignment horizontal="left"/>
    </xf>
    <xf numFmtId="0" fontId="0" fillId="0" borderId="10" xfId="0" applyBorder="1"/>
    <xf numFmtId="0" fontId="0" fillId="0" borderId="12" xfId="0" applyBorder="1"/>
    <xf numFmtId="0" fontId="0" fillId="0" borderId="3" xfId="0" applyBorder="1"/>
    <xf numFmtId="0" fontId="0" fillId="0" borderId="4" xfId="0" applyBorder="1"/>
    <xf numFmtId="9" fontId="0" fillId="0" borderId="0" xfId="1" applyFont="1"/>
    <xf numFmtId="0" fontId="0" fillId="7" borderId="0" xfId="0" applyFill="1"/>
    <xf numFmtId="0" fontId="0" fillId="7" borderId="0" xfId="0" applyFill="1" applyAlignment="1">
      <alignment horizontal="center"/>
    </xf>
    <xf numFmtId="0" fontId="5" fillId="5" borderId="2" xfId="0" applyFont="1" applyFill="1" applyBorder="1" applyAlignment="1">
      <alignment horizontal="center"/>
    </xf>
    <xf numFmtId="0" fontId="5" fillId="5" borderId="6" xfId="0" applyFont="1" applyFill="1" applyBorder="1" applyAlignment="1">
      <alignment horizontal="center"/>
    </xf>
    <xf numFmtId="0" fontId="0" fillId="8" borderId="9" xfId="0" applyFill="1" applyBorder="1"/>
    <xf numFmtId="0" fontId="0" fillId="8" borderId="8" xfId="0" applyFill="1" applyBorder="1"/>
    <xf numFmtId="0" fontId="0" fillId="8" borderId="10" xfId="0" applyFill="1" applyBorder="1"/>
    <xf numFmtId="0" fontId="0" fillId="8" borderId="11" xfId="0" applyFill="1" applyBorder="1"/>
    <xf numFmtId="0" fontId="0" fillId="8" borderId="0" xfId="0" applyFill="1"/>
    <xf numFmtId="0" fontId="0" fillId="8" borderId="12" xfId="0" applyFill="1" applyBorder="1"/>
    <xf numFmtId="0" fontId="0" fillId="8" borderId="3" xfId="0" applyFill="1" applyBorder="1"/>
    <xf numFmtId="0" fontId="0" fillId="8" borderId="1" xfId="0" applyFill="1" applyBorder="1"/>
    <xf numFmtId="0" fontId="0" fillId="8" borderId="4" xfId="0" applyFill="1" applyBorder="1"/>
    <xf numFmtId="0" fontId="6" fillId="7" borderId="0" xfId="0" applyFont="1" applyFill="1" applyAlignment="1">
      <alignment horizontal="center"/>
    </xf>
    <xf numFmtId="0" fontId="6" fillId="7" borderId="12" xfId="0" applyFont="1" applyFill="1" applyBorder="1" applyAlignment="1">
      <alignment horizontal="center"/>
    </xf>
    <xf numFmtId="0" fontId="0" fillId="8" borderId="8" xfId="0" applyFill="1" applyBorder="1" applyAlignment="1">
      <alignment horizontal="center"/>
    </xf>
    <xf numFmtId="0" fontId="3" fillId="8" borderId="0" xfId="0" applyFont="1" applyFill="1"/>
    <xf numFmtId="0" fontId="3" fillId="8" borderId="0" xfId="0" applyFont="1" applyFill="1" applyAlignment="1">
      <alignment horizontal="center"/>
    </xf>
    <xf numFmtId="0" fontId="0" fillId="8" borderId="1" xfId="0" applyFill="1" applyBorder="1" applyAlignment="1">
      <alignment horizontal="center"/>
    </xf>
    <xf numFmtId="0" fontId="4" fillId="6" borderId="9" xfId="0" applyFont="1" applyFill="1" applyBorder="1"/>
    <xf numFmtId="0" fontId="4" fillId="6" borderId="8" xfId="0" applyFont="1" applyFill="1" applyBorder="1" applyAlignment="1">
      <alignment horizontal="center"/>
    </xf>
    <xf numFmtId="0" fontId="4" fillId="6" borderId="3" xfId="0" applyFont="1" applyFill="1" applyBorder="1"/>
    <xf numFmtId="0" fontId="4" fillId="6" borderId="1" xfId="0" applyFont="1" applyFill="1" applyBorder="1" applyAlignment="1">
      <alignment horizontal="center"/>
    </xf>
    <xf numFmtId="0" fontId="4" fillId="6" borderId="4" xfId="0" applyFont="1" applyFill="1" applyBorder="1" applyAlignment="1">
      <alignment horizontal="center"/>
    </xf>
    <xf numFmtId="0" fontId="3" fillId="7" borderId="11" xfId="0" applyFont="1" applyFill="1" applyBorder="1"/>
    <xf numFmtId="0" fontId="3" fillId="7" borderId="0" xfId="0" applyFont="1" applyFill="1" applyAlignment="1">
      <alignment horizontal="center"/>
    </xf>
    <xf numFmtId="9" fontId="3" fillId="7" borderId="0" xfId="1" applyFont="1" applyFill="1" applyBorder="1" applyAlignment="1">
      <alignment horizontal="center"/>
    </xf>
    <xf numFmtId="0" fontId="3" fillId="7" borderId="12" xfId="0" applyFont="1" applyFill="1" applyBorder="1" applyAlignment="1">
      <alignment horizontal="center"/>
    </xf>
    <xf numFmtId="0" fontId="3" fillId="7" borderId="3" xfId="0" applyFont="1" applyFill="1" applyBorder="1"/>
    <xf numFmtId="0" fontId="3" fillId="7" borderId="1" xfId="0" applyFont="1" applyFill="1" applyBorder="1" applyAlignment="1">
      <alignment horizontal="center"/>
    </xf>
    <xf numFmtId="9" fontId="3" fillId="7" borderId="1" xfId="1" applyFont="1" applyFill="1" applyBorder="1" applyAlignment="1">
      <alignment horizontal="center"/>
    </xf>
    <xf numFmtId="0" fontId="3" fillId="7" borderId="4" xfId="0" applyFont="1" applyFill="1" applyBorder="1" applyAlignment="1">
      <alignment horizontal="center"/>
    </xf>
    <xf numFmtId="0" fontId="0" fillId="2" borderId="2" xfId="0" applyFill="1" applyBorder="1"/>
    <xf numFmtId="0" fontId="0" fillId="0" borderId="13" xfId="0" applyBorder="1"/>
    <xf numFmtId="0" fontId="0" fillId="0" borderId="14" xfId="0" applyBorder="1"/>
    <xf numFmtId="0" fontId="6" fillId="7" borderId="11" xfId="0" applyFont="1" applyFill="1" applyBorder="1"/>
    <xf numFmtId="9" fontId="6" fillId="7" borderId="0" xfId="1" applyFont="1" applyFill="1" applyBorder="1" applyAlignment="1">
      <alignment horizontal="center"/>
    </xf>
    <xf numFmtId="0" fontId="8" fillId="0" borderId="9" xfId="0" applyFont="1" applyBorder="1"/>
    <xf numFmtId="0" fontId="8" fillId="0" borderId="8" xfId="0" applyFont="1" applyBorder="1"/>
    <xf numFmtId="0" fontId="8" fillId="0" borderId="11" xfId="0" applyFont="1" applyBorder="1"/>
    <xf numFmtId="0" fontId="9" fillId="0" borderId="0" xfId="0" quotePrefix="1" applyFont="1" applyAlignment="1">
      <alignment vertical="top" wrapText="1"/>
    </xf>
    <xf numFmtId="0" fontId="11" fillId="0" borderId="0" xfId="0" quotePrefix="1" applyFont="1" applyAlignment="1">
      <alignment horizontal="left" vertical="top" wrapText="1"/>
    </xf>
    <xf numFmtId="0" fontId="11" fillId="0" borderId="0" xfId="0" quotePrefix="1" applyFont="1" applyAlignment="1">
      <alignment horizontal="left" vertical="top" wrapText="1"/>
    </xf>
    <xf numFmtId="0" fontId="9" fillId="6" borderId="0" xfId="0" quotePrefix="1" applyFont="1" applyFill="1" applyAlignment="1">
      <alignment horizontal="center" vertical="top" wrapText="1"/>
    </xf>
    <xf numFmtId="0" fontId="7" fillId="0" borderId="0" xfId="0" applyFont="1" applyAlignment="1">
      <alignment horizontal="center"/>
    </xf>
    <xf numFmtId="0" fontId="16" fillId="2" borderId="5" xfId="2" quotePrefix="1" applyFont="1" applyFill="1" applyBorder="1" applyAlignment="1">
      <alignment horizontal="center" vertical="top" wrapText="1"/>
    </xf>
    <xf numFmtId="0" fontId="16" fillId="2" borderId="6" xfId="2" quotePrefix="1" applyFont="1" applyFill="1" applyBorder="1" applyAlignment="1">
      <alignment horizontal="center" vertical="top" wrapText="1"/>
    </xf>
    <xf numFmtId="0" fontId="3" fillId="7" borderId="15"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14" xfId="0" applyFont="1" applyFill="1" applyBorder="1" applyAlignment="1">
      <alignment horizontal="center" vertical="center"/>
    </xf>
    <xf numFmtId="0" fontId="4" fillId="6" borderId="8" xfId="0" applyFont="1" applyFill="1" applyBorder="1" applyAlignment="1">
      <alignment horizontal="center" wrapText="1"/>
    </xf>
    <xf numFmtId="0" fontId="4" fillId="6" borderId="1" xfId="0" applyFont="1" applyFill="1" applyBorder="1" applyAlignment="1">
      <alignment horizontal="center" wrapText="1"/>
    </xf>
    <xf numFmtId="0" fontId="4" fillId="6" borderId="8" xfId="0" applyFont="1" applyFill="1" applyBorder="1" applyAlignment="1">
      <alignment horizontal="center"/>
    </xf>
    <xf numFmtId="0" fontId="4" fillId="6" borderId="10" xfId="0" applyFont="1" applyFill="1" applyBorder="1" applyAlignment="1">
      <alignment horizontal="center"/>
    </xf>
    <xf numFmtId="0" fontId="4" fillId="7" borderId="9"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0" xfId="0" applyFont="1" applyFill="1" applyAlignment="1">
      <alignment horizontal="center" vertical="center" wrapText="1"/>
    </xf>
    <xf numFmtId="0" fontId="4" fillId="7" borderId="1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9" xfId="0" applyFont="1" applyFill="1" applyBorder="1" applyAlignment="1">
      <alignment horizontal="center" wrapText="1"/>
    </xf>
    <xf numFmtId="0" fontId="4" fillId="7" borderId="8" xfId="0" applyFont="1" applyFill="1" applyBorder="1" applyAlignment="1">
      <alignment horizontal="center" wrapText="1"/>
    </xf>
    <xf numFmtId="0" fontId="4" fillId="7" borderId="10" xfId="0" applyFont="1" applyFill="1" applyBorder="1" applyAlignment="1">
      <alignment horizontal="center" wrapText="1"/>
    </xf>
    <xf numFmtId="0" fontId="4" fillId="7" borderId="11" xfId="0" applyFont="1" applyFill="1" applyBorder="1" applyAlignment="1">
      <alignment horizontal="center" wrapText="1"/>
    </xf>
    <xf numFmtId="0" fontId="4" fillId="7" borderId="0" xfId="0" applyFont="1" applyFill="1" applyAlignment="1">
      <alignment horizontal="center" wrapText="1"/>
    </xf>
    <xf numFmtId="0" fontId="4" fillId="7" borderId="12" xfId="0" applyFont="1" applyFill="1" applyBorder="1" applyAlignment="1">
      <alignment horizontal="center" wrapText="1"/>
    </xf>
    <xf numFmtId="0" fontId="4" fillId="7" borderId="3" xfId="0" applyFont="1" applyFill="1" applyBorder="1" applyAlignment="1">
      <alignment horizontal="center" wrapText="1"/>
    </xf>
    <xf numFmtId="0" fontId="4" fillId="7" borderId="1" xfId="0" applyFont="1" applyFill="1" applyBorder="1" applyAlignment="1">
      <alignment horizontal="center" wrapText="1"/>
    </xf>
    <xf numFmtId="0" fontId="4" fillId="7" borderId="4" xfId="0" applyFont="1" applyFill="1" applyBorder="1" applyAlignment="1">
      <alignment horizont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6" xfId="0" applyFont="1" applyFill="1" applyBorder="1" applyAlignment="1">
      <alignment horizontal="center"/>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02662337734837E-2"/>
          <c:y val="7.3163629807956035E-3"/>
          <c:w val="0.93730054432378473"/>
          <c:h val="0.94059909740663072"/>
        </c:manualLayout>
      </c:layout>
      <c:scatterChart>
        <c:scatterStyle val="lineMarker"/>
        <c:varyColors val="0"/>
        <c:ser>
          <c:idx val="0"/>
          <c:order val="0"/>
          <c:spPr>
            <a:ln w="25400" cap="rnd">
              <a:noFill/>
              <a:round/>
            </a:ln>
            <a:effectLst/>
          </c:spPr>
          <c:marker>
            <c:symbol val="diamond"/>
            <c:size val="5"/>
            <c:spPr>
              <a:solidFill>
                <a:schemeClr val="tx1"/>
              </a:solidFill>
              <a:ln w="9525" cap="sq">
                <a:solidFill>
                  <a:schemeClr val="tx1"/>
                </a:solidFill>
                <a:miter lim="800000"/>
                <a:headEnd type="diamond"/>
              </a:ln>
              <a:effectLst/>
            </c:spPr>
          </c:marker>
          <c:dPt>
            <c:idx val="43"/>
            <c:marker>
              <c:symbol val="diamond"/>
              <c:size val="5"/>
              <c:spPr>
                <a:solidFill>
                  <a:srgbClr val="FF0000"/>
                </a:solidFill>
                <a:ln w="9525" cap="sq">
                  <a:solidFill>
                    <a:srgbClr val="FF0000"/>
                  </a:solidFill>
                  <a:miter lim="800000"/>
                  <a:headEnd type="diamond"/>
                  <a:tailEnd type="triangle"/>
                </a:ln>
                <a:effectLst/>
              </c:spPr>
            </c:marker>
            <c:bubble3D val="0"/>
            <c:extLst>
              <c:ext xmlns:c16="http://schemas.microsoft.com/office/drawing/2014/chart" uri="{C3380CC4-5D6E-409C-BE32-E72D297353CC}">
                <c16:uniqueId val="{00000000-9029-4639-9EFA-3897C10120D1}"/>
              </c:ext>
            </c:extLst>
          </c:dPt>
          <c:errBars>
            <c:errDir val="x"/>
            <c:errBarType val="both"/>
            <c:errValType val="cust"/>
            <c:noEndCap val="0"/>
            <c:plus>
              <c:numRef>
                <c:f>Sheet1!$D$10:$D$80</c:f>
                <c:numCache>
                  <c:formatCode>General</c:formatCode>
                  <c:ptCount val="71"/>
                  <c:pt idx="0">
                    <c:v>12.34735124</c:v>
                  </c:pt>
                  <c:pt idx="1">
                    <c:v>11.8878214</c:v>
                  </c:pt>
                  <c:pt idx="2">
                    <c:v>5.6146571600000001</c:v>
                  </c:pt>
                  <c:pt idx="3">
                    <c:v>5.6706778800000004</c:v>
                  </c:pt>
                  <c:pt idx="4">
                    <c:v>15.26110096</c:v>
                  </c:pt>
                  <c:pt idx="5">
                    <c:v>19.33901032</c:v>
                  </c:pt>
                  <c:pt idx="6">
                    <c:v>3.9977904400000002</c:v>
                  </c:pt>
                  <c:pt idx="7">
                    <c:v>3.9589275600000002</c:v>
                  </c:pt>
                  <c:pt idx="8">
                    <c:v>19.51444012</c:v>
                  </c:pt>
                  <c:pt idx="9">
                    <c:v>17.860748919999999</c:v>
                  </c:pt>
                  <c:pt idx="10">
                    <c:v>10.619703360000001</c:v>
                  </c:pt>
                  <c:pt idx="11">
                    <c:v>8.0558234400000011</c:v>
                  </c:pt>
                  <c:pt idx="12">
                    <c:v>4.4149685999999999</c:v>
                  </c:pt>
                  <c:pt idx="13">
                    <c:v>19.931808400000001</c:v>
                  </c:pt>
                  <c:pt idx="14">
                    <c:v>11.254127919999998</c:v>
                  </c:pt>
                  <c:pt idx="15">
                    <c:v>12.20516892</c:v>
                  </c:pt>
                  <c:pt idx="16">
                    <c:v>7.5474660799999995</c:v>
                  </c:pt>
                  <c:pt idx="17">
                    <c:v>19.42137932</c:v>
                  </c:pt>
                  <c:pt idx="18">
                    <c:v>19.360778079999999</c:v>
                  </c:pt>
                  <c:pt idx="19">
                    <c:v>4.1930554400000002</c:v>
                  </c:pt>
                  <c:pt idx="20">
                    <c:v>2.8533778000000001</c:v>
                  </c:pt>
                  <c:pt idx="21">
                    <c:v>12.480131439999999</c:v>
                  </c:pt>
                  <c:pt idx="22">
                    <c:v>5.5349478799999998</c:v>
                  </c:pt>
                  <c:pt idx="23">
                    <c:v>5.3989336799999998</c:v>
                  </c:pt>
                  <c:pt idx="24">
                    <c:v>3.3577975200000001</c:v>
                  </c:pt>
                  <c:pt idx="25">
                    <c:v>4.0216514800000001</c:v>
                  </c:pt>
                  <c:pt idx="26">
                    <c:v>6.3867952399999997</c:v>
                  </c:pt>
                  <c:pt idx="27">
                    <c:v>4.4958970000000003</c:v>
                  </c:pt>
                  <c:pt idx="28">
                    <c:v>2.87197624</c:v>
                  </c:pt>
                  <c:pt idx="29">
                    <c:v>13.34375644</c:v>
                  </c:pt>
                  <c:pt idx="30">
                    <c:v>3.8008692399999999</c:v>
                  </c:pt>
                  <c:pt idx="31">
                    <c:v>5.5175450399999999</c:v>
                  </c:pt>
                  <c:pt idx="32">
                    <c:v>3.6470994000000001</c:v>
                  </c:pt>
                  <c:pt idx="33">
                    <c:v>6.0113866399999996</c:v>
                  </c:pt>
                  <c:pt idx="34">
                    <c:v>3.8034250799999998</c:v>
                  </c:pt>
                  <c:pt idx="35">
                    <c:v>5.6551997599999995</c:v>
                  </c:pt>
                  <c:pt idx="36">
                    <c:v>3.8733833600000001</c:v>
                  </c:pt>
                  <c:pt idx="37">
                    <c:v>14.1633716</c:v>
                  </c:pt>
                  <c:pt idx="38">
                    <c:v>2.7234376400000002</c:v>
                  </c:pt>
                  <c:pt idx="39">
                    <c:v>11.625675319999999</c:v>
                  </c:pt>
                  <c:pt idx="40">
                    <c:v>5.4207504399999999</c:v>
                  </c:pt>
                  <c:pt idx="41">
                    <c:v>4.9218069599999996</c:v>
                  </c:pt>
                  <c:pt idx="42">
                    <c:v>2.6363920799999998</c:v>
                  </c:pt>
                  <c:pt idx="43">
                    <c:v>2.43099584</c:v>
                  </c:pt>
                  <c:pt idx="44">
                    <c:v>2.3568431599999999</c:v>
                  </c:pt>
                  <c:pt idx="45">
                    <c:v>3.5798086799999997</c:v>
                  </c:pt>
                  <c:pt idx="46">
                    <c:v>5.5964663999999997</c:v>
                  </c:pt>
                  <c:pt idx="47">
                    <c:v>2.3034174800000002</c:v>
                  </c:pt>
                  <c:pt idx="48">
                    <c:v>2.90253264</c:v>
                  </c:pt>
                </c:numCache>
              </c:numRef>
            </c:plus>
            <c:minus>
              <c:numRef>
                <c:f>Sheet1!$D$10:$D$80</c:f>
                <c:numCache>
                  <c:formatCode>General</c:formatCode>
                  <c:ptCount val="71"/>
                  <c:pt idx="0">
                    <c:v>12.34735124</c:v>
                  </c:pt>
                  <c:pt idx="1">
                    <c:v>11.8878214</c:v>
                  </c:pt>
                  <c:pt idx="2">
                    <c:v>5.6146571600000001</c:v>
                  </c:pt>
                  <c:pt idx="3">
                    <c:v>5.6706778800000004</c:v>
                  </c:pt>
                  <c:pt idx="4">
                    <c:v>15.26110096</c:v>
                  </c:pt>
                  <c:pt idx="5">
                    <c:v>19.33901032</c:v>
                  </c:pt>
                  <c:pt idx="6">
                    <c:v>3.9977904400000002</c:v>
                  </c:pt>
                  <c:pt idx="7">
                    <c:v>3.9589275600000002</c:v>
                  </c:pt>
                  <c:pt idx="8">
                    <c:v>19.51444012</c:v>
                  </c:pt>
                  <c:pt idx="9">
                    <c:v>17.860748919999999</c:v>
                  </c:pt>
                  <c:pt idx="10">
                    <c:v>10.619703360000001</c:v>
                  </c:pt>
                  <c:pt idx="11">
                    <c:v>8.0558234400000011</c:v>
                  </c:pt>
                  <c:pt idx="12">
                    <c:v>4.4149685999999999</c:v>
                  </c:pt>
                  <c:pt idx="13">
                    <c:v>19.931808400000001</c:v>
                  </c:pt>
                  <c:pt idx="14">
                    <c:v>11.254127919999998</c:v>
                  </c:pt>
                  <c:pt idx="15">
                    <c:v>12.20516892</c:v>
                  </c:pt>
                  <c:pt idx="16">
                    <c:v>7.5474660799999995</c:v>
                  </c:pt>
                  <c:pt idx="17">
                    <c:v>19.42137932</c:v>
                  </c:pt>
                  <c:pt idx="18">
                    <c:v>19.360778079999999</c:v>
                  </c:pt>
                  <c:pt idx="19">
                    <c:v>4.1930554400000002</c:v>
                  </c:pt>
                  <c:pt idx="20">
                    <c:v>2.8533778000000001</c:v>
                  </c:pt>
                  <c:pt idx="21">
                    <c:v>12.480131439999999</c:v>
                  </c:pt>
                  <c:pt idx="22">
                    <c:v>5.5349478799999998</c:v>
                  </c:pt>
                  <c:pt idx="23">
                    <c:v>5.3989336799999998</c:v>
                  </c:pt>
                  <c:pt idx="24">
                    <c:v>3.3577975200000001</c:v>
                  </c:pt>
                  <c:pt idx="25">
                    <c:v>4.0216514800000001</c:v>
                  </c:pt>
                  <c:pt idx="26">
                    <c:v>6.3867952399999997</c:v>
                  </c:pt>
                  <c:pt idx="27">
                    <c:v>4.4958970000000003</c:v>
                  </c:pt>
                  <c:pt idx="28">
                    <c:v>2.87197624</c:v>
                  </c:pt>
                  <c:pt idx="29">
                    <c:v>13.34375644</c:v>
                  </c:pt>
                  <c:pt idx="30">
                    <c:v>3.8008692399999999</c:v>
                  </c:pt>
                  <c:pt idx="31">
                    <c:v>5.5175450399999999</c:v>
                  </c:pt>
                  <c:pt idx="32">
                    <c:v>3.6470994000000001</c:v>
                  </c:pt>
                  <c:pt idx="33">
                    <c:v>6.0113866399999996</c:v>
                  </c:pt>
                  <c:pt idx="34">
                    <c:v>3.8034250799999998</c:v>
                  </c:pt>
                  <c:pt idx="35">
                    <c:v>5.6551997599999995</c:v>
                  </c:pt>
                  <c:pt idx="36">
                    <c:v>3.8733833600000001</c:v>
                  </c:pt>
                  <c:pt idx="37">
                    <c:v>14.1633716</c:v>
                  </c:pt>
                  <c:pt idx="38">
                    <c:v>2.7234376400000002</c:v>
                  </c:pt>
                  <c:pt idx="39">
                    <c:v>11.625675319999999</c:v>
                  </c:pt>
                  <c:pt idx="40">
                    <c:v>5.4207504399999999</c:v>
                  </c:pt>
                  <c:pt idx="41">
                    <c:v>4.9218069599999996</c:v>
                  </c:pt>
                  <c:pt idx="42">
                    <c:v>2.6363920799999998</c:v>
                  </c:pt>
                  <c:pt idx="43">
                    <c:v>2.43099584</c:v>
                  </c:pt>
                  <c:pt idx="44">
                    <c:v>2.3568431599999999</c:v>
                  </c:pt>
                  <c:pt idx="45">
                    <c:v>3.5798086799999997</c:v>
                  </c:pt>
                  <c:pt idx="46">
                    <c:v>5.5964663999999997</c:v>
                  </c:pt>
                  <c:pt idx="47">
                    <c:v>2.3034174800000002</c:v>
                  </c:pt>
                  <c:pt idx="48">
                    <c:v>2.90253264</c:v>
                  </c:pt>
                </c:numCache>
              </c:numRef>
            </c:minus>
            <c:spPr>
              <a:noFill/>
              <a:ln w="25400" cap="flat" cmpd="sng" algn="ctr">
                <a:solidFill>
                  <a:schemeClr val="tx1">
                    <a:lumMod val="65000"/>
                    <a:lumOff val="35000"/>
                  </a:schemeClr>
                </a:solidFill>
                <a:round/>
              </a:ln>
              <a:effectLst/>
            </c:spPr>
          </c:errBars>
          <c:xVal>
            <c:numRef>
              <c:f>Sheet1!$B$10:$B$58</c:f>
              <c:numCache>
                <c:formatCode>General</c:formatCode>
                <c:ptCount val="49"/>
                <c:pt idx="0">
                  <c:v>2.7258710000000002</c:v>
                </c:pt>
                <c:pt idx="1">
                  <c:v>12.527150000000001</c:v>
                </c:pt>
                <c:pt idx="2">
                  <c:v>9.2573889999999999</c:v>
                </c:pt>
                <c:pt idx="3">
                  <c:v>3.0842540000000001</c:v>
                </c:pt>
                <c:pt idx="4">
                  <c:v>-1.631551</c:v>
                </c:pt>
                <c:pt idx="5">
                  <c:v>13.163970000000001</c:v>
                </c:pt>
                <c:pt idx="6">
                  <c:v>4.8504839999999998</c:v>
                </c:pt>
                <c:pt idx="7">
                  <c:v>6.3349609999999998</c:v>
                </c:pt>
                <c:pt idx="8">
                  <c:v>1.383518</c:v>
                </c:pt>
                <c:pt idx="9">
                  <c:v>16.400880000000001</c:v>
                </c:pt>
                <c:pt idx="10">
                  <c:v>2.8552729999999999</c:v>
                </c:pt>
                <c:pt idx="11">
                  <c:v>14.50761</c:v>
                </c:pt>
                <c:pt idx="12">
                  <c:v>5.5336540000000003</c:v>
                </c:pt>
                <c:pt idx="13">
                  <c:v>17.306660000000001</c:v>
                </c:pt>
                <c:pt idx="14">
                  <c:v>8.5205149999999996</c:v>
                </c:pt>
                <c:pt idx="15">
                  <c:v>2.0210270000000001</c:v>
                </c:pt>
                <c:pt idx="16">
                  <c:v>7.0547750000000002</c:v>
                </c:pt>
                <c:pt idx="17">
                  <c:v>-10.356669999999999</c:v>
                </c:pt>
                <c:pt idx="18">
                  <c:v>21.1831</c:v>
                </c:pt>
                <c:pt idx="19">
                  <c:v>6.1764609999999998</c:v>
                </c:pt>
                <c:pt idx="20">
                  <c:v>4.9358089999999999</c:v>
                </c:pt>
                <c:pt idx="21">
                  <c:v>8.588984</c:v>
                </c:pt>
                <c:pt idx="22">
                  <c:v>11.21987</c:v>
                </c:pt>
                <c:pt idx="23">
                  <c:v>12.328620000000001</c:v>
                </c:pt>
                <c:pt idx="24">
                  <c:v>3.3674230000000001</c:v>
                </c:pt>
                <c:pt idx="25">
                  <c:v>2.3581989999999999</c:v>
                </c:pt>
                <c:pt idx="26">
                  <c:v>10.788550000000001</c:v>
                </c:pt>
                <c:pt idx="27">
                  <c:v>4.3068460000000002</c:v>
                </c:pt>
                <c:pt idx="28">
                  <c:v>4.0538249999999998</c:v>
                </c:pt>
                <c:pt idx="29">
                  <c:v>10.54344</c:v>
                </c:pt>
                <c:pt idx="30">
                  <c:v>4.1804600000000001</c:v>
                </c:pt>
                <c:pt idx="31">
                  <c:v>9.5166190000000004</c:v>
                </c:pt>
                <c:pt idx="32">
                  <c:v>4.2031159999999996</c:v>
                </c:pt>
                <c:pt idx="33">
                  <c:v>3.3292320000000002</c:v>
                </c:pt>
                <c:pt idx="34">
                  <c:v>5.119345</c:v>
                </c:pt>
                <c:pt idx="35">
                  <c:v>5.6945360000000003</c:v>
                </c:pt>
                <c:pt idx="36">
                  <c:v>2.8353139999999999</c:v>
                </c:pt>
                <c:pt idx="37">
                  <c:v>17.782409999999999</c:v>
                </c:pt>
                <c:pt idx="38">
                  <c:v>5.414237</c:v>
                </c:pt>
                <c:pt idx="39">
                  <c:v>7.5755520000000001</c:v>
                </c:pt>
                <c:pt idx="40">
                  <c:v>7.7847590000000002</c:v>
                </c:pt>
                <c:pt idx="41">
                  <c:v>11.58314</c:v>
                </c:pt>
                <c:pt idx="42">
                  <c:v>4.3848739999999999</c:v>
                </c:pt>
                <c:pt idx="43">
                  <c:v>4.5552250000000001</c:v>
                </c:pt>
                <c:pt idx="44">
                  <c:v>2.6351469999999999</c:v>
                </c:pt>
                <c:pt idx="45">
                  <c:v>3.283121</c:v>
                </c:pt>
                <c:pt idx="46">
                  <c:v>11.855639999999999</c:v>
                </c:pt>
                <c:pt idx="47">
                  <c:v>3.6074350000000002</c:v>
                </c:pt>
                <c:pt idx="48">
                  <c:v>4.7390790000000003</c:v>
                </c:pt>
              </c:numCache>
            </c:numRef>
          </c:xVal>
          <c:yVal>
            <c:numRef>
              <c:f>Sheet1!$F$10:$F$58</c:f>
              <c:numCache>
                <c:formatCode>General</c:formatCode>
                <c:ptCount val="49"/>
                <c:pt idx="0">
                  <c:v>7</c:v>
                </c:pt>
                <c:pt idx="1">
                  <c:v>43</c:v>
                </c:pt>
                <c:pt idx="2">
                  <c:v>35</c:v>
                </c:pt>
                <c:pt idx="3">
                  <c:v>10</c:v>
                </c:pt>
                <c:pt idx="4">
                  <c:v>2</c:v>
                </c:pt>
                <c:pt idx="5">
                  <c:v>44</c:v>
                </c:pt>
                <c:pt idx="6">
                  <c:v>22</c:v>
                </c:pt>
                <c:pt idx="7">
                  <c:v>29</c:v>
                </c:pt>
                <c:pt idx="8">
                  <c:v>3</c:v>
                </c:pt>
                <c:pt idx="9">
                  <c:v>46</c:v>
                </c:pt>
                <c:pt idx="10">
                  <c:v>9</c:v>
                </c:pt>
                <c:pt idx="11">
                  <c:v>45</c:v>
                </c:pt>
                <c:pt idx="12">
                  <c:v>26</c:v>
                </c:pt>
                <c:pt idx="13">
                  <c:v>47</c:v>
                </c:pt>
                <c:pt idx="14">
                  <c:v>33</c:v>
                </c:pt>
                <c:pt idx="15">
                  <c:v>4</c:v>
                </c:pt>
                <c:pt idx="16">
                  <c:v>30</c:v>
                </c:pt>
                <c:pt idx="17">
                  <c:v>1</c:v>
                </c:pt>
                <c:pt idx="18">
                  <c:v>49</c:v>
                </c:pt>
                <c:pt idx="19">
                  <c:v>28</c:v>
                </c:pt>
                <c:pt idx="20">
                  <c:v>23</c:v>
                </c:pt>
                <c:pt idx="21">
                  <c:v>34</c:v>
                </c:pt>
                <c:pt idx="22">
                  <c:v>39</c:v>
                </c:pt>
                <c:pt idx="23">
                  <c:v>42</c:v>
                </c:pt>
                <c:pt idx="24">
                  <c:v>13</c:v>
                </c:pt>
                <c:pt idx="25">
                  <c:v>5</c:v>
                </c:pt>
                <c:pt idx="26">
                  <c:v>38</c:v>
                </c:pt>
                <c:pt idx="27">
                  <c:v>18</c:v>
                </c:pt>
                <c:pt idx="28">
                  <c:v>15</c:v>
                </c:pt>
                <c:pt idx="29">
                  <c:v>37</c:v>
                </c:pt>
                <c:pt idx="30">
                  <c:v>16</c:v>
                </c:pt>
                <c:pt idx="31">
                  <c:v>36</c:v>
                </c:pt>
                <c:pt idx="32">
                  <c:v>17</c:v>
                </c:pt>
                <c:pt idx="33">
                  <c:v>12</c:v>
                </c:pt>
                <c:pt idx="34">
                  <c:v>24</c:v>
                </c:pt>
                <c:pt idx="35">
                  <c:v>27</c:v>
                </c:pt>
                <c:pt idx="36">
                  <c:v>8</c:v>
                </c:pt>
                <c:pt idx="37">
                  <c:v>48</c:v>
                </c:pt>
                <c:pt idx="38">
                  <c:v>25</c:v>
                </c:pt>
                <c:pt idx="39">
                  <c:v>31</c:v>
                </c:pt>
                <c:pt idx="40">
                  <c:v>32</c:v>
                </c:pt>
                <c:pt idx="41">
                  <c:v>40</c:v>
                </c:pt>
                <c:pt idx="42">
                  <c:v>19</c:v>
                </c:pt>
                <c:pt idx="43">
                  <c:v>20</c:v>
                </c:pt>
                <c:pt idx="44">
                  <c:v>6</c:v>
                </c:pt>
                <c:pt idx="45">
                  <c:v>11</c:v>
                </c:pt>
                <c:pt idx="46">
                  <c:v>41</c:v>
                </c:pt>
                <c:pt idx="47">
                  <c:v>14</c:v>
                </c:pt>
                <c:pt idx="48">
                  <c:v>21</c:v>
                </c:pt>
              </c:numCache>
            </c:numRef>
          </c:yVal>
          <c:smooth val="0"/>
          <c:extLst>
            <c:ext xmlns:c16="http://schemas.microsoft.com/office/drawing/2014/chart" uri="{C3380CC4-5D6E-409C-BE32-E72D297353CC}">
              <c16:uniqueId val="{00000001-9029-4639-9EFA-3897C10120D1}"/>
            </c:ext>
          </c:extLst>
        </c:ser>
        <c:ser>
          <c:idx val="1"/>
          <c:order val="1"/>
          <c:tx>
            <c:v>Left labels</c:v>
          </c:tx>
          <c:spPr>
            <a:ln w="25400" cap="rnd">
              <a:noFill/>
              <a:round/>
            </a:ln>
            <a:effectLst/>
          </c:spPr>
          <c:marker>
            <c:symbol val="none"/>
          </c:marker>
          <c:dLbls>
            <c:dLbl>
              <c:idx val="0"/>
              <c:tx>
                <c:rich>
                  <a:bodyPr/>
                  <a:lstStyle/>
                  <a:p>
                    <a:fld id="{DED7F36B-082B-8A43-BEAF-13FF56EAED36}"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02-9029-4639-9EFA-3897C10120D1}"/>
                </c:ext>
              </c:extLst>
            </c:dLbl>
            <c:dLbl>
              <c:idx val="1"/>
              <c:tx>
                <c:rich>
                  <a:bodyPr/>
                  <a:lstStyle/>
                  <a:p>
                    <a:fld id="{73174730-DA9B-7F45-8DE8-F317A22CE2DC}"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03-9029-4639-9EFA-3897C10120D1}"/>
                </c:ext>
              </c:extLst>
            </c:dLbl>
            <c:dLbl>
              <c:idx val="2"/>
              <c:tx>
                <c:rich>
                  <a:bodyPr/>
                  <a:lstStyle/>
                  <a:p>
                    <a:fld id="{9CD4F6AF-B5EA-A24C-8366-0C4DCF9C83BA}"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04-9029-4639-9EFA-3897C10120D1}"/>
                </c:ext>
              </c:extLst>
            </c:dLbl>
            <c:dLbl>
              <c:idx val="3"/>
              <c:tx>
                <c:rich>
                  <a:bodyPr/>
                  <a:lstStyle/>
                  <a:p>
                    <a:fld id="{A4731A50-8F15-D849-B0F9-FBBE8B55AB5F}"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2.8761757198074979E-2"/>
                    </c:manualLayout>
                  </c15:layout>
                  <c15:dlblFieldTable/>
                  <c15:showDataLabelsRange val="1"/>
                </c:ext>
                <c:ext xmlns:c16="http://schemas.microsoft.com/office/drawing/2014/chart" uri="{C3380CC4-5D6E-409C-BE32-E72D297353CC}">
                  <c16:uniqueId val="{00000005-9029-4639-9EFA-3897C10120D1}"/>
                </c:ext>
              </c:extLst>
            </c:dLbl>
            <c:dLbl>
              <c:idx val="4"/>
              <c:tx>
                <c:rich>
                  <a:bodyPr/>
                  <a:lstStyle/>
                  <a:p>
                    <a:fld id="{2E326BD8-E98E-1947-BC89-6F50088CB0F7}"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06-9029-4639-9EFA-3897C10120D1}"/>
                </c:ext>
              </c:extLst>
            </c:dLbl>
            <c:dLbl>
              <c:idx val="5"/>
              <c:tx>
                <c:rich>
                  <a:bodyPr/>
                  <a:lstStyle/>
                  <a:p>
                    <a:fld id="{B2D2197B-8D6C-0943-A6E9-11F70DEEF7BA}"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07-9029-4639-9EFA-3897C10120D1}"/>
                </c:ext>
              </c:extLst>
            </c:dLbl>
            <c:dLbl>
              <c:idx val="6"/>
              <c:tx>
                <c:rich>
                  <a:bodyPr/>
                  <a:lstStyle/>
                  <a:p>
                    <a:fld id="{F9714EFC-D60F-854C-BE81-BD46B0A09B67}"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08-9029-4639-9EFA-3897C10120D1}"/>
                </c:ext>
              </c:extLst>
            </c:dLbl>
            <c:dLbl>
              <c:idx val="7"/>
              <c:tx>
                <c:rich>
                  <a:bodyPr/>
                  <a:lstStyle/>
                  <a:p>
                    <a:fld id="{99289FF6-5C9D-7B43-88F5-F46AECC9C1D1}"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2.8761757198074979E-2"/>
                    </c:manualLayout>
                  </c15:layout>
                  <c15:dlblFieldTable/>
                  <c15:showDataLabelsRange val="1"/>
                </c:ext>
                <c:ext xmlns:c16="http://schemas.microsoft.com/office/drawing/2014/chart" uri="{C3380CC4-5D6E-409C-BE32-E72D297353CC}">
                  <c16:uniqueId val="{00000009-9029-4639-9EFA-3897C10120D1}"/>
                </c:ext>
              </c:extLst>
            </c:dLbl>
            <c:dLbl>
              <c:idx val="8"/>
              <c:tx>
                <c:rich>
                  <a:bodyPr/>
                  <a:lstStyle/>
                  <a:p>
                    <a:fld id="{B4FF096A-E735-7B43-A95D-57D55DC6AEC7}"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64897729988229E-2"/>
                    </c:manualLayout>
                  </c15:layout>
                  <c15:dlblFieldTable/>
                  <c15:showDataLabelsRange val="1"/>
                </c:ext>
                <c:ext xmlns:c16="http://schemas.microsoft.com/office/drawing/2014/chart" uri="{C3380CC4-5D6E-409C-BE32-E72D297353CC}">
                  <c16:uniqueId val="{0000000A-9029-4639-9EFA-3897C10120D1}"/>
                </c:ext>
              </c:extLst>
            </c:dLbl>
            <c:dLbl>
              <c:idx val="9"/>
              <c:tx>
                <c:rich>
                  <a:bodyPr/>
                  <a:lstStyle/>
                  <a:p>
                    <a:fld id="{D57B2032-674B-B348-B454-B6CDEC55DB64}"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2.8761757198074979E-2"/>
                    </c:manualLayout>
                  </c15:layout>
                  <c15:dlblFieldTable/>
                  <c15:showDataLabelsRange val="1"/>
                </c:ext>
                <c:ext xmlns:c16="http://schemas.microsoft.com/office/drawing/2014/chart" uri="{C3380CC4-5D6E-409C-BE32-E72D297353CC}">
                  <c16:uniqueId val="{0000000B-9029-4639-9EFA-3897C10120D1}"/>
                </c:ext>
              </c:extLst>
            </c:dLbl>
            <c:dLbl>
              <c:idx val="10"/>
              <c:tx>
                <c:rich>
                  <a:bodyPr/>
                  <a:lstStyle/>
                  <a:p>
                    <a:fld id="{10A3C71B-59E7-6448-B138-789B98563D44}"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64897729988229E-2"/>
                    </c:manualLayout>
                  </c15:layout>
                  <c15:dlblFieldTable/>
                  <c15:showDataLabelsRange val="1"/>
                </c:ext>
                <c:ext xmlns:c16="http://schemas.microsoft.com/office/drawing/2014/chart" uri="{C3380CC4-5D6E-409C-BE32-E72D297353CC}">
                  <c16:uniqueId val="{0000000C-9029-4639-9EFA-3897C10120D1}"/>
                </c:ext>
              </c:extLst>
            </c:dLbl>
            <c:dLbl>
              <c:idx val="11"/>
              <c:tx>
                <c:rich>
                  <a:bodyPr/>
                  <a:lstStyle/>
                  <a:p>
                    <a:fld id="{D89D7D6D-F788-1446-8CBE-502FF98781E8}"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0D-9029-4639-9EFA-3897C10120D1}"/>
                </c:ext>
              </c:extLst>
            </c:dLbl>
            <c:dLbl>
              <c:idx val="12"/>
              <c:layout>
                <c:manualLayout>
                  <c:x val="6.0110879487010912E-4"/>
                  <c:y val="-1.1993095935506407E-3"/>
                </c:manualLayout>
              </c:layout>
              <c:tx>
                <c:rich>
                  <a:bodyPr/>
                  <a:lstStyle/>
                  <a:p>
                    <a:fld id="{2DE1DE0E-F1EC-AF43-ADC0-AD6E72BED7C5}"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0E-9029-4639-9EFA-3897C10120D1}"/>
                </c:ext>
              </c:extLst>
            </c:dLbl>
            <c:dLbl>
              <c:idx val="13"/>
              <c:tx>
                <c:rich>
                  <a:bodyPr/>
                  <a:lstStyle/>
                  <a:p>
                    <a:fld id="{95115D05-2F6F-2B42-8ADA-5035BC7DB704}"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64897729988229E-2"/>
                    </c:manualLayout>
                  </c15:layout>
                  <c15:dlblFieldTable/>
                  <c15:showDataLabelsRange val="1"/>
                </c:ext>
                <c:ext xmlns:c16="http://schemas.microsoft.com/office/drawing/2014/chart" uri="{C3380CC4-5D6E-409C-BE32-E72D297353CC}">
                  <c16:uniqueId val="{0000000F-9029-4639-9EFA-3897C10120D1}"/>
                </c:ext>
              </c:extLst>
            </c:dLbl>
            <c:dLbl>
              <c:idx val="14"/>
              <c:tx>
                <c:rich>
                  <a:bodyPr/>
                  <a:lstStyle/>
                  <a:p>
                    <a:fld id="{764FC92C-C0C8-1D4B-AF8A-0E3A00787D3C}"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64897729988229E-2"/>
                    </c:manualLayout>
                  </c15:layout>
                  <c15:dlblFieldTable/>
                  <c15:showDataLabelsRange val="1"/>
                </c:ext>
                <c:ext xmlns:c16="http://schemas.microsoft.com/office/drawing/2014/chart" uri="{C3380CC4-5D6E-409C-BE32-E72D297353CC}">
                  <c16:uniqueId val="{00000010-9029-4639-9EFA-3897C10120D1}"/>
                </c:ext>
              </c:extLst>
            </c:dLbl>
            <c:dLbl>
              <c:idx val="15"/>
              <c:tx>
                <c:rich>
                  <a:bodyPr/>
                  <a:lstStyle/>
                  <a:p>
                    <a:fld id="{E80F05C7-73AC-644D-918F-A1AE7D1A1BBC}"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11-9029-4639-9EFA-3897C10120D1}"/>
                </c:ext>
              </c:extLst>
            </c:dLbl>
            <c:dLbl>
              <c:idx val="16"/>
              <c:tx>
                <c:rich>
                  <a:bodyPr/>
                  <a:lstStyle/>
                  <a:p>
                    <a:fld id="{67CDE639-5C64-F741-AE14-7439572BA9E8}"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77824152603474E-2"/>
                    </c:manualLayout>
                  </c15:layout>
                  <c15:dlblFieldTable/>
                  <c15:showDataLabelsRange val="1"/>
                </c:ext>
                <c:ext xmlns:c16="http://schemas.microsoft.com/office/drawing/2014/chart" uri="{C3380CC4-5D6E-409C-BE32-E72D297353CC}">
                  <c16:uniqueId val="{00000012-9029-4639-9EFA-3897C10120D1}"/>
                </c:ext>
              </c:extLst>
            </c:dLbl>
            <c:dLbl>
              <c:idx val="17"/>
              <c:layout>
                <c:manualLayout>
                  <c:x val="1.2865812909607199E-4"/>
                  <c:y val="-3.1513927780210901E-5"/>
                </c:manualLayout>
              </c:layout>
              <c:tx>
                <c:rich>
                  <a:bodyPr/>
                  <a:lstStyle/>
                  <a:p>
                    <a:fld id="{94302192-C89B-504C-B1A3-117BB010D9EA}"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28633878960439957"/>
                      <c:h val="3.4177824152603474E-2"/>
                    </c:manualLayout>
                  </c15:layout>
                  <c15:dlblFieldTable/>
                  <c15:showDataLabelsRange val="1"/>
                </c:ext>
                <c:ext xmlns:c16="http://schemas.microsoft.com/office/drawing/2014/chart" uri="{C3380CC4-5D6E-409C-BE32-E72D297353CC}">
                  <c16:uniqueId val="{00000013-9029-4639-9EFA-3897C10120D1}"/>
                </c:ext>
              </c:extLst>
            </c:dLbl>
            <c:dLbl>
              <c:idx val="18"/>
              <c:layout>
                <c:manualLayout>
                  <c:x val="3.8567360426962436E-4"/>
                  <c:y val="-8.1388044087732181E-17"/>
                </c:manualLayout>
              </c:layout>
              <c:tx>
                <c:rich>
                  <a:bodyPr/>
                  <a:lstStyle/>
                  <a:p>
                    <a:fld id="{C75B6068-18C1-8241-9907-284C70606FC9}"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398400043809818"/>
                      <c:h val="3.4177824152603474E-2"/>
                    </c:manualLayout>
                  </c15:layout>
                  <c15:dlblFieldTable/>
                  <c15:showDataLabelsRange val="1"/>
                </c:ext>
                <c:ext xmlns:c16="http://schemas.microsoft.com/office/drawing/2014/chart" uri="{C3380CC4-5D6E-409C-BE32-E72D297353CC}">
                  <c16:uniqueId val="{00000014-9029-4639-9EFA-3897C10120D1}"/>
                </c:ext>
              </c:extLst>
            </c:dLbl>
            <c:dLbl>
              <c:idx val="19"/>
              <c:tx>
                <c:rich>
                  <a:bodyPr/>
                  <a:lstStyle/>
                  <a:p>
                    <a:fld id="{EE67ABE3-FFF8-E847-8AB7-DCEE1767E9CD}"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64897729988229E-2"/>
                    </c:manualLayout>
                  </c15:layout>
                  <c15:dlblFieldTable/>
                  <c15:showDataLabelsRange val="1"/>
                </c:ext>
                <c:ext xmlns:c16="http://schemas.microsoft.com/office/drawing/2014/chart" uri="{C3380CC4-5D6E-409C-BE32-E72D297353CC}">
                  <c16:uniqueId val="{00000015-9029-4639-9EFA-3897C10120D1}"/>
                </c:ext>
              </c:extLst>
            </c:dLbl>
            <c:dLbl>
              <c:idx val="20"/>
              <c:tx>
                <c:rich>
                  <a:bodyPr/>
                  <a:lstStyle/>
                  <a:p>
                    <a:fld id="{8B0E5C10-9E2D-9443-98C5-2B4EB75DD6C3}"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16-9029-4639-9EFA-3897C10120D1}"/>
                </c:ext>
              </c:extLst>
            </c:dLbl>
            <c:dLbl>
              <c:idx val="21"/>
              <c:tx>
                <c:rich>
                  <a:bodyPr/>
                  <a:lstStyle/>
                  <a:p>
                    <a:fld id="{DC0CEB58-0A4E-CC41-AAF3-6A5F81EB6D13}"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77824152603474E-2"/>
                    </c:manualLayout>
                  </c15:layout>
                  <c15:dlblFieldTable/>
                  <c15:showDataLabelsRange val="1"/>
                </c:ext>
                <c:ext xmlns:c16="http://schemas.microsoft.com/office/drawing/2014/chart" uri="{C3380CC4-5D6E-409C-BE32-E72D297353CC}">
                  <c16:uniqueId val="{00000017-9029-4639-9EFA-3897C10120D1}"/>
                </c:ext>
              </c:extLst>
            </c:dLbl>
            <c:dLbl>
              <c:idx val="22"/>
              <c:tx>
                <c:rich>
                  <a:bodyPr/>
                  <a:lstStyle/>
                  <a:p>
                    <a:fld id="{980AB872-26E6-BD4F-A600-CC096CED3510}"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64897729988229E-2"/>
                    </c:manualLayout>
                  </c15:layout>
                  <c15:dlblFieldTable/>
                  <c15:showDataLabelsRange val="1"/>
                </c:ext>
                <c:ext xmlns:c16="http://schemas.microsoft.com/office/drawing/2014/chart" uri="{C3380CC4-5D6E-409C-BE32-E72D297353CC}">
                  <c16:uniqueId val="{00000018-9029-4639-9EFA-3897C10120D1}"/>
                </c:ext>
              </c:extLst>
            </c:dLbl>
            <c:dLbl>
              <c:idx val="23"/>
              <c:tx>
                <c:rich>
                  <a:bodyPr/>
                  <a:lstStyle/>
                  <a:p>
                    <a:fld id="{F8C9A463-2904-D946-83FC-76674AEC3D40}"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77824152603474E-2"/>
                    </c:manualLayout>
                  </c15:layout>
                  <c15:dlblFieldTable/>
                  <c15:showDataLabelsRange val="1"/>
                </c:ext>
                <c:ext xmlns:c16="http://schemas.microsoft.com/office/drawing/2014/chart" uri="{C3380CC4-5D6E-409C-BE32-E72D297353CC}">
                  <c16:uniqueId val="{00000019-9029-4639-9EFA-3897C10120D1}"/>
                </c:ext>
              </c:extLst>
            </c:dLbl>
            <c:dLbl>
              <c:idx val="24"/>
              <c:tx>
                <c:rich>
                  <a:bodyPr/>
                  <a:lstStyle/>
                  <a:p>
                    <a:fld id="{0BD05291-CC2D-DF41-A391-82346DA9B025}"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77824152603474E-2"/>
                    </c:manualLayout>
                  </c15:layout>
                  <c15:dlblFieldTable/>
                  <c15:showDataLabelsRange val="1"/>
                </c:ext>
                <c:ext xmlns:c16="http://schemas.microsoft.com/office/drawing/2014/chart" uri="{C3380CC4-5D6E-409C-BE32-E72D297353CC}">
                  <c16:uniqueId val="{0000001A-9029-4639-9EFA-3897C10120D1}"/>
                </c:ext>
              </c:extLst>
            </c:dLbl>
            <c:dLbl>
              <c:idx val="25"/>
              <c:tx>
                <c:rich>
                  <a:bodyPr/>
                  <a:lstStyle/>
                  <a:p>
                    <a:fld id="{21410449-A79D-4648-B99E-2B7DE1C4DEE5}"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1B-9029-4639-9EFA-3897C10120D1}"/>
                </c:ext>
              </c:extLst>
            </c:dLbl>
            <c:dLbl>
              <c:idx val="26"/>
              <c:tx>
                <c:rich>
                  <a:bodyPr/>
                  <a:lstStyle/>
                  <a:p>
                    <a:fld id="{2B80BBED-A35F-B14F-8AAC-41BD5B2A0B6D}"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1C-9029-4639-9EFA-3897C10120D1}"/>
                </c:ext>
              </c:extLst>
            </c:dLbl>
            <c:dLbl>
              <c:idx val="27"/>
              <c:tx>
                <c:rich>
                  <a:bodyPr/>
                  <a:lstStyle/>
                  <a:p>
                    <a:fld id="{31A427A9-350F-6D4F-9447-195AD4F1CBE2}"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64897729988229E-2"/>
                    </c:manualLayout>
                  </c15:layout>
                  <c15:dlblFieldTable/>
                  <c15:showDataLabelsRange val="1"/>
                </c:ext>
                <c:ext xmlns:c16="http://schemas.microsoft.com/office/drawing/2014/chart" uri="{C3380CC4-5D6E-409C-BE32-E72D297353CC}">
                  <c16:uniqueId val="{0000001D-9029-4639-9EFA-3897C10120D1}"/>
                </c:ext>
              </c:extLst>
            </c:dLbl>
            <c:dLbl>
              <c:idx val="28"/>
              <c:tx>
                <c:rich>
                  <a:bodyPr/>
                  <a:lstStyle/>
                  <a:p>
                    <a:fld id="{7573C792-FC3E-0842-AB02-7985FBBC6E6E}"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2132126306149E-2"/>
                    </c:manualLayout>
                  </c15:layout>
                  <c15:dlblFieldTable/>
                  <c15:showDataLabelsRange val="1"/>
                </c:ext>
                <c:ext xmlns:c16="http://schemas.microsoft.com/office/drawing/2014/chart" uri="{C3380CC4-5D6E-409C-BE32-E72D297353CC}">
                  <c16:uniqueId val="{0000001E-9029-4639-9EFA-3897C10120D1}"/>
                </c:ext>
              </c:extLst>
            </c:dLbl>
            <c:dLbl>
              <c:idx val="29"/>
              <c:tx>
                <c:rich>
                  <a:bodyPr/>
                  <a:lstStyle/>
                  <a:p>
                    <a:fld id="{D1DDDBEF-04F0-D340-9D21-6C2D824DD75E}"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1F-9029-4639-9EFA-3897C10120D1}"/>
                </c:ext>
              </c:extLst>
            </c:dLbl>
            <c:dLbl>
              <c:idx val="30"/>
              <c:tx>
                <c:rich>
                  <a:bodyPr/>
                  <a:lstStyle/>
                  <a:p>
                    <a:fld id="{42CD7614-A93D-AC44-9863-47D47CB4BEC5}"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3.4177824152603474E-2"/>
                    </c:manualLayout>
                  </c15:layout>
                  <c15:dlblFieldTable/>
                  <c15:showDataLabelsRange val="1"/>
                </c:ext>
                <c:ext xmlns:c16="http://schemas.microsoft.com/office/drawing/2014/chart" uri="{C3380CC4-5D6E-409C-BE32-E72D297353CC}">
                  <c16:uniqueId val="{00000020-9029-4639-9EFA-3897C10120D1}"/>
                </c:ext>
              </c:extLst>
            </c:dLbl>
            <c:dLbl>
              <c:idx val="31"/>
              <c:tx>
                <c:rich>
                  <a:bodyPr/>
                  <a:lstStyle/>
                  <a:p>
                    <a:fld id="{31A53BED-FD89-8B4E-9814-99BB2A16304D}"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2.8761757198074979E-2"/>
                    </c:manualLayout>
                  </c15:layout>
                  <c15:dlblFieldTable/>
                  <c15:showDataLabelsRange val="1"/>
                </c:ext>
                <c:ext xmlns:c16="http://schemas.microsoft.com/office/drawing/2014/chart" uri="{C3380CC4-5D6E-409C-BE32-E72D297353CC}">
                  <c16:uniqueId val="{00000021-9029-4639-9EFA-3897C10120D1}"/>
                </c:ext>
              </c:extLst>
            </c:dLbl>
            <c:dLbl>
              <c:idx val="32"/>
              <c:tx>
                <c:rich>
                  <a:bodyPr/>
                  <a:lstStyle/>
                  <a:p>
                    <a:fld id="{667B373E-6D1E-614E-B3A5-07DA4DD59ABC}"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3641118381988753"/>
                      <c:h val="2.8761757198074979E-2"/>
                    </c:manualLayout>
                  </c15:layout>
                  <c15:dlblFieldTable/>
                  <c15:showDataLabelsRange val="1"/>
                </c:ext>
                <c:ext xmlns:c16="http://schemas.microsoft.com/office/drawing/2014/chart" uri="{C3380CC4-5D6E-409C-BE32-E72D297353CC}">
                  <c16:uniqueId val="{00000022-9029-4639-9EFA-3897C10120D1}"/>
                </c:ext>
              </c:extLst>
            </c:dLbl>
            <c:dLbl>
              <c:idx val="33"/>
              <c:tx>
                <c:rich>
                  <a:bodyPr/>
                  <a:lstStyle/>
                  <a:p>
                    <a:fld id="{BB3A3037-22EA-E242-9ADE-AE37A52C4F23}"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2.8761757198074979E-2"/>
                    </c:manualLayout>
                  </c15:layout>
                  <c15:dlblFieldTable/>
                  <c15:showDataLabelsRange val="1"/>
                </c:ext>
                <c:ext xmlns:c16="http://schemas.microsoft.com/office/drawing/2014/chart" uri="{C3380CC4-5D6E-409C-BE32-E72D297353CC}">
                  <c16:uniqueId val="{00000023-9029-4639-9EFA-3897C10120D1}"/>
                </c:ext>
              </c:extLst>
            </c:dLbl>
            <c:dLbl>
              <c:idx val="34"/>
              <c:tx>
                <c:rich>
                  <a:bodyPr/>
                  <a:lstStyle/>
                  <a:p>
                    <a:fld id="{A416B151-D923-CC4B-ABB0-9E0B80FD0602}"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2.8761757198074979E-2"/>
                    </c:manualLayout>
                  </c15:layout>
                  <c15:dlblFieldTable/>
                  <c15:showDataLabelsRange val="1"/>
                </c:ext>
                <c:ext xmlns:c16="http://schemas.microsoft.com/office/drawing/2014/chart" uri="{C3380CC4-5D6E-409C-BE32-E72D297353CC}">
                  <c16:uniqueId val="{00000024-9029-4639-9EFA-3897C10120D1}"/>
                </c:ext>
              </c:extLst>
            </c:dLbl>
            <c:dLbl>
              <c:idx val="35"/>
              <c:tx>
                <c:rich>
                  <a:bodyPr/>
                  <a:lstStyle/>
                  <a:p>
                    <a:fld id="{FD036689-2BC0-1C47-8196-9EAB56EE1796}"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3.4164897729988229E-2"/>
                    </c:manualLayout>
                  </c15:layout>
                  <c15:dlblFieldTable/>
                  <c15:showDataLabelsRange val="1"/>
                </c:ext>
                <c:ext xmlns:c16="http://schemas.microsoft.com/office/drawing/2014/chart" uri="{C3380CC4-5D6E-409C-BE32-E72D297353CC}">
                  <c16:uniqueId val="{00000025-9029-4639-9EFA-3897C10120D1}"/>
                </c:ext>
              </c:extLst>
            </c:dLbl>
            <c:dLbl>
              <c:idx val="36"/>
              <c:tx>
                <c:rich>
                  <a:bodyPr/>
                  <a:lstStyle/>
                  <a:p>
                    <a:fld id="{765F4DFD-4EF6-D748-8844-EA82E636EFA6}"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2.8761757198074979E-2"/>
                    </c:manualLayout>
                  </c15:layout>
                  <c15:dlblFieldTable/>
                  <c15:showDataLabelsRange val="1"/>
                </c:ext>
                <c:ext xmlns:c16="http://schemas.microsoft.com/office/drawing/2014/chart" uri="{C3380CC4-5D6E-409C-BE32-E72D297353CC}">
                  <c16:uniqueId val="{00000026-9029-4639-9EFA-3897C10120D1}"/>
                </c:ext>
              </c:extLst>
            </c:dLbl>
            <c:dLbl>
              <c:idx val="37"/>
              <c:layout>
                <c:manualLayout>
                  <c:x val="4.5146626869411321E-4"/>
                  <c:y val="-1.1587228371231521E-3"/>
                </c:manualLayout>
              </c:layout>
              <c:tx>
                <c:rich>
                  <a:bodyPr/>
                  <a:lstStyle/>
                  <a:p>
                    <a:fld id="{7DDF4D86-6A0E-D247-B9B7-4ACF97709644}"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2.8761757198074979E-2"/>
                    </c:manualLayout>
                  </c15:layout>
                  <c15:dlblFieldTable/>
                  <c15:showDataLabelsRange val="1"/>
                </c:ext>
                <c:ext xmlns:c16="http://schemas.microsoft.com/office/drawing/2014/chart" uri="{C3380CC4-5D6E-409C-BE32-E72D297353CC}">
                  <c16:uniqueId val="{00000027-9029-4639-9EFA-3897C10120D1}"/>
                </c:ext>
              </c:extLst>
            </c:dLbl>
            <c:dLbl>
              <c:idx val="38"/>
              <c:layout>
                <c:manualLayout>
                  <c:x val="-1.2301918585028165E-4"/>
                  <c:y val="-1.4186290511066805E-3"/>
                </c:manualLayout>
              </c:layout>
              <c:tx>
                <c:rich>
                  <a:bodyPr/>
                  <a:lstStyle/>
                  <a:p>
                    <a:fld id="{25278235-4DF8-034B-A802-F647D7FFB4D0}"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2.8761757198074979E-2"/>
                    </c:manualLayout>
                  </c15:layout>
                  <c15:dlblFieldTable/>
                  <c15:showDataLabelsRange val="1"/>
                </c:ext>
                <c:ext xmlns:c16="http://schemas.microsoft.com/office/drawing/2014/chart" uri="{C3380CC4-5D6E-409C-BE32-E72D297353CC}">
                  <c16:uniqueId val="{00000028-9029-4639-9EFA-3897C10120D1}"/>
                </c:ext>
              </c:extLst>
            </c:dLbl>
            <c:dLbl>
              <c:idx val="39"/>
              <c:tx>
                <c:rich>
                  <a:bodyPr/>
                  <a:lstStyle/>
                  <a:p>
                    <a:fld id="{A57A0995-92DC-8B4D-88FA-AEB8B2D04B58}"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4890019644"/>
                      <c:h val="3.4177824152603474E-2"/>
                    </c:manualLayout>
                  </c15:layout>
                  <c15:dlblFieldTable/>
                  <c15:showDataLabelsRange val="1"/>
                </c:ext>
                <c:ext xmlns:c16="http://schemas.microsoft.com/office/drawing/2014/chart" uri="{C3380CC4-5D6E-409C-BE32-E72D297353CC}">
                  <c16:uniqueId val="{00000029-9029-4639-9EFA-3897C10120D1}"/>
                </c:ext>
              </c:extLst>
            </c:dLbl>
            <c:dLbl>
              <c:idx val="40"/>
              <c:tx>
                <c:rich>
                  <a:bodyPr/>
                  <a:lstStyle/>
                  <a:p>
                    <a:fld id="{BEF8EB69-AB8C-9E42-A11C-18AB0FFEEDB5}"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4601202875535412"/>
                      <c:h val="3.4164897729988229E-2"/>
                    </c:manualLayout>
                  </c15:layout>
                  <c15:dlblFieldTable/>
                  <c15:showDataLabelsRange val="1"/>
                </c:ext>
                <c:ext xmlns:c16="http://schemas.microsoft.com/office/drawing/2014/chart" uri="{C3380CC4-5D6E-409C-BE32-E72D297353CC}">
                  <c16:uniqueId val="{0000002A-9029-4639-9EFA-3897C10120D1}"/>
                </c:ext>
              </c:extLst>
            </c:dLbl>
            <c:dLbl>
              <c:idx val="41"/>
              <c:tx>
                <c:rich>
                  <a:bodyPr/>
                  <a:lstStyle/>
                  <a:p>
                    <a:fld id="{C618E542-8080-324B-9BE7-D081B6C4E3F6}"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4890019644"/>
                      <c:h val="1.7914543225599669E-2"/>
                    </c:manualLayout>
                  </c15:layout>
                  <c15:dlblFieldTable/>
                  <c15:showDataLabelsRange val="1"/>
                </c:ext>
                <c:ext xmlns:c16="http://schemas.microsoft.com/office/drawing/2014/chart" uri="{C3380CC4-5D6E-409C-BE32-E72D297353CC}">
                  <c16:uniqueId val="{0000002B-9029-4639-9EFA-3897C10120D1}"/>
                </c:ext>
              </c:extLst>
            </c:dLbl>
            <c:dLbl>
              <c:idx val="42"/>
              <c:tx>
                <c:rich>
                  <a:bodyPr/>
                  <a:lstStyle/>
                  <a:p>
                    <a:fld id="{898BFBB0-4ED8-FA4E-8584-95804D3E8A1C}" type="CELLRANGE">
                      <a:rPr lang="en-GB"/>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9029-4639-9EFA-3897C10120D1}"/>
                </c:ext>
              </c:extLst>
            </c:dLbl>
            <c:dLbl>
              <c:idx val="43"/>
              <c:tx>
                <c:rich>
                  <a:bodyPr rot="0" spcFirstLastPara="1" vertOverflow="ellipsis" vert="horz" wrap="square" lIns="38100" tIns="19050" rIns="38100" bIns="19050" anchor="ctr" anchorCtr="0">
                    <a:spAutoFit/>
                  </a:bodyPr>
                  <a:lstStyle/>
                  <a:p>
                    <a:pPr algn="l">
                      <a:defRPr sz="2400" b="0" i="0" u="none" strike="noStrike" kern="1200" baseline="0">
                        <a:solidFill>
                          <a:srgbClr val="FF0000"/>
                        </a:solidFill>
                        <a:latin typeface="+mn-lt"/>
                        <a:ea typeface="+mn-ea"/>
                        <a:cs typeface="Arial" panose="020B0604020202020204" pitchFamily="34" charset="0"/>
                      </a:defRPr>
                    </a:pPr>
                    <a:fld id="{0BA06B4C-3787-AC49-959F-628AFAC80608}" type="CELLRANGE">
                      <a:rPr lang="en-US"/>
                      <a:pPr algn="l">
                        <a:defRPr sz="2400">
                          <a:solidFill>
                            <a:srgbClr val="FF0000"/>
                          </a:solidFill>
                          <a:cs typeface="Arial" panose="020B0604020202020204" pitchFamily="34" charset="0"/>
                        </a:defRPr>
                      </a:pPr>
                      <a:t>[CELLRANGE]</a:t>
                    </a:fld>
                    <a:endParaRPr lang="en-GB"/>
                  </a:p>
                </c:rich>
              </c:tx>
              <c:spPr>
                <a:noFill/>
                <a:ln>
                  <a:noFill/>
                </a:ln>
                <a:effectLst/>
              </c:spPr>
              <c:txPr>
                <a:bodyPr rot="0" spcFirstLastPara="1" vertOverflow="ellipsis" vert="horz" wrap="square" lIns="38100" tIns="19050" rIns="38100" bIns="19050" anchor="ctr" anchorCtr="0">
                  <a:spAutoFit/>
                </a:bodyPr>
                <a:lstStyle/>
                <a:p>
                  <a:pPr algn="l">
                    <a:defRPr sz="2400" b="0" i="0" u="none" strike="noStrike" kern="1200" baseline="0">
                      <a:solidFill>
                        <a:srgbClr val="FF0000"/>
                      </a:solidFill>
                      <a:latin typeface="+mn-lt"/>
                      <a:ea typeface="+mn-ea"/>
                      <a:cs typeface="Arial" panose="020B0604020202020204" pitchFamily="34" charset="0"/>
                    </a:defRPr>
                  </a:pPr>
                  <a:endParaRPr lang="en-US"/>
                </a:p>
              </c:txPr>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1.792132126306149E-2"/>
                    </c:manualLayout>
                  </c15:layout>
                  <c15:dlblFieldTable/>
                  <c15:showDataLabelsRange val="1"/>
                </c:ext>
                <c:ext xmlns:c16="http://schemas.microsoft.com/office/drawing/2014/chart" uri="{C3380CC4-5D6E-409C-BE32-E72D297353CC}">
                  <c16:uniqueId val="{0000002D-9029-4639-9EFA-3897C10120D1}"/>
                </c:ext>
              </c:extLst>
            </c:dLbl>
            <c:dLbl>
              <c:idx val="44"/>
              <c:tx>
                <c:rich>
                  <a:bodyPr/>
                  <a:lstStyle/>
                  <a:p>
                    <a:fld id="{D21F1656-A3AF-FC49-8BAE-7789AF03E9A7}"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1.7914543225599669E-2"/>
                    </c:manualLayout>
                  </c15:layout>
                  <c15:dlblFieldTable/>
                  <c15:showDataLabelsRange val="1"/>
                </c:ext>
                <c:ext xmlns:c16="http://schemas.microsoft.com/office/drawing/2014/chart" uri="{C3380CC4-5D6E-409C-BE32-E72D297353CC}">
                  <c16:uniqueId val="{0000002E-9029-4639-9EFA-3897C10120D1}"/>
                </c:ext>
              </c:extLst>
            </c:dLbl>
            <c:dLbl>
              <c:idx val="45"/>
              <c:tx>
                <c:rich>
                  <a:bodyPr/>
                  <a:lstStyle/>
                  <a:p>
                    <a:fld id="{318F9918-982B-594B-82C4-968160904566}"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40632136724431267"/>
                      <c:h val="1.7914543225599669E-2"/>
                    </c:manualLayout>
                  </c15:layout>
                  <c15:dlblFieldTable/>
                  <c15:showDataLabelsRange val="1"/>
                </c:ext>
                <c:ext xmlns:c16="http://schemas.microsoft.com/office/drawing/2014/chart" uri="{C3380CC4-5D6E-409C-BE32-E72D297353CC}">
                  <c16:uniqueId val="{0000002F-9029-4639-9EFA-3897C10120D1}"/>
                </c:ext>
              </c:extLst>
            </c:dLbl>
            <c:dLbl>
              <c:idx val="46"/>
              <c:tx>
                <c:rich>
                  <a:bodyPr/>
                  <a:lstStyle/>
                  <a:p>
                    <a:fld id="{6AFC63B4-E0D1-4D47-9295-4EBF1648E0E1}"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30-9029-4639-9EFA-3897C10120D1}"/>
                </c:ext>
              </c:extLst>
            </c:dLbl>
            <c:dLbl>
              <c:idx val="47"/>
              <c:tx>
                <c:rich>
                  <a:bodyPr/>
                  <a:lstStyle/>
                  <a:p>
                    <a:fld id="{F44C2704-1AE8-C04D-A23E-73F18A55DB21}"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31-9029-4639-9EFA-3897C10120D1}"/>
                </c:ext>
              </c:extLst>
            </c:dLbl>
            <c:dLbl>
              <c:idx val="48"/>
              <c:tx>
                <c:rich>
                  <a:bodyPr/>
                  <a:lstStyle/>
                  <a:p>
                    <a:fld id="{0A211070-28DF-4B46-BAAC-345BE92D7343}" type="CELLRANGE">
                      <a:rPr lang="en-US"/>
                      <a:pPr/>
                      <a:t>[CELLRANGE]</a:t>
                    </a:fld>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layout>
                    <c:manualLayout>
                      <c:w val="0.32505707912015719"/>
                      <c:h val="1.7914543225599669E-2"/>
                    </c:manualLayout>
                  </c15:layout>
                  <c15:dlblFieldTable/>
                  <c15:showDataLabelsRange val="1"/>
                </c:ext>
                <c:ext xmlns:c16="http://schemas.microsoft.com/office/drawing/2014/chart" uri="{C3380CC4-5D6E-409C-BE32-E72D297353CC}">
                  <c16:uniqueId val="{00000032-9029-4639-9EFA-3897C10120D1}"/>
                </c:ext>
              </c:extLst>
            </c:dLbl>
            <c:dLbl>
              <c:idx val="49"/>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3-9029-4639-9EFA-3897C10120D1}"/>
                </c:ext>
              </c:extLst>
            </c:dLbl>
            <c:dLbl>
              <c:idx val="50"/>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4-9029-4639-9EFA-3897C10120D1}"/>
                </c:ext>
              </c:extLst>
            </c:dLbl>
            <c:dLbl>
              <c:idx val="51"/>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5-9029-4639-9EFA-3897C10120D1}"/>
                </c:ext>
              </c:extLst>
            </c:dLbl>
            <c:dLbl>
              <c:idx val="52"/>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6-9029-4639-9EFA-3897C10120D1}"/>
                </c:ext>
              </c:extLst>
            </c:dLbl>
            <c:dLbl>
              <c:idx val="53"/>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7-9029-4639-9EFA-3897C10120D1}"/>
                </c:ext>
              </c:extLst>
            </c:dLbl>
            <c:dLbl>
              <c:idx val="54"/>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8-9029-4639-9EFA-3897C10120D1}"/>
                </c:ext>
              </c:extLst>
            </c:dLbl>
            <c:dLbl>
              <c:idx val="55"/>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9-9029-4639-9EFA-3897C10120D1}"/>
                </c:ext>
              </c:extLst>
            </c:dLbl>
            <c:dLbl>
              <c:idx val="56"/>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A-9029-4639-9EFA-3897C10120D1}"/>
                </c:ext>
              </c:extLst>
            </c:dLbl>
            <c:dLbl>
              <c:idx val="57"/>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B-9029-4639-9EFA-3897C10120D1}"/>
                </c:ext>
              </c:extLst>
            </c:dLbl>
            <c:dLbl>
              <c:idx val="58"/>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C-9029-4639-9EFA-3897C10120D1}"/>
                </c:ext>
              </c:extLst>
            </c:dLbl>
            <c:dLbl>
              <c:idx val="59"/>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D-9029-4639-9EFA-3897C10120D1}"/>
                </c:ext>
              </c:extLst>
            </c:dLbl>
            <c:dLbl>
              <c:idx val="60"/>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E-9029-4639-9EFA-3897C10120D1}"/>
                </c:ext>
              </c:extLst>
            </c:dLbl>
            <c:dLbl>
              <c:idx val="61"/>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3F-9029-4639-9EFA-3897C10120D1}"/>
                </c:ext>
              </c:extLst>
            </c:dLbl>
            <c:dLbl>
              <c:idx val="62"/>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0-9029-4639-9EFA-3897C10120D1}"/>
                </c:ext>
              </c:extLst>
            </c:dLbl>
            <c:dLbl>
              <c:idx val="63"/>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1-9029-4639-9EFA-3897C10120D1}"/>
                </c:ext>
              </c:extLst>
            </c:dLbl>
            <c:dLbl>
              <c:idx val="64"/>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2-9029-4639-9EFA-3897C10120D1}"/>
                </c:ext>
              </c:extLst>
            </c:dLbl>
            <c:dLbl>
              <c:idx val="65"/>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3-9029-4639-9EFA-3897C10120D1}"/>
                </c:ext>
              </c:extLst>
            </c:dLbl>
            <c:dLbl>
              <c:idx val="66"/>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4-9029-4639-9EFA-3897C10120D1}"/>
                </c:ext>
              </c:extLst>
            </c:dLbl>
            <c:dLbl>
              <c:idx val="67"/>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5-9029-4639-9EFA-3897C10120D1}"/>
                </c:ext>
              </c:extLst>
            </c:dLbl>
            <c:dLbl>
              <c:idx val="68"/>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6-9029-4639-9EFA-3897C10120D1}"/>
                </c:ext>
              </c:extLst>
            </c:dLbl>
            <c:dLbl>
              <c:idx val="69"/>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7-9029-4639-9EFA-3897C10120D1}"/>
                </c:ext>
              </c:extLst>
            </c:dLbl>
            <c:dLbl>
              <c:idx val="70"/>
              <c:tx>
                <c:rich>
                  <a:bodyPr/>
                  <a:lstStyle/>
                  <a:p>
                    <a:endParaRPr lang="en-GB"/>
                  </a:p>
                </c:rich>
              </c:tx>
              <c:dLblPos val="r"/>
              <c:showLegendKey val="0"/>
              <c:showVal val="0"/>
              <c:showCatName val="0"/>
              <c:showSerName val="0"/>
              <c:showPercent val="0"/>
              <c:showBubbleSize val="0"/>
              <c:separator>, </c:separator>
              <c:extLst>
                <c:ext xmlns:c15="http://schemas.microsoft.com/office/drawing/2012/chart" uri="{CE6537A1-D6FC-4f65-9D91-7224C49458BB}">
                  <c15:xForSave val="1"/>
                  <c15:showDataLabelsRange val="1"/>
                </c:ext>
                <c:ext xmlns:c16="http://schemas.microsoft.com/office/drawing/2014/chart" uri="{C3380CC4-5D6E-409C-BE32-E72D297353CC}">
                  <c16:uniqueId val="{00000048-9029-4639-9EFA-3897C10120D1}"/>
                </c:ext>
              </c:extLst>
            </c:dLbl>
            <c:spPr>
              <a:noFill/>
              <a:ln>
                <a:noFill/>
              </a:ln>
              <a:effectLst/>
            </c:spPr>
            <c:txPr>
              <a:bodyPr rot="0" spcFirstLastPara="1" vertOverflow="ellipsis" vert="horz" wrap="square" lIns="38100" tIns="19050" rIns="38100" bIns="19050" anchor="ctr" anchorCtr="0">
                <a:spAutoFit/>
              </a:bodyPr>
              <a:lstStyle/>
              <a:p>
                <a:pPr algn="l">
                  <a:defRPr sz="2400" b="0" i="0" u="none" strike="noStrike" kern="1200" baseline="0">
                    <a:solidFill>
                      <a:sysClr val="windowText" lastClr="000000"/>
                    </a:solidFill>
                    <a:latin typeface="+mn-lt"/>
                    <a:ea typeface="+mn-ea"/>
                    <a:cs typeface="Arial" panose="020B0604020202020204" pitchFamily="34" charset="0"/>
                  </a:defRPr>
                </a:pPr>
                <a:endParaRPr lang="en-US"/>
              </a:p>
            </c:txPr>
            <c:dLblPos val="r"/>
            <c:showLegendKey val="0"/>
            <c:showVal val="0"/>
            <c:showCatName val="0"/>
            <c:showSerName val="0"/>
            <c:showPercent val="0"/>
            <c:showBubbleSize val="0"/>
            <c:separator>, </c:separator>
            <c:showLeaderLines val="0"/>
            <c:extLst>
              <c:ext xmlns:c15="http://schemas.microsoft.com/office/drawing/2012/chart" uri="{CE6537A1-D6FC-4f65-9D91-7224C49458BB}">
                <c15:showDataLabelsRange val="1"/>
                <c15:showLeaderLines val="0"/>
              </c:ext>
            </c:extLst>
          </c:dLbls>
          <c:xVal>
            <c:numRef>
              <c:f>Sheet1!$R$10:$R$80</c:f>
              <c:numCache>
                <c:formatCode>General</c:formatCode>
                <c:ptCount val="71"/>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numCache>
            </c:numRef>
          </c:xVal>
          <c:yVal>
            <c:numRef>
              <c:f>Sheet1!$F$10:$F$80</c:f>
              <c:numCache>
                <c:formatCode>General</c:formatCode>
                <c:ptCount val="71"/>
                <c:pt idx="0">
                  <c:v>7</c:v>
                </c:pt>
                <c:pt idx="1">
                  <c:v>43</c:v>
                </c:pt>
                <c:pt idx="2">
                  <c:v>35</c:v>
                </c:pt>
                <c:pt idx="3">
                  <c:v>10</c:v>
                </c:pt>
                <c:pt idx="4">
                  <c:v>2</c:v>
                </c:pt>
                <c:pt idx="5">
                  <c:v>44</c:v>
                </c:pt>
                <c:pt idx="6">
                  <c:v>22</c:v>
                </c:pt>
                <c:pt idx="7">
                  <c:v>29</c:v>
                </c:pt>
                <c:pt idx="8">
                  <c:v>3</c:v>
                </c:pt>
                <c:pt idx="9">
                  <c:v>46</c:v>
                </c:pt>
                <c:pt idx="10">
                  <c:v>9</c:v>
                </c:pt>
                <c:pt idx="11">
                  <c:v>45</c:v>
                </c:pt>
                <c:pt idx="12">
                  <c:v>26</c:v>
                </c:pt>
                <c:pt idx="13">
                  <c:v>47</c:v>
                </c:pt>
                <c:pt idx="14">
                  <c:v>33</c:v>
                </c:pt>
                <c:pt idx="15">
                  <c:v>4</c:v>
                </c:pt>
                <c:pt idx="16">
                  <c:v>30</c:v>
                </c:pt>
                <c:pt idx="17">
                  <c:v>1</c:v>
                </c:pt>
                <c:pt idx="18">
                  <c:v>49</c:v>
                </c:pt>
                <c:pt idx="19">
                  <c:v>28</c:v>
                </c:pt>
                <c:pt idx="20">
                  <c:v>23</c:v>
                </c:pt>
                <c:pt idx="21">
                  <c:v>34</c:v>
                </c:pt>
                <c:pt idx="22">
                  <c:v>39</c:v>
                </c:pt>
                <c:pt idx="23">
                  <c:v>42</c:v>
                </c:pt>
                <c:pt idx="24">
                  <c:v>13</c:v>
                </c:pt>
                <c:pt idx="25">
                  <c:v>5</c:v>
                </c:pt>
                <c:pt idx="26">
                  <c:v>38</c:v>
                </c:pt>
                <c:pt idx="27">
                  <c:v>18</c:v>
                </c:pt>
                <c:pt idx="28">
                  <c:v>15</c:v>
                </c:pt>
                <c:pt idx="29">
                  <c:v>37</c:v>
                </c:pt>
                <c:pt idx="30">
                  <c:v>16</c:v>
                </c:pt>
                <c:pt idx="31">
                  <c:v>36</c:v>
                </c:pt>
                <c:pt idx="32">
                  <c:v>17</c:v>
                </c:pt>
                <c:pt idx="33">
                  <c:v>12</c:v>
                </c:pt>
                <c:pt idx="34">
                  <c:v>24</c:v>
                </c:pt>
                <c:pt idx="35">
                  <c:v>27</c:v>
                </c:pt>
                <c:pt idx="36">
                  <c:v>8</c:v>
                </c:pt>
                <c:pt idx="37">
                  <c:v>48</c:v>
                </c:pt>
                <c:pt idx="38">
                  <c:v>25</c:v>
                </c:pt>
                <c:pt idx="39">
                  <c:v>31</c:v>
                </c:pt>
                <c:pt idx="40">
                  <c:v>32</c:v>
                </c:pt>
                <c:pt idx="41">
                  <c:v>40</c:v>
                </c:pt>
                <c:pt idx="42">
                  <c:v>19</c:v>
                </c:pt>
                <c:pt idx="43">
                  <c:v>20</c:v>
                </c:pt>
                <c:pt idx="44">
                  <c:v>6</c:v>
                </c:pt>
                <c:pt idx="45">
                  <c:v>11</c:v>
                </c:pt>
                <c:pt idx="46">
                  <c:v>41</c:v>
                </c:pt>
                <c:pt idx="47">
                  <c:v>14</c:v>
                </c:pt>
                <c:pt idx="48">
                  <c:v>21</c:v>
                </c:pt>
              </c:numCache>
            </c:numRef>
          </c:yVal>
          <c:smooth val="0"/>
          <c:extLst>
            <c:ext xmlns:c15="http://schemas.microsoft.com/office/drawing/2012/chart" uri="{02D57815-91ED-43cb-92C2-25804820EDAC}">
              <c15:datalabelsRange>
                <c15:f>Sheet1!$Q$10:$Q$80</c15:f>
                <c15:dlblRangeCache>
                  <c:ptCount val="71"/>
                  <c:pt idx="0">
                    <c:v>Cancer (N=727)</c:v>
                  </c:pt>
                  <c:pt idx="1">
                    <c:v>Chronic heart failure (N=1091)</c:v>
                  </c:pt>
                  <c:pt idx="2">
                    <c:v>Chronic kidney disease (N=3612)</c:v>
                  </c:pt>
                  <c:pt idx="3">
                    <c:v>Chronic pulmonary disease (N=2905)</c:v>
                  </c:pt>
                  <c:pt idx="4">
                    <c:v>Cirrhosis (N=920)</c:v>
                  </c:pt>
                  <c:pt idx="5">
                    <c:v>Dementia (N=397)</c:v>
                  </c:pt>
                  <c:pt idx="6">
                    <c:v>Diabetes (N=6269)</c:v>
                  </c:pt>
                  <c:pt idx="7">
                    <c:v>Inflammatory bowel disease (N=693)</c:v>
                  </c:pt>
                  <c:pt idx="8">
                    <c:v>Chronic viral hepatitis B (N=185)</c:v>
                  </c:pt>
                  <c:pt idx="9">
                    <c:v>Chronic heart failure AND Age &gt;75 (N=550)</c:v>
                  </c:pt>
                  <c:pt idx="10">
                    <c:v>Chronic kidney disease AND Age 60-74 (N=1171)</c:v>
                  </c:pt>
                  <c:pt idx="11">
                    <c:v>Diabetes AND Age &gt;75 (N=1286)</c:v>
                  </c:pt>
                  <c:pt idx="12">
                    <c:v>Diabetes AND Female (N=2778)</c:v>
                  </c:pt>
                  <c:pt idx="13">
                    <c:v>Chronic heart failure AND Diabetes (N=320)</c:v>
                  </c:pt>
                  <c:pt idx="14">
                    <c:v>Chronic kidney disease AND Diabetes (N=940)</c:v>
                  </c:pt>
                  <c:pt idx="15">
                    <c:v>Chronic pulmonary disease AND Diabetes (N=544)</c:v>
                  </c:pt>
                  <c:pt idx="16">
                    <c:v>Peripheral vascular disease AND Age 60-74 (N=755)</c:v>
                  </c:pt>
                  <c:pt idx="17">
                    <c:v>Cancer AND Hypertension (N=389)</c:v>
                  </c:pt>
                  <c:pt idx="18">
                    <c:v>Chronic heart failure AND Chronic kidney disease (N=397)</c:v>
                  </c:pt>
                  <c:pt idx="19">
                    <c:v>Peripheral vascular disease (N=2131)</c:v>
                  </c:pt>
                  <c:pt idx="20">
                    <c:v>Hypertension (N=12823)</c:v>
                  </c:pt>
                  <c:pt idx="21">
                    <c:v>Chronic heart failure AND NO Age &gt;75 (N=541)</c:v>
                  </c:pt>
                  <c:pt idx="22">
                    <c:v>NO Chronic heart failure AND Age &gt;75 (N=3932)</c:v>
                  </c:pt>
                  <c:pt idx="23">
                    <c:v>Chronic kidney disease AND NO Age 60-74 (N=2441)</c:v>
                  </c:pt>
                  <c:pt idx="24">
                    <c:v>NO Chronic kidney disease AND Age 60-74 (N=5943)</c:v>
                  </c:pt>
                  <c:pt idx="25">
                    <c:v>Diabetes AND NO Age &gt;75 (N=4983)</c:v>
                  </c:pt>
                  <c:pt idx="26">
                    <c:v>NO Diabetes AND Age &gt;75 (N=3196)</c:v>
                  </c:pt>
                  <c:pt idx="27">
                    <c:v>Diabetes AND NO Female (N=3491)</c:v>
                  </c:pt>
                  <c:pt idx="28">
                    <c:v>NO Diabetes AND Female (N=9640)</c:v>
                  </c:pt>
                  <c:pt idx="29">
                    <c:v>Chronic heart failure AND NO Diabetes (N=771)</c:v>
                  </c:pt>
                  <c:pt idx="30">
                    <c:v>NO Chronic heart failure AND Diabetes (N=5949)</c:v>
                  </c:pt>
                  <c:pt idx="31">
                    <c:v>Chronic kidney disease AND NO Diabetes (N=2672)</c:v>
                  </c:pt>
                  <c:pt idx="32">
                    <c:v>NO Chronic kidney disease AND Diabetes (N=5329)</c:v>
                  </c:pt>
                  <c:pt idx="33">
                    <c:v>Chronic pulmonary disease AND NO Diabetes (N=2361)</c:v>
                  </c:pt>
                  <c:pt idx="34">
                    <c:v>NO Chronic pulmonary disease AND Diabetes (N=5725)</c:v>
                  </c:pt>
                  <c:pt idx="35">
                    <c:v>Peripheral vascular disease AND NO Age 60-74 (N=1376)</c:v>
                  </c:pt>
                  <c:pt idx="36">
                    <c:v>NO Peripheral vascular disease AND Age 60-74 (N=6359)</c:v>
                  </c:pt>
                  <c:pt idx="37">
                    <c:v>Cancer AND NO Hypertension (N=338)</c:v>
                  </c:pt>
                  <c:pt idx="38">
                    <c:v>NO Cancer AND Hypertension (N=12434)</c:v>
                  </c:pt>
                  <c:pt idx="39">
                    <c:v>Chronic heart failure AND NO Chronic kidney disease (N=694)</c:v>
                  </c:pt>
                  <c:pt idx="40">
                    <c:v>NO Chronic heart failure AND Chronic kidney disease (N=3215)</c:v>
                  </c:pt>
                  <c:pt idx="41">
                    <c:v>Frailty (N=2843)</c:v>
                  </c:pt>
                  <c:pt idx="42">
                    <c:v>Female (N=12418)</c:v>
                  </c:pt>
                  <c:pt idx="43">
                    <c:v>All (N=23924)</c:v>
                  </c:pt>
                  <c:pt idx="44">
                    <c:v>Age &lt;60 (N=12328)</c:v>
                  </c:pt>
                  <c:pt idx="45">
                    <c:v>Age 60-74 (N=7114)</c:v>
                  </c:pt>
                  <c:pt idx="46">
                    <c:v>Age &gt;75 (N=4482)</c:v>
                  </c:pt>
                  <c:pt idx="47">
                    <c:v>No frailty (N=21081)</c:v>
                  </c:pt>
                  <c:pt idx="48">
                    <c:v>Male (N=11506)</c:v>
                  </c:pt>
                </c15:dlblRangeCache>
              </c15:datalabelsRange>
            </c:ext>
            <c:ext xmlns:c16="http://schemas.microsoft.com/office/drawing/2014/chart" uri="{C3380CC4-5D6E-409C-BE32-E72D297353CC}">
              <c16:uniqueId val="{00000049-9029-4639-9EFA-3897C10120D1}"/>
            </c:ext>
          </c:extLst>
        </c:ser>
        <c:ser>
          <c:idx val="2"/>
          <c:order val="2"/>
          <c:tx>
            <c:v>Right labels</c:v>
          </c:tx>
          <c:spPr>
            <a:ln w="25400" cap="rnd">
              <a:noFill/>
              <a:round/>
            </a:ln>
            <a:effectLst/>
          </c:spPr>
          <c:marker>
            <c:symbol val="none"/>
          </c:marker>
          <c:dLbls>
            <c:dLbl>
              <c:idx val="0"/>
              <c:tx>
                <c:rich>
                  <a:bodyPr/>
                  <a:lstStyle/>
                  <a:p>
                    <a:fld id="{F228516B-DCAB-6446-B527-9AF9C44F5AE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9029-4639-9EFA-3897C10120D1}"/>
                </c:ext>
              </c:extLst>
            </c:dLbl>
            <c:dLbl>
              <c:idx val="1"/>
              <c:tx>
                <c:rich>
                  <a:bodyPr/>
                  <a:lstStyle/>
                  <a:p>
                    <a:fld id="{63A48CD9-0258-D14F-B903-61943EBDAE2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9029-4639-9EFA-3897C10120D1}"/>
                </c:ext>
              </c:extLst>
            </c:dLbl>
            <c:dLbl>
              <c:idx val="2"/>
              <c:tx>
                <c:rich>
                  <a:bodyPr/>
                  <a:lstStyle/>
                  <a:p>
                    <a:fld id="{FD3EB5E5-2031-4B46-AEC2-EEF05750592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9029-4639-9EFA-3897C10120D1}"/>
                </c:ext>
              </c:extLst>
            </c:dLbl>
            <c:dLbl>
              <c:idx val="3"/>
              <c:tx>
                <c:rich>
                  <a:bodyPr/>
                  <a:lstStyle/>
                  <a:p>
                    <a:fld id="{C0F8C69B-0232-364B-B904-DA2B4C0CCA6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9029-4639-9EFA-3897C10120D1}"/>
                </c:ext>
              </c:extLst>
            </c:dLbl>
            <c:dLbl>
              <c:idx val="4"/>
              <c:tx>
                <c:rich>
                  <a:bodyPr/>
                  <a:lstStyle/>
                  <a:p>
                    <a:fld id="{56AE3BD4-2BE0-F54B-BB9B-0BD65567055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9029-4639-9EFA-3897C10120D1}"/>
                </c:ext>
              </c:extLst>
            </c:dLbl>
            <c:dLbl>
              <c:idx val="5"/>
              <c:tx>
                <c:rich>
                  <a:bodyPr/>
                  <a:lstStyle/>
                  <a:p>
                    <a:fld id="{389D092D-86EC-AC43-8E53-6892FC948B8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9029-4639-9EFA-3897C10120D1}"/>
                </c:ext>
              </c:extLst>
            </c:dLbl>
            <c:dLbl>
              <c:idx val="6"/>
              <c:tx>
                <c:rich>
                  <a:bodyPr/>
                  <a:lstStyle/>
                  <a:p>
                    <a:fld id="{6F3D92AE-806F-154F-9E20-1255C73D8C3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9029-4639-9EFA-3897C10120D1}"/>
                </c:ext>
              </c:extLst>
            </c:dLbl>
            <c:dLbl>
              <c:idx val="7"/>
              <c:tx>
                <c:rich>
                  <a:bodyPr/>
                  <a:lstStyle/>
                  <a:p>
                    <a:fld id="{34B32504-3456-CE40-8D4C-C673FD72389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9029-4639-9EFA-3897C10120D1}"/>
                </c:ext>
              </c:extLst>
            </c:dLbl>
            <c:dLbl>
              <c:idx val="8"/>
              <c:tx>
                <c:rich>
                  <a:bodyPr/>
                  <a:lstStyle/>
                  <a:p>
                    <a:fld id="{14E3A69D-1060-3145-9A0D-9718D4A6CFA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9029-4639-9EFA-3897C10120D1}"/>
                </c:ext>
              </c:extLst>
            </c:dLbl>
            <c:dLbl>
              <c:idx val="9"/>
              <c:tx>
                <c:rich>
                  <a:bodyPr/>
                  <a:lstStyle/>
                  <a:p>
                    <a:fld id="{227740E7-CB75-1947-A384-B3973169099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9029-4639-9EFA-3897C10120D1}"/>
                </c:ext>
              </c:extLst>
            </c:dLbl>
            <c:dLbl>
              <c:idx val="10"/>
              <c:tx>
                <c:rich>
                  <a:bodyPr/>
                  <a:lstStyle/>
                  <a:p>
                    <a:fld id="{2C935EA9-DB3F-004D-A90E-475F612729D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9029-4639-9EFA-3897C10120D1}"/>
                </c:ext>
              </c:extLst>
            </c:dLbl>
            <c:dLbl>
              <c:idx val="11"/>
              <c:tx>
                <c:rich>
                  <a:bodyPr/>
                  <a:lstStyle/>
                  <a:p>
                    <a:fld id="{97BD1EFD-5315-5A47-8482-060B79D75E2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9029-4639-9EFA-3897C10120D1}"/>
                </c:ext>
              </c:extLst>
            </c:dLbl>
            <c:dLbl>
              <c:idx val="12"/>
              <c:tx>
                <c:rich>
                  <a:bodyPr/>
                  <a:lstStyle/>
                  <a:p>
                    <a:fld id="{DB58DA51-9514-314B-B319-CD83F562B21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6-9029-4639-9EFA-3897C10120D1}"/>
                </c:ext>
              </c:extLst>
            </c:dLbl>
            <c:dLbl>
              <c:idx val="13"/>
              <c:tx>
                <c:rich>
                  <a:bodyPr/>
                  <a:lstStyle/>
                  <a:p>
                    <a:fld id="{08E16A0F-B826-D046-8C32-76100E36981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9029-4639-9EFA-3897C10120D1}"/>
                </c:ext>
              </c:extLst>
            </c:dLbl>
            <c:dLbl>
              <c:idx val="14"/>
              <c:tx>
                <c:rich>
                  <a:bodyPr/>
                  <a:lstStyle/>
                  <a:p>
                    <a:fld id="{D462EBA9-3AEC-2441-95A9-493405E148E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8-9029-4639-9EFA-3897C10120D1}"/>
                </c:ext>
              </c:extLst>
            </c:dLbl>
            <c:dLbl>
              <c:idx val="15"/>
              <c:tx>
                <c:rich>
                  <a:bodyPr/>
                  <a:lstStyle/>
                  <a:p>
                    <a:fld id="{A5CD7A23-6E44-184D-A6C3-2D8D58AD53D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9029-4639-9EFA-3897C10120D1}"/>
                </c:ext>
              </c:extLst>
            </c:dLbl>
            <c:dLbl>
              <c:idx val="16"/>
              <c:tx>
                <c:rich>
                  <a:bodyPr/>
                  <a:lstStyle/>
                  <a:p>
                    <a:fld id="{A91C1133-4941-F749-85E6-C5A33AB2333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A-9029-4639-9EFA-3897C10120D1}"/>
                </c:ext>
              </c:extLst>
            </c:dLbl>
            <c:dLbl>
              <c:idx val="17"/>
              <c:tx>
                <c:rich>
                  <a:bodyPr/>
                  <a:lstStyle/>
                  <a:p>
                    <a:fld id="{2E240BA1-1B34-614A-99C1-420650B9939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B-9029-4639-9EFA-3897C10120D1}"/>
                </c:ext>
              </c:extLst>
            </c:dLbl>
            <c:dLbl>
              <c:idx val="18"/>
              <c:tx>
                <c:rich>
                  <a:bodyPr/>
                  <a:lstStyle/>
                  <a:p>
                    <a:fld id="{F7AB859A-A9F5-DB47-AB88-24BB59E3BCB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C-9029-4639-9EFA-3897C10120D1}"/>
                </c:ext>
              </c:extLst>
            </c:dLbl>
            <c:dLbl>
              <c:idx val="19"/>
              <c:tx>
                <c:rich>
                  <a:bodyPr/>
                  <a:lstStyle/>
                  <a:p>
                    <a:fld id="{03FC9AE7-04D0-9E49-9637-F8FC1991D3B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D-9029-4639-9EFA-3897C10120D1}"/>
                </c:ext>
              </c:extLst>
            </c:dLbl>
            <c:dLbl>
              <c:idx val="20"/>
              <c:tx>
                <c:rich>
                  <a:bodyPr/>
                  <a:lstStyle/>
                  <a:p>
                    <a:fld id="{67DED103-C764-6344-8EFF-D08E53CF3E0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E-9029-4639-9EFA-3897C10120D1}"/>
                </c:ext>
              </c:extLst>
            </c:dLbl>
            <c:dLbl>
              <c:idx val="21"/>
              <c:tx>
                <c:rich>
                  <a:bodyPr/>
                  <a:lstStyle/>
                  <a:p>
                    <a:fld id="{6E94A17C-B899-0741-A9F2-E81A4A6E5FC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F-9029-4639-9EFA-3897C10120D1}"/>
                </c:ext>
              </c:extLst>
            </c:dLbl>
            <c:dLbl>
              <c:idx val="22"/>
              <c:tx>
                <c:rich>
                  <a:bodyPr/>
                  <a:lstStyle/>
                  <a:p>
                    <a:fld id="{3CB3AAEB-823B-744E-844A-AFDEE72E5C0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0-9029-4639-9EFA-3897C10120D1}"/>
                </c:ext>
              </c:extLst>
            </c:dLbl>
            <c:dLbl>
              <c:idx val="23"/>
              <c:tx>
                <c:rich>
                  <a:bodyPr/>
                  <a:lstStyle/>
                  <a:p>
                    <a:fld id="{6CE26D8E-9633-6344-B7BC-BE27D72B9F1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1-9029-4639-9EFA-3897C10120D1}"/>
                </c:ext>
              </c:extLst>
            </c:dLbl>
            <c:dLbl>
              <c:idx val="24"/>
              <c:tx>
                <c:rich>
                  <a:bodyPr/>
                  <a:lstStyle/>
                  <a:p>
                    <a:fld id="{1BB4A66F-897F-414F-979E-82CB7D33F4E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2-9029-4639-9EFA-3897C10120D1}"/>
                </c:ext>
              </c:extLst>
            </c:dLbl>
            <c:dLbl>
              <c:idx val="25"/>
              <c:tx>
                <c:rich>
                  <a:bodyPr/>
                  <a:lstStyle/>
                  <a:p>
                    <a:fld id="{246F258B-F765-8945-983E-F84EBD55133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3-9029-4639-9EFA-3897C10120D1}"/>
                </c:ext>
              </c:extLst>
            </c:dLbl>
            <c:dLbl>
              <c:idx val="26"/>
              <c:tx>
                <c:rich>
                  <a:bodyPr/>
                  <a:lstStyle/>
                  <a:p>
                    <a:fld id="{6A5D0C53-A2C6-F647-8257-0BFBB52830B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4-9029-4639-9EFA-3897C10120D1}"/>
                </c:ext>
              </c:extLst>
            </c:dLbl>
            <c:dLbl>
              <c:idx val="27"/>
              <c:tx>
                <c:rich>
                  <a:bodyPr/>
                  <a:lstStyle/>
                  <a:p>
                    <a:fld id="{A32C1E48-493E-7C4D-849B-EEE066CBEC9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5-9029-4639-9EFA-3897C10120D1}"/>
                </c:ext>
              </c:extLst>
            </c:dLbl>
            <c:dLbl>
              <c:idx val="28"/>
              <c:tx>
                <c:rich>
                  <a:bodyPr/>
                  <a:lstStyle/>
                  <a:p>
                    <a:fld id="{23168939-DE43-F143-B143-5334C1ECBC6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6-9029-4639-9EFA-3897C10120D1}"/>
                </c:ext>
              </c:extLst>
            </c:dLbl>
            <c:dLbl>
              <c:idx val="29"/>
              <c:tx>
                <c:rich>
                  <a:bodyPr/>
                  <a:lstStyle/>
                  <a:p>
                    <a:fld id="{81CB4787-927E-5840-B143-8E77640A6B6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7-9029-4639-9EFA-3897C10120D1}"/>
                </c:ext>
              </c:extLst>
            </c:dLbl>
            <c:dLbl>
              <c:idx val="30"/>
              <c:tx>
                <c:rich>
                  <a:bodyPr/>
                  <a:lstStyle/>
                  <a:p>
                    <a:fld id="{7409BDF6-0F33-5C45-AC40-FB4A7DFDC37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8-9029-4639-9EFA-3897C10120D1}"/>
                </c:ext>
              </c:extLst>
            </c:dLbl>
            <c:dLbl>
              <c:idx val="31"/>
              <c:tx>
                <c:rich>
                  <a:bodyPr/>
                  <a:lstStyle/>
                  <a:p>
                    <a:fld id="{2E1E49E3-FB23-7E48-A820-4D08BC5EA22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9-9029-4639-9EFA-3897C10120D1}"/>
                </c:ext>
              </c:extLst>
            </c:dLbl>
            <c:dLbl>
              <c:idx val="32"/>
              <c:tx>
                <c:rich>
                  <a:bodyPr/>
                  <a:lstStyle/>
                  <a:p>
                    <a:fld id="{C2608E03-C635-1041-B474-B56E122A478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9029-4639-9EFA-3897C10120D1}"/>
                </c:ext>
              </c:extLst>
            </c:dLbl>
            <c:dLbl>
              <c:idx val="33"/>
              <c:tx>
                <c:rich>
                  <a:bodyPr/>
                  <a:lstStyle/>
                  <a:p>
                    <a:fld id="{A3325A38-4DEA-DF4C-93BE-820E1423FA3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9029-4639-9EFA-3897C10120D1}"/>
                </c:ext>
              </c:extLst>
            </c:dLbl>
            <c:dLbl>
              <c:idx val="34"/>
              <c:tx>
                <c:rich>
                  <a:bodyPr/>
                  <a:lstStyle/>
                  <a:p>
                    <a:fld id="{B017417E-C633-9741-9414-613C57B77F39}"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9029-4639-9EFA-3897C10120D1}"/>
                </c:ext>
              </c:extLst>
            </c:dLbl>
            <c:dLbl>
              <c:idx val="35"/>
              <c:tx>
                <c:rich>
                  <a:bodyPr/>
                  <a:lstStyle/>
                  <a:p>
                    <a:fld id="{D26A221A-A304-DD47-9FEB-1EC9A3212BD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9029-4639-9EFA-3897C10120D1}"/>
                </c:ext>
              </c:extLst>
            </c:dLbl>
            <c:dLbl>
              <c:idx val="36"/>
              <c:tx>
                <c:rich>
                  <a:bodyPr/>
                  <a:lstStyle/>
                  <a:p>
                    <a:fld id="{1232DB3E-1F6D-5D47-A43B-B4A8DA8AA81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9029-4639-9EFA-3897C10120D1}"/>
                </c:ext>
              </c:extLst>
            </c:dLbl>
            <c:dLbl>
              <c:idx val="37"/>
              <c:tx>
                <c:rich>
                  <a:bodyPr/>
                  <a:lstStyle/>
                  <a:p>
                    <a:fld id="{FF20C26E-75F5-2D41-B6C5-6693EB64580D}"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9029-4639-9EFA-3897C10120D1}"/>
                </c:ext>
              </c:extLst>
            </c:dLbl>
            <c:dLbl>
              <c:idx val="38"/>
              <c:tx>
                <c:rich>
                  <a:bodyPr/>
                  <a:lstStyle/>
                  <a:p>
                    <a:fld id="{942A8A6D-5C51-9449-A941-D1CD6B51FA00}"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9029-4639-9EFA-3897C10120D1}"/>
                </c:ext>
              </c:extLst>
            </c:dLbl>
            <c:dLbl>
              <c:idx val="39"/>
              <c:tx>
                <c:rich>
                  <a:bodyPr/>
                  <a:lstStyle/>
                  <a:p>
                    <a:fld id="{CA28A843-CA87-404B-B15E-04D460BD816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9029-4639-9EFA-3897C10120D1}"/>
                </c:ext>
              </c:extLst>
            </c:dLbl>
            <c:dLbl>
              <c:idx val="40"/>
              <c:tx>
                <c:rich>
                  <a:bodyPr/>
                  <a:lstStyle/>
                  <a:p>
                    <a:fld id="{0BA9CCC5-0E5F-F043-AC12-926FB0F78F46}"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9029-4639-9EFA-3897C10120D1}"/>
                </c:ext>
              </c:extLst>
            </c:dLbl>
            <c:dLbl>
              <c:idx val="41"/>
              <c:tx>
                <c:rich>
                  <a:bodyPr/>
                  <a:lstStyle/>
                  <a:p>
                    <a:fld id="{304CEB59-C6F3-744A-9D98-70F4FD45C153}"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3-9029-4639-9EFA-3897C10120D1}"/>
                </c:ext>
              </c:extLst>
            </c:dLbl>
            <c:dLbl>
              <c:idx val="42"/>
              <c:tx>
                <c:rich>
                  <a:bodyPr/>
                  <a:lstStyle/>
                  <a:p>
                    <a:fld id="{4BACE6C9-630E-DD4D-BE6D-0C499A3AE47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4-9029-4639-9EFA-3897C10120D1}"/>
                </c:ext>
              </c:extLst>
            </c:dLbl>
            <c:dLbl>
              <c:idx val="43"/>
              <c:tx>
                <c:rich>
                  <a:bodyPr rot="0" spcFirstLastPara="1" vertOverflow="ellipsis" vert="horz" wrap="square" lIns="38100" tIns="19050" rIns="38100" bIns="19050" anchor="ctr" anchorCtr="1">
                    <a:spAutoFit/>
                  </a:bodyPr>
                  <a:lstStyle/>
                  <a:p>
                    <a:pPr>
                      <a:defRPr sz="2400" b="0" i="0" u="none" strike="noStrike" kern="1200" baseline="0">
                        <a:solidFill>
                          <a:srgbClr val="FF0000"/>
                        </a:solidFill>
                        <a:latin typeface="+mn-lt"/>
                        <a:ea typeface="+mn-ea"/>
                        <a:cs typeface="Arial" panose="020B0604020202020204" pitchFamily="34" charset="0"/>
                      </a:defRPr>
                    </a:pPr>
                    <a:fld id="{1327355F-7957-EB44-9AFF-9655EEF29151}" type="CELLRANGE">
                      <a:rPr lang="en-GB"/>
                      <a:pPr>
                        <a:defRPr sz="2400">
                          <a:solidFill>
                            <a:srgbClr val="FF0000"/>
                          </a:solidFill>
                          <a:cs typeface="Arial" panose="020B0604020202020204" pitchFamily="34" charset="0"/>
                        </a:defRPr>
                      </a:pPr>
                      <a:t>[CELLRANGE]</a:t>
                    </a:fld>
                    <a:endParaRPr lang="en-GB"/>
                  </a:p>
                </c:rich>
              </c:tx>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rgbClr val="FF0000"/>
                      </a:solidFill>
                      <a:latin typeface="+mn-lt"/>
                      <a:ea typeface="+mn-ea"/>
                      <a:cs typeface="Arial" panose="020B0604020202020204" pitchFamily="34" charset="0"/>
                    </a:defRPr>
                  </a:pPr>
                  <a:endParaRPr lang="en-US"/>
                </a:p>
              </c:txPr>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5-9029-4639-9EFA-3897C10120D1}"/>
                </c:ext>
              </c:extLst>
            </c:dLbl>
            <c:dLbl>
              <c:idx val="44"/>
              <c:tx>
                <c:rich>
                  <a:bodyPr/>
                  <a:lstStyle/>
                  <a:p>
                    <a:fld id="{A7A844E2-FB1F-2D44-A102-214E2EB5954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6-9029-4639-9EFA-3897C10120D1}"/>
                </c:ext>
              </c:extLst>
            </c:dLbl>
            <c:dLbl>
              <c:idx val="45"/>
              <c:tx>
                <c:rich>
                  <a:bodyPr/>
                  <a:lstStyle/>
                  <a:p>
                    <a:fld id="{80542482-5979-7B4A-83D6-622BF16FAF2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7-9029-4639-9EFA-3897C10120D1}"/>
                </c:ext>
              </c:extLst>
            </c:dLbl>
            <c:dLbl>
              <c:idx val="46"/>
              <c:tx>
                <c:rich>
                  <a:bodyPr/>
                  <a:lstStyle/>
                  <a:p>
                    <a:fld id="{4E25CA1E-3A27-AF46-8CEF-06DFF371F62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8-9029-4639-9EFA-3897C10120D1}"/>
                </c:ext>
              </c:extLst>
            </c:dLbl>
            <c:dLbl>
              <c:idx val="47"/>
              <c:tx>
                <c:rich>
                  <a:bodyPr/>
                  <a:lstStyle/>
                  <a:p>
                    <a:fld id="{A6960C73-E8E9-124C-AFD6-B0069EF0E2EF}"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9-9029-4639-9EFA-3897C10120D1}"/>
                </c:ext>
              </c:extLst>
            </c:dLbl>
            <c:dLbl>
              <c:idx val="48"/>
              <c:tx>
                <c:rich>
                  <a:bodyPr/>
                  <a:lstStyle/>
                  <a:p>
                    <a:fld id="{94074305-AB02-B34F-B7DC-DC1040C51A7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A-9029-4639-9EFA-3897C10120D1}"/>
                </c:ext>
              </c:extLst>
            </c:dLbl>
            <c:dLbl>
              <c:idx val="49"/>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B-9029-4639-9EFA-3897C10120D1}"/>
                </c:ext>
              </c:extLst>
            </c:dLbl>
            <c:dLbl>
              <c:idx val="50"/>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C-9029-4639-9EFA-3897C10120D1}"/>
                </c:ext>
              </c:extLst>
            </c:dLbl>
            <c:dLbl>
              <c:idx val="51"/>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D-9029-4639-9EFA-3897C10120D1}"/>
                </c:ext>
              </c:extLst>
            </c:dLbl>
            <c:dLbl>
              <c:idx val="52"/>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E-9029-4639-9EFA-3897C10120D1}"/>
                </c:ext>
              </c:extLst>
            </c:dLbl>
            <c:dLbl>
              <c:idx val="53"/>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7F-9029-4639-9EFA-3897C10120D1}"/>
                </c:ext>
              </c:extLst>
            </c:dLbl>
            <c:dLbl>
              <c:idx val="54"/>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0-9029-4639-9EFA-3897C10120D1}"/>
                </c:ext>
              </c:extLst>
            </c:dLbl>
            <c:dLbl>
              <c:idx val="55"/>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1-9029-4639-9EFA-3897C10120D1}"/>
                </c:ext>
              </c:extLst>
            </c:dLbl>
            <c:dLbl>
              <c:idx val="56"/>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2-9029-4639-9EFA-3897C10120D1}"/>
                </c:ext>
              </c:extLst>
            </c:dLbl>
            <c:dLbl>
              <c:idx val="57"/>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3-9029-4639-9EFA-3897C10120D1}"/>
                </c:ext>
              </c:extLst>
            </c:dLbl>
            <c:dLbl>
              <c:idx val="58"/>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4-9029-4639-9EFA-3897C10120D1}"/>
                </c:ext>
              </c:extLst>
            </c:dLbl>
            <c:dLbl>
              <c:idx val="59"/>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5-9029-4639-9EFA-3897C10120D1}"/>
                </c:ext>
              </c:extLst>
            </c:dLbl>
            <c:dLbl>
              <c:idx val="60"/>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6-9029-4639-9EFA-3897C10120D1}"/>
                </c:ext>
              </c:extLst>
            </c:dLbl>
            <c:dLbl>
              <c:idx val="61"/>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7-9029-4639-9EFA-3897C10120D1}"/>
                </c:ext>
              </c:extLst>
            </c:dLbl>
            <c:dLbl>
              <c:idx val="62"/>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8-9029-4639-9EFA-3897C10120D1}"/>
                </c:ext>
              </c:extLst>
            </c:dLbl>
            <c:dLbl>
              <c:idx val="63"/>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9-9029-4639-9EFA-3897C10120D1}"/>
                </c:ext>
              </c:extLst>
            </c:dLbl>
            <c:dLbl>
              <c:idx val="64"/>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A-9029-4639-9EFA-3897C10120D1}"/>
                </c:ext>
              </c:extLst>
            </c:dLbl>
            <c:dLbl>
              <c:idx val="65"/>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B-9029-4639-9EFA-3897C10120D1}"/>
                </c:ext>
              </c:extLst>
            </c:dLbl>
            <c:dLbl>
              <c:idx val="66"/>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C-9029-4639-9EFA-3897C10120D1}"/>
                </c:ext>
              </c:extLst>
            </c:dLbl>
            <c:dLbl>
              <c:idx val="67"/>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D-9029-4639-9EFA-3897C10120D1}"/>
                </c:ext>
              </c:extLst>
            </c:dLbl>
            <c:dLbl>
              <c:idx val="68"/>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E-9029-4639-9EFA-3897C10120D1}"/>
                </c:ext>
              </c:extLst>
            </c:dLbl>
            <c:dLbl>
              <c:idx val="69"/>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8F-9029-4639-9EFA-3897C10120D1}"/>
                </c:ext>
              </c:extLst>
            </c:dLbl>
            <c:dLbl>
              <c:idx val="70"/>
              <c:tx>
                <c:rich>
                  <a:bodyPr/>
                  <a:lstStyle/>
                  <a:p>
                    <a:endParaRPr lang="en-GB"/>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90-9029-4639-9EFA-3897C10120D1}"/>
                </c:ext>
              </c:extLst>
            </c:dLbl>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ysClr val="windowText" lastClr="000000"/>
                    </a:solidFill>
                    <a:latin typeface="+mn-lt"/>
                    <a:ea typeface="+mn-ea"/>
                    <a:cs typeface="Arial" panose="020B0604020202020204" pitchFamily="34"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Sheet1!$T$10:$T$80</c:f>
              <c:numCache>
                <c:formatCode>General</c:formatCode>
                <c:ptCount val="71"/>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pt idx="35">
                  <c:v>40</c:v>
                </c:pt>
                <c:pt idx="36">
                  <c:v>40</c:v>
                </c:pt>
                <c:pt idx="37">
                  <c:v>40</c:v>
                </c:pt>
                <c:pt idx="38">
                  <c:v>40</c:v>
                </c:pt>
                <c:pt idx="39">
                  <c:v>40</c:v>
                </c:pt>
                <c:pt idx="40">
                  <c:v>40</c:v>
                </c:pt>
                <c:pt idx="41">
                  <c:v>40</c:v>
                </c:pt>
                <c:pt idx="42">
                  <c:v>40</c:v>
                </c:pt>
                <c:pt idx="43">
                  <c:v>40</c:v>
                </c:pt>
                <c:pt idx="44">
                  <c:v>40</c:v>
                </c:pt>
                <c:pt idx="45">
                  <c:v>40</c:v>
                </c:pt>
                <c:pt idx="46">
                  <c:v>40</c:v>
                </c:pt>
                <c:pt idx="47">
                  <c:v>40</c:v>
                </c:pt>
                <c:pt idx="48">
                  <c:v>40</c:v>
                </c:pt>
              </c:numCache>
            </c:numRef>
          </c:xVal>
          <c:yVal>
            <c:numRef>
              <c:f>Sheet1!$F$10:$F$80</c:f>
              <c:numCache>
                <c:formatCode>General</c:formatCode>
                <c:ptCount val="71"/>
                <c:pt idx="0">
                  <c:v>7</c:v>
                </c:pt>
                <c:pt idx="1">
                  <c:v>43</c:v>
                </c:pt>
                <c:pt idx="2">
                  <c:v>35</c:v>
                </c:pt>
                <c:pt idx="3">
                  <c:v>10</c:v>
                </c:pt>
                <c:pt idx="4">
                  <c:v>2</c:v>
                </c:pt>
                <c:pt idx="5">
                  <c:v>44</c:v>
                </c:pt>
                <c:pt idx="6">
                  <c:v>22</c:v>
                </c:pt>
                <c:pt idx="7">
                  <c:v>29</c:v>
                </c:pt>
                <c:pt idx="8">
                  <c:v>3</c:v>
                </c:pt>
                <c:pt idx="9">
                  <c:v>46</c:v>
                </c:pt>
                <c:pt idx="10">
                  <c:v>9</c:v>
                </c:pt>
                <c:pt idx="11">
                  <c:v>45</c:v>
                </c:pt>
                <c:pt idx="12">
                  <c:v>26</c:v>
                </c:pt>
                <c:pt idx="13">
                  <c:v>47</c:v>
                </c:pt>
                <c:pt idx="14">
                  <c:v>33</c:v>
                </c:pt>
                <c:pt idx="15">
                  <c:v>4</c:v>
                </c:pt>
                <c:pt idx="16">
                  <c:v>30</c:v>
                </c:pt>
                <c:pt idx="17">
                  <c:v>1</c:v>
                </c:pt>
                <c:pt idx="18">
                  <c:v>49</c:v>
                </c:pt>
                <c:pt idx="19">
                  <c:v>28</c:v>
                </c:pt>
                <c:pt idx="20">
                  <c:v>23</c:v>
                </c:pt>
                <c:pt idx="21">
                  <c:v>34</c:v>
                </c:pt>
                <c:pt idx="22">
                  <c:v>39</c:v>
                </c:pt>
                <c:pt idx="23">
                  <c:v>42</c:v>
                </c:pt>
                <c:pt idx="24">
                  <c:v>13</c:v>
                </c:pt>
                <c:pt idx="25">
                  <c:v>5</c:v>
                </c:pt>
                <c:pt idx="26">
                  <c:v>38</c:v>
                </c:pt>
                <c:pt idx="27">
                  <c:v>18</c:v>
                </c:pt>
                <c:pt idx="28">
                  <c:v>15</c:v>
                </c:pt>
                <c:pt idx="29">
                  <c:v>37</c:v>
                </c:pt>
                <c:pt idx="30">
                  <c:v>16</c:v>
                </c:pt>
                <c:pt idx="31">
                  <c:v>36</c:v>
                </c:pt>
                <c:pt idx="32">
                  <c:v>17</c:v>
                </c:pt>
                <c:pt idx="33">
                  <c:v>12</c:v>
                </c:pt>
                <c:pt idx="34">
                  <c:v>24</c:v>
                </c:pt>
                <c:pt idx="35">
                  <c:v>27</c:v>
                </c:pt>
                <c:pt idx="36">
                  <c:v>8</c:v>
                </c:pt>
                <c:pt idx="37">
                  <c:v>48</c:v>
                </c:pt>
                <c:pt idx="38">
                  <c:v>25</c:v>
                </c:pt>
                <c:pt idx="39">
                  <c:v>31</c:v>
                </c:pt>
                <c:pt idx="40">
                  <c:v>32</c:v>
                </c:pt>
                <c:pt idx="41">
                  <c:v>40</c:v>
                </c:pt>
                <c:pt idx="42">
                  <c:v>19</c:v>
                </c:pt>
                <c:pt idx="43">
                  <c:v>20</c:v>
                </c:pt>
                <c:pt idx="44">
                  <c:v>6</c:v>
                </c:pt>
                <c:pt idx="45">
                  <c:v>11</c:v>
                </c:pt>
                <c:pt idx="46">
                  <c:v>41</c:v>
                </c:pt>
                <c:pt idx="47">
                  <c:v>14</c:v>
                </c:pt>
                <c:pt idx="48">
                  <c:v>21</c:v>
                </c:pt>
              </c:numCache>
            </c:numRef>
          </c:yVal>
          <c:smooth val="0"/>
          <c:extLst>
            <c:ext xmlns:c15="http://schemas.microsoft.com/office/drawing/2012/chart" uri="{02D57815-91ED-43cb-92C2-25804820EDAC}">
              <c15:datalabelsRange>
                <c15:f>Sheet1!$S$10:$S$58</c15:f>
                <c15:dlblRangeCache>
                  <c:ptCount val="49"/>
                  <c:pt idx="0">
                    <c:v>2.7 (-9.6, 15.1)</c:v>
                  </c:pt>
                  <c:pt idx="1">
                    <c:v>12.5 (0.6, 24.4)</c:v>
                  </c:pt>
                  <c:pt idx="2">
                    <c:v>9.3 (3.6, 14.9)</c:v>
                  </c:pt>
                  <c:pt idx="3">
                    <c:v>3.1 (2.6, 8.8)</c:v>
                  </c:pt>
                  <c:pt idx="4">
                    <c:v>-1.6 (-16.9, 13.6)</c:v>
                  </c:pt>
                  <c:pt idx="5">
                    <c:v>13.2 (6.2, 32.5)</c:v>
                  </c:pt>
                  <c:pt idx="6">
                    <c:v>4.9 (0.9, 8.8)</c:v>
                  </c:pt>
                  <c:pt idx="7">
                    <c:v>6.3 (2.4, 10.3)</c:v>
                  </c:pt>
                  <c:pt idx="8">
                    <c:v>1.4 (-18.1, 20.9)</c:v>
                  </c:pt>
                  <c:pt idx="9">
                    <c:v>16.4 (-1.5, 34.3)</c:v>
                  </c:pt>
                  <c:pt idx="10">
                    <c:v>2.9 (-7.8, 13.5)</c:v>
                  </c:pt>
                  <c:pt idx="11">
                    <c:v>14.5 (6.5, 22.6)</c:v>
                  </c:pt>
                  <c:pt idx="12">
                    <c:v>5.5 (1.1, 9.9)</c:v>
                  </c:pt>
                  <c:pt idx="13">
                    <c:v>17.3 (-2.6, 37.2)</c:v>
                  </c:pt>
                  <c:pt idx="14">
                    <c:v>8.5 (-2.7, 19.8)</c:v>
                  </c:pt>
                  <c:pt idx="15">
                    <c:v>2.0 (-10.2, 14.2)</c:v>
                  </c:pt>
                  <c:pt idx="16">
                    <c:v>7.1 (-0.5, 14.6)</c:v>
                  </c:pt>
                  <c:pt idx="17">
                    <c:v>-10.4 (-29.8, 9.1)</c:v>
                  </c:pt>
                  <c:pt idx="18">
                    <c:v>21.2 (1.8, 40.5)</c:v>
                  </c:pt>
                  <c:pt idx="19">
                    <c:v>6.2 (2.0, 10.4)</c:v>
                  </c:pt>
                  <c:pt idx="20">
                    <c:v>4.9 (2.1, 7.8)</c:v>
                  </c:pt>
                  <c:pt idx="21">
                    <c:v>8.6 (3.9, 21.1)</c:v>
                  </c:pt>
                  <c:pt idx="22">
                    <c:v>11.2 (5.7, 16.8)</c:v>
                  </c:pt>
                  <c:pt idx="23">
                    <c:v>12.3 (6.9, 17.7)</c:v>
                  </c:pt>
                  <c:pt idx="24">
                    <c:v>3.4 (0.0, 6.7)</c:v>
                  </c:pt>
                  <c:pt idx="25">
                    <c:v>2.4 (-1.7, 6.4)</c:v>
                  </c:pt>
                  <c:pt idx="26">
                    <c:v>10.8 (4.4, 17.2)</c:v>
                  </c:pt>
                  <c:pt idx="27">
                    <c:v>4.3 (-0.2, 8.8)</c:v>
                  </c:pt>
                  <c:pt idx="28">
                    <c:v>4.1 (1.2, 6.9)</c:v>
                  </c:pt>
                  <c:pt idx="29">
                    <c:v>10.5 (-2.8, 23.9)</c:v>
                  </c:pt>
                  <c:pt idx="30">
                    <c:v>4.2 (0.4, 8.0)</c:v>
                  </c:pt>
                  <c:pt idx="31">
                    <c:v>9.5 (4.0, 15.0)</c:v>
                  </c:pt>
                  <c:pt idx="32">
                    <c:v>4.2 (0.6, 7.9)</c:v>
                  </c:pt>
                  <c:pt idx="33">
                    <c:v>3.3 (-2.7, 9.3)</c:v>
                  </c:pt>
                  <c:pt idx="34">
                    <c:v>5.1 (1.3, 8.9)</c:v>
                  </c:pt>
                  <c:pt idx="35">
                    <c:v>5.7 (0.0, 11.3)</c:v>
                  </c:pt>
                  <c:pt idx="36">
                    <c:v>2.8 (-1.0, 6.7)</c:v>
                  </c:pt>
                  <c:pt idx="37">
                    <c:v>17.8 (3.6, 31.9)</c:v>
                  </c:pt>
                  <c:pt idx="38">
                    <c:v>5.4 (2.7, 8.1)</c:v>
                  </c:pt>
                  <c:pt idx="39">
                    <c:v>7.6 (4.1, 19.2)</c:v>
                  </c:pt>
                  <c:pt idx="40">
                    <c:v>7.8 (2.4, 13.2)</c:v>
                  </c:pt>
                  <c:pt idx="41">
                    <c:v>11.6 (6.7, 16.5)</c:v>
                  </c:pt>
                  <c:pt idx="42">
                    <c:v>4.4 (1.7, 7.0)</c:v>
                  </c:pt>
                  <c:pt idx="43">
                    <c:v>4.6 (2.1, 7.0)</c:v>
                  </c:pt>
                  <c:pt idx="44">
                    <c:v>2.6 (0.3, 5.0)</c:v>
                  </c:pt>
                  <c:pt idx="45">
                    <c:v>3.3 (-0.3, 6.9)</c:v>
                  </c:pt>
                  <c:pt idx="46">
                    <c:v>11.9 (6.3, 17.5)</c:v>
                  </c:pt>
                  <c:pt idx="47">
                    <c:v>3.6 (1.3, 5.9)</c:v>
                  </c:pt>
                  <c:pt idx="48">
                    <c:v>4.7 (1.8, 7.6)</c:v>
                  </c:pt>
                </c15:dlblRangeCache>
              </c15:datalabelsRange>
            </c:ext>
            <c:ext xmlns:c16="http://schemas.microsoft.com/office/drawing/2014/chart" uri="{C3380CC4-5D6E-409C-BE32-E72D297353CC}">
              <c16:uniqueId val="{00000091-9029-4639-9EFA-3897C10120D1}"/>
            </c:ext>
          </c:extLst>
        </c:ser>
        <c:ser>
          <c:idx val="3"/>
          <c:order val="3"/>
          <c:tx>
            <c:v>Overall effect</c:v>
          </c:tx>
          <c:spPr>
            <a:ln w="15875" cap="rnd">
              <a:solidFill>
                <a:schemeClr val="accent3"/>
              </a:solidFill>
              <a:prstDash val="dashDot"/>
              <a:round/>
            </a:ln>
            <a:effectLst/>
          </c:spPr>
          <c:marker>
            <c:symbol val="none"/>
          </c:marker>
          <c:xVal>
            <c:numRef>
              <c:f>Sheet1!$U$10:$U$80</c:f>
              <c:numCache>
                <c:formatCode>General</c:formatCode>
                <c:ptCount val="71"/>
                <c:pt idx="0">
                  <c:v>4.5552250000000001</c:v>
                </c:pt>
                <c:pt idx="1">
                  <c:v>4.5552250000000001</c:v>
                </c:pt>
                <c:pt idx="2">
                  <c:v>4.5552250000000001</c:v>
                </c:pt>
                <c:pt idx="3">
                  <c:v>4.5552250000000001</c:v>
                </c:pt>
                <c:pt idx="4">
                  <c:v>4.5552250000000001</c:v>
                </c:pt>
                <c:pt idx="5">
                  <c:v>4.5552250000000001</c:v>
                </c:pt>
                <c:pt idx="6">
                  <c:v>4.5552250000000001</c:v>
                </c:pt>
                <c:pt idx="7">
                  <c:v>4.5552250000000001</c:v>
                </c:pt>
                <c:pt idx="8">
                  <c:v>4.5552250000000001</c:v>
                </c:pt>
                <c:pt idx="9">
                  <c:v>4.5552250000000001</c:v>
                </c:pt>
                <c:pt idx="10">
                  <c:v>4.5552250000000001</c:v>
                </c:pt>
                <c:pt idx="11">
                  <c:v>4.5552250000000001</c:v>
                </c:pt>
                <c:pt idx="12">
                  <c:v>4.5552250000000001</c:v>
                </c:pt>
                <c:pt idx="13">
                  <c:v>4.5552250000000001</c:v>
                </c:pt>
                <c:pt idx="14">
                  <c:v>4.5552250000000001</c:v>
                </c:pt>
                <c:pt idx="15">
                  <c:v>4.5552250000000001</c:v>
                </c:pt>
                <c:pt idx="16">
                  <c:v>4.5552250000000001</c:v>
                </c:pt>
                <c:pt idx="17">
                  <c:v>4.5552250000000001</c:v>
                </c:pt>
                <c:pt idx="18">
                  <c:v>4.5552250000000001</c:v>
                </c:pt>
                <c:pt idx="19">
                  <c:v>4.5552250000000001</c:v>
                </c:pt>
                <c:pt idx="20">
                  <c:v>4.5552250000000001</c:v>
                </c:pt>
                <c:pt idx="21">
                  <c:v>4.5552250000000001</c:v>
                </c:pt>
                <c:pt idx="22">
                  <c:v>4.5552250000000001</c:v>
                </c:pt>
                <c:pt idx="23">
                  <c:v>4.5552250000000001</c:v>
                </c:pt>
                <c:pt idx="24">
                  <c:v>4.5552250000000001</c:v>
                </c:pt>
                <c:pt idx="25">
                  <c:v>4.5552250000000001</c:v>
                </c:pt>
                <c:pt idx="26">
                  <c:v>4.5552250000000001</c:v>
                </c:pt>
                <c:pt idx="27">
                  <c:v>4.5552250000000001</c:v>
                </c:pt>
                <c:pt idx="28">
                  <c:v>4.5552250000000001</c:v>
                </c:pt>
                <c:pt idx="29">
                  <c:v>4.5552250000000001</c:v>
                </c:pt>
                <c:pt idx="30">
                  <c:v>4.5552250000000001</c:v>
                </c:pt>
                <c:pt idx="31">
                  <c:v>4.5552250000000001</c:v>
                </c:pt>
                <c:pt idx="32">
                  <c:v>4.5552250000000001</c:v>
                </c:pt>
                <c:pt idx="33">
                  <c:v>4.5552250000000001</c:v>
                </c:pt>
                <c:pt idx="34">
                  <c:v>4.5552250000000001</c:v>
                </c:pt>
                <c:pt idx="35">
                  <c:v>4.5552250000000001</c:v>
                </c:pt>
                <c:pt idx="36">
                  <c:v>4.5552250000000001</c:v>
                </c:pt>
                <c:pt idx="37">
                  <c:v>4.5552250000000001</c:v>
                </c:pt>
                <c:pt idx="38">
                  <c:v>4.5552250000000001</c:v>
                </c:pt>
                <c:pt idx="39">
                  <c:v>4.5552250000000001</c:v>
                </c:pt>
                <c:pt idx="40">
                  <c:v>4.5552250000000001</c:v>
                </c:pt>
                <c:pt idx="41">
                  <c:v>4.5552250000000001</c:v>
                </c:pt>
                <c:pt idx="42">
                  <c:v>4.5552250000000001</c:v>
                </c:pt>
                <c:pt idx="43">
                  <c:v>4.5552250000000001</c:v>
                </c:pt>
                <c:pt idx="44">
                  <c:v>4.5552250000000001</c:v>
                </c:pt>
                <c:pt idx="45">
                  <c:v>4.5552250000000001</c:v>
                </c:pt>
                <c:pt idx="46">
                  <c:v>4.5552250000000001</c:v>
                </c:pt>
                <c:pt idx="47">
                  <c:v>4.5552250000000001</c:v>
                </c:pt>
                <c:pt idx="48">
                  <c:v>4.5552250000000001</c:v>
                </c:pt>
              </c:numCache>
            </c:numRef>
          </c:xVal>
          <c:yVal>
            <c:numRef>
              <c:f>Sheet1!$F$10:$F$80</c:f>
              <c:numCache>
                <c:formatCode>General</c:formatCode>
                <c:ptCount val="71"/>
                <c:pt idx="0">
                  <c:v>7</c:v>
                </c:pt>
                <c:pt idx="1">
                  <c:v>43</c:v>
                </c:pt>
                <c:pt idx="2">
                  <c:v>35</c:v>
                </c:pt>
                <c:pt idx="3">
                  <c:v>10</c:v>
                </c:pt>
                <c:pt idx="4">
                  <c:v>2</c:v>
                </c:pt>
                <c:pt idx="5">
                  <c:v>44</c:v>
                </c:pt>
                <c:pt idx="6">
                  <c:v>22</c:v>
                </c:pt>
                <c:pt idx="7">
                  <c:v>29</c:v>
                </c:pt>
                <c:pt idx="8">
                  <c:v>3</c:v>
                </c:pt>
                <c:pt idx="9">
                  <c:v>46</c:v>
                </c:pt>
                <c:pt idx="10">
                  <c:v>9</c:v>
                </c:pt>
                <c:pt idx="11">
                  <c:v>45</c:v>
                </c:pt>
                <c:pt idx="12">
                  <c:v>26</c:v>
                </c:pt>
                <c:pt idx="13">
                  <c:v>47</c:v>
                </c:pt>
                <c:pt idx="14">
                  <c:v>33</c:v>
                </c:pt>
                <c:pt idx="15">
                  <c:v>4</c:v>
                </c:pt>
                <c:pt idx="16">
                  <c:v>30</c:v>
                </c:pt>
                <c:pt idx="17">
                  <c:v>1</c:v>
                </c:pt>
                <c:pt idx="18">
                  <c:v>49</c:v>
                </c:pt>
                <c:pt idx="19">
                  <c:v>28</c:v>
                </c:pt>
                <c:pt idx="20">
                  <c:v>23</c:v>
                </c:pt>
                <c:pt idx="21">
                  <c:v>34</c:v>
                </c:pt>
                <c:pt idx="22">
                  <c:v>39</c:v>
                </c:pt>
                <c:pt idx="23">
                  <c:v>42</c:v>
                </c:pt>
                <c:pt idx="24">
                  <c:v>13</c:v>
                </c:pt>
                <c:pt idx="25">
                  <c:v>5</c:v>
                </c:pt>
                <c:pt idx="26">
                  <c:v>38</c:v>
                </c:pt>
                <c:pt idx="27">
                  <c:v>18</c:v>
                </c:pt>
                <c:pt idx="28">
                  <c:v>15</c:v>
                </c:pt>
                <c:pt idx="29">
                  <c:v>37</c:v>
                </c:pt>
                <c:pt idx="30">
                  <c:v>16</c:v>
                </c:pt>
                <c:pt idx="31">
                  <c:v>36</c:v>
                </c:pt>
                <c:pt idx="32">
                  <c:v>17</c:v>
                </c:pt>
                <c:pt idx="33">
                  <c:v>12</c:v>
                </c:pt>
                <c:pt idx="34">
                  <c:v>24</c:v>
                </c:pt>
                <c:pt idx="35">
                  <c:v>27</c:v>
                </c:pt>
                <c:pt idx="36">
                  <c:v>8</c:v>
                </c:pt>
                <c:pt idx="37">
                  <c:v>48</c:v>
                </c:pt>
                <c:pt idx="38">
                  <c:v>25</c:v>
                </c:pt>
                <c:pt idx="39">
                  <c:v>31</c:v>
                </c:pt>
                <c:pt idx="40">
                  <c:v>32</c:v>
                </c:pt>
                <c:pt idx="41">
                  <c:v>40</c:v>
                </c:pt>
                <c:pt idx="42">
                  <c:v>19</c:v>
                </c:pt>
                <c:pt idx="43">
                  <c:v>20</c:v>
                </c:pt>
                <c:pt idx="44">
                  <c:v>6</c:v>
                </c:pt>
                <c:pt idx="45">
                  <c:v>11</c:v>
                </c:pt>
                <c:pt idx="46">
                  <c:v>41</c:v>
                </c:pt>
                <c:pt idx="47">
                  <c:v>14</c:v>
                </c:pt>
                <c:pt idx="48">
                  <c:v>21</c:v>
                </c:pt>
              </c:numCache>
            </c:numRef>
          </c:yVal>
          <c:smooth val="0"/>
          <c:extLst>
            <c:ext xmlns:c16="http://schemas.microsoft.com/office/drawing/2014/chart" uri="{C3380CC4-5D6E-409C-BE32-E72D297353CC}">
              <c16:uniqueId val="{00000092-9029-4639-9EFA-3897C10120D1}"/>
            </c:ext>
          </c:extLst>
        </c:ser>
        <c:dLbls>
          <c:showLegendKey val="0"/>
          <c:showVal val="0"/>
          <c:showCatName val="0"/>
          <c:showSerName val="0"/>
          <c:showPercent val="0"/>
          <c:showBubbleSize val="0"/>
        </c:dLbls>
        <c:axId val="1280784847"/>
        <c:axId val="731621887"/>
      </c:scatterChart>
      <c:valAx>
        <c:axId val="1280784847"/>
        <c:scaling>
          <c:orientation val="minMax"/>
          <c:max val="55"/>
          <c:min val="-120"/>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sz="2800">
                    <a:solidFill>
                      <a:sysClr val="windowText" lastClr="000000"/>
                    </a:solidFill>
                    <a:sym typeface="Symbol" panose="05050102010706020507" pitchFamily="18" charset="2"/>
                  </a:rPr>
                  <a:t> </a:t>
                </a:r>
                <a:r>
                  <a:rPr lang="en-GB" sz="2800">
                    <a:solidFill>
                      <a:sysClr val="windowText" lastClr="000000"/>
                    </a:solidFill>
                  </a:rPr>
                  <a:t>Favours ES	Favours NES </a:t>
                </a:r>
                <a:r>
                  <a:rPr lang="en-GB" sz="2800">
                    <a:solidFill>
                      <a:sysClr val="windowText" lastClr="000000"/>
                    </a:solidFill>
                    <a:sym typeface="Symbol" panose="05050102010706020507" pitchFamily="18" charset="2"/>
                  </a:rPr>
                  <a:t></a:t>
                </a:r>
                <a:endParaRPr lang="en-GB" sz="2800">
                  <a:solidFill>
                    <a:sysClr val="windowText" lastClr="000000"/>
                  </a:solidFill>
                </a:endParaRPr>
              </a:p>
            </c:rich>
          </c:tx>
          <c:layout>
            <c:manualLayout>
              <c:xMode val="edge"/>
              <c:yMode val="edge"/>
              <c:x val="0.55205847556962517"/>
              <c:y val="0.96911028562658819"/>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731621887"/>
        <c:crosses val="autoZero"/>
        <c:crossBetween val="midCat"/>
      </c:valAx>
      <c:valAx>
        <c:axId val="731621887"/>
        <c:scaling>
          <c:orientation val="minMax"/>
          <c:max val="50"/>
          <c:min val="0.5"/>
        </c:scaling>
        <c:delete val="0"/>
        <c:axPos val="l"/>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84847"/>
        <c:crossesAt val="0"/>
        <c:crossBetween val="midCat"/>
      </c:valAx>
      <c:spPr>
        <a:solidFill>
          <a:schemeClr val="lt1"/>
        </a:solidFill>
        <a:ln w="1270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3079</xdr:colOff>
      <xdr:row>7</xdr:row>
      <xdr:rowOff>59632</xdr:rowOff>
    </xdr:from>
    <xdr:to>
      <xdr:col>36</xdr:col>
      <xdr:colOff>0</xdr:colOff>
      <xdr:row>126</xdr:row>
      <xdr:rowOff>167469</xdr:rowOff>
    </xdr:to>
    <xdr:graphicFrame macro="">
      <xdr:nvGraphicFramePr>
        <xdr:cNvPr id="4" name="Chart 3">
          <a:extLst>
            <a:ext uri="{FF2B5EF4-FFF2-40B4-BE49-F238E27FC236}">
              <a16:creationId xmlns:a16="http://schemas.microsoft.com/office/drawing/2014/main" id="{1D992066-51C3-4228-BD1A-83A3EF08E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1177/0272989X24128933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6A3CB-1B37-4AF0-81D0-9DCADFFDDCC8}">
  <dimension ref="B1:S33"/>
  <sheetViews>
    <sheetView showGridLines="0" tabSelected="1" zoomScaleNormal="81" workbookViewId="0"/>
  </sheetViews>
  <sheetFormatPr baseColWidth="10" defaultColWidth="8.83203125" defaultRowHeight="15" x14ac:dyDescent="0.2"/>
  <cols>
    <col min="1" max="1" width="2.83203125" customWidth="1"/>
    <col min="2" max="2" width="2.6640625" customWidth="1"/>
    <col min="17" max="17" width="8.83203125" customWidth="1"/>
    <col min="19" max="19" width="2.6640625" customWidth="1"/>
  </cols>
  <sheetData>
    <row r="1" spans="2:19" ht="14.5" customHeight="1" x14ac:dyDescent="0.2"/>
    <row r="2" spans="2:19" x14ac:dyDescent="0.2">
      <c r="B2" s="51"/>
      <c r="C2" s="52"/>
      <c r="D2" s="52"/>
      <c r="E2" s="52"/>
      <c r="F2" s="52"/>
      <c r="G2" s="52"/>
      <c r="H2" s="52"/>
      <c r="I2" s="52"/>
      <c r="J2" s="52"/>
      <c r="K2" s="52"/>
      <c r="L2" s="52"/>
      <c r="M2" s="52"/>
      <c r="N2" s="52"/>
      <c r="O2" s="52"/>
      <c r="P2" s="52"/>
      <c r="Q2" s="52"/>
      <c r="R2" s="52"/>
      <c r="S2" s="9"/>
    </row>
    <row r="3" spans="2:19" ht="14.5" customHeight="1" x14ac:dyDescent="0.2">
      <c r="B3" s="53"/>
      <c r="C3" s="57" t="s">
        <v>245</v>
      </c>
      <c r="D3" s="57"/>
      <c r="E3" s="57"/>
      <c r="F3" s="57"/>
      <c r="G3" s="57"/>
      <c r="H3" s="57"/>
      <c r="I3" s="57"/>
      <c r="J3" s="57"/>
      <c r="K3" s="57"/>
      <c r="L3" s="57"/>
      <c r="M3" s="57"/>
      <c r="N3" s="57"/>
      <c r="O3" s="57"/>
      <c r="P3" s="57"/>
      <c r="Q3" s="57"/>
      <c r="R3" s="57"/>
      <c r="S3" s="10"/>
    </row>
    <row r="4" spans="2:19" x14ac:dyDescent="0.2">
      <c r="B4" s="53"/>
      <c r="C4" s="57"/>
      <c r="D4" s="57"/>
      <c r="E4" s="57"/>
      <c r="F4" s="57"/>
      <c r="G4" s="57"/>
      <c r="H4" s="57"/>
      <c r="I4" s="57"/>
      <c r="J4" s="57"/>
      <c r="K4" s="57"/>
      <c r="L4" s="57"/>
      <c r="M4" s="57"/>
      <c r="N4" s="57"/>
      <c r="O4" s="57"/>
      <c r="P4" s="57"/>
      <c r="Q4" s="57"/>
      <c r="R4" s="57"/>
      <c r="S4" s="10"/>
    </row>
    <row r="5" spans="2:19" x14ac:dyDescent="0.2">
      <c r="B5" s="53"/>
      <c r="C5" s="57"/>
      <c r="D5" s="57"/>
      <c r="E5" s="57"/>
      <c r="F5" s="57"/>
      <c r="G5" s="57"/>
      <c r="H5" s="57"/>
      <c r="I5" s="57"/>
      <c r="J5" s="57"/>
      <c r="K5" s="57"/>
      <c r="L5" s="57"/>
      <c r="M5" s="57"/>
      <c r="N5" s="57"/>
      <c r="O5" s="57"/>
      <c r="P5" s="57"/>
      <c r="Q5" s="57"/>
      <c r="R5" s="57"/>
      <c r="S5" s="10"/>
    </row>
    <row r="6" spans="2:19" x14ac:dyDescent="0.2">
      <c r="B6" s="53"/>
      <c r="C6" s="57"/>
      <c r="D6" s="57"/>
      <c r="E6" s="57"/>
      <c r="F6" s="57"/>
      <c r="G6" s="57"/>
      <c r="H6" s="57"/>
      <c r="I6" s="57"/>
      <c r="J6" s="57"/>
      <c r="K6" s="57"/>
      <c r="L6" s="57"/>
      <c r="M6" s="57"/>
      <c r="N6" s="57"/>
      <c r="O6" s="57"/>
      <c r="P6" s="57"/>
      <c r="Q6" s="57"/>
      <c r="R6" s="57"/>
      <c r="S6" s="10"/>
    </row>
    <row r="7" spans="2:19" x14ac:dyDescent="0.2">
      <c r="B7" s="53"/>
      <c r="C7" s="57"/>
      <c r="D7" s="57"/>
      <c r="E7" s="57"/>
      <c r="F7" s="57"/>
      <c r="G7" s="57"/>
      <c r="H7" s="57"/>
      <c r="I7" s="57"/>
      <c r="J7" s="57"/>
      <c r="K7" s="57"/>
      <c r="L7" s="57"/>
      <c r="M7" s="57"/>
      <c r="N7" s="57"/>
      <c r="O7" s="57"/>
      <c r="P7" s="57"/>
      <c r="Q7" s="57"/>
      <c r="R7" s="57"/>
      <c r="S7" s="10"/>
    </row>
    <row r="8" spans="2:19" x14ac:dyDescent="0.2">
      <c r="B8" s="53"/>
      <c r="C8" s="57"/>
      <c r="D8" s="57"/>
      <c r="E8" s="57"/>
      <c r="F8" s="57"/>
      <c r="G8" s="57"/>
      <c r="H8" s="57"/>
      <c r="I8" s="57"/>
      <c r="J8" s="57"/>
      <c r="K8" s="57"/>
      <c r="L8" s="57"/>
      <c r="M8" s="57"/>
      <c r="N8" s="57"/>
      <c r="O8" s="57"/>
      <c r="P8" s="57"/>
      <c r="Q8" s="57"/>
      <c r="R8" s="57"/>
      <c r="S8" s="10"/>
    </row>
    <row r="9" spans="2:19" x14ac:dyDescent="0.2">
      <c r="B9" s="53"/>
      <c r="C9" s="54"/>
      <c r="D9" s="54"/>
      <c r="E9" s="54"/>
      <c r="F9" s="54"/>
      <c r="G9" s="54"/>
      <c r="H9" s="54"/>
      <c r="I9" s="54"/>
      <c r="J9" s="54"/>
      <c r="K9" s="54"/>
      <c r="L9" s="54"/>
      <c r="M9" s="54"/>
      <c r="N9" s="54"/>
      <c r="O9" s="54"/>
      <c r="P9" s="54"/>
      <c r="Q9" s="54"/>
      <c r="R9" s="54"/>
      <c r="S9" s="10"/>
    </row>
    <row r="10" spans="2:19" ht="14.5" customHeight="1" x14ac:dyDescent="0.2">
      <c r="B10" s="53"/>
      <c r="C10" s="56" t="s">
        <v>246</v>
      </c>
      <c r="D10" s="56"/>
      <c r="E10" s="56"/>
      <c r="F10" s="56"/>
      <c r="G10" s="56"/>
      <c r="H10" s="56"/>
      <c r="I10" s="56"/>
      <c r="J10" s="56"/>
      <c r="K10" s="56"/>
      <c r="L10" s="56"/>
      <c r="M10" s="56"/>
      <c r="N10" s="56"/>
      <c r="O10" s="56"/>
      <c r="P10" s="56"/>
      <c r="Q10" s="56"/>
      <c r="R10" s="56"/>
      <c r="S10" s="10"/>
    </row>
    <row r="11" spans="2:19" x14ac:dyDescent="0.2">
      <c r="B11" s="53"/>
      <c r="C11" s="56"/>
      <c r="D11" s="56"/>
      <c r="E11" s="56"/>
      <c r="F11" s="56"/>
      <c r="G11" s="56"/>
      <c r="H11" s="56"/>
      <c r="I11" s="56"/>
      <c r="J11" s="56"/>
      <c r="K11" s="56"/>
      <c r="L11" s="56"/>
      <c r="M11" s="56"/>
      <c r="N11" s="56"/>
      <c r="O11" s="56"/>
      <c r="P11" s="56"/>
      <c r="Q11" s="56"/>
      <c r="R11" s="56"/>
      <c r="S11" s="10"/>
    </row>
    <row r="12" spans="2:19" x14ac:dyDescent="0.2">
      <c r="B12" s="53"/>
      <c r="C12" s="56"/>
      <c r="D12" s="56"/>
      <c r="E12" s="56"/>
      <c r="F12" s="56"/>
      <c r="G12" s="56"/>
      <c r="H12" s="56"/>
      <c r="I12" s="56"/>
      <c r="J12" s="56"/>
      <c r="K12" s="56"/>
      <c r="L12" s="56"/>
      <c r="M12" s="56"/>
      <c r="N12" s="56"/>
      <c r="O12" s="56"/>
      <c r="P12" s="56"/>
      <c r="Q12" s="56"/>
      <c r="R12" s="56"/>
      <c r="S12" s="10"/>
    </row>
    <row r="13" spans="2:19" x14ac:dyDescent="0.2">
      <c r="B13" s="53"/>
      <c r="C13" s="56"/>
      <c r="D13" s="56"/>
      <c r="E13" s="56"/>
      <c r="F13" s="56"/>
      <c r="G13" s="56"/>
      <c r="H13" s="56"/>
      <c r="I13" s="56"/>
      <c r="J13" s="56"/>
      <c r="K13" s="56"/>
      <c r="L13" s="56"/>
      <c r="M13" s="56"/>
      <c r="N13" s="56"/>
      <c r="O13" s="56"/>
      <c r="P13" s="56"/>
      <c r="Q13" s="56"/>
      <c r="R13" s="56"/>
      <c r="S13" s="10"/>
    </row>
    <row r="14" spans="2:19" x14ac:dyDescent="0.2">
      <c r="B14" s="53"/>
      <c r="C14" s="56"/>
      <c r="D14" s="56"/>
      <c r="E14" s="56"/>
      <c r="F14" s="56"/>
      <c r="G14" s="56"/>
      <c r="H14" s="56"/>
      <c r="I14" s="56"/>
      <c r="J14" s="56"/>
      <c r="K14" s="56"/>
      <c r="L14" s="56"/>
      <c r="M14" s="56"/>
      <c r="N14" s="56"/>
      <c r="O14" s="56"/>
      <c r="P14" s="56"/>
      <c r="Q14" s="56"/>
      <c r="R14" s="56"/>
      <c r="S14" s="10"/>
    </row>
    <row r="15" spans="2:19" x14ac:dyDescent="0.2">
      <c r="B15" s="53"/>
      <c r="C15" s="56"/>
      <c r="D15" s="56"/>
      <c r="E15" s="56"/>
      <c r="F15" s="56"/>
      <c r="G15" s="56"/>
      <c r="H15" s="56"/>
      <c r="I15" s="56"/>
      <c r="J15" s="56"/>
      <c r="K15" s="56"/>
      <c r="L15" s="56"/>
      <c r="M15" s="56"/>
      <c r="N15" s="56"/>
      <c r="O15" s="56"/>
      <c r="P15" s="56"/>
      <c r="Q15" s="56"/>
      <c r="R15" s="56"/>
      <c r="S15" s="10"/>
    </row>
    <row r="16" spans="2:19" x14ac:dyDescent="0.2">
      <c r="B16" s="53"/>
      <c r="C16" s="56"/>
      <c r="D16" s="56"/>
      <c r="E16" s="56"/>
      <c r="F16" s="56"/>
      <c r="G16" s="56"/>
      <c r="H16" s="56"/>
      <c r="I16" s="56"/>
      <c r="J16" s="56"/>
      <c r="K16" s="56"/>
      <c r="L16" s="56"/>
      <c r="M16" s="56"/>
      <c r="N16" s="56"/>
      <c r="O16" s="56"/>
      <c r="P16" s="56"/>
      <c r="Q16" s="56"/>
      <c r="R16" s="56"/>
      <c r="S16" s="10"/>
    </row>
    <row r="17" spans="2:19" x14ac:dyDescent="0.2">
      <c r="B17" s="53"/>
      <c r="C17" s="56"/>
      <c r="D17" s="56"/>
      <c r="E17" s="56"/>
      <c r="F17" s="56"/>
      <c r="G17" s="56"/>
      <c r="H17" s="56"/>
      <c r="I17" s="56"/>
      <c r="J17" s="56"/>
      <c r="K17" s="56"/>
      <c r="L17" s="56"/>
      <c r="M17" s="56"/>
      <c r="N17" s="56"/>
      <c r="O17" s="56"/>
      <c r="P17" s="56"/>
      <c r="Q17" s="56"/>
      <c r="R17" s="56"/>
      <c r="S17" s="10"/>
    </row>
    <row r="18" spans="2:19" x14ac:dyDescent="0.2">
      <c r="B18" s="53"/>
      <c r="C18" s="56"/>
      <c r="D18" s="56"/>
      <c r="E18" s="56"/>
      <c r="F18" s="56"/>
      <c r="G18" s="56"/>
      <c r="H18" s="56"/>
      <c r="I18" s="56"/>
      <c r="J18" s="56"/>
      <c r="K18" s="56"/>
      <c r="L18" s="56"/>
      <c r="M18" s="56"/>
      <c r="N18" s="56"/>
      <c r="O18" s="56"/>
      <c r="P18" s="56"/>
      <c r="Q18" s="56"/>
      <c r="R18" s="56"/>
      <c r="S18" s="10"/>
    </row>
    <row r="19" spans="2:19" x14ac:dyDescent="0.2">
      <c r="B19" s="53"/>
      <c r="C19" s="56"/>
      <c r="D19" s="56"/>
      <c r="E19" s="56"/>
      <c r="F19" s="56"/>
      <c r="G19" s="56"/>
      <c r="H19" s="56"/>
      <c r="I19" s="56"/>
      <c r="J19" s="56"/>
      <c r="K19" s="56"/>
      <c r="L19" s="56"/>
      <c r="M19" s="56"/>
      <c r="N19" s="56"/>
      <c r="O19" s="56"/>
      <c r="P19" s="56"/>
      <c r="Q19" s="56"/>
      <c r="R19" s="56"/>
      <c r="S19" s="10"/>
    </row>
    <row r="20" spans="2:19" x14ac:dyDescent="0.2">
      <c r="B20" s="53"/>
      <c r="C20" s="56"/>
      <c r="D20" s="56"/>
      <c r="E20" s="56"/>
      <c r="F20" s="56"/>
      <c r="G20" s="56"/>
      <c r="H20" s="56"/>
      <c r="I20" s="56"/>
      <c r="J20" s="56"/>
      <c r="K20" s="56"/>
      <c r="L20" s="56"/>
      <c r="M20" s="56"/>
      <c r="N20" s="56"/>
      <c r="O20" s="56"/>
      <c r="P20" s="56"/>
      <c r="Q20" s="56"/>
      <c r="R20" s="56"/>
      <c r="S20" s="10"/>
    </row>
    <row r="21" spans="2:19" x14ac:dyDescent="0.2">
      <c r="B21" s="53"/>
      <c r="C21" s="56"/>
      <c r="D21" s="56"/>
      <c r="E21" s="56"/>
      <c r="F21" s="56"/>
      <c r="G21" s="56"/>
      <c r="H21" s="56"/>
      <c r="I21" s="56"/>
      <c r="J21" s="56"/>
      <c r="K21" s="56"/>
      <c r="L21" s="56"/>
      <c r="M21" s="56"/>
      <c r="N21" s="56"/>
      <c r="O21" s="56"/>
      <c r="P21" s="56"/>
      <c r="Q21" s="56"/>
      <c r="R21" s="56"/>
      <c r="S21" s="10"/>
    </row>
    <row r="22" spans="2:19" x14ac:dyDescent="0.2">
      <c r="B22" s="53"/>
      <c r="C22" s="56"/>
      <c r="D22" s="56"/>
      <c r="E22" s="56"/>
      <c r="F22" s="56"/>
      <c r="G22" s="56"/>
      <c r="H22" s="56"/>
      <c r="I22" s="56"/>
      <c r="J22" s="56"/>
      <c r="K22" s="56"/>
      <c r="L22" s="56"/>
      <c r="M22" s="56"/>
      <c r="N22" s="56"/>
      <c r="O22" s="56"/>
      <c r="P22" s="56"/>
      <c r="Q22" s="56"/>
      <c r="R22" s="56"/>
      <c r="S22" s="10"/>
    </row>
    <row r="23" spans="2:19" x14ac:dyDescent="0.2">
      <c r="B23" s="53"/>
      <c r="C23" s="56"/>
      <c r="D23" s="56"/>
      <c r="E23" s="56"/>
      <c r="F23" s="56"/>
      <c r="G23" s="56"/>
      <c r="H23" s="56"/>
      <c r="I23" s="56"/>
      <c r="J23" s="56"/>
      <c r="K23" s="56"/>
      <c r="L23" s="56"/>
      <c r="M23" s="56"/>
      <c r="N23" s="56"/>
      <c r="O23" s="56"/>
      <c r="P23" s="56"/>
      <c r="Q23" s="56"/>
      <c r="R23" s="56"/>
      <c r="S23" s="10"/>
    </row>
    <row r="24" spans="2:19" x14ac:dyDescent="0.2">
      <c r="B24" s="53"/>
      <c r="C24" s="56"/>
      <c r="D24" s="56"/>
      <c r="E24" s="56"/>
      <c r="F24" s="56"/>
      <c r="G24" s="56"/>
      <c r="H24" s="56"/>
      <c r="I24" s="56"/>
      <c r="J24" s="56"/>
      <c r="K24" s="56"/>
      <c r="L24" s="56"/>
      <c r="M24" s="56"/>
      <c r="N24" s="56"/>
      <c r="O24" s="56"/>
      <c r="P24" s="56"/>
      <c r="Q24" s="56"/>
      <c r="R24" s="56"/>
      <c r="S24" s="10"/>
    </row>
    <row r="25" spans="2:19" x14ac:dyDescent="0.2">
      <c r="B25" s="53"/>
      <c r="C25" s="56"/>
      <c r="D25" s="56"/>
      <c r="E25" s="56"/>
      <c r="F25" s="56"/>
      <c r="G25" s="56"/>
      <c r="H25" s="56"/>
      <c r="I25" s="56"/>
      <c r="J25" s="56"/>
      <c r="K25" s="56"/>
      <c r="L25" s="56"/>
      <c r="M25" s="56"/>
      <c r="N25" s="56"/>
      <c r="O25" s="56"/>
      <c r="P25" s="56"/>
      <c r="Q25" s="56"/>
      <c r="R25" s="56"/>
      <c r="S25" s="10"/>
    </row>
    <row r="26" spans="2:19" x14ac:dyDescent="0.2">
      <c r="B26" s="53"/>
      <c r="C26" s="56"/>
      <c r="D26" s="56"/>
      <c r="E26" s="56"/>
      <c r="F26" s="56"/>
      <c r="G26" s="56"/>
      <c r="H26" s="56"/>
      <c r="I26" s="56"/>
      <c r="J26" s="56"/>
      <c r="K26" s="56"/>
      <c r="L26" s="56"/>
      <c r="M26" s="56"/>
      <c r="N26" s="56"/>
      <c r="O26" s="56"/>
      <c r="P26" s="56"/>
      <c r="Q26" s="56"/>
      <c r="R26" s="56"/>
      <c r="S26" s="10"/>
    </row>
    <row r="27" spans="2:19" x14ac:dyDescent="0.2">
      <c r="B27" s="53"/>
      <c r="C27" s="56"/>
      <c r="D27" s="56"/>
      <c r="E27" s="56"/>
      <c r="F27" s="56"/>
      <c r="G27" s="56"/>
      <c r="H27" s="56"/>
      <c r="I27" s="56"/>
      <c r="J27" s="56"/>
      <c r="K27" s="56"/>
      <c r="L27" s="56"/>
      <c r="M27" s="56"/>
      <c r="N27" s="56"/>
      <c r="O27" s="56"/>
      <c r="P27" s="56"/>
      <c r="Q27" s="56"/>
      <c r="R27" s="56"/>
      <c r="S27" s="10"/>
    </row>
    <row r="28" spans="2:19" x14ac:dyDescent="0.2">
      <c r="B28" s="53"/>
      <c r="C28" s="56"/>
      <c r="D28" s="56"/>
      <c r="E28" s="56"/>
      <c r="F28" s="56"/>
      <c r="G28" s="56"/>
      <c r="H28" s="56"/>
      <c r="I28" s="56"/>
      <c r="J28" s="56"/>
      <c r="K28" s="56"/>
      <c r="L28" s="56"/>
      <c r="M28" s="56"/>
      <c r="N28" s="56"/>
      <c r="O28" s="56"/>
      <c r="P28" s="56"/>
      <c r="Q28" s="56"/>
      <c r="R28" s="56"/>
      <c r="S28" s="10"/>
    </row>
    <row r="29" spans="2:19" x14ac:dyDescent="0.2">
      <c r="B29" s="53"/>
      <c r="C29" s="59" t="s">
        <v>244</v>
      </c>
      <c r="D29" s="60"/>
      <c r="E29" s="55"/>
      <c r="F29" s="55"/>
      <c r="G29" s="55"/>
      <c r="H29" s="55"/>
      <c r="I29" s="55"/>
      <c r="J29" s="55"/>
      <c r="K29" s="55"/>
      <c r="L29" s="55"/>
      <c r="M29" s="55"/>
      <c r="N29" s="55"/>
      <c r="O29" s="55"/>
      <c r="P29" s="55"/>
      <c r="Q29" s="55"/>
      <c r="R29" s="55"/>
      <c r="S29" s="10"/>
    </row>
    <row r="30" spans="2:19" x14ac:dyDescent="0.2">
      <c r="B30" s="11"/>
      <c r="C30" s="5"/>
      <c r="D30" s="5"/>
      <c r="E30" s="5"/>
      <c r="F30" s="5"/>
      <c r="G30" s="5"/>
      <c r="H30" s="5"/>
      <c r="I30" s="5"/>
      <c r="J30" s="5"/>
      <c r="K30" s="5"/>
      <c r="L30" s="5"/>
      <c r="M30" s="5"/>
      <c r="N30" s="5"/>
      <c r="O30" s="5"/>
      <c r="P30" s="5"/>
      <c r="Q30" s="5"/>
      <c r="R30" s="5"/>
      <c r="S30" s="12"/>
    </row>
    <row r="33" spans="3:15" ht="16" x14ac:dyDescent="0.2">
      <c r="C33" s="58"/>
      <c r="D33" s="58"/>
      <c r="E33" s="58"/>
      <c r="F33" s="58"/>
      <c r="G33" s="58"/>
      <c r="H33" s="58"/>
      <c r="I33" s="58"/>
      <c r="J33" s="58"/>
      <c r="K33" s="58"/>
      <c r="L33" s="58"/>
      <c r="M33" s="58"/>
      <c r="N33" s="58"/>
      <c r="O33" s="58"/>
    </row>
  </sheetData>
  <sheetProtection algorithmName="SHA-512" hashValue="vU7l1YrCaGvQLPEfVtpuhubEJLAEE1ZgYhbFnSOHvpZewaxqeLzvE2ub7z+clWccpm6NxcNL+sOxHDAazAta+g==" saltValue="Ok4QwWObMrx/EqhG/H0cWQ==" spinCount="100000" sheet="1" objects="1" scenarios="1"/>
  <mergeCells count="4">
    <mergeCell ref="C10:R28"/>
    <mergeCell ref="C3:R8"/>
    <mergeCell ref="C33:O33"/>
    <mergeCell ref="C29:D29"/>
  </mergeCells>
  <hyperlinks>
    <hyperlink ref="C29:D29" r:id="rId1" display="Link to paper" xr:uid="{80741F0D-9A66-8F42-81BE-87E0FBAFDF3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77DD-81B2-47F7-9492-B5C78509CD10}">
  <sheetPr codeName="Sheet2"/>
  <dimension ref="B2:X71"/>
  <sheetViews>
    <sheetView showGridLines="0" zoomScale="40" zoomScaleNormal="40" workbookViewId="0"/>
  </sheetViews>
  <sheetFormatPr baseColWidth="10" defaultColWidth="8.83203125" defaultRowHeight="15" x14ac:dyDescent="0.2"/>
  <cols>
    <col min="1" max="2" width="3.1640625" customWidth="1"/>
    <col min="3" max="3" width="151.1640625" bestFit="1" customWidth="1"/>
    <col min="4" max="4" width="12.83203125" style="2" bestFit="1" customWidth="1"/>
    <col min="5" max="5" width="13.83203125" style="2" customWidth="1"/>
    <col min="6" max="6" width="34.5" style="2" customWidth="1"/>
    <col min="7" max="7" width="38.6640625" style="2" customWidth="1"/>
    <col min="8" max="9" width="23.5" style="2" customWidth="1"/>
    <col min="10" max="10" width="5.1640625" customWidth="1"/>
    <col min="11" max="11" width="57" customWidth="1"/>
    <col min="12" max="12" width="2.5" customWidth="1"/>
    <col min="14" max="14" width="22.5" bestFit="1" customWidth="1"/>
    <col min="20" max="20" width="25.5" bestFit="1" customWidth="1"/>
  </cols>
  <sheetData>
    <row r="2" spans="2:24" x14ac:dyDescent="0.2">
      <c r="B2" s="18"/>
      <c r="C2" s="19"/>
      <c r="D2" s="29"/>
      <c r="E2" s="29"/>
      <c r="F2" s="29"/>
      <c r="G2" s="29"/>
      <c r="H2" s="29"/>
      <c r="I2" s="29"/>
      <c r="J2" s="19"/>
      <c r="K2" s="19"/>
      <c r="L2" s="20"/>
    </row>
    <row r="3" spans="2:24" ht="14.5" customHeight="1" x14ac:dyDescent="0.2">
      <c r="B3" s="21"/>
      <c r="C3" s="68" t="s">
        <v>184</v>
      </c>
      <c r="D3" s="69"/>
      <c r="E3" s="69"/>
      <c r="F3" s="69"/>
      <c r="G3" s="69"/>
      <c r="H3" s="69"/>
      <c r="I3" s="70"/>
      <c r="J3" s="22"/>
      <c r="K3" s="61" t="s">
        <v>243</v>
      </c>
      <c r="L3" s="23"/>
    </row>
    <row r="4" spans="2:24" ht="14.5" customHeight="1" x14ac:dyDescent="0.2">
      <c r="B4" s="21"/>
      <c r="C4" s="71"/>
      <c r="D4" s="72"/>
      <c r="E4" s="72"/>
      <c r="F4" s="72"/>
      <c r="G4" s="72"/>
      <c r="H4" s="72"/>
      <c r="I4" s="73"/>
      <c r="J4" s="22"/>
      <c r="K4" s="62"/>
      <c r="L4" s="23"/>
    </row>
    <row r="5" spans="2:24" ht="35.5" customHeight="1" x14ac:dyDescent="0.2">
      <c r="B5" s="21"/>
      <c r="C5" s="74"/>
      <c r="D5" s="75"/>
      <c r="E5" s="75"/>
      <c r="F5" s="75"/>
      <c r="G5" s="75"/>
      <c r="H5" s="75"/>
      <c r="I5" s="76"/>
      <c r="J5" s="22"/>
      <c r="K5" s="63"/>
      <c r="L5" s="23"/>
    </row>
    <row r="6" spans="2:24" ht="15.5" customHeight="1" x14ac:dyDescent="0.35">
      <c r="B6" s="21"/>
      <c r="C6" s="30"/>
      <c r="D6" s="31"/>
      <c r="E6" s="31"/>
      <c r="F6" s="31"/>
      <c r="G6" s="31"/>
      <c r="H6" s="31"/>
      <c r="I6" s="31"/>
      <c r="J6" s="22"/>
      <c r="K6" s="22"/>
      <c r="L6" s="23"/>
    </row>
    <row r="7" spans="2:24" ht="31" x14ac:dyDescent="0.35">
      <c r="B7" s="21"/>
      <c r="C7" s="33"/>
      <c r="D7" s="34"/>
      <c r="E7" s="34"/>
      <c r="F7" s="64" t="s">
        <v>186</v>
      </c>
      <c r="G7" s="64" t="s">
        <v>171</v>
      </c>
      <c r="H7" s="66" t="s">
        <v>172</v>
      </c>
      <c r="I7" s="67"/>
      <c r="J7" s="22"/>
      <c r="K7" s="22"/>
      <c r="L7" s="23"/>
    </row>
    <row r="8" spans="2:24" ht="31" x14ac:dyDescent="0.35">
      <c r="B8" s="21"/>
      <c r="C8" s="35"/>
      <c r="D8" s="36" t="s">
        <v>0</v>
      </c>
      <c r="E8" s="36" t="s">
        <v>170</v>
      </c>
      <c r="F8" s="65"/>
      <c r="G8" s="65"/>
      <c r="H8" s="36" t="s">
        <v>91</v>
      </c>
      <c r="I8" s="37" t="s">
        <v>92</v>
      </c>
      <c r="J8" s="22"/>
      <c r="K8" s="22"/>
      <c r="L8" s="23"/>
    </row>
    <row r="9" spans="2:24" ht="31" x14ac:dyDescent="0.35">
      <c r="B9" s="21"/>
      <c r="C9" s="49" t="s">
        <v>46</v>
      </c>
      <c r="D9" s="27">
        <v>24312</v>
      </c>
      <c r="E9" s="50">
        <v>0.15</v>
      </c>
      <c r="F9" s="27" t="s">
        <v>94</v>
      </c>
      <c r="G9" s="27" t="s">
        <v>185</v>
      </c>
      <c r="H9" s="27" t="s">
        <v>185</v>
      </c>
      <c r="I9" s="28" t="s">
        <v>185</v>
      </c>
      <c r="J9" s="22"/>
      <c r="K9" s="22"/>
      <c r="L9" s="23"/>
      <c r="R9" s="13"/>
      <c r="X9" s="13"/>
    </row>
    <row r="10" spans="2:24" ht="31" x14ac:dyDescent="0.35">
      <c r="B10" s="21"/>
      <c r="C10" s="38" t="s">
        <v>39</v>
      </c>
      <c r="D10" s="39">
        <v>12532</v>
      </c>
      <c r="E10" s="40">
        <v>0.1</v>
      </c>
      <c r="F10" s="39" t="s">
        <v>95</v>
      </c>
      <c r="G10" s="39" t="s">
        <v>93</v>
      </c>
      <c r="H10" s="39"/>
      <c r="I10" s="41"/>
      <c r="J10" s="22"/>
      <c r="K10" s="22"/>
      <c r="L10" s="23"/>
      <c r="R10" s="13"/>
      <c r="X10" s="13"/>
    </row>
    <row r="11" spans="2:24" ht="31" x14ac:dyDescent="0.35">
      <c r="B11" s="21"/>
      <c r="C11" s="38" t="s">
        <v>41</v>
      </c>
      <c r="D11" s="39">
        <v>7240</v>
      </c>
      <c r="E11" s="40">
        <v>0.16</v>
      </c>
      <c r="F11" s="39" t="s">
        <v>96</v>
      </c>
      <c r="G11" s="39" t="s">
        <v>93</v>
      </c>
      <c r="H11" s="39"/>
      <c r="I11" s="41"/>
      <c r="J11" s="22"/>
      <c r="K11" s="22"/>
      <c r="L11" s="23"/>
      <c r="R11" s="13"/>
      <c r="X11" s="13"/>
    </row>
    <row r="12" spans="2:24" ht="31" x14ac:dyDescent="0.35">
      <c r="B12" s="21"/>
      <c r="C12" s="38" t="s">
        <v>43</v>
      </c>
      <c r="D12" s="39">
        <v>4540</v>
      </c>
      <c r="E12" s="40">
        <v>0.28999999999999998</v>
      </c>
      <c r="F12" s="39" t="s">
        <v>97</v>
      </c>
      <c r="G12" s="39" t="s">
        <v>93</v>
      </c>
      <c r="H12" s="39"/>
      <c r="I12" s="41"/>
      <c r="J12" s="22"/>
      <c r="K12" s="22"/>
      <c r="L12" s="23"/>
      <c r="R12" s="13"/>
      <c r="X12" s="13"/>
    </row>
    <row r="13" spans="2:24" ht="31" x14ac:dyDescent="0.35">
      <c r="B13" s="21"/>
      <c r="C13" s="38" t="s">
        <v>77</v>
      </c>
      <c r="D13" s="39">
        <v>21424</v>
      </c>
      <c r="E13" s="40">
        <v>0.15</v>
      </c>
      <c r="F13" s="39" t="s">
        <v>98</v>
      </c>
      <c r="G13" s="39" t="s">
        <v>93</v>
      </c>
      <c r="H13" s="39"/>
      <c r="I13" s="41"/>
      <c r="J13" s="22"/>
      <c r="K13" s="22"/>
      <c r="L13" s="23"/>
      <c r="R13" s="13"/>
      <c r="X13" s="13"/>
    </row>
    <row r="14" spans="2:24" ht="31" x14ac:dyDescent="0.35">
      <c r="B14" s="21"/>
      <c r="C14" s="38" t="s">
        <v>78</v>
      </c>
      <c r="D14" s="39">
        <v>2888</v>
      </c>
      <c r="E14" s="40">
        <v>0.18</v>
      </c>
      <c r="F14" s="39" t="s">
        <v>99</v>
      </c>
      <c r="G14" s="39" t="s">
        <v>93</v>
      </c>
      <c r="H14" s="39"/>
      <c r="I14" s="41"/>
      <c r="J14" s="22"/>
      <c r="K14" s="22"/>
      <c r="L14" s="23"/>
      <c r="R14" s="13"/>
      <c r="X14" s="13"/>
    </row>
    <row r="15" spans="2:24" ht="31" x14ac:dyDescent="0.35">
      <c r="B15" s="21"/>
      <c r="C15" s="38" t="s">
        <v>14</v>
      </c>
      <c r="D15" s="39">
        <v>11717</v>
      </c>
      <c r="E15" s="40">
        <v>0.15</v>
      </c>
      <c r="F15" s="39" t="s">
        <v>100</v>
      </c>
      <c r="G15" s="39" t="s">
        <v>93</v>
      </c>
      <c r="H15" s="39"/>
      <c r="I15" s="41"/>
      <c r="J15" s="22"/>
      <c r="K15" s="22"/>
      <c r="L15" s="23"/>
      <c r="R15" s="13"/>
      <c r="X15" s="13"/>
    </row>
    <row r="16" spans="2:24" ht="31" x14ac:dyDescent="0.35">
      <c r="B16" s="21"/>
      <c r="C16" s="38" t="s">
        <v>15</v>
      </c>
      <c r="D16" s="39">
        <v>12595</v>
      </c>
      <c r="E16" s="40">
        <v>0.15</v>
      </c>
      <c r="F16" s="39" t="s">
        <v>101</v>
      </c>
      <c r="G16" s="39" t="s">
        <v>93</v>
      </c>
      <c r="H16" s="39"/>
      <c r="I16" s="41"/>
      <c r="J16" s="22"/>
      <c r="K16" s="22"/>
      <c r="L16" s="23"/>
      <c r="R16" s="13"/>
      <c r="X16" s="13"/>
    </row>
    <row r="17" spans="2:24" ht="14.5" hidden="1" customHeight="1" x14ac:dyDescent="0.35">
      <c r="B17" s="21"/>
      <c r="C17" s="38" t="s">
        <v>79</v>
      </c>
      <c r="D17" s="39">
        <v>17537</v>
      </c>
      <c r="E17" s="40"/>
      <c r="F17" s="39"/>
      <c r="G17" s="39" t="s">
        <v>93</v>
      </c>
      <c r="H17" s="39"/>
      <c r="I17" s="41"/>
      <c r="J17" s="22"/>
      <c r="K17" s="22"/>
      <c r="L17" s="23"/>
      <c r="R17" s="13"/>
      <c r="X17" s="13"/>
    </row>
    <row r="18" spans="2:24" ht="14.5" hidden="1" customHeight="1" x14ac:dyDescent="0.35">
      <c r="B18" s="21"/>
      <c r="C18" s="38" t="s">
        <v>80</v>
      </c>
      <c r="D18" s="39">
        <v>6775</v>
      </c>
      <c r="E18" s="40"/>
      <c r="F18" s="39"/>
      <c r="G18" s="39" t="s">
        <v>93</v>
      </c>
      <c r="H18" s="39"/>
      <c r="I18" s="41"/>
      <c r="J18" s="22"/>
      <c r="K18" s="22"/>
      <c r="L18" s="23"/>
      <c r="R18" s="13"/>
      <c r="X18" s="13"/>
    </row>
    <row r="19" spans="2:24" ht="14.5" hidden="1" customHeight="1" x14ac:dyDescent="0.35">
      <c r="B19" s="21"/>
      <c r="C19" s="38" t="s">
        <v>82</v>
      </c>
      <c r="D19" s="39">
        <v>1603</v>
      </c>
      <c r="E19" s="40"/>
      <c r="F19" s="39"/>
      <c r="G19" s="39" t="s">
        <v>93</v>
      </c>
      <c r="H19" s="39"/>
      <c r="I19" s="41"/>
      <c r="J19" s="22"/>
      <c r="K19" s="22"/>
      <c r="L19" s="23"/>
      <c r="R19" s="13"/>
      <c r="X19" s="13"/>
    </row>
    <row r="20" spans="2:24" ht="14.5" hidden="1" customHeight="1" x14ac:dyDescent="0.35">
      <c r="B20" s="21"/>
      <c r="C20" s="38" t="s">
        <v>81</v>
      </c>
      <c r="D20" s="39">
        <v>20779</v>
      </c>
      <c r="E20" s="40"/>
      <c r="F20" s="39"/>
      <c r="G20" s="39" t="s">
        <v>93</v>
      </c>
      <c r="H20" s="39"/>
      <c r="I20" s="41"/>
      <c r="J20" s="22"/>
      <c r="K20" s="22"/>
      <c r="L20" s="23"/>
      <c r="R20" s="13"/>
      <c r="X20" s="13"/>
    </row>
    <row r="21" spans="2:24" ht="14.5" hidden="1" customHeight="1" x14ac:dyDescent="0.35">
      <c r="B21" s="21"/>
      <c r="C21" s="38" t="s">
        <v>83</v>
      </c>
      <c r="D21" s="39">
        <v>483</v>
      </c>
      <c r="E21" s="40"/>
      <c r="F21" s="39"/>
      <c r="G21" s="39" t="s">
        <v>93</v>
      </c>
      <c r="H21" s="39"/>
      <c r="I21" s="41"/>
      <c r="J21" s="22"/>
      <c r="K21" s="22"/>
      <c r="L21" s="23"/>
      <c r="R21" s="13"/>
      <c r="X21" s="13"/>
    </row>
    <row r="22" spans="2:24" ht="14.5" hidden="1" customHeight="1" x14ac:dyDescent="0.35">
      <c r="B22" s="21"/>
      <c r="C22" s="38" t="s">
        <v>84</v>
      </c>
      <c r="D22" s="39">
        <v>1004</v>
      </c>
      <c r="E22" s="40"/>
      <c r="F22" s="39"/>
      <c r="G22" s="39" t="s">
        <v>93</v>
      </c>
      <c r="H22" s="39"/>
      <c r="I22" s="41"/>
      <c r="J22" s="22"/>
      <c r="K22" s="22"/>
      <c r="L22" s="23"/>
      <c r="R22" s="13"/>
      <c r="X22" s="13"/>
    </row>
    <row r="23" spans="2:24" ht="14.5" hidden="1" customHeight="1" x14ac:dyDescent="0.35">
      <c r="B23" s="21"/>
      <c r="C23" s="38" t="s">
        <v>85</v>
      </c>
      <c r="D23" s="39">
        <v>443</v>
      </c>
      <c r="E23" s="40"/>
      <c r="F23" s="39"/>
      <c r="G23" s="39" t="s">
        <v>93</v>
      </c>
      <c r="H23" s="39"/>
      <c r="I23" s="41"/>
      <c r="J23" s="22"/>
      <c r="K23" s="22"/>
      <c r="L23" s="23"/>
      <c r="R23" s="13"/>
      <c r="X23" s="13"/>
    </row>
    <row r="24" spans="2:24" ht="14.5" hidden="1" customHeight="1" x14ac:dyDescent="0.35">
      <c r="B24" s="21"/>
      <c r="C24" s="38" t="s">
        <v>86</v>
      </c>
      <c r="D24" s="39">
        <v>4322</v>
      </c>
      <c r="E24" s="40"/>
      <c r="F24" s="39"/>
      <c r="G24" s="39" t="s">
        <v>93</v>
      </c>
      <c r="H24" s="39"/>
      <c r="I24" s="41"/>
      <c r="J24" s="22"/>
      <c r="K24" s="22"/>
      <c r="L24" s="23"/>
      <c r="R24" s="13"/>
      <c r="X24" s="13"/>
    </row>
    <row r="25" spans="2:24" ht="14.5" hidden="1" customHeight="1" x14ac:dyDescent="0.35">
      <c r="B25" s="21"/>
      <c r="C25" s="38" t="s">
        <v>88</v>
      </c>
      <c r="D25" s="39">
        <v>4735</v>
      </c>
      <c r="E25" s="40"/>
      <c r="F25" s="39"/>
      <c r="G25" s="39" t="s">
        <v>93</v>
      </c>
      <c r="H25" s="39"/>
      <c r="I25" s="41"/>
      <c r="J25" s="22"/>
      <c r="K25" s="22"/>
      <c r="L25" s="23"/>
      <c r="R25" s="13"/>
      <c r="X25" s="13"/>
    </row>
    <row r="26" spans="2:24" ht="14.5" hidden="1" customHeight="1" x14ac:dyDescent="0.35">
      <c r="B26" s="21"/>
      <c r="C26" s="38" t="s">
        <v>89</v>
      </c>
      <c r="D26" s="39">
        <v>4861</v>
      </c>
      <c r="E26" s="40"/>
      <c r="F26" s="39"/>
      <c r="G26" s="39" t="s">
        <v>93</v>
      </c>
      <c r="H26" s="39"/>
      <c r="I26" s="41"/>
      <c r="J26" s="22"/>
      <c r="K26" s="22"/>
      <c r="L26" s="23"/>
      <c r="R26" s="13"/>
      <c r="X26" s="13"/>
    </row>
    <row r="27" spans="2:24" ht="14.5" hidden="1" customHeight="1" x14ac:dyDescent="0.35">
      <c r="B27" s="21"/>
      <c r="C27" s="38" t="s">
        <v>90</v>
      </c>
      <c r="D27" s="39">
        <v>4959</v>
      </c>
      <c r="E27" s="40"/>
      <c r="F27" s="39"/>
      <c r="G27" s="39" t="s">
        <v>93</v>
      </c>
      <c r="H27" s="39"/>
      <c r="I27" s="41"/>
      <c r="J27" s="22"/>
      <c r="K27" s="22"/>
      <c r="L27" s="23"/>
      <c r="R27" s="13"/>
      <c r="X27" s="13"/>
    </row>
    <row r="28" spans="2:24" ht="14.5" hidden="1" customHeight="1" x14ac:dyDescent="0.35">
      <c r="B28" s="21"/>
      <c r="C28" s="38" t="s">
        <v>87</v>
      </c>
      <c r="D28" s="39">
        <v>5173</v>
      </c>
      <c r="E28" s="40"/>
      <c r="F28" s="39"/>
      <c r="G28" s="39" t="s">
        <v>93</v>
      </c>
      <c r="H28" s="39"/>
      <c r="I28" s="41"/>
      <c r="J28" s="22"/>
      <c r="K28" s="22"/>
      <c r="L28" s="23"/>
      <c r="R28" s="13"/>
      <c r="X28" s="13"/>
    </row>
    <row r="29" spans="2:24" ht="31" x14ac:dyDescent="0.35">
      <c r="B29" s="21"/>
      <c r="C29" s="38" t="s">
        <v>20</v>
      </c>
      <c r="D29" s="39">
        <v>734</v>
      </c>
      <c r="E29" s="40">
        <v>0.25</v>
      </c>
      <c r="F29" s="39" t="s">
        <v>102</v>
      </c>
      <c r="G29" s="39" t="s">
        <v>93</v>
      </c>
      <c r="H29" s="39"/>
      <c r="I29" s="41"/>
      <c r="J29" s="22"/>
      <c r="K29" s="22"/>
      <c r="L29" s="23"/>
      <c r="R29" s="13"/>
      <c r="X29" s="13"/>
    </row>
    <row r="30" spans="2:24" ht="31" x14ac:dyDescent="0.35">
      <c r="B30" s="21"/>
      <c r="C30" s="38" t="s">
        <v>22</v>
      </c>
      <c r="D30" s="39">
        <v>1104</v>
      </c>
      <c r="E30" s="40">
        <v>0.34420289999999998</v>
      </c>
      <c r="F30" s="39" t="s">
        <v>103</v>
      </c>
      <c r="G30" s="39" t="s">
        <v>93</v>
      </c>
      <c r="H30" s="39"/>
      <c r="I30" s="41"/>
      <c r="J30" s="22"/>
      <c r="K30" s="22"/>
      <c r="L30" s="23"/>
      <c r="R30" s="13"/>
      <c r="X30" s="13"/>
    </row>
    <row r="31" spans="2:24" ht="31" x14ac:dyDescent="0.35">
      <c r="B31" s="21"/>
      <c r="C31" s="38" t="s">
        <v>24</v>
      </c>
      <c r="D31" s="39">
        <v>3665</v>
      </c>
      <c r="E31" s="40">
        <v>0.22537516999999996</v>
      </c>
      <c r="F31" s="39" t="s">
        <v>104</v>
      </c>
      <c r="G31" s="39" t="s">
        <v>93</v>
      </c>
      <c r="H31" s="39"/>
      <c r="I31" s="41"/>
      <c r="J31" s="22"/>
      <c r="K31" s="22"/>
      <c r="L31" s="23"/>
      <c r="R31" s="13"/>
      <c r="X31" s="13"/>
    </row>
    <row r="32" spans="2:24" ht="31" x14ac:dyDescent="0.35">
      <c r="B32" s="21"/>
      <c r="C32" s="38" t="s">
        <v>26</v>
      </c>
      <c r="D32" s="39">
        <v>2946</v>
      </c>
      <c r="E32" s="40">
        <v>0.21486762000000004</v>
      </c>
      <c r="F32" s="39" t="s">
        <v>105</v>
      </c>
      <c r="G32" s="39" t="s">
        <v>93</v>
      </c>
      <c r="H32" s="39"/>
      <c r="I32" s="41"/>
      <c r="J32" s="22"/>
      <c r="K32" s="22"/>
      <c r="L32" s="23"/>
      <c r="R32" s="13"/>
      <c r="X32" s="13"/>
    </row>
    <row r="33" spans="2:24" ht="31" x14ac:dyDescent="0.35">
      <c r="B33" s="21"/>
      <c r="C33" s="38" t="s">
        <v>28</v>
      </c>
      <c r="D33" s="39">
        <v>938</v>
      </c>
      <c r="E33" s="40">
        <v>8.4221749999999984E-2</v>
      </c>
      <c r="F33" s="39" t="s">
        <v>106</v>
      </c>
      <c r="G33" s="39" t="s">
        <v>93</v>
      </c>
      <c r="H33" s="39"/>
      <c r="I33" s="41"/>
      <c r="J33" s="22"/>
      <c r="K33" s="22"/>
      <c r="L33" s="23"/>
      <c r="R33" s="13"/>
      <c r="X33" s="13"/>
    </row>
    <row r="34" spans="2:24" ht="31" x14ac:dyDescent="0.35">
      <c r="B34" s="21"/>
      <c r="C34" s="38" t="s">
        <v>30</v>
      </c>
      <c r="D34" s="39">
        <v>405</v>
      </c>
      <c r="E34" s="40">
        <v>0.41481480999999998</v>
      </c>
      <c r="F34" s="39" t="s">
        <v>107</v>
      </c>
      <c r="G34" s="39" t="s">
        <v>93</v>
      </c>
      <c r="H34" s="39"/>
      <c r="I34" s="41"/>
      <c r="J34" s="22"/>
      <c r="K34" s="22"/>
      <c r="L34" s="23"/>
      <c r="R34" s="13"/>
      <c r="X34" s="13"/>
    </row>
    <row r="35" spans="2:24" ht="31" x14ac:dyDescent="0.35">
      <c r="B35" s="21"/>
      <c r="C35" s="38" t="s">
        <v>32</v>
      </c>
      <c r="D35" s="39">
        <v>6383</v>
      </c>
      <c r="E35" s="40">
        <v>0.18267272000000001</v>
      </c>
      <c r="F35" s="39" t="s">
        <v>108</v>
      </c>
      <c r="G35" s="39" t="s">
        <v>93</v>
      </c>
      <c r="H35" s="39"/>
      <c r="I35" s="41"/>
      <c r="J35" s="22"/>
      <c r="K35" s="22"/>
      <c r="L35" s="23"/>
      <c r="R35" s="13"/>
      <c r="X35" s="13"/>
    </row>
    <row r="36" spans="2:24" ht="31" x14ac:dyDescent="0.35">
      <c r="B36" s="21"/>
      <c r="C36" s="38" t="s">
        <v>16</v>
      </c>
      <c r="D36" s="39">
        <v>702</v>
      </c>
      <c r="E36" s="40">
        <v>0.16</v>
      </c>
      <c r="F36" s="39" t="s">
        <v>109</v>
      </c>
      <c r="G36" s="39" t="s">
        <v>93</v>
      </c>
      <c r="H36" s="39"/>
      <c r="I36" s="41"/>
      <c r="J36" s="22"/>
      <c r="K36" s="22"/>
      <c r="L36" s="23"/>
      <c r="R36" s="13"/>
      <c r="X36" s="13"/>
    </row>
    <row r="37" spans="2:24" ht="31" x14ac:dyDescent="0.35">
      <c r="B37" s="21"/>
      <c r="C37" s="38" t="s">
        <v>17</v>
      </c>
      <c r="D37" s="39">
        <v>194</v>
      </c>
      <c r="E37" s="40">
        <v>0.28000000000000003</v>
      </c>
      <c r="F37" s="39" t="s">
        <v>110</v>
      </c>
      <c r="G37" s="39"/>
      <c r="H37" s="39" t="s">
        <v>93</v>
      </c>
      <c r="I37" s="41" t="s">
        <v>93</v>
      </c>
      <c r="J37" s="22"/>
      <c r="K37" s="22"/>
      <c r="L37" s="23"/>
      <c r="R37" s="13"/>
      <c r="X37" s="13"/>
    </row>
    <row r="38" spans="2:24" ht="31" x14ac:dyDescent="0.35">
      <c r="B38" s="21"/>
      <c r="C38" s="38" t="s">
        <v>173</v>
      </c>
      <c r="D38" s="39">
        <v>554</v>
      </c>
      <c r="E38" s="40">
        <v>0.42418772999999999</v>
      </c>
      <c r="F38" s="39" t="s">
        <v>111</v>
      </c>
      <c r="G38" s="39"/>
      <c r="H38" s="39" t="s">
        <v>93</v>
      </c>
      <c r="I38" s="41" t="s">
        <v>93</v>
      </c>
      <c r="J38" s="22"/>
      <c r="K38" s="22"/>
      <c r="L38" s="23"/>
      <c r="R38" s="13"/>
      <c r="X38" s="13"/>
    </row>
    <row r="39" spans="2:24" ht="31" x14ac:dyDescent="0.35">
      <c r="B39" s="21"/>
      <c r="C39" s="38" t="s">
        <v>174</v>
      </c>
      <c r="D39" s="39">
        <v>1188</v>
      </c>
      <c r="E39" s="40">
        <v>0.2</v>
      </c>
      <c r="F39" s="39" t="s">
        <v>112</v>
      </c>
      <c r="G39" s="39"/>
      <c r="H39" s="39" t="s">
        <v>93</v>
      </c>
      <c r="I39" s="41"/>
      <c r="J39" s="22"/>
      <c r="K39" s="22"/>
      <c r="L39" s="23"/>
      <c r="R39" s="13"/>
      <c r="X39" s="13"/>
    </row>
    <row r="40" spans="2:24" ht="31" x14ac:dyDescent="0.35">
      <c r="B40" s="21"/>
      <c r="C40" s="38" t="s">
        <v>175</v>
      </c>
      <c r="D40" s="39">
        <v>1306</v>
      </c>
      <c r="E40" s="40">
        <v>0.31</v>
      </c>
      <c r="F40" s="39" t="s">
        <v>113</v>
      </c>
      <c r="G40" s="39"/>
      <c r="H40" s="39" t="s">
        <v>93</v>
      </c>
      <c r="I40" s="41"/>
      <c r="J40" s="22"/>
      <c r="K40" s="22"/>
      <c r="L40" s="23"/>
      <c r="R40" s="13"/>
      <c r="X40" s="13"/>
    </row>
    <row r="41" spans="2:24" ht="31" x14ac:dyDescent="0.35">
      <c r="B41" s="21"/>
      <c r="C41" s="38" t="s">
        <v>176</v>
      </c>
      <c r="D41" s="39">
        <v>2827</v>
      </c>
      <c r="E41" s="40">
        <v>0.19349132999999996</v>
      </c>
      <c r="F41" s="39" t="s">
        <v>114</v>
      </c>
      <c r="G41" s="39"/>
      <c r="H41" s="39" t="s">
        <v>93</v>
      </c>
      <c r="I41" s="41"/>
      <c r="J41" s="22"/>
      <c r="K41" s="22"/>
      <c r="L41" s="23"/>
      <c r="R41" s="13"/>
      <c r="X41" s="13"/>
    </row>
    <row r="42" spans="2:24" ht="31" x14ac:dyDescent="0.35">
      <c r="B42" s="21"/>
      <c r="C42" s="38" t="s">
        <v>177</v>
      </c>
      <c r="D42" s="39">
        <v>324</v>
      </c>
      <c r="E42" s="40">
        <v>0.42283950999999997</v>
      </c>
      <c r="F42" s="39" t="s">
        <v>115</v>
      </c>
      <c r="G42" s="39"/>
      <c r="H42" s="39" t="s">
        <v>93</v>
      </c>
      <c r="I42" s="41"/>
      <c r="J42" s="22"/>
      <c r="K42" s="22"/>
      <c r="L42" s="23"/>
      <c r="R42" s="13"/>
      <c r="X42" s="13"/>
    </row>
    <row r="43" spans="2:24" ht="31" x14ac:dyDescent="0.35">
      <c r="B43" s="21"/>
      <c r="C43" s="38" t="s">
        <v>178</v>
      </c>
      <c r="D43" s="39">
        <v>957</v>
      </c>
      <c r="E43" s="40">
        <v>0.26854754000000003</v>
      </c>
      <c r="F43" s="39" t="s">
        <v>116</v>
      </c>
      <c r="G43" s="39"/>
      <c r="H43" s="39" t="s">
        <v>93</v>
      </c>
      <c r="I43" s="41"/>
      <c r="J43" s="22"/>
      <c r="K43" s="22"/>
      <c r="L43" s="23"/>
      <c r="R43" s="13"/>
      <c r="X43" s="13"/>
    </row>
    <row r="44" spans="2:24" ht="31" x14ac:dyDescent="0.35">
      <c r="B44" s="21"/>
      <c r="C44" s="38" t="s">
        <v>179</v>
      </c>
      <c r="D44" s="39">
        <v>553</v>
      </c>
      <c r="E44" s="40">
        <v>0.30379747000000001</v>
      </c>
      <c r="F44" s="39" t="s">
        <v>117</v>
      </c>
      <c r="G44" s="39"/>
      <c r="H44" s="39" t="s">
        <v>93</v>
      </c>
      <c r="I44" s="41"/>
      <c r="J44" s="22"/>
      <c r="K44" s="22"/>
      <c r="L44" s="23"/>
      <c r="R44" s="13"/>
      <c r="X44" s="13"/>
    </row>
    <row r="45" spans="2:24" ht="31" x14ac:dyDescent="0.35">
      <c r="B45" s="21"/>
      <c r="C45" s="38" t="s">
        <v>180</v>
      </c>
      <c r="D45" s="39">
        <v>767</v>
      </c>
      <c r="E45" s="40">
        <v>0.15384615000000001</v>
      </c>
      <c r="F45" s="39" t="s">
        <v>118</v>
      </c>
      <c r="G45" s="39"/>
      <c r="H45" s="39"/>
      <c r="I45" s="41" t="s">
        <v>93</v>
      </c>
      <c r="J45" s="22"/>
      <c r="K45" s="22"/>
      <c r="L45" s="23"/>
      <c r="R45" s="13"/>
      <c r="X45" s="13"/>
    </row>
    <row r="46" spans="2:24" ht="31" x14ac:dyDescent="0.35">
      <c r="B46" s="21"/>
      <c r="C46" s="38" t="s">
        <v>181</v>
      </c>
      <c r="D46" s="39">
        <v>393</v>
      </c>
      <c r="E46" s="40">
        <v>0.27989821999999998</v>
      </c>
      <c r="F46" s="39" t="s">
        <v>119</v>
      </c>
      <c r="G46" s="39"/>
      <c r="H46" s="39"/>
      <c r="I46" s="41" t="s">
        <v>93</v>
      </c>
      <c r="J46" s="22"/>
      <c r="K46" s="22"/>
      <c r="L46" s="23"/>
      <c r="R46" s="13"/>
      <c r="X46" s="13"/>
    </row>
    <row r="47" spans="2:24" ht="31" x14ac:dyDescent="0.35">
      <c r="B47" s="21"/>
      <c r="C47" s="38" t="s">
        <v>182</v>
      </c>
      <c r="D47" s="39">
        <v>401</v>
      </c>
      <c r="E47" s="40">
        <v>0.39900248999999999</v>
      </c>
      <c r="F47" s="39" t="s">
        <v>120</v>
      </c>
      <c r="G47" s="39"/>
      <c r="H47" s="39"/>
      <c r="I47" s="41" t="s">
        <v>93</v>
      </c>
      <c r="J47" s="22"/>
      <c r="K47" s="22"/>
      <c r="L47" s="23"/>
      <c r="R47" s="13"/>
      <c r="X47" s="13"/>
    </row>
    <row r="48" spans="2:24" ht="31" x14ac:dyDescent="0.35">
      <c r="B48" s="21"/>
      <c r="C48" s="38" t="s">
        <v>37</v>
      </c>
      <c r="D48" s="39">
        <v>2168</v>
      </c>
      <c r="E48" s="40">
        <v>0.17066420999999998</v>
      </c>
      <c r="F48" s="39" t="s">
        <v>121</v>
      </c>
      <c r="G48" s="39"/>
      <c r="H48" s="39"/>
      <c r="I48" s="41" t="s">
        <v>93</v>
      </c>
      <c r="J48" s="22"/>
      <c r="K48" s="22"/>
      <c r="L48" s="23"/>
      <c r="R48" s="13"/>
      <c r="X48" s="13"/>
    </row>
    <row r="49" spans="2:24" ht="31" x14ac:dyDescent="0.35">
      <c r="B49" s="21"/>
      <c r="C49" s="38" t="s">
        <v>18</v>
      </c>
      <c r="D49" s="39">
        <v>13046</v>
      </c>
      <c r="E49" s="40">
        <v>0.16710102999999998</v>
      </c>
      <c r="F49" s="39" t="s">
        <v>122</v>
      </c>
      <c r="G49" s="39"/>
      <c r="H49" s="39"/>
      <c r="I49" s="41" t="s">
        <v>93</v>
      </c>
      <c r="J49" s="22"/>
      <c r="K49" s="22"/>
      <c r="L49" s="23"/>
      <c r="R49" s="13"/>
      <c r="X49" s="13"/>
    </row>
    <row r="50" spans="2:24" ht="31" x14ac:dyDescent="0.35">
      <c r="B50" s="21"/>
      <c r="C50" s="38" t="s">
        <v>57</v>
      </c>
      <c r="D50" s="39">
        <v>550</v>
      </c>
      <c r="E50" s="40">
        <v>0.26363636000000001</v>
      </c>
      <c r="F50" s="39" t="s">
        <v>123</v>
      </c>
      <c r="G50" s="39"/>
      <c r="H50" s="39" t="s">
        <v>93</v>
      </c>
      <c r="I50" s="41" t="s">
        <v>93</v>
      </c>
      <c r="J50" s="22"/>
      <c r="K50" s="22"/>
      <c r="L50" s="23"/>
      <c r="R50" s="13"/>
    </row>
    <row r="51" spans="2:24" ht="31" x14ac:dyDescent="0.35">
      <c r="B51" s="21"/>
      <c r="C51" s="38" t="s">
        <v>58</v>
      </c>
      <c r="D51" s="39">
        <v>3986</v>
      </c>
      <c r="E51" s="40">
        <v>0.26643251000000001</v>
      </c>
      <c r="F51" s="39" t="s">
        <v>124</v>
      </c>
      <c r="G51" s="39"/>
      <c r="H51" s="39" t="s">
        <v>93</v>
      </c>
      <c r="I51" s="41" t="s">
        <v>93</v>
      </c>
      <c r="J51" s="22"/>
      <c r="K51" s="22"/>
      <c r="L51" s="23"/>
      <c r="R51" s="13"/>
    </row>
    <row r="52" spans="2:24" ht="31" x14ac:dyDescent="0.35">
      <c r="B52" s="21"/>
      <c r="C52" s="38" t="s">
        <v>59</v>
      </c>
      <c r="D52" s="39">
        <v>2477</v>
      </c>
      <c r="E52" s="40">
        <v>0.23576907999999996</v>
      </c>
      <c r="F52" s="39" t="s">
        <v>125</v>
      </c>
      <c r="G52" s="39"/>
      <c r="H52" s="39" t="s">
        <v>93</v>
      </c>
      <c r="I52" s="41"/>
      <c r="J52" s="22"/>
      <c r="K52" s="22"/>
      <c r="L52" s="23"/>
      <c r="R52" s="13"/>
    </row>
    <row r="53" spans="2:24" ht="31" x14ac:dyDescent="0.35">
      <c r="B53" s="21"/>
      <c r="C53" s="38" t="s">
        <v>60</v>
      </c>
      <c r="D53" s="39">
        <v>6052</v>
      </c>
      <c r="E53" s="40">
        <v>0.15019828000000002</v>
      </c>
      <c r="F53" s="39" t="s">
        <v>126</v>
      </c>
      <c r="G53" s="39"/>
      <c r="H53" s="39" t="s">
        <v>93</v>
      </c>
      <c r="I53" s="41"/>
      <c r="J53" s="22"/>
      <c r="K53" s="22"/>
      <c r="L53" s="23"/>
      <c r="R53" s="13"/>
    </row>
    <row r="54" spans="2:24" ht="31" x14ac:dyDescent="0.35">
      <c r="B54" s="21"/>
      <c r="C54" s="38" t="s">
        <v>61</v>
      </c>
      <c r="D54" s="39">
        <v>5077</v>
      </c>
      <c r="E54" s="40">
        <v>0.14870987000000002</v>
      </c>
      <c r="F54" s="39" t="s">
        <v>127</v>
      </c>
      <c r="G54" s="39"/>
      <c r="H54" s="39" t="s">
        <v>93</v>
      </c>
      <c r="I54" s="41"/>
      <c r="J54" s="22"/>
      <c r="K54" s="22"/>
      <c r="L54" s="23"/>
      <c r="R54" s="13"/>
    </row>
    <row r="55" spans="2:24" ht="31" x14ac:dyDescent="0.35">
      <c r="B55" s="21"/>
      <c r="C55" s="38" t="s">
        <v>62</v>
      </c>
      <c r="D55" s="39">
        <v>3234</v>
      </c>
      <c r="E55" s="40">
        <v>0.27396412999999997</v>
      </c>
      <c r="F55" s="39" t="s">
        <v>128</v>
      </c>
      <c r="G55" s="39"/>
      <c r="H55" s="39" t="s">
        <v>93</v>
      </c>
      <c r="I55" s="41"/>
      <c r="J55" s="22"/>
      <c r="K55" s="22"/>
      <c r="L55" s="23"/>
      <c r="R55" s="13"/>
    </row>
    <row r="56" spans="2:24" ht="31" x14ac:dyDescent="0.35">
      <c r="B56" s="21"/>
      <c r="C56" s="38" t="s">
        <v>63</v>
      </c>
      <c r="D56" s="39">
        <v>3556</v>
      </c>
      <c r="E56" s="40">
        <v>0.17407198999999995</v>
      </c>
      <c r="F56" s="39" t="s">
        <v>129</v>
      </c>
      <c r="G56" s="39"/>
      <c r="H56" s="39" t="s">
        <v>93</v>
      </c>
      <c r="I56" s="41"/>
      <c r="J56" s="22"/>
      <c r="K56" s="22"/>
      <c r="L56" s="23"/>
      <c r="R56" s="13"/>
    </row>
    <row r="57" spans="2:24" ht="31" x14ac:dyDescent="0.35">
      <c r="B57" s="21"/>
      <c r="C57" s="38" t="s">
        <v>64</v>
      </c>
      <c r="D57" s="39">
        <v>9768</v>
      </c>
      <c r="E57" s="40">
        <v>0.13615889000000003</v>
      </c>
      <c r="F57" s="39" t="s">
        <v>130</v>
      </c>
      <c r="G57" s="39"/>
      <c r="H57" s="39" t="s">
        <v>93</v>
      </c>
      <c r="I57" s="41"/>
      <c r="J57" s="22"/>
      <c r="K57" s="22"/>
      <c r="L57" s="23"/>
      <c r="R57" s="13"/>
    </row>
    <row r="58" spans="2:24" ht="31" x14ac:dyDescent="0.35">
      <c r="B58" s="21"/>
      <c r="C58" s="38" t="s">
        <v>65</v>
      </c>
      <c r="D58" s="39">
        <v>780</v>
      </c>
      <c r="E58" s="40">
        <v>0.31153845999999996</v>
      </c>
      <c r="F58" s="39" t="s">
        <v>131</v>
      </c>
      <c r="G58" s="39"/>
      <c r="H58" s="39" t="s">
        <v>93</v>
      </c>
      <c r="I58" s="41"/>
      <c r="J58" s="22"/>
      <c r="K58" s="22"/>
      <c r="L58" s="23"/>
      <c r="R58" s="13"/>
    </row>
    <row r="59" spans="2:24" ht="31" x14ac:dyDescent="0.35">
      <c r="B59" s="21"/>
      <c r="C59" s="38" t="s">
        <v>66</v>
      </c>
      <c r="D59" s="39">
        <v>6059</v>
      </c>
      <c r="E59" s="40">
        <v>0.16983000000000004</v>
      </c>
      <c r="F59" s="39" t="s">
        <v>132</v>
      </c>
      <c r="G59" s="39"/>
      <c r="H59" s="39" t="s">
        <v>93</v>
      </c>
      <c r="I59" s="41"/>
      <c r="J59" s="22"/>
      <c r="K59" s="22"/>
      <c r="L59" s="23"/>
      <c r="R59" s="13"/>
    </row>
    <row r="60" spans="2:24" ht="31" x14ac:dyDescent="0.35">
      <c r="B60" s="21"/>
      <c r="C60" s="38" t="s">
        <v>67</v>
      </c>
      <c r="D60" s="39">
        <v>2708</v>
      </c>
      <c r="E60" s="40">
        <v>0.21011816999999999</v>
      </c>
      <c r="F60" s="39" t="s">
        <v>133</v>
      </c>
      <c r="G60" s="39"/>
      <c r="H60" s="39" t="s">
        <v>93</v>
      </c>
      <c r="I60" s="41"/>
      <c r="J60" s="22"/>
      <c r="K60" s="22"/>
      <c r="L60" s="23"/>
      <c r="R60" s="13"/>
    </row>
    <row r="61" spans="2:24" ht="31" x14ac:dyDescent="0.35">
      <c r="B61" s="21"/>
      <c r="C61" s="38" t="s">
        <v>68</v>
      </c>
      <c r="D61" s="39">
        <v>5426</v>
      </c>
      <c r="E61" s="40">
        <v>0.16752672000000002</v>
      </c>
      <c r="F61" s="39" t="s">
        <v>134</v>
      </c>
      <c r="G61" s="39"/>
      <c r="H61" s="39" t="s">
        <v>93</v>
      </c>
      <c r="I61" s="41"/>
      <c r="J61" s="22"/>
      <c r="K61" s="22"/>
      <c r="L61" s="23"/>
      <c r="R61" s="13"/>
    </row>
    <row r="62" spans="2:24" ht="31" x14ac:dyDescent="0.35">
      <c r="B62" s="21"/>
      <c r="C62" s="38" t="s">
        <v>69</v>
      </c>
      <c r="D62" s="39">
        <v>2393</v>
      </c>
      <c r="E62" s="40">
        <v>0.19431675999999998</v>
      </c>
      <c r="F62" s="39" t="s">
        <v>135</v>
      </c>
      <c r="G62" s="39"/>
      <c r="H62" s="39" t="s">
        <v>93</v>
      </c>
      <c r="I62" s="41"/>
      <c r="J62" s="22"/>
      <c r="K62" s="22"/>
      <c r="L62" s="23"/>
      <c r="R62" s="13"/>
    </row>
    <row r="63" spans="2:24" ht="31" x14ac:dyDescent="0.35">
      <c r="B63" s="21"/>
      <c r="C63" s="38" t="s">
        <v>70</v>
      </c>
      <c r="D63" s="39">
        <v>5830</v>
      </c>
      <c r="E63" s="40">
        <v>0.17118352999999997</v>
      </c>
      <c r="F63" s="39" t="s">
        <v>136</v>
      </c>
      <c r="G63" s="39"/>
      <c r="H63" s="39" t="s">
        <v>93</v>
      </c>
      <c r="I63" s="41"/>
      <c r="J63" s="22"/>
      <c r="K63" s="22"/>
      <c r="L63" s="23"/>
      <c r="R63" s="13"/>
    </row>
    <row r="64" spans="2:24" ht="31" x14ac:dyDescent="0.35">
      <c r="B64" s="21"/>
      <c r="C64" s="38" t="s">
        <v>71</v>
      </c>
      <c r="D64" s="39">
        <v>1401</v>
      </c>
      <c r="E64" s="40">
        <v>0.17987151999999995</v>
      </c>
      <c r="F64" s="39" t="s">
        <v>137</v>
      </c>
      <c r="G64" s="39"/>
      <c r="H64" s="39"/>
      <c r="I64" s="41" t="s">
        <v>93</v>
      </c>
      <c r="J64" s="22"/>
      <c r="K64" s="22"/>
      <c r="L64" s="23"/>
      <c r="R64" s="13"/>
    </row>
    <row r="65" spans="2:18" ht="31" x14ac:dyDescent="0.35">
      <c r="B65" s="21"/>
      <c r="C65" s="38" t="s">
        <v>72</v>
      </c>
      <c r="D65" s="39">
        <v>6473</v>
      </c>
      <c r="E65" s="40">
        <v>0.15958596999999997</v>
      </c>
      <c r="F65" s="39" t="s">
        <v>138</v>
      </c>
      <c r="G65" s="39"/>
      <c r="H65" s="39"/>
      <c r="I65" s="41" t="s">
        <v>93</v>
      </c>
      <c r="J65" s="22"/>
      <c r="K65" s="22"/>
      <c r="L65" s="23"/>
      <c r="R65" s="13"/>
    </row>
    <row r="66" spans="2:18" ht="31" x14ac:dyDescent="0.35">
      <c r="B66" s="21"/>
      <c r="C66" s="38" t="s">
        <v>73</v>
      </c>
      <c r="D66" s="39">
        <v>341</v>
      </c>
      <c r="E66" s="40">
        <v>0.22287389999999996</v>
      </c>
      <c r="F66" s="39" t="s">
        <v>139</v>
      </c>
      <c r="G66" s="39"/>
      <c r="H66" s="39"/>
      <c r="I66" s="41" t="s">
        <v>93</v>
      </c>
      <c r="J66" s="22"/>
      <c r="K66" s="22"/>
      <c r="L66" s="23"/>
      <c r="R66" s="13"/>
    </row>
    <row r="67" spans="2:18" ht="31" x14ac:dyDescent="0.35">
      <c r="B67" s="21"/>
      <c r="C67" s="38" t="s">
        <v>74</v>
      </c>
      <c r="D67" s="39">
        <v>12653</v>
      </c>
      <c r="E67" s="40">
        <v>0.16359756999999997</v>
      </c>
      <c r="F67" s="39" t="s">
        <v>140</v>
      </c>
      <c r="G67" s="39"/>
      <c r="H67" s="39"/>
      <c r="I67" s="41" t="s">
        <v>93</v>
      </c>
      <c r="J67" s="22"/>
      <c r="K67" s="22"/>
      <c r="L67" s="23"/>
      <c r="R67" s="13"/>
    </row>
    <row r="68" spans="2:18" ht="31" x14ac:dyDescent="0.35">
      <c r="B68" s="21"/>
      <c r="C68" s="38" t="s">
        <v>75</v>
      </c>
      <c r="D68" s="39">
        <v>703</v>
      </c>
      <c r="E68" s="40">
        <v>0.31294451999999995</v>
      </c>
      <c r="F68" s="39" t="s">
        <v>141</v>
      </c>
      <c r="G68" s="39"/>
      <c r="H68" s="39"/>
      <c r="I68" s="41" t="s">
        <v>93</v>
      </c>
      <c r="J68" s="22"/>
      <c r="K68" s="22"/>
      <c r="L68" s="23"/>
    </row>
    <row r="69" spans="2:18" ht="31" x14ac:dyDescent="0.35">
      <c r="B69" s="21"/>
      <c r="C69" s="42" t="s">
        <v>76</v>
      </c>
      <c r="D69" s="43">
        <v>3264</v>
      </c>
      <c r="E69" s="44">
        <v>0.20404412000000005</v>
      </c>
      <c r="F69" s="43" t="s">
        <v>142</v>
      </c>
      <c r="G69" s="43"/>
      <c r="H69" s="43"/>
      <c r="I69" s="45" t="s">
        <v>93</v>
      </c>
      <c r="J69" s="22"/>
      <c r="K69" s="22"/>
      <c r="L69" s="23"/>
    </row>
    <row r="70" spans="2:18" ht="31" x14ac:dyDescent="0.35">
      <c r="B70" s="21"/>
      <c r="C70" s="42" t="s">
        <v>183</v>
      </c>
      <c r="D70" s="43"/>
      <c r="E70" s="43"/>
      <c r="F70" s="43"/>
      <c r="G70" s="43"/>
      <c r="H70" s="43"/>
      <c r="I70" s="45"/>
      <c r="J70" s="22"/>
      <c r="K70" s="22"/>
      <c r="L70" s="23"/>
    </row>
    <row r="71" spans="2:18" x14ac:dyDescent="0.2">
      <c r="B71" s="24"/>
      <c r="C71" s="25"/>
      <c r="D71" s="32"/>
      <c r="E71" s="32"/>
      <c r="F71" s="32"/>
      <c r="G71" s="32"/>
      <c r="H71" s="32"/>
      <c r="I71" s="32"/>
      <c r="J71" s="25"/>
      <c r="K71" s="25"/>
      <c r="L71" s="26"/>
    </row>
  </sheetData>
  <sheetProtection algorithmName="SHA-512" hashValue="lImUfjQAjRd1O7dkecRFeSpdxDw4J7GUGYTHFg1OgdeUOGkbEJdCP51rlc6yymdpmBqJ0e/ROOlA5778LuS7TA==" saltValue="DTqpvBXTVNuqpp2yRePlnw==" spinCount="100000" sheet="1" objects="1" scenarios="1"/>
  <mergeCells count="5">
    <mergeCell ref="K3:K5"/>
    <mergeCell ref="G7:G8"/>
    <mergeCell ref="H7:I7"/>
    <mergeCell ref="F7:F8"/>
    <mergeCell ref="C3:I5"/>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8C228-0BED-4392-86F6-F891E0C06A65}">
  <sheetPr codeName="Sheet1"/>
  <dimension ref="B1:AN128"/>
  <sheetViews>
    <sheetView showGridLines="0" zoomScale="40" zoomScaleNormal="40" workbookViewId="0"/>
  </sheetViews>
  <sheetFormatPr baseColWidth="10" defaultColWidth="8.83203125" defaultRowHeight="15" x14ac:dyDescent="0.2"/>
  <cols>
    <col min="1" max="1" width="2.5" customWidth="1"/>
    <col min="2" max="2" width="2.6640625" customWidth="1"/>
    <col min="37" max="37" width="5" customWidth="1"/>
    <col min="38" max="38" width="14.83203125" customWidth="1"/>
    <col min="39" max="39" width="42.33203125" customWidth="1"/>
    <col min="40" max="40" width="2.6640625" customWidth="1"/>
    <col min="41" max="68" width="12.5" customWidth="1"/>
    <col min="133" max="133" width="12.33203125" bestFit="1" customWidth="1"/>
    <col min="134" max="134" width="35" customWidth="1"/>
  </cols>
  <sheetData>
    <row r="1" spans="2:40" s="14" customFormat="1" x14ac:dyDescent="0.2"/>
    <row r="2" spans="2:40" x14ac:dyDescent="0.2">
      <c r="B2" s="18"/>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20"/>
    </row>
    <row r="3" spans="2:40" ht="14.5" customHeight="1" x14ac:dyDescent="0.2">
      <c r="B3" s="21"/>
      <c r="C3" s="77" t="s">
        <v>242</v>
      </c>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9"/>
      <c r="AK3" s="22"/>
      <c r="AL3" s="86" t="s">
        <v>243</v>
      </c>
      <c r="AM3" s="87"/>
      <c r="AN3" s="23"/>
    </row>
    <row r="4" spans="2:40" ht="14.5" customHeight="1" x14ac:dyDescent="0.2">
      <c r="B4" s="21"/>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2"/>
      <c r="AK4" s="22"/>
      <c r="AL4" s="88"/>
      <c r="AM4" s="89"/>
      <c r="AN4" s="23"/>
    </row>
    <row r="5" spans="2:40" ht="14.5" customHeight="1" x14ac:dyDescent="0.2">
      <c r="B5" s="21"/>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2"/>
      <c r="AK5" s="22"/>
      <c r="AL5" s="88"/>
      <c r="AM5" s="89"/>
      <c r="AN5" s="23"/>
    </row>
    <row r="6" spans="2:40" ht="14.5" customHeight="1" x14ac:dyDescent="0.2">
      <c r="B6" s="21"/>
      <c r="C6" s="80"/>
      <c r="D6" s="81"/>
      <c r="E6" s="81"/>
      <c r="F6" s="81"/>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2"/>
      <c r="AK6" s="22"/>
      <c r="AL6" s="88"/>
      <c r="AM6" s="89"/>
      <c r="AN6" s="23"/>
    </row>
    <row r="7" spans="2:40" ht="14.5" customHeight="1" x14ac:dyDescent="0.2">
      <c r="B7" s="21"/>
      <c r="C7" s="83"/>
      <c r="D7" s="84"/>
      <c r="E7" s="84"/>
      <c r="F7" s="84"/>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5"/>
      <c r="AK7" s="22"/>
      <c r="AL7" s="90"/>
      <c r="AM7" s="91"/>
      <c r="AN7" s="23"/>
    </row>
    <row r="8" spans="2:40" x14ac:dyDescent="0.2">
      <c r="B8" s="21"/>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3"/>
    </row>
    <row r="9" spans="2:40" x14ac:dyDescent="0.2">
      <c r="B9" s="21"/>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3"/>
    </row>
    <row r="10" spans="2:40" x14ac:dyDescent="0.2">
      <c r="B10" s="21"/>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3"/>
    </row>
    <row r="11" spans="2:40" x14ac:dyDescent="0.2">
      <c r="B11" s="21"/>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3"/>
    </row>
    <row r="12" spans="2:40" x14ac:dyDescent="0.2">
      <c r="B12" s="21"/>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3"/>
    </row>
    <row r="13" spans="2:40" x14ac:dyDescent="0.2">
      <c r="B13" s="21"/>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3"/>
    </row>
    <row r="14" spans="2:40" x14ac:dyDescent="0.2">
      <c r="B14" s="21"/>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3"/>
    </row>
    <row r="15" spans="2:40" x14ac:dyDescent="0.2">
      <c r="B15" s="21"/>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3"/>
    </row>
    <row r="16" spans="2:40" x14ac:dyDescent="0.2">
      <c r="B16" s="21"/>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3"/>
    </row>
    <row r="17" spans="2:40" x14ac:dyDescent="0.2">
      <c r="B17" s="21"/>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3"/>
    </row>
    <row r="18" spans="2:40" x14ac:dyDescent="0.2">
      <c r="B18" s="21"/>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3"/>
    </row>
    <row r="19" spans="2:40" x14ac:dyDescent="0.2">
      <c r="B19" s="21"/>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3"/>
    </row>
    <row r="20" spans="2:40" x14ac:dyDescent="0.2">
      <c r="B20" s="21"/>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3"/>
    </row>
    <row r="21" spans="2:40" x14ac:dyDescent="0.2">
      <c r="B21" s="21"/>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3"/>
    </row>
    <row r="22" spans="2:40" x14ac:dyDescent="0.2">
      <c r="B22" s="21"/>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3"/>
    </row>
    <row r="23" spans="2:40" x14ac:dyDescent="0.2">
      <c r="B23" s="21"/>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3"/>
    </row>
    <row r="24" spans="2:40" x14ac:dyDescent="0.2">
      <c r="B24" s="21"/>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3"/>
    </row>
    <row r="25" spans="2:40" x14ac:dyDescent="0.2">
      <c r="B25" s="21"/>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3"/>
    </row>
    <row r="26" spans="2:40" x14ac:dyDescent="0.2">
      <c r="B26" s="21"/>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3"/>
    </row>
    <row r="27" spans="2:40" x14ac:dyDescent="0.2">
      <c r="B27" s="21"/>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3"/>
    </row>
    <row r="28" spans="2:40" x14ac:dyDescent="0.2">
      <c r="B28" s="21"/>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3"/>
    </row>
    <row r="29" spans="2:40" x14ac:dyDescent="0.2">
      <c r="B29" s="21"/>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3"/>
    </row>
    <row r="30" spans="2:40" x14ac:dyDescent="0.2">
      <c r="B30" s="21"/>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3"/>
    </row>
    <row r="31" spans="2:40" x14ac:dyDescent="0.2">
      <c r="B31" s="21"/>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3"/>
    </row>
    <row r="32" spans="2:40" x14ac:dyDescent="0.2">
      <c r="B32" s="21"/>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3"/>
    </row>
    <row r="33" spans="2:40" x14ac:dyDescent="0.2">
      <c r="B33" s="21"/>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3"/>
    </row>
    <row r="34" spans="2:40" x14ac:dyDescent="0.2">
      <c r="B34" s="21"/>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3"/>
    </row>
    <row r="35" spans="2:40" x14ac:dyDescent="0.2">
      <c r="B35" s="21"/>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3"/>
    </row>
    <row r="36" spans="2:40" x14ac:dyDescent="0.2">
      <c r="B36" s="21"/>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3"/>
    </row>
    <row r="37" spans="2:40" x14ac:dyDescent="0.2">
      <c r="B37" s="21"/>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3"/>
    </row>
    <row r="38" spans="2:40" x14ac:dyDescent="0.2">
      <c r="B38" s="21"/>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3"/>
    </row>
    <row r="39" spans="2:40" x14ac:dyDescent="0.2">
      <c r="B39" s="21"/>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3"/>
    </row>
    <row r="40" spans="2:40" x14ac:dyDescent="0.2">
      <c r="B40" s="21"/>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3"/>
    </row>
    <row r="41" spans="2:40" x14ac:dyDescent="0.2">
      <c r="B41" s="21"/>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3"/>
    </row>
    <row r="42" spans="2:40" x14ac:dyDescent="0.2">
      <c r="B42" s="21"/>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3"/>
    </row>
    <row r="43" spans="2:40" x14ac:dyDescent="0.2">
      <c r="B43" s="21"/>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3"/>
    </row>
    <row r="44" spans="2:40" x14ac:dyDescent="0.2">
      <c r="B44" s="21"/>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3"/>
    </row>
    <row r="45" spans="2:40" x14ac:dyDescent="0.2">
      <c r="B45" s="21"/>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3"/>
    </row>
    <row r="46" spans="2:40" x14ac:dyDescent="0.2">
      <c r="B46" s="21"/>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3"/>
    </row>
    <row r="47" spans="2:40" x14ac:dyDescent="0.2">
      <c r="B47" s="21"/>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3"/>
    </row>
    <row r="48" spans="2:40" x14ac:dyDescent="0.2">
      <c r="B48" s="21"/>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3"/>
    </row>
    <row r="49" spans="2:40" x14ac:dyDescent="0.2">
      <c r="B49" s="21"/>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3"/>
    </row>
    <row r="50" spans="2:40" x14ac:dyDescent="0.2">
      <c r="B50" s="21"/>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3"/>
    </row>
    <row r="51" spans="2:40" x14ac:dyDescent="0.2">
      <c r="B51" s="21"/>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3"/>
    </row>
    <row r="52" spans="2:40" x14ac:dyDescent="0.2">
      <c r="B52" s="21"/>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3"/>
    </row>
    <row r="53" spans="2:40" x14ac:dyDescent="0.2">
      <c r="B53" s="21"/>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3"/>
    </row>
    <row r="54" spans="2:40" x14ac:dyDescent="0.2">
      <c r="B54" s="21"/>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3"/>
    </row>
    <row r="55" spans="2:40" x14ac:dyDescent="0.2">
      <c r="B55" s="21"/>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3"/>
    </row>
    <row r="56" spans="2:40" x14ac:dyDescent="0.2">
      <c r="B56" s="21"/>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3"/>
    </row>
    <row r="57" spans="2:40" x14ac:dyDescent="0.2">
      <c r="B57" s="21"/>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3"/>
    </row>
    <row r="58" spans="2:40" x14ac:dyDescent="0.2">
      <c r="B58" s="21"/>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3"/>
    </row>
    <row r="59" spans="2:40" x14ac:dyDescent="0.2">
      <c r="B59" s="21"/>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3"/>
    </row>
    <row r="60" spans="2:40" x14ac:dyDescent="0.2">
      <c r="B60" s="21"/>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3"/>
    </row>
    <row r="61" spans="2:40" x14ac:dyDescent="0.2">
      <c r="B61" s="21"/>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3"/>
    </row>
    <row r="62" spans="2:40" x14ac:dyDescent="0.2">
      <c r="B62" s="21"/>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3"/>
    </row>
    <row r="63" spans="2:40" x14ac:dyDescent="0.2">
      <c r="B63" s="21"/>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3"/>
    </row>
    <row r="64" spans="2:40" x14ac:dyDescent="0.2">
      <c r="B64" s="21"/>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3"/>
    </row>
    <row r="65" spans="2:40" x14ac:dyDescent="0.2">
      <c r="B65" s="21"/>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3"/>
    </row>
    <row r="66" spans="2:40" x14ac:dyDescent="0.2">
      <c r="B66" s="21"/>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3"/>
    </row>
    <row r="67" spans="2:40" x14ac:dyDescent="0.2">
      <c r="B67" s="21"/>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3"/>
    </row>
    <row r="68" spans="2:40" x14ac:dyDescent="0.2">
      <c r="B68" s="21"/>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3"/>
    </row>
    <row r="69" spans="2:40" x14ac:dyDescent="0.2">
      <c r="B69" s="21"/>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3"/>
    </row>
    <row r="70" spans="2:40" x14ac:dyDescent="0.2">
      <c r="B70" s="21"/>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3"/>
    </row>
    <row r="71" spans="2:40" x14ac:dyDescent="0.2">
      <c r="B71" s="21"/>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3"/>
    </row>
    <row r="72" spans="2:40" x14ac:dyDescent="0.2">
      <c r="B72" s="21"/>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3"/>
    </row>
    <row r="73" spans="2:40" x14ac:dyDescent="0.2">
      <c r="B73" s="21"/>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3"/>
    </row>
    <row r="74" spans="2:40" x14ac:dyDescent="0.2">
      <c r="B74" s="21"/>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3"/>
    </row>
    <row r="75" spans="2:40" x14ac:dyDescent="0.2">
      <c r="B75" s="21"/>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3"/>
    </row>
    <row r="76" spans="2:40" x14ac:dyDescent="0.2">
      <c r="B76" s="21"/>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3"/>
    </row>
    <row r="77" spans="2:40" x14ac:dyDescent="0.2">
      <c r="B77" s="21"/>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3"/>
    </row>
    <row r="78" spans="2:40" x14ac:dyDescent="0.2">
      <c r="B78" s="21"/>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3"/>
    </row>
    <row r="79" spans="2:40" x14ac:dyDescent="0.2">
      <c r="B79" s="21"/>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3"/>
    </row>
    <row r="80" spans="2:40" x14ac:dyDescent="0.2">
      <c r="B80" s="21"/>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3"/>
    </row>
    <row r="81" spans="2:40" x14ac:dyDescent="0.2">
      <c r="B81" s="21"/>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3"/>
    </row>
    <row r="82" spans="2:40" x14ac:dyDescent="0.2">
      <c r="B82" s="21"/>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3"/>
    </row>
    <row r="83" spans="2:40" x14ac:dyDescent="0.2">
      <c r="B83" s="21"/>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3"/>
    </row>
    <row r="84" spans="2:40" x14ac:dyDescent="0.2">
      <c r="B84" s="21"/>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3"/>
    </row>
    <row r="85" spans="2:40" x14ac:dyDescent="0.2">
      <c r="B85" s="21"/>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3"/>
    </row>
    <row r="86" spans="2:40" x14ac:dyDescent="0.2">
      <c r="B86" s="21"/>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3"/>
    </row>
    <row r="87" spans="2:40" x14ac:dyDescent="0.2">
      <c r="B87" s="21"/>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3"/>
    </row>
    <row r="88" spans="2:40" x14ac:dyDescent="0.2">
      <c r="B88" s="21"/>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3"/>
    </row>
    <row r="89" spans="2:40" x14ac:dyDescent="0.2">
      <c r="B89" s="21"/>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3"/>
    </row>
    <row r="90" spans="2:40" x14ac:dyDescent="0.2">
      <c r="B90" s="21"/>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3"/>
    </row>
    <row r="91" spans="2:40" x14ac:dyDescent="0.2">
      <c r="B91" s="21"/>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3"/>
    </row>
    <row r="92" spans="2:40" x14ac:dyDescent="0.2">
      <c r="B92" s="21"/>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3"/>
    </row>
    <row r="93" spans="2:40" x14ac:dyDescent="0.2">
      <c r="B93" s="21"/>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3"/>
    </row>
    <row r="94" spans="2:40" x14ac:dyDescent="0.2">
      <c r="B94" s="21"/>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3"/>
    </row>
    <row r="95" spans="2:40" x14ac:dyDescent="0.2">
      <c r="B95" s="21"/>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3"/>
    </row>
    <row r="96" spans="2:40" x14ac:dyDescent="0.2">
      <c r="B96" s="21"/>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3"/>
    </row>
    <row r="97" spans="2:40" x14ac:dyDescent="0.2">
      <c r="B97" s="21"/>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3"/>
    </row>
    <row r="98" spans="2:40" x14ac:dyDescent="0.2">
      <c r="B98" s="21"/>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3"/>
    </row>
    <row r="99" spans="2:40" x14ac:dyDescent="0.2">
      <c r="B99" s="21"/>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3"/>
    </row>
    <row r="100" spans="2:40" x14ac:dyDescent="0.2">
      <c r="B100" s="21"/>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3"/>
    </row>
    <row r="101" spans="2:40" x14ac:dyDescent="0.2">
      <c r="B101" s="21"/>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3"/>
    </row>
    <row r="102" spans="2:40" x14ac:dyDescent="0.2">
      <c r="B102" s="21"/>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3"/>
    </row>
    <row r="103" spans="2:40" x14ac:dyDescent="0.2">
      <c r="B103" s="21"/>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3"/>
    </row>
    <row r="104" spans="2:40" x14ac:dyDescent="0.2">
      <c r="B104" s="21"/>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3"/>
    </row>
    <row r="105" spans="2:40" x14ac:dyDescent="0.2">
      <c r="B105" s="21"/>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3"/>
    </row>
    <row r="106" spans="2:40" x14ac:dyDescent="0.2">
      <c r="B106" s="21"/>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3"/>
    </row>
    <row r="107" spans="2:40" x14ac:dyDescent="0.2">
      <c r="B107" s="21"/>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3"/>
    </row>
    <row r="108" spans="2:40" x14ac:dyDescent="0.2">
      <c r="B108" s="21"/>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3"/>
    </row>
    <row r="109" spans="2:40" x14ac:dyDescent="0.2">
      <c r="B109" s="21"/>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3"/>
    </row>
    <row r="110" spans="2:40" x14ac:dyDescent="0.2">
      <c r="B110" s="21"/>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3"/>
    </row>
    <row r="111" spans="2:40" x14ac:dyDescent="0.2">
      <c r="B111" s="21"/>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68" t="s">
        <v>187</v>
      </c>
      <c r="AM111" s="70"/>
      <c r="AN111" s="23"/>
    </row>
    <row r="112" spans="2:40" x14ac:dyDescent="0.2">
      <c r="B112" s="21"/>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71"/>
      <c r="AM112" s="73"/>
      <c r="AN112" s="23"/>
    </row>
    <row r="113" spans="2:40" ht="14.5" customHeight="1" x14ac:dyDescent="0.2">
      <c r="B113" s="21"/>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71"/>
      <c r="AM113" s="73"/>
      <c r="AN113" s="23"/>
    </row>
    <row r="114" spans="2:40" ht="14.5" customHeight="1" x14ac:dyDescent="0.2">
      <c r="B114" s="21"/>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71"/>
      <c r="AM114" s="73"/>
      <c r="AN114" s="23"/>
    </row>
    <row r="115" spans="2:40" ht="14.5" customHeight="1" x14ac:dyDescent="0.2">
      <c r="B115" s="21"/>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71"/>
      <c r="AM115" s="73"/>
      <c r="AN115" s="23"/>
    </row>
    <row r="116" spans="2:40" ht="14.5" customHeight="1" x14ac:dyDescent="0.2">
      <c r="B116" s="21"/>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71"/>
      <c r="AM116" s="73"/>
      <c r="AN116" s="23"/>
    </row>
    <row r="117" spans="2:40" ht="14.5" customHeight="1" x14ac:dyDescent="0.2">
      <c r="B117" s="21"/>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71"/>
      <c r="AM117" s="73"/>
      <c r="AN117" s="23"/>
    </row>
    <row r="118" spans="2:40" ht="18" customHeight="1" x14ac:dyDescent="0.2">
      <c r="B118" s="21"/>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74"/>
      <c r="AM118" s="76"/>
      <c r="AN118" s="23"/>
    </row>
    <row r="119" spans="2:40" x14ac:dyDescent="0.2">
      <c r="B119" s="21"/>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3"/>
    </row>
    <row r="120" spans="2:40" ht="24" x14ac:dyDescent="0.3">
      <c r="B120" s="21"/>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16" t="s">
        <v>47</v>
      </c>
      <c r="AM120" s="17" t="s">
        <v>53</v>
      </c>
      <c r="AN120" s="23"/>
    </row>
    <row r="121" spans="2:40" x14ac:dyDescent="0.2">
      <c r="B121" s="21"/>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3"/>
    </row>
    <row r="122" spans="2:40" x14ac:dyDescent="0.2">
      <c r="B122" s="21"/>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3"/>
    </row>
    <row r="123" spans="2:40" x14ac:dyDescent="0.2">
      <c r="B123" s="21"/>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3"/>
    </row>
    <row r="124" spans="2:40" x14ac:dyDescent="0.2">
      <c r="B124" s="21"/>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3"/>
    </row>
    <row r="125" spans="2:40" x14ac:dyDescent="0.2">
      <c r="B125" s="21"/>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3"/>
    </row>
    <row r="126" spans="2:40" x14ac:dyDescent="0.2">
      <c r="B126" s="21"/>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3"/>
    </row>
    <row r="127" spans="2:40" x14ac:dyDescent="0.2">
      <c r="B127" s="21"/>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3"/>
    </row>
    <row r="128" spans="2:40" x14ac:dyDescent="0.2">
      <c r="B128" s="24"/>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6"/>
    </row>
  </sheetData>
  <sheetProtection formatCells="0" formatColumns="0" formatRows="0" insertColumns="0" insertRows="0" insertHyperlinks="0" deleteColumns="0" deleteRows="0" sort="0" autoFilter="0" pivotTables="0"/>
  <mergeCells count="3">
    <mergeCell ref="AL111:AM118"/>
    <mergeCell ref="C3:AJ7"/>
    <mergeCell ref="AL3:AM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0602834-2370-4C70-8986-1DA989FA1E29}">
          <x14:formula1>
            <xm:f>Sheet2!$B$3:$B$16</xm:f>
          </x14:formula1>
          <xm:sqref>AM120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B01E4-1E6A-4A9D-BDDE-39F75B715462}">
  <dimension ref="A1:AJ80"/>
  <sheetViews>
    <sheetView zoomScale="43" zoomScaleNormal="100" workbookViewId="0">
      <selection activeCell="O67" sqref="O67"/>
    </sheetView>
  </sheetViews>
  <sheetFormatPr baseColWidth="10" defaultColWidth="8.83203125" defaultRowHeight="15" x14ac:dyDescent="0.2"/>
  <cols>
    <col min="1" max="1" width="4.33203125" customWidth="1"/>
    <col min="2" max="21" width="11.1640625" style="2" customWidth="1"/>
    <col min="22" max="23" width="11.1640625" customWidth="1"/>
    <col min="24" max="34" width="11.1640625" style="2" customWidth="1"/>
    <col min="35" max="35" width="11.1640625" customWidth="1"/>
  </cols>
  <sheetData>
    <row r="1" spans="1:36" x14ac:dyDescent="0.2">
      <c r="A1" s="14"/>
      <c r="B1" s="15"/>
      <c r="C1" s="15"/>
      <c r="D1" s="15"/>
      <c r="E1" s="15"/>
      <c r="F1" s="15"/>
      <c r="G1" s="15"/>
      <c r="H1" s="15"/>
      <c r="I1" s="15"/>
      <c r="J1" s="15"/>
      <c r="K1" s="15"/>
      <c r="L1" s="15"/>
      <c r="M1" s="15"/>
      <c r="N1" s="15"/>
      <c r="O1" s="15"/>
      <c r="P1" s="15"/>
      <c r="Q1" s="15"/>
      <c r="R1" s="15"/>
      <c r="S1" s="15"/>
      <c r="T1" s="15"/>
      <c r="U1" s="15"/>
      <c r="V1" s="14"/>
      <c r="W1" s="14"/>
      <c r="X1" s="15"/>
      <c r="Y1" s="15"/>
      <c r="Z1" s="15"/>
      <c r="AA1" s="15"/>
      <c r="AB1" s="15"/>
      <c r="AC1" s="15"/>
      <c r="AD1" s="15"/>
      <c r="AE1" s="15"/>
      <c r="AF1" s="15"/>
      <c r="AG1" s="15"/>
      <c r="AH1" s="15"/>
      <c r="AI1" s="14"/>
      <c r="AJ1" s="14"/>
    </row>
    <row r="2" spans="1:36" ht="14.5" hidden="1" customHeight="1" x14ac:dyDescent="0.2"/>
    <row r="3" spans="1:36" ht="14.5" hidden="1" customHeight="1" x14ac:dyDescent="0.2"/>
    <row r="4" spans="1:36" ht="14.5" hidden="1" customHeight="1" x14ac:dyDescent="0.2"/>
    <row r="5" spans="1:36" ht="14.5" hidden="1" customHeight="1" x14ac:dyDescent="0.2"/>
    <row r="6" spans="1:36" ht="14.5" hidden="1" customHeight="1" x14ac:dyDescent="0.2"/>
    <row r="7" spans="1:36" ht="14.5" hidden="1" customHeight="1" x14ac:dyDescent="0.2"/>
    <row r="8" spans="1:36" ht="14.5" hidden="1" customHeight="1" x14ac:dyDescent="0.2">
      <c r="V8" s="92" t="s">
        <v>55</v>
      </c>
      <c r="W8" s="93"/>
      <c r="X8" s="93"/>
      <c r="Y8" s="93"/>
      <c r="Z8" s="93"/>
      <c r="AA8" s="93"/>
      <c r="AB8" s="93"/>
      <c r="AC8" s="93"/>
      <c r="AD8" s="93"/>
      <c r="AE8" s="93"/>
      <c r="AF8" s="93"/>
      <c r="AG8" s="93"/>
      <c r="AH8" s="93"/>
      <c r="AI8" s="94"/>
    </row>
    <row r="9" spans="1:36" x14ac:dyDescent="0.2">
      <c r="B9" s="1" t="s">
        <v>1</v>
      </c>
      <c r="C9" s="1" t="s">
        <v>2</v>
      </c>
      <c r="D9" s="1" t="s">
        <v>241</v>
      </c>
      <c r="E9" s="1"/>
      <c r="F9" s="1" t="s">
        <v>3</v>
      </c>
      <c r="G9" s="1" t="s">
        <v>4</v>
      </c>
      <c r="H9" s="1" t="s">
        <v>5</v>
      </c>
      <c r="I9" s="1" t="s">
        <v>6</v>
      </c>
      <c r="J9" s="1" t="s">
        <v>56</v>
      </c>
      <c r="K9" s="1" t="s">
        <v>7</v>
      </c>
      <c r="L9" s="1" t="s">
        <v>8</v>
      </c>
      <c r="M9" s="1" t="s">
        <v>56</v>
      </c>
      <c r="N9" s="1" t="s">
        <v>7</v>
      </c>
      <c r="O9" s="1" t="s">
        <v>8</v>
      </c>
      <c r="P9" s="1" t="s">
        <v>0</v>
      </c>
      <c r="Q9" s="1" t="s">
        <v>9</v>
      </c>
      <c r="R9" s="1" t="s">
        <v>10</v>
      </c>
      <c r="S9" s="1" t="s">
        <v>11</v>
      </c>
      <c r="T9" s="1" t="s">
        <v>12</v>
      </c>
      <c r="U9" s="1" t="s">
        <v>13</v>
      </c>
      <c r="V9" s="7" t="s">
        <v>46</v>
      </c>
      <c r="W9" s="3" t="s">
        <v>51</v>
      </c>
      <c r="X9" s="3" t="s">
        <v>43</v>
      </c>
      <c r="Y9" s="3" t="s">
        <v>41</v>
      </c>
      <c r="Z9" s="3" t="s">
        <v>52</v>
      </c>
      <c r="AA9" s="3" t="s">
        <v>32</v>
      </c>
      <c r="AB9" s="3" t="s">
        <v>167</v>
      </c>
      <c r="AC9" s="3" t="s">
        <v>168</v>
      </c>
      <c r="AD9" s="3" t="s">
        <v>20</v>
      </c>
      <c r="AE9" s="3" t="s">
        <v>169</v>
      </c>
      <c r="AF9" s="3" t="s">
        <v>18</v>
      </c>
      <c r="AG9" s="3" t="s">
        <v>53</v>
      </c>
      <c r="AH9" s="3" t="s">
        <v>54</v>
      </c>
      <c r="AI9" s="8" t="s">
        <v>15</v>
      </c>
    </row>
    <row r="10" spans="1:36" x14ac:dyDescent="0.2">
      <c r="B10" s="2">
        <v>2.7258710000000002</v>
      </c>
      <c r="C10" s="2">
        <v>6.2996689999999997</v>
      </c>
      <c r="D10" s="2">
        <v>12.34735124</v>
      </c>
      <c r="E10" s="2">
        <v>2</v>
      </c>
      <c r="F10" s="2">
        <f>+IF(HLOOKUP('Forest plot'!$AM$120,$V$9:$AI$109,$E10,FALSE)&gt;0,HLOOKUP('Forest plot'!$AM$120,$V$9:$AI$109,$E10,FALSE),"0")</f>
        <v>7</v>
      </c>
      <c r="G10" s="2" t="s">
        <v>188</v>
      </c>
      <c r="H10" s="2" t="s">
        <v>188</v>
      </c>
      <c r="I10" s="2" t="s">
        <v>189</v>
      </c>
      <c r="J10" s="2" t="s">
        <v>19</v>
      </c>
      <c r="K10" s="2" t="s">
        <v>190</v>
      </c>
      <c r="L10" s="2" t="s">
        <v>190</v>
      </c>
      <c r="M10" s="2" t="s">
        <v>20</v>
      </c>
      <c r="N10" s="2" t="s">
        <v>190</v>
      </c>
      <c r="O10" s="2" t="s">
        <v>190</v>
      </c>
      <c r="P10" s="2">
        <v>727</v>
      </c>
      <c r="Q10" s="4" t="s">
        <v>148</v>
      </c>
      <c r="R10" s="2">
        <v>-120</v>
      </c>
      <c r="S10" t="s">
        <v>102</v>
      </c>
      <c r="T10" s="2">
        <v>40</v>
      </c>
      <c r="U10" s="2">
        <v>4.5552250000000001</v>
      </c>
      <c r="V10" s="2">
        <v>26</v>
      </c>
      <c r="W10" s="2">
        <v>11</v>
      </c>
      <c r="AD10" s="2">
        <v>3</v>
      </c>
      <c r="AG10" s="2">
        <v>7</v>
      </c>
      <c r="AH10" s="2">
        <v>4</v>
      </c>
      <c r="AI10" s="2"/>
    </row>
    <row r="11" spans="1:36" x14ac:dyDescent="0.2">
      <c r="B11" s="2">
        <v>12.527150000000001</v>
      </c>
      <c r="C11" s="2">
        <v>6.0652150000000002</v>
      </c>
      <c r="D11" s="2">
        <v>11.8878214</v>
      </c>
      <c r="E11" s="2">
        <v>3</v>
      </c>
      <c r="F11" s="2">
        <f>+IF(HLOOKUP('Forest plot'!$AM$120,$V$9:$AI$109,$E11,FALSE)&gt;0,HLOOKUP('Forest plot'!$AM$120,$V$9:$AI$109,$E11,FALSE),"0")</f>
        <v>43</v>
      </c>
      <c r="G11" s="2" t="s">
        <v>188</v>
      </c>
      <c r="H11" s="2" t="s">
        <v>188</v>
      </c>
      <c r="I11" s="2" t="s">
        <v>189</v>
      </c>
      <c r="J11" s="2" t="s">
        <v>21</v>
      </c>
      <c r="K11" s="2" t="s">
        <v>190</v>
      </c>
      <c r="L11" s="2" t="s">
        <v>190</v>
      </c>
      <c r="M11" s="2" t="s">
        <v>22</v>
      </c>
      <c r="N11" s="2" t="s">
        <v>190</v>
      </c>
      <c r="O11" s="2" t="s">
        <v>190</v>
      </c>
      <c r="P11" s="2">
        <v>1091</v>
      </c>
      <c r="Q11" s="4" t="s">
        <v>149</v>
      </c>
      <c r="R11" s="2">
        <v>-120</v>
      </c>
      <c r="S11" t="s">
        <v>103</v>
      </c>
      <c r="T11" s="2">
        <v>40</v>
      </c>
      <c r="U11" s="2">
        <v>4.5552250000000001</v>
      </c>
      <c r="V11" s="2">
        <v>22</v>
      </c>
      <c r="W11" s="2">
        <v>10</v>
      </c>
      <c r="Z11" s="2">
        <v>7</v>
      </c>
      <c r="AG11" s="2">
        <v>43</v>
      </c>
      <c r="AH11" s="2">
        <v>18</v>
      </c>
      <c r="AI11" s="2"/>
    </row>
    <row r="12" spans="1:36" x14ac:dyDescent="0.2">
      <c r="B12" s="2">
        <v>9.2573889999999999</v>
      </c>
      <c r="C12" s="2">
        <v>2.8646210000000001</v>
      </c>
      <c r="D12" s="2">
        <v>5.6146571600000001</v>
      </c>
      <c r="E12" s="2">
        <v>4</v>
      </c>
      <c r="F12" s="2">
        <f>+IF(HLOOKUP('Forest plot'!$AM$120,$V$9:$AI$109,$E12,FALSE)&gt;0,HLOOKUP('Forest plot'!$AM$120,$V$9:$AI$109,$E12,FALSE),"0")</f>
        <v>35</v>
      </c>
      <c r="G12" s="2" t="s">
        <v>188</v>
      </c>
      <c r="H12" s="2" t="s">
        <v>188</v>
      </c>
      <c r="I12" s="2" t="s">
        <v>189</v>
      </c>
      <c r="J12" s="2" t="s">
        <v>23</v>
      </c>
      <c r="K12" s="2" t="s">
        <v>190</v>
      </c>
      <c r="L12" s="2" t="s">
        <v>190</v>
      </c>
      <c r="M12" s="2" t="s">
        <v>24</v>
      </c>
      <c r="N12" s="2" t="s">
        <v>190</v>
      </c>
      <c r="O12" s="2" t="s">
        <v>190</v>
      </c>
      <c r="P12" s="2">
        <v>3612</v>
      </c>
      <c r="Q12" s="4" t="s">
        <v>150</v>
      </c>
      <c r="R12" s="2">
        <v>-120</v>
      </c>
      <c r="S12" t="s">
        <v>104</v>
      </c>
      <c r="T12" s="2">
        <v>40</v>
      </c>
      <c r="U12" s="2">
        <v>4.5552250000000001</v>
      </c>
      <c r="V12" s="2">
        <v>15</v>
      </c>
      <c r="W12" s="2">
        <v>9</v>
      </c>
      <c r="AB12" s="2">
        <v>7</v>
      </c>
      <c r="AG12" s="2">
        <v>35</v>
      </c>
      <c r="AH12" s="2">
        <v>15</v>
      </c>
      <c r="AI12" s="2"/>
    </row>
    <row r="13" spans="1:36" x14ac:dyDescent="0.2">
      <c r="B13" s="2">
        <v>3.0842540000000001</v>
      </c>
      <c r="C13" s="2">
        <v>2.8932030000000002</v>
      </c>
      <c r="D13" s="2">
        <v>5.6706778800000004</v>
      </c>
      <c r="E13" s="2">
        <v>5</v>
      </c>
      <c r="F13" s="2">
        <f>+IF(HLOOKUP('Forest plot'!$AM$120,$V$9:$AI$109,$E13,FALSE)&gt;0,HLOOKUP('Forest plot'!$AM$120,$V$9:$AI$109,$E13,FALSE),"0")</f>
        <v>10</v>
      </c>
      <c r="G13" s="2" t="s">
        <v>188</v>
      </c>
      <c r="H13" s="2" t="s">
        <v>188</v>
      </c>
      <c r="I13" s="2" t="s">
        <v>189</v>
      </c>
      <c r="J13" s="2" t="s">
        <v>25</v>
      </c>
      <c r="K13" s="2" t="s">
        <v>190</v>
      </c>
      <c r="L13" s="2" t="s">
        <v>190</v>
      </c>
      <c r="M13" s="2" t="s">
        <v>26</v>
      </c>
      <c r="N13" s="2" t="s">
        <v>190</v>
      </c>
      <c r="O13" s="2" t="s">
        <v>190</v>
      </c>
      <c r="P13" s="2">
        <v>2905</v>
      </c>
      <c r="Q13" s="4" t="s">
        <v>151</v>
      </c>
      <c r="R13" s="2">
        <v>-120</v>
      </c>
      <c r="S13" t="s">
        <v>143</v>
      </c>
      <c r="T13" s="2">
        <v>40</v>
      </c>
      <c r="U13" s="2">
        <v>4.5552250000000001</v>
      </c>
      <c r="V13" s="2">
        <v>11</v>
      </c>
      <c r="W13" s="2">
        <v>8</v>
      </c>
      <c r="AC13" s="2">
        <v>3</v>
      </c>
      <c r="AG13" s="2">
        <v>10</v>
      </c>
      <c r="AH13" s="2">
        <v>5</v>
      </c>
      <c r="AI13" s="2"/>
    </row>
    <row r="14" spans="1:36" x14ac:dyDescent="0.2">
      <c r="B14" s="2">
        <v>-1.631551</v>
      </c>
      <c r="C14" s="2">
        <v>7.786276</v>
      </c>
      <c r="D14" s="2">
        <v>15.26110096</v>
      </c>
      <c r="E14" s="2">
        <v>6</v>
      </c>
      <c r="F14" s="2">
        <f>+IF(HLOOKUP('Forest plot'!$AM$120,$V$9:$AI$109,$E14,FALSE)&gt;0,HLOOKUP('Forest plot'!$AM$120,$V$9:$AI$109,$E14,FALSE),"0")</f>
        <v>2</v>
      </c>
      <c r="G14" s="2" t="s">
        <v>188</v>
      </c>
      <c r="H14" s="2" t="s">
        <v>188</v>
      </c>
      <c r="I14" s="2" t="s">
        <v>189</v>
      </c>
      <c r="J14" s="2" t="s">
        <v>27</v>
      </c>
      <c r="K14" s="2" t="s">
        <v>190</v>
      </c>
      <c r="L14" s="2" t="s">
        <v>190</v>
      </c>
      <c r="M14" s="2" t="s">
        <v>28</v>
      </c>
      <c r="N14" s="2" t="s">
        <v>190</v>
      </c>
      <c r="O14" s="2" t="s">
        <v>190</v>
      </c>
      <c r="P14" s="2">
        <v>920</v>
      </c>
      <c r="Q14" s="4" t="s">
        <v>152</v>
      </c>
      <c r="R14" s="2">
        <v>-120</v>
      </c>
      <c r="S14" s="6" t="s">
        <v>106</v>
      </c>
      <c r="T14" s="2">
        <v>40</v>
      </c>
      <c r="U14" s="2">
        <v>4.5552250000000001</v>
      </c>
      <c r="V14" s="2">
        <v>7</v>
      </c>
      <c r="W14" s="2">
        <v>7</v>
      </c>
      <c r="AG14" s="2">
        <v>2</v>
      </c>
      <c r="AH14" s="2">
        <v>1</v>
      </c>
      <c r="AI14" s="2"/>
    </row>
    <row r="15" spans="1:36" x14ac:dyDescent="0.2">
      <c r="B15" s="2">
        <v>13.163970000000001</v>
      </c>
      <c r="C15" s="2">
        <v>9.8668420000000001</v>
      </c>
      <c r="D15" s="2">
        <v>19.33901032</v>
      </c>
      <c r="E15" s="2">
        <v>7</v>
      </c>
      <c r="F15" s="2">
        <f>+IF(HLOOKUP('Forest plot'!$AM$120,$V$9:$AI$109,$E15,FALSE)&gt;0,HLOOKUP('Forest plot'!$AM$120,$V$9:$AI$109,$E15,FALSE),"0")</f>
        <v>44</v>
      </c>
      <c r="G15" s="2" t="s">
        <v>188</v>
      </c>
      <c r="H15" s="2" t="s">
        <v>188</v>
      </c>
      <c r="I15" s="2" t="s">
        <v>189</v>
      </c>
      <c r="J15" s="2" t="s">
        <v>29</v>
      </c>
      <c r="K15" s="2" t="s">
        <v>190</v>
      </c>
      <c r="L15" s="2" t="s">
        <v>190</v>
      </c>
      <c r="M15" s="2" t="s">
        <v>30</v>
      </c>
      <c r="N15" s="2" t="s">
        <v>190</v>
      </c>
      <c r="O15" s="2" t="s">
        <v>190</v>
      </c>
      <c r="P15" s="2">
        <v>397</v>
      </c>
      <c r="Q15" s="4" t="s">
        <v>153</v>
      </c>
      <c r="R15" s="2">
        <v>-120</v>
      </c>
      <c r="S15" t="s">
        <v>144</v>
      </c>
      <c r="T15" s="2">
        <v>40</v>
      </c>
      <c r="U15" s="2">
        <v>4.5552250000000001</v>
      </c>
      <c r="V15" s="2">
        <v>6</v>
      </c>
      <c r="W15" s="2">
        <v>6</v>
      </c>
      <c r="AG15" s="2">
        <v>44</v>
      </c>
      <c r="AH15" s="2">
        <v>19</v>
      </c>
      <c r="AI15" s="2"/>
    </row>
    <row r="16" spans="1:36" x14ac:dyDescent="0.2">
      <c r="B16" s="2">
        <v>4.8504839999999998</v>
      </c>
      <c r="C16" s="2">
        <v>2.0396890000000001</v>
      </c>
      <c r="D16" s="2">
        <v>3.9977904400000002</v>
      </c>
      <c r="E16" s="2">
        <v>8</v>
      </c>
      <c r="F16" s="2">
        <f>+IF(HLOOKUP('Forest plot'!$AM$120,$V$9:$AI$109,$E16,FALSE)&gt;0,HLOOKUP('Forest plot'!$AM$120,$V$9:$AI$109,$E16,FALSE),"0")</f>
        <v>22</v>
      </c>
      <c r="G16" s="2" t="s">
        <v>188</v>
      </c>
      <c r="H16" s="2" t="s">
        <v>188</v>
      </c>
      <c r="I16" s="2" t="s">
        <v>189</v>
      </c>
      <c r="J16" s="2" t="s">
        <v>31</v>
      </c>
      <c r="K16" s="2" t="s">
        <v>190</v>
      </c>
      <c r="L16" s="2" t="s">
        <v>190</v>
      </c>
      <c r="M16" s="2" t="s">
        <v>32</v>
      </c>
      <c r="N16" s="2" t="s">
        <v>190</v>
      </c>
      <c r="O16" s="2" t="s">
        <v>190</v>
      </c>
      <c r="P16" s="2">
        <v>6269</v>
      </c>
      <c r="Q16" s="4" t="s">
        <v>154</v>
      </c>
      <c r="R16" s="2">
        <v>-120</v>
      </c>
      <c r="S16" t="s">
        <v>108</v>
      </c>
      <c r="T16" s="2">
        <v>40</v>
      </c>
      <c r="U16" s="2">
        <v>4.5552250000000001</v>
      </c>
      <c r="V16" s="2">
        <v>5</v>
      </c>
      <c r="W16" s="2">
        <v>5</v>
      </c>
      <c r="AA16" s="2">
        <v>11</v>
      </c>
      <c r="AG16" s="2">
        <v>22</v>
      </c>
      <c r="AH16" s="2">
        <v>11</v>
      </c>
      <c r="AI16" s="2"/>
    </row>
    <row r="17" spans="2:35" x14ac:dyDescent="0.2">
      <c r="B17" s="2">
        <v>6.3349609999999998</v>
      </c>
      <c r="C17" s="2">
        <v>2.0198610000000001</v>
      </c>
      <c r="D17" s="2">
        <v>3.9589275600000002</v>
      </c>
      <c r="E17" s="2">
        <v>9</v>
      </c>
      <c r="F17" s="2">
        <f>+IF(HLOOKUP('Forest plot'!$AM$120,$V$9:$AI$109,$E17,FALSE)&gt;0,HLOOKUP('Forest plot'!$AM$120,$V$9:$AI$109,$E17,FALSE),"0")</f>
        <v>29</v>
      </c>
      <c r="G17" s="2" t="s">
        <v>188</v>
      </c>
      <c r="H17" s="2" t="s">
        <v>188</v>
      </c>
      <c r="I17" s="2" t="s">
        <v>189</v>
      </c>
      <c r="J17" s="2" t="s">
        <v>33</v>
      </c>
      <c r="K17" s="2" t="s">
        <v>190</v>
      </c>
      <c r="L17" s="2" t="s">
        <v>190</v>
      </c>
      <c r="M17" s="2" t="s">
        <v>16</v>
      </c>
      <c r="N17" s="2" t="s">
        <v>190</v>
      </c>
      <c r="O17" s="2" t="s">
        <v>190</v>
      </c>
      <c r="P17" s="2">
        <v>693</v>
      </c>
      <c r="Q17" s="4" t="s">
        <v>155</v>
      </c>
      <c r="R17" s="2">
        <v>-120</v>
      </c>
      <c r="S17" t="s">
        <v>109</v>
      </c>
      <c r="T17" s="2">
        <v>40</v>
      </c>
      <c r="U17" s="2">
        <v>4.5552250000000001</v>
      </c>
      <c r="V17" s="2">
        <v>4</v>
      </c>
      <c r="W17" s="2">
        <v>4</v>
      </c>
      <c r="AG17" s="2">
        <v>29</v>
      </c>
      <c r="AH17" s="2">
        <v>14</v>
      </c>
      <c r="AI17" s="2"/>
    </row>
    <row r="18" spans="2:35" x14ac:dyDescent="0.2">
      <c r="B18" s="2">
        <v>1.383518</v>
      </c>
      <c r="C18" s="2">
        <v>9.9563469999999992</v>
      </c>
      <c r="D18" s="2">
        <v>19.51444012</v>
      </c>
      <c r="E18" s="2">
        <v>10</v>
      </c>
      <c r="F18" s="2">
        <f>+IF(HLOOKUP('Forest plot'!$AM$120,$V$9:$AI$109,$E18,FALSE)&gt;0,HLOOKUP('Forest plot'!$AM$120,$V$9:$AI$109,$E18,FALSE),"0")</f>
        <v>3</v>
      </c>
      <c r="G18" s="2" t="s">
        <v>188</v>
      </c>
      <c r="H18" s="2" t="s">
        <v>188</v>
      </c>
      <c r="I18" s="2" t="s">
        <v>189</v>
      </c>
      <c r="J18" s="2" t="s">
        <v>34</v>
      </c>
      <c r="K18" s="2" t="s">
        <v>190</v>
      </c>
      <c r="L18" s="2" t="s">
        <v>190</v>
      </c>
      <c r="M18" s="2" t="s">
        <v>17</v>
      </c>
      <c r="N18" s="2" t="s">
        <v>190</v>
      </c>
      <c r="O18" s="2" t="s">
        <v>190</v>
      </c>
      <c r="P18" s="2">
        <v>185</v>
      </c>
      <c r="Q18" s="4" t="s">
        <v>156</v>
      </c>
      <c r="R18" s="2">
        <v>-120</v>
      </c>
      <c r="S18" t="s">
        <v>110</v>
      </c>
      <c r="T18" s="2">
        <v>40</v>
      </c>
      <c r="U18" s="2">
        <v>4.5552250000000001</v>
      </c>
      <c r="V18" s="2">
        <v>3</v>
      </c>
      <c r="W18" s="2">
        <v>3</v>
      </c>
      <c r="AG18" s="2">
        <v>3</v>
      </c>
      <c r="AH18" s="2">
        <v>2</v>
      </c>
      <c r="AI18" s="2"/>
    </row>
    <row r="19" spans="2:35" x14ac:dyDescent="0.2">
      <c r="B19" s="2">
        <v>16.400880000000001</v>
      </c>
      <c r="C19" s="2">
        <v>9.1126269999999998</v>
      </c>
      <c r="D19" s="2">
        <v>17.860748919999999</v>
      </c>
      <c r="E19" s="2">
        <v>11</v>
      </c>
      <c r="F19" s="2">
        <f>+IF(HLOOKUP('Forest plot'!$AM$120,$V$9:$AI$109,$E19,FALSE)&gt;0,HLOOKUP('Forest plot'!$AM$120,$V$9:$AI$109,$E19,FALSE),"0")</f>
        <v>46</v>
      </c>
      <c r="G19" s="2" t="s">
        <v>188</v>
      </c>
      <c r="H19" s="2" t="s">
        <v>188</v>
      </c>
      <c r="I19" s="2" t="s">
        <v>188</v>
      </c>
      <c r="J19" s="2" t="s">
        <v>190</v>
      </c>
      <c r="K19" s="2" t="s">
        <v>21</v>
      </c>
      <c r="L19" s="2" t="s">
        <v>42</v>
      </c>
      <c r="M19" s="2" t="s">
        <v>190</v>
      </c>
      <c r="N19" s="2" t="s">
        <v>22</v>
      </c>
      <c r="O19" s="2" t="s">
        <v>43</v>
      </c>
      <c r="P19" s="2">
        <v>550</v>
      </c>
      <c r="Q19" s="4" t="s">
        <v>191</v>
      </c>
      <c r="R19" s="2">
        <v>-120</v>
      </c>
      <c r="S19" t="s">
        <v>111</v>
      </c>
      <c r="T19" s="2">
        <v>40</v>
      </c>
      <c r="U19" s="2">
        <v>4.5552250000000001</v>
      </c>
      <c r="V19" s="2">
        <v>39</v>
      </c>
      <c r="W19" s="2"/>
      <c r="X19" s="2">
        <v>4</v>
      </c>
      <c r="Z19" s="2">
        <v>6</v>
      </c>
      <c r="AG19" s="2">
        <v>46</v>
      </c>
      <c r="AI19" s="2"/>
    </row>
    <row r="20" spans="2:35" x14ac:dyDescent="0.2">
      <c r="B20" s="2">
        <v>2.8552729999999999</v>
      </c>
      <c r="C20" s="2">
        <v>5.4182160000000001</v>
      </c>
      <c r="D20" s="2">
        <v>10.619703360000001</v>
      </c>
      <c r="E20" s="2">
        <v>12</v>
      </c>
      <c r="F20" s="2">
        <f>+IF(HLOOKUP('Forest plot'!$AM$120,$V$9:$AI$109,$E20,FALSE)&gt;0,HLOOKUP('Forest plot'!$AM$120,$V$9:$AI$109,$E20,FALSE),"0")</f>
        <v>9</v>
      </c>
      <c r="G20" s="2" t="s">
        <v>188</v>
      </c>
      <c r="H20" s="2" t="s">
        <v>188</v>
      </c>
      <c r="I20" s="2" t="s">
        <v>188</v>
      </c>
      <c r="J20" s="2" t="s">
        <v>190</v>
      </c>
      <c r="K20" s="2" t="s">
        <v>23</v>
      </c>
      <c r="L20" s="2" t="s">
        <v>40</v>
      </c>
      <c r="M20" s="2" t="s">
        <v>190</v>
      </c>
      <c r="N20" s="2" t="s">
        <v>24</v>
      </c>
      <c r="O20" s="2" t="s">
        <v>41</v>
      </c>
      <c r="P20" s="2">
        <v>1171</v>
      </c>
      <c r="Q20" s="4" t="s">
        <v>192</v>
      </c>
      <c r="R20" s="2">
        <v>-120</v>
      </c>
      <c r="S20" t="s">
        <v>112</v>
      </c>
      <c r="T20" s="2">
        <v>40</v>
      </c>
      <c r="U20" s="2">
        <v>4.5552250000000001</v>
      </c>
      <c r="V20" s="2">
        <v>46</v>
      </c>
      <c r="W20" s="2"/>
      <c r="Y20" s="2">
        <v>4</v>
      </c>
      <c r="AB20" s="2">
        <v>6</v>
      </c>
      <c r="AG20" s="2">
        <v>9</v>
      </c>
      <c r="AI20" s="2"/>
    </row>
    <row r="21" spans="2:35" x14ac:dyDescent="0.2">
      <c r="B21" s="2">
        <v>14.50761</v>
      </c>
      <c r="C21" s="2">
        <v>4.1101140000000003</v>
      </c>
      <c r="D21" s="2">
        <v>8.0558234400000011</v>
      </c>
      <c r="E21" s="2">
        <v>13</v>
      </c>
      <c r="F21" s="2">
        <f>+IF(HLOOKUP('Forest plot'!$AM$120,$V$9:$AI$109,$E21,FALSE)&gt;0,HLOOKUP('Forest plot'!$AM$120,$V$9:$AI$109,$E21,FALSE),"0")</f>
        <v>45</v>
      </c>
      <c r="G21" s="2" t="s">
        <v>188</v>
      </c>
      <c r="H21" s="2" t="s">
        <v>188</v>
      </c>
      <c r="I21" s="2" t="s">
        <v>188</v>
      </c>
      <c r="J21" s="2" t="s">
        <v>190</v>
      </c>
      <c r="K21" s="2" t="s">
        <v>31</v>
      </c>
      <c r="L21" s="2" t="s">
        <v>42</v>
      </c>
      <c r="M21" s="2" t="s">
        <v>190</v>
      </c>
      <c r="N21" s="2" t="s">
        <v>32</v>
      </c>
      <c r="O21" s="2" t="s">
        <v>43</v>
      </c>
      <c r="P21" s="2">
        <v>1286</v>
      </c>
      <c r="Q21" s="4" t="s">
        <v>193</v>
      </c>
      <c r="R21" s="2">
        <v>-120</v>
      </c>
      <c r="S21" t="s">
        <v>113</v>
      </c>
      <c r="T21" s="2">
        <v>40</v>
      </c>
      <c r="U21" s="2">
        <v>4.5552250000000001</v>
      </c>
      <c r="V21" s="2">
        <v>36</v>
      </c>
      <c r="W21" s="2"/>
      <c r="X21" s="2">
        <v>2</v>
      </c>
      <c r="AA21" s="2">
        <v>10</v>
      </c>
      <c r="AG21" s="2">
        <v>45</v>
      </c>
      <c r="AI21" s="2"/>
    </row>
    <row r="22" spans="2:35" x14ac:dyDescent="0.2">
      <c r="B22" s="2">
        <v>5.5336540000000003</v>
      </c>
      <c r="C22" s="2">
        <v>2.252535</v>
      </c>
      <c r="D22" s="2">
        <v>4.4149685999999999</v>
      </c>
      <c r="E22" s="2">
        <v>14</v>
      </c>
      <c r="F22" s="2">
        <f>+IF(HLOOKUP('Forest plot'!$AM$120,$V$9:$AI$109,$E22,FALSE)&gt;0,HLOOKUP('Forest plot'!$AM$120,$V$9:$AI$109,$E22,FALSE),"0")</f>
        <v>26</v>
      </c>
      <c r="G22" s="2" t="s">
        <v>188</v>
      </c>
      <c r="H22" s="2" t="s">
        <v>188</v>
      </c>
      <c r="I22" s="2" t="s">
        <v>188</v>
      </c>
      <c r="J22" s="2" t="s">
        <v>190</v>
      </c>
      <c r="K22" s="2" t="s">
        <v>31</v>
      </c>
      <c r="L22" s="2" t="s">
        <v>15</v>
      </c>
      <c r="M22" s="2" t="s">
        <v>190</v>
      </c>
      <c r="N22" s="2" t="s">
        <v>32</v>
      </c>
      <c r="O22" s="2" t="s">
        <v>15</v>
      </c>
      <c r="P22" s="2">
        <v>2778</v>
      </c>
      <c r="Q22" s="4" t="s">
        <v>194</v>
      </c>
      <c r="R22" s="2">
        <v>-120</v>
      </c>
      <c r="S22" t="s">
        <v>114</v>
      </c>
      <c r="T22" s="2">
        <v>40</v>
      </c>
      <c r="U22" s="2">
        <v>4.5552250000000001</v>
      </c>
      <c r="V22" s="2">
        <v>29</v>
      </c>
      <c r="W22" s="2"/>
      <c r="AA22" s="2">
        <v>8</v>
      </c>
      <c r="AG22" s="2">
        <v>26</v>
      </c>
      <c r="AI22" s="2">
        <v>2</v>
      </c>
    </row>
    <row r="23" spans="2:35" x14ac:dyDescent="0.2">
      <c r="B23" s="2">
        <v>17.306660000000001</v>
      </c>
      <c r="C23" s="2">
        <v>10.16929</v>
      </c>
      <c r="D23" s="2">
        <v>19.931808400000001</v>
      </c>
      <c r="E23" s="2">
        <v>15</v>
      </c>
      <c r="F23" s="2">
        <f>+IF(HLOOKUP('Forest plot'!$AM$120,$V$9:$AI$109,$E23,FALSE)&gt;0,HLOOKUP('Forest plot'!$AM$120,$V$9:$AI$109,$E23,FALSE),"0")</f>
        <v>47</v>
      </c>
      <c r="G23" s="2" t="s">
        <v>188</v>
      </c>
      <c r="H23" s="2" t="s">
        <v>188</v>
      </c>
      <c r="I23" s="2" t="s">
        <v>188</v>
      </c>
      <c r="J23" s="2" t="s">
        <v>190</v>
      </c>
      <c r="K23" s="2" t="s">
        <v>21</v>
      </c>
      <c r="L23" s="2" t="s">
        <v>31</v>
      </c>
      <c r="M23" s="2" t="s">
        <v>190</v>
      </c>
      <c r="N23" s="2" t="s">
        <v>22</v>
      </c>
      <c r="O23" s="2" t="s">
        <v>32</v>
      </c>
      <c r="P23" s="2">
        <v>320</v>
      </c>
      <c r="Q23" s="4" t="s">
        <v>195</v>
      </c>
      <c r="R23" s="2">
        <v>-120</v>
      </c>
      <c r="S23" t="s">
        <v>115</v>
      </c>
      <c r="T23" s="2">
        <v>40</v>
      </c>
      <c r="U23" s="2">
        <v>4.5552250000000001</v>
      </c>
      <c r="V23" s="2">
        <v>18</v>
      </c>
      <c r="W23" s="2"/>
      <c r="Z23" s="2">
        <v>4</v>
      </c>
      <c r="AA23" s="2">
        <v>6</v>
      </c>
      <c r="AG23" s="2">
        <v>47</v>
      </c>
      <c r="AI23" s="2"/>
    </row>
    <row r="24" spans="2:35" x14ac:dyDescent="0.2">
      <c r="B24" s="2">
        <v>8.5205149999999996</v>
      </c>
      <c r="C24" s="2">
        <v>5.7419019999999996</v>
      </c>
      <c r="D24" s="2">
        <v>11.254127919999998</v>
      </c>
      <c r="E24" s="2">
        <v>16</v>
      </c>
      <c r="F24" s="2">
        <f>+IF(HLOOKUP('Forest plot'!$AM$120,$V$9:$AI$109,$E24,FALSE)&gt;0,HLOOKUP('Forest plot'!$AM$120,$V$9:$AI$109,$E24,FALSE),"0")</f>
        <v>33</v>
      </c>
      <c r="G24" s="2" t="s">
        <v>188</v>
      </c>
      <c r="H24" s="2" t="s">
        <v>188</v>
      </c>
      <c r="I24" s="2" t="s">
        <v>188</v>
      </c>
      <c r="J24" s="2" t="s">
        <v>190</v>
      </c>
      <c r="K24" s="2" t="s">
        <v>23</v>
      </c>
      <c r="L24" s="2" t="s">
        <v>31</v>
      </c>
      <c r="M24" s="2" t="s">
        <v>190</v>
      </c>
      <c r="N24" s="2" t="s">
        <v>24</v>
      </c>
      <c r="O24" s="2" t="s">
        <v>32</v>
      </c>
      <c r="P24" s="2">
        <v>940</v>
      </c>
      <c r="Q24" s="4" t="s">
        <v>196</v>
      </c>
      <c r="R24" s="2">
        <v>-120</v>
      </c>
      <c r="S24" t="s">
        <v>116</v>
      </c>
      <c r="T24" s="2">
        <v>40</v>
      </c>
      <c r="U24" s="2">
        <v>4.5552250000000001</v>
      </c>
      <c r="V24" s="2">
        <v>14</v>
      </c>
      <c r="W24" s="2"/>
      <c r="AA24" s="2">
        <v>4</v>
      </c>
      <c r="AB24" s="2">
        <v>4</v>
      </c>
      <c r="AG24" s="2">
        <v>33</v>
      </c>
      <c r="AI24" s="2"/>
    </row>
    <row r="25" spans="2:35" x14ac:dyDescent="0.2">
      <c r="B25" s="2">
        <v>2.0210270000000001</v>
      </c>
      <c r="C25" s="2">
        <v>6.2271270000000003</v>
      </c>
      <c r="D25" s="2">
        <v>12.20516892</v>
      </c>
      <c r="E25" s="2">
        <v>17</v>
      </c>
      <c r="F25" s="2">
        <f>+IF(HLOOKUP('Forest plot'!$AM$120,$V$9:$AI$109,$E25,FALSE)&gt;0,HLOOKUP('Forest plot'!$AM$120,$V$9:$AI$109,$E25,FALSE),"0")</f>
        <v>4</v>
      </c>
      <c r="G25" s="2" t="s">
        <v>188</v>
      </c>
      <c r="H25" s="2" t="s">
        <v>188</v>
      </c>
      <c r="I25" s="2" t="s">
        <v>188</v>
      </c>
      <c r="J25" s="2" t="s">
        <v>190</v>
      </c>
      <c r="K25" s="2" t="s">
        <v>25</v>
      </c>
      <c r="L25" s="2" t="s">
        <v>31</v>
      </c>
      <c r="M25" s="2" t="s">
        <v>190</v>
      </c>
      <c r="N25" s="2" t="s">
        <v>26</v>
      </c>
      <c r="O25" s="2" t="s">
        <v>32</v>
      </c>
      <c r="P25" s="2">
        <v>544</v>
      </c>
      <c r="Q25" s="4" t="s">
        <v>197</v>
      </c>
      <c r="R25" s="2">
        <v>-120</v>
      </c>
      <c r="S25" t="s">
        <v>117</v>
      </c>
      <c r="T25" s="2">
        <v>40</v>
      </c>
      <c r="U25" s="2">
        <v>4.5552250000000001</v>
      </c>
      <c r="V25" s="2">
        <v>10</v>
      </c>
      <c r="W25" s="2"/>
      <c r="AA25" s="2">
        <v>2</v>
      </c>
      <c r="AC25" s="2">
        <v>2</v>
      </c>
      <c r="AG25" s="2">
        <v>4</v>
      </c>
      <c r="AI25" s="2"/>
    </row>
    <row r="26" spans="2:35" x14ac:dyDescent="0.2">
      <c r="B26" s="2">
        <v>7.0547750000000002</v>
      </c>
      <c r="C26" s="2">
        <v>3.8507479999999998</v>
      </c>
      <c r="D26" s="2">
        <v>7.5474660799999995</v>
      </c>
      <c r="E26" s="2">
        <v>18</v>
      </c>
      <c r="F26" s="2">
        <f>+IF(HLOOKUP('Forest plot'!$AM$120,$V$9:$AI$109,$E26,FALSE)&gt;0,HLOOKUP('Forest plot'!$AM$120,$V$9:$AI$109,$E26,FALSE),"0")</f>
        <v>30</v>
      </c>
      <c r="G26" s="2" t="s">
        <v>188</v>
      </c>
      <c r="H26" s="2" t="s">
        <v>188</v>
      </c>
      <c r="I26" s="2" t="s">
        <v>188</v>
      </c>
      <c r="J26" s="2" t="s">
        <v>190</v>
      </c>
      <c r="K26" s="2" t="s">
        <v>36</v>
      </c>
      <c r="L26" s="2" t="s">
        <v>40</v>
      </c>
      <c r="M26" s="2" t="s">
        <v>190</v>
      </c>
      <c r="N26" s="2" t="s">
        <v>37</v>
      </c>
      <c r="O26" s="2" t="s">
        <v>41</v>
      </c>
      <c r="P26" s="2">
        <v>755</v>
      </c>
      <c r="Q26" s="4" t="s">
        <v>198</v>
      </c>
      <c r="R26" s="2">
        <v>-120</v>
      </c>
      <c r="S26" t="s">
        <v>118</v>
      </c>
      <c r="T26" s="2">
        <v>40</v>
      </c>
      <c r="U26" s="2">
        <v>4.5552250000000001</v>
      </c>
      <c r="V26" s="2">
        <v>43</v>
      </c>
      <c r="W26" s="2"/>
      <c r="Y26" s="2">
        <v>2</v>
      </c>
      <c r="AE26" s="2">
        <v>2</v>
      </c>
      <c r="AG26" s="2">
        <v>30</v>
      </c>
      <c r="AI26" s="2"/>
    </row>
    <row r="27" spans="2:35" x14ac:dyDescent="0.2">
      <c r="B27" s="2">
        <v>-10.356669999999999</v>
      </c>
      <c r="C27" s="2">
        <v>9.9088670000000008</v>
      </c>
      <c r="D27" s="2">
        <v>19.42137932</v>
      </c>
      <c r="E27" s="2">
        <v>19</v>
      </c>
      <c r="F27" s="2">
        <f>+IF(HLOOKUP('Forest plot'!$AM$120,$V$9:$AI$109,$E27,FALSE)&gt;0,HLOOKUP('Forest plot'!$AM$120,$V$9:$AI$109,$E27,FALSE),"0")</f>
        <v>1</v>
      </c>
      <c r="G27" s="2" t="s">
        <v>188</v>
      </c>
      <c r="H27" s="2" t="s">
        <v>188</v>
      </c>
      <c r="I27" s="2" t="s">
        <v>188</v>
      </c>
      <c r="J27" s="2" t="s">
        <v>190</v>
      </c>
      <c r="K27" s="2" t="s">
        <v>19</v>
      </c>
      <c r="L27" s="2" t="s">
        <v>35</v>
      </c>
      <c r="M27" s="2" t="s">
        <v>190</v>
      </c>
      <c r="N27" s="2" t="s">
        <v>20</v>
      </c>
      <c r="O27" s="2" t="s">
        <v>18</v>
      </c>
      <c r="P27" s="2">
        <v>389</v>
      </c>
      <c r="Q27" s="4" t="s">
        <v>199</v>
      </c>
      <c r="R27" s="2">
        <v>-120</v>
      </c>
      <c r="S27" s="6" t="s">
        <v>119</v>
      </c>
      <c r="T27" s="2">
        <v>40</v>
      </c>
      <c r="U27" s="2">
        <v>4.5552250000000001</v>
      </c>
      <c r="V27" s="2">
        <v>25</v>
      </c>
      <c r="W27" s="2"/>
      <c r="AD27" s="2">
        <v>2</v>
      </c>
      <c r="AF27" s="2">
        <v>2</v>
      </c>
      <c r="AG27" s="2">
        <v>1</v>
      </c>
      <c r="AI27" s="2"/>
    </row>
    <row r="28" spans="2:35" x14ac:dyDescent="0.2">
      <c r="B28" s="2">
        <v>21.1831</v>
      </c>
      <c r="C28" s="2">
        <v>9.877948</v>
      </c>
      <c r="D28" s="2">
        <v>19.360778079999999</v>
      </c>
      <c r="E28" s="2">
        <v>20</v>
      </c>
      <c r="F28" s="2">
        <f>+IF(HLOOKUP('Forest plot'!$AM$120,$V$9:$AI$109,$E28,FALSE)&gt;0,HLOOKUP('Forest plot'!$AM$120,$V$9:$AI$109,$E28,FALSE),"0")</f>
        <v>49</v>
      </c>
      <c r="G28" s="2" t="s">
        <v>188</v>
      </c>
      <c r="H28" s="2" t="s">
        <v>188</v>
      </c>
      <c r="I28" s="2" t="s">
        <v>188</v>
      </c>
      <c r="J28" s="2" t="s">
        <v>190</v>
      </c>
      <c r="K28" s="2" t="s">
        <v>21</v>
      </c>
      <c r="L28" s="2" t="s">
        <v>23</v>
      </c>
      <c r="M28" s="2" t="s">
        <v>190</v>
      </c>
      <c r="N28" s="2" t="s">
        <v>22</v>
      </c>
      <c r="O28" s="2" t="s">
        <v>24</v>
      </c>
      <c r="P28" s="2">
        <v>397</v>
      </c>
      <c r="Q28" s="4" t="s">
        <v>200</v>
      </c>
      <c r="R28" s="2">
        <v>-120</v>
      </c>
      <c r="S28" t="s">
        <v>120</v>
      </c>
      <c r="T28" s="2">
        <v>40</v>
      </c>
      <c r="U28" s="2">
        <v>4.5552250000000001</v>
      </c>
      <c r="V28" s="2">
        <v>21</v>
      </c>
      <c r="W28" s="2"/>
      <c r="Z28" s="2">
        <v>2</v>
      </c>
      <c r="AB28" s="2">
        <v>2</v>
      </c>
      <c r="AG28" s="2">
        <v>49</v>
      </c>
      <c r="AI28" s="2"/>
    </row>
    <row r="29" spans="2:35" x14ac:dyDescent="0.2">
      <c r="B29" s="2">
        <v>6.1764609999999998</v>
      </c>
      <c r="C29" s="2">
        <v>2.1393140000000002</v>
      </c>
      <c r="D29" s="2">
        <v>4.1930554400000002</v>
      </c>
      <c r="E29" s="2">
        <v>21</v>
      </c>
      <c r="F29" s="2">
        <f>+IF(HLOOKUP('Forest plot'!$AM$120,$V$9:$AI$109,$E29,FALSE)&gt;0,HLOOKUP('Forest plot'!$AM$120,$V$9:$AI$109,$E29,FALSE),"0")</f>
        <v>28</v>
      </c>
      <c r="G29" s="2" t="s">
        <v>188</v>
      </c>
      <c r="H29" s="2" t="s">
        <v>188</v>
      </c>
      <c r="I29" s="2" t="s">
        <v>189</v>
      </c>
      <c r="J29" s="2" t="s">
        <v>36</v>
      </c>
      <c r="K29" s="2" t="s">
        <v>190</v>
      </c>
      <c r="L29" s="2" t="s">
        <v>190</v>
      </c>
      <c r="M29" s="2" t="s">
        <v>37</v>
      </c>
      <c r="N29" s="2" t="s">
        <v>190</v>
      </c>
      <c r="O29" s="2" t="s">
        <v>190</v>
      </c>
      <c r="P29" s="2">
        <v>2131</v>
      </c>
      <c r="Q29" s="4" t="s">
        <v>157</v>
      </c>
      <c r="R29" s="2">
        <v>-120</v>
      </c>
      <c r="S29" t="s">
        <v>121</v>
      </c>
      <c r="T29" s="2">
        <v>40</v>
      </c>
      <c r="U29" s="2">
        <v>4.5552250000000001</v>
      </c>
      <c r="V29" s="2">
        <v>2</v>
      </c>
      <c r="W29" s="2">
        <v>2</v>
      </c>
      <c r="AE29" s="2">
        <v>3</v>
      </c>
      <c r="AG29" s="2">
        <v>28</v>
      </c>
      <c r="AH29" s="2">
        <v>13</v>
      </c>
      <c r="AI29" s="2"/>
    </row>
    <row r="30" spans="2:35" x14ac:dyDescent="0.2">
      <c r="B30" s="2">
        <v>4.9358089999999999</v>
      </c>
      <c r="C30" s="2">
        <v>1.455805</v>
      </c>
      <c r="D30" s="2">
        <v>2.8533778000000001</v>
      </c>
      <c r="E30" s="2">
        <v>22</v>
      </c>
      <c r="F30" s="2">
        <f>+IF(HLOOKUP('Forest plot'!$AM$120,$V$9:$AI$109,$E30,FALSE)&gt;0,HLOOKUP('Forest plot'!$AM$120,$V$9:$AI$109,$E30,FALSE),"0")</f>
        <v>23</v>
      </c>
      <c r="G30" s="2" t="s">
        <v>188</v>
      </c>
      <c r="H30" s="2" t="s">
        <v>188</v>
      </c>
      <c r="I30" s="2" t="s">
        <v>189</v>
      </c>
      <c r="J30" s="2" t="s">
        <v>35</v>
      </c>
      <c r="K30" s="2" t="s">
        <v>190</v>
      </c>
      <c r="L30" s="2" t="s">
        <v>190</v>
      </c>
      <c r="M30" s="2" t="s">
        <v>18</v>
      </c>
      <c r="N30" s="2" t="s">
        <v>190</v>
      </c>
      <c r="O30" s="2" t="s">
        <v>190</v>
      </c>
      <c r="P30" s="2">
        <v>12823</v>
      </c>
      <c r="Q30" s="4" t="s">
        <v>158</v>
      </c>
      <c r="R30" s="2">
        <v>-120</v>
      </c>
      <c r="S30" t="s">
        <v>122</v>
      </c>
      <c r="T30" s="2">
        <v>40</v>
      </c>
      <c r="U30" s="2">
        <v>4.5552250000000001</v>
      </c>
      <c r="V30" s="2">
        <v>1</v>
      </c>
      <c r="W30" s="2">
        <v>1</v>
      </c>
      <c r="AF30" s="2">
        <v>3</v>
      </c>
      <c r="AG30" s="2">
        <v>23</v>
      </c>
      <c r="AH30" s="2">
        <v>12</v>
      </c>
      <c r="AI30" s="2"/>
    </row>
    <row r="31" spans="2:35" x14ac:dyDescent="0.2">
      <c r="B31" s="2">
        <v>8.588984</v>
      </c>
      <c r="C31" s="2">
        <v>6.3674140000000001</v>
      </c>
      <c r="D31" s="2">
        <v>12.480131439999999</v>
      </c>
      <c r="E31" s="2">
        <v>23</v>
      </c>
      <c r="F31" s="2">
        <f>+IF(HLOOKUP('Forest plot'!$AM$120,$V$9:$AI$109,$E31,FALSE)&gt;0,HLOOKUP('Forest plot'!$AM$120,$V$9:$AI$109,$E31,FALSE),"0")</f>
        <v>34</v>
      </c>
      <c r="G31" s="2" t="s">
        <v>188</v>
      </c>
      <c r="H31" s="2" t="s">
        <v>188</v>
      </c>
      <c r="I31" s="2" t="s">
        <v>188</v>
      </c>
      <c r="J31" s="2" t="s">
        <v>190</v>
      </c>
      <c r="K31" s="2" t="s">
        <v>21</v>
      </c>
      <c r="L31" s="2" t="s">
        <v>201</v>
      </c>
      <c r="M31" s="2" t="s">
        <v>190</v>
      </c>
      <c r="N31" s="2" t="s">
        <v>22</v>
      </c>
      <c r="O31" s="2" t="s">
        <v>202</v>
      </c>
      <c r="P31" s="2">
        <v>541</v>
      </c>
      <c r="Q31" s="4" t="s">
        <v>203</v>
      </c>
      <c r="R31" s="2">
        <v>-120</v>
      </c>
      <c r="S31" t="s">
        <v>145</v>
      </c>
      <c r="T31" s="2">
        <v>40</v>
      </c>
      <c r="U31" s="2">
        <v>4.5552250000000001</v>
      </c>
      <c r="V31" s="2">
        <v>37</v>
      </c>
      <c r="W31" s="2"/>
      <c r="Z31" s="2">
        <v>5</v>
      </c>
      <c r="AG31" s="2">
        <v>34</v>
      </c>
      <c r="AI31" s="2"/>
    </row>
    <row r="32" spans="2:35" x14ac:dyDescent="0.2">
      <c r="B32" s="2">
        <v>11.21987</v>
      </c>
      <c r="C32" s="2">
        <v>2.8239529999999999</v>
      </c>
      <c r="D32" s="2">
        <v>5.5349478799999998</v>
      </c>
      <c r="E32" s="2">
        <v>24</v>
      </c>
      <c r="F32" s="2">
        <f>+IF(HLOOKUP('Forest plot'!$AM$120,$V$9:$AI$109,$E32,FALSE)&gt;0,HLOOKUP('Forest plot'!$AM$120,$V$9:$AI$109,$E32,FALSE),"0")</f>
        <v>39</v>
      </c>
      <c r="G32" s="2" t="s">
        <v>188</v>
      </c>
      <c r="H32" s="2" t="s">
        <v>188</v>
      </c>
      <c r="I32" s="2" t="s">
        <v>188</v>
      </c>
      <c r="J32" s="2" t="s">
        <v>190</v>
      </c>
      <c r="K32" s="2" t="s">
        <v>204</v>
      </c>
      <c r="L32" s="2" t="s">
        <v>42</v>
      </c>
      <c r="M32" s="2" t="s">
        <v>190</v>
      </c>
      <c r="N32" s="2" t="s">
        <v>205</v>
      </c>
      <c r="O32" s="2" t="s">
        <v>43</v>
      </c>
      <c r="P32" s="2">
        <v>3932</v>
      </c>
      <c r="Q32" s="4" t="s">
        <v>206</v>
      </c>
      <c r="R32" s="2">
        <v>-120</v>
      </c>
      <c r="S32" t="s">
        <v>124</v>
      </c>
      <c r="T32" s="2">
        <v>40</v>
      </c>
      <c r="U32" s="2">
        <v>4.5552250000000001</v>
      </c>
      <c r="V32" s="2">
        <v>38</v>
      </c>
      <c r="W32" s="2"/>
      <c r="X32" s="2">
        <v>3</v>
      </c>
      <c r="AG32" s="2">
        <v>39</v>
      </c>
      <c r="AI32" s="2"/>
    </row>
    <row r="33" spans="2:35" x14ac:dyDescent="0.2">
      <c r="B33" s="2">
        <v>12.328620000000001</v>
      </c>
      <c r="C33" s="2">
        <v>2.7545579999999998</v>
      </c>
      <c r="D33" s="2">
        <v>5.3989336799999998</v>
      </c>
      <c r="E33" s="2">
        <v>25</v>
      </c>
      <c r="F33" s="2">
        <f>+IF(HLOOKUP('Forest plot'!$AM$120,$V$9:$AI$109,$E33,FALSE)&gt;0,HLOOKUP('Forest plot'!$AM$120,$V$9:$AI$109,$E33,FALSE),"0")</f>
        <v>42</v>
      </c>
      <c r="G33" s="2" t="s">
        <v>188</v>
      </c>
      <c r="H33" s="2" t="s">
        <v>188</v>
      </c>
      <c r="I33" s="2" t="s">
        <v>188</v>
      </c>
      <c r="J33" s="2" t="s">
        <v>190</v>
      </c>
      <c r="K33" s="2" t="s">
        <v>23</v>
      </c>
      <c r="L33" s="2" t="s">
        <v>207</v>
      </c>
      <c r="M33" s="2" t="s">
        <v>190</v>
      </c>
      <c r="N33" s="2" t="s">
        <v>24</v>
      </c>
      <c r="O33" s="2" t="s">
        <v>208</v>
      </c>
      <c r="P33" s="2">
        <v>2441</v>
      </c>
      <c r="Q33" s="4" t="s">
        <v>209</v>
      </c>
      <c r="R33" s="2">
        <v>-120</v>
      </c>
      <c r="S33" t="s">
        <v>125</v>
      </c>
      <c r="T33" s="2">
        <v>40</v>
      </c>
      <c r="U33" s="2">
        <v>4.5552250000000001</v>
      </c>
      <c r="V33" s="2">
        <v>44</v>
      </c>
      <c r="W33" s="2"/>
      <c r="AB33" s="2">
        <v>5</v>
      </c>
      <c r="AG33" s="2">
        <v>42</v>
      </c>
      <c r="AI33" s="2"/>
    </row>
    <row r="34" spans="2:35" x14ac:dyDescent="0.2">
      <c r="B34" s="2">
        <v>3.3674230000000001</v>
      </c>
      <c r="C34" s="2">
        <v>1.7131620000000001</v>
      </c>
      <c r="D34" s="2">
        <v>3.3577975200000001</v>
      </c>
      <c r="E34" s="2">
        <v>26</v>
      </c>
      <c r="F34" s="2">
        <f>+IF(HLOOKUP('Forest plot'!$AM$120,$V$9:$AI$109,$E34,FALSE)&gt;0,HLOOKUP('Forest plot'!$AM$120,$V$9:$AI$109,$E34,FALSE),"0")</f>
        <v>13</v>
      </c>
      <c r="G34" s="2" t="s">
        <v>188</v>
      </c>
      <c r="H34" s="2" t="s">
        <v>188</v>
      </c>
      <c r="I34" s="2" t="s">
        <v>188</v>
      </c>
      <c r="J34" s="2" t="s">
        <v>190</v>
      </c>
      <c r="K34" s="2" t="s">
        <v>210</v>
      </c>
      <c r="L34" s="2" t="s">
        <v>40</v>
      </c>
      <c r="M34" s="2" t="s">
        <v>190</v>
      </c>
      <c r="N34" s="2" t="s">
        <v>211</v>
      </c>
      <c r="O34" s="2" t="s">
        <v>41</v>
      </c>
      <c r="P34" s="2">
        <v>5943</v>
      </c>
      <c r="Q34" s="4" t="s">
        <v>212</v>
      </c>
      <c r="R34" s="2">
        <v>-120</v>
      </c>
      <c r="S34" t="s">
        <v>126</v>
      </c>
      <c r="T34" s="2">
        <v>40</v>
      </c>
      <c r="U34" s="2">
        <v>4.5552250000000001</v>
      </c>
      <c r="V34" s="2">
        <v>45</v>
      </c>
      <c r="W34" s="2"/>
      <c r="Y34" s="2">
        <v>3</v>
      </c>
      <c r="AG34" s="2">
        <v>13</v>
      </c>
      <c r="AI34" s="2"/>
    </row>
    <row r="35" spans="2:35" x14ac:dyDescent="0.2">
      <c r="B35" s="2">
        <v>2.3581989999999999</v>
      </c>
      <c r="C35" s="2">
        <v>2.051863</v>
      </c>
      <c r="D35" s="2">
        <v>4.0216514800000001</v>
      </c>
      <c r="E35" s="2">
        <v>27</v>
      </c>
      <c r="F35" s="2">
        <f>+IF(HLOOKUP('Forest plot'!$AM$120,$V$9:$AI$109,$E35,FALSE)&gt;0,HLOOKUP('Forest plot'!$AM$120,$V$9:$AI$109,$E35,FALSE),"0")</f>
        <v>5</v>
      </c>
      <c r="G35" s="2" t="s">
        <v>188</v>
      </c>
      <c r="H35" s="2" t="s">
        <v>188</v>
      </c>
      <c r="I35" s="2" t="s">
        <v>188</v>
      </c>
      <c r="J35" s="2" t="s">
        <v>190</v>
      </c>
      <c r="K35" s="2" t="s">
        <v>31</v>
      </c>
      <c r="L35" s="2" t="s">
        <v>201</v>
      </c>
      <c r="M35" s="2" t="s">
        <v>190</v>
      </c>
      <c r="N35" s="2" t="s">
        <v>32</v>
      </c>
      <c r="O35" s="2" t="s">
        <v>202</v>
      </c>
      <c r="P35" s="2">
        <v>4983</v>
      </c>
      <c r="Q35" s="4" t="s">
        <v>213</v>
      </c>
      <c r="R35" s="2">
        <v>-120</v>
      </c>
      <c r="S35" t="s">
        <v>127</v>
      </c>
      <c r="T35" s="2">
        <v>40</v>
      </c>
      <c r="U35" s="2">
        <v>4.5552250000000001</v>
      </c>
      <c r="V35" s="2">
        <v>34</v>
      </c>
      <c r="W35" s="2"/>
      <c r="AA35" s="2">
        <v>9</v>
      </c>
      <c r="AG35" s="2">
        <v>5</v>
      </c>
      <c r="AI35" s="2"/>
    </row>
    <row r="36" spans="2:35" x14ac:dyDescent="0.2">
      <c r="B36" s="2">
        <v>10.788550000000001</v>
      </c>
      <c r="C36" s="2">
        <v>3.258569</v>
      </c>
      <c r="D36" s="2">
        <v>6.3867952399999997</v>
      </c>
      <c r="E36" s="2">
        <v>28</v>
      </c>
      <c r="F36" s="2">
        <f>+IF(HLOOKUP('Forest plot'!$AM$120,$V$9:$AI$109,$E36,FALSE)&gt;0,HLOOKUP('Forest plot'!$AM$120,$V$9:$AI$109,$E36,FALSE),"0")</f>
        <v>38</v>
      </c>
      <c r="G36" s="2" t="s">
        <v>188</v>
      </c>
      <c r="H36" s="2" t="s">
        <v>188</v>
      </c>
      <c r="I36" s="2" t="s">
        <v>188</v>
      </c>
      <c r="J36" s="2" t="s">
        <v>190</v>
      </c>
      <c r="K36" s="2" t="s">
        <v>214</v>
      </c>
      <c r="L36" s="2" t="s">
        <v>42</v>
      </c>
      <c r="M36" s="2" t="s">
        <v>190</v>
      </c>
      <c r="N36" s="2" t="s">
        <v>215</v>
      </c>
      <c r="O36" s="2" t="s">
        <v>43</v>
      </c>
      <c r="P36" s="2">
        <v>3196</v>
      </c>
      <c r="Q36" s="4" t="s">
        <v>216</v>
      </c>
      <c r="R36" s="2">
        <v>-120</v>
      </c>
      <c r="S36" t="s">
        <v>128</v>
      </c>
      <c r="T36" s="2">
        <v>40</v>
      </c>
      <c r="U36" s="2">
        <v>4.5552250000000001</v>
      </c>
      <c r="V36" s="2">
        <v>35</v>
      </c>
      <c r="W36" s="2"/>
      <c r="X36" s="2">
        <v>1</v>
      </c>
      <c r="AG36" s="2">
        <v>38</v>
      </c>
      <c r="AI36" s="2"/>
    </row>
    <row r="37" spans="2:35" x14ac:dyDescent="0.2">
      <c r="B37" s="2">
        <v>4.3068460000000002</v>
      </c>
      <c r="C37" s="2">
        <v>2.293825</v>
      </c>
      <c r="D37" s="2">
        <v>4.4958970000000003</v>
      </c>
      <c r="E37" s="2">
        <v>29</v>
      </c>
      <c r="F37" s="2">
        <f>+IF(HLOOKUP('Forest plot'!$AM$120,$V$9:$AI$109,$E37,FALSE)&gt;0,HLOOKUP('Forest plot'!$AM$120,$V$9:$AI$109,$E37,FALSE),"0")</f>
        <v>18</v>
      </c>
      <c r="G37" s="2" t="s">
        <v>188</v>
      </c>
      <c r="H37" s="2" t="s">
        <v>188</v>
      </c>
      <c r="I37" s="2" t="s">
        <v>188</v>
      </c>
      <c r="J37" s="2" t="s">
        <v>190</v>
      </c>
      <c r="K37" s="2" t="s">
        <v>31</v>
      </c>
      <c r="L37" s="2" t="s">
        <v>217</v>
      </c>
      <c r="M37" s="2" t="s">
        <v>190</v>
      </c>
      <c r="N37" s="2" t="s">
        <v>32</v>
      </c>
      <c r="O37" s="2" t="s">
        <v>217</v>
      </c>
      <c r="P37" s="2">
        <v>3491</v>
      </c>
      <c r="Q37" s="4" t="s">
        <v>218</v>
      </c>
      <c r="R37" s="2">
        <v>-120</v>
      </c>
      <c r="S37" t="s">
        <v>129</v>
      </c>
      <c r="T37" s="2">
        <v>40</v>
      </c>
      <c r="U37" s="2">
        <v>4.5552250000000001</v>
      </c>
      <c r="V37" s="2">
        <v>27</v>
      </c>
      <c r="W37" s="2"/>
      <c r="AA37" s="2">
        <v>7</v>
      </c>
      <c r="AG37" s="2">
        <v>18</v>
      </c>
      <c r="AI37" s="2"/>
    </row>
    <row r="38" spans="2:35" x14ac:dyDescent="0.2">
      <c r="B38" s="2">
        <v>4.0538249999999998</v>
      </c>
      <c r="C38" s="2">
        <v>1.4652940000000001</v>
      </c>
      <c r="D38" s="2">
        <v>2.87197624</v>
      </c>
      <c r="E38" s="2">
        <v>30</v>
      </c>
      <c r="F38" s="2">
        <f>+IF(HLOOKUP('Forest plot'!$AM$120,$V$9:$AI$109,$E38,FALSE)&gt;0,HLOOKUP('Forest plot'!$AM$120,$V$9:$AI$109,$E38,FALSE),"0")</f>
        <v>15</v>
      </c>
      <c r="G38" s="2" t="s">
        <v>188</v>
      </c>
      <c r="H38" s="2" t="s">
        <v>188</v>
      </c>
      <c r="I38" s="2" t="s">
        <v>188</v>
      </c>
      <c r="J38" s="2" t="s">
        <v>190</v>
      </c>
      <c r="K38" s="2" t="s">
        <v>214</v>
      </c>
      <c r="L38" s="2" t="s">
        <v>15</v>
      </c>
      <c r="M38" s="2" t="s">
        <v>190</v>
      </c>
      <c r="N38" s="2" t="s">
        <v>215</v>
      </c>
      <c r="O38" s="2" t="s">
        <v>15</v>
      </c>
      <c r="P38" s="2">
        <v>9640</v>
      </c>
      <c r="Q38" s="4" t="s">
        <v>219</v>
      </c>
      <c r="R38" s="2">
        <v>-120</v>
      </c>
      <c r="S38" t="s">
        <v>130</v>
      </c>
      <c r="T38" s="2">
        <v>40</v>
      </c>
      <c r="U38" s="2">
        <v>4.5552250000000001</v>
      </c>
      <c r="V38" s="2">
        <v>28</v>
      </c>
      <c r="W38" s="2"/>
      <c r="AG38" s="2">
        <v>15</v>
      </c>
      <c r="AI38" s="2">
        <v>1</v>
      </c>
    </row>
    <row r="39" spans="2:35" x14ac:dyDescent="0.2">
      <c r="B39" s="2">
        <v>10.54344</v>
      </c>
      <c r="C39" s="2">
        <v>6.808039</v>
      </c>
      <c r="D39" s="2">
        <v>13.34375644</v>
      </c>
      <c r="E39" s="2">
        <v>31</v>
      </c>
      <c r="F39" s="2">
        <f>+IF(HLOOKUP('Forest plot'!$AM$120,$V$9:$AI$109,$E39,FALSE)&gt;0,HLOOKUP('Forest plot'!$AM$120,$V$9:$AI$109,$E39,FALSE),"0")</f>
        <v>37</v>
      </c>
      <c r="G39" s="2" t="s">
        <v>188</v>
      </c>
      <c r="H39" s="2" t="s">
        <v>188</v>
      </c>
      <c r="I39" s="2" t="s">
        <v>188</v>
      </c>
      <c r="J39" s="2" t="s">
        <v>190</v>
      </c>
      <c r="K39" s="2" t="s">
        <v>21</v>
      </c>
      <c r="L39" s="2" t="s">
        <v>214</v>
      </c>
      <c r="M39" s="2" t="s">
        <v>190</v>
      </c>
      <c r="N39" s="2" t="s">
        <v>22</v>
      </c>
      <c r="O39" s="2" t="s">
        <v>215</v>
      </c>
      <c r="P39" s="2">
        <v>771</v>
      </c>
      <c r="Q39" s="4" t="s">
        <v>220</v>
      </c>
      <c r="R39" s="2">
        <v>-120</v>
      </c>
      <c r="S39" t="s">
        <v>131</v>
      </c>
      <c r="T39" s="2">
        <v>40</v>
      </c>
      <c r="U39" s="2">
        <v>4.5552250000000001</v>
      </c>
      <c r="V39" s="2">
        <v>17</v>
      </c>
      <c r="W39" s="2"/>
      <c r="Z39" s="2">
        <v>3</v>
      </c>
      <c r="AG39" s="2">
        <v>37</v>
      </c>
      <c r="AI39" s="2"/>
    </row>
    <row r="40" spans="2:35" x14ac:dyDescent="0.2">
      <c r="B40" s="2">
        <v>4.1804600000000001</v>
      </c>
      <c r="C40" s="2">
        <v>1.939219</v>
      </c>
      <c r="D40" s="2">
        <v>3.8008692399999999</v>
      </c>
      <c r="E40" s="2">
        <v>32</v>
      </c>
      <c r="F40" s="2">
        <f>+IF(HLOOKUP('Forest plot'!$AM$120,$V$9:$AI$109,$E40,FALSE)&gt;0,HLOOKUP('Forest plot'!$AM$120,$V$9:$AI$109,$E40,FALSE),"0")</f>
        <v>16</v>
      </c>
      <c r="G40" s="2" t="s">
        <v>188</v>
      </c>
      <c r="H40" s="2" t="s">
        <v>188</v>
      </c>
      <c r="I40" s="2" t="s">
        <v>188</v>
      </c>
      <c r="J40" s="2" t="s">
        <v>190</v>
      </c>
      <c r="K40" s="2" t="s">
        <v>204</v>
      </c>
      <c r="L40" s="2" t="s">
        <v>31</v>
      </c>
      <c r="M40" s="2" t="s">
        <v>190</v>
      </c>
      <c r="N40" s="2" t="s">
        <v>205</v>
      </c>
      <c r="O40" s="2" t="s">
        <v>32</v>
      </c>
      <c r="P40" s="2">
        <v>5949</v>
      </c>
      <c r="Q40" s="4" t="s">
        <v>221</v>
      </c>
      <c r="R40" s="2">
        <v>-120</v>
      </c>
      <c r="S40" t="s">
        <v>132</v>
      </c>
      <c r="T40" s="2">
        <v>40</v>
      </c>
      <c r="U40" s="2">
        <v>4.5552250000000001</v>
      </c>
      <c r="V40" s="2">
        <v>16</v>
      </c>
      <c r="W40" s="2"/>
      <c r="AA40" s="2">
        <v>5</v>
      </c>
      <c r="AG40" s="2">
        <v>16</v>
      </c>
      <c r="AI40" s="2"/>
    </row>
    <row r="41" spans="2:35" x14ac:dyDescent="0.2">
      <c r="B41" s="2">
        <v>9.5166190000000004</v>
      </c>
      <c r="C41" s="2">
        <v>2.8150740000000001</v>
      </c>
      <c r="D41" s="2">
        <v>5.5175450399999999</v>
      </c>
      <c r="E41" s="2">
        <v>33</v>
      </c>
      <c r="F41" s="2">
        <f>+IF(HLOOKUP('Forest plot'!$AM$120,$V$9:$AI$109,$E41,FALSE)&gt;0,HLOOKUP('Forest plot'!$AM$120,$V$9:$AI$109,$E41,FALSE),"0")</f>
        <v>36</v>
      </c>
      <c r="G41" s="2" t="s">
        <v>188</v>
      </c>
      <c r="H41" s="2" t="s">
        <v>188</v>
      </c>
      <c r="I41" s="2" t="s">
        <v>188</v>
      </c>
      <c r="J41" s="2" t="s">
        <v>190</v>
      </c>
      <c r="K41" s="2" t="s">
        <v>23</v>
      </c>
      <c r="L41" s="2" t="s">
        <v>214</v>
      </c>
      <c r="M41" s="2" t="s">
        <v>190</v>
      </c>
      <c r="N41" s="2" t="s">
        <v>24</v>
      </c>
      <c r="O41" s="2" t="s">
        <v>215</v>
      </c>
      <c r="P41" s="2">
        <v>2672</v>
      </c>
      <c r="Q41" s="4" t="s">
        <v>222</v>
      </c>
      <c r="R41" s="2">
        <v>-120</v>
      </c>
      <c r="S41" t="s">
        <v>146</v>
      </c>
      <c r="T41" s="2">
        <v>40</v>
      </c>
      <c r="U41" s="2">
        <v>4.5552250000000001</v>
      </c>
      <c r="V41" s="2">
        <v>13</v>
      </c>
      <c r="W41" s="2"/>
      <c r="AB41" s="2">
        <v>3</v>
      </c>
      <c r="AG41" s="2">
        <v>36</v>
      </c>
      <c r="AI41" s="2"/>
    </row>
    <row r="42" spans="2:35" x14ac:dyDescent="0.2">
      <c r="B42" s="2">
        <v>4.2031159999999996</v>
      </c>
      <c r="C42" s="2">
        <v>1.860765</v>
      </c>
      <c r="D42" s="2">
        <v>3.6470994000000001</v>
      </c>
      <c r="E42" s="2">
        <v>34</v>
      </c>
      <c r="F42" s="2">
        <f>+IF(HLOOKUP('Forest plot'!$AM$120,$V$9:$AI$109,$E42,FALSE)&gt;0,HLOOKUP('Forest plot'!$AM$120,$V$9:$AI$109,$E42,FALSE),"0")</f>
        <v>17</v>
      </c>
      <c r="G42" s="2" t="s">
        <v>188</v>
      </c>
      <c r="H42" s="2" t="s">
        <v>188</v>
      </c>
      <c r="I42" s="2" t="s">
        <v>188</v>
      </c>
      <c r="J42" s="2" t="s">
        <v>190</v>
      </c>
      <c r="K42" s="2" t="s">
        <v>210</v>
      </c>
      <c r="L42" s="2" t="s">
        <v>31</v>
      </c>
      <c r="M42" s="2" t="s">
        <v>31</v>
      </c>
      <c r="N42" s="2" t="s">
        <v>211</v>
      </c>
      <c r="O42" s="2" t="s">
        <v>32</v>
      </c>
      <c r="P42" s="2">
        <v>5329</v>
      </c>
      <c r="Q42" s="4" t="s">
        <v>223</v>
      </c>
      <c r="R42" s="2">
        <v>-120</v>
      </c>
      <c r="S42" t="s">
        <v>134</v>
      </c>
      <c r="T42" s="2">
        <v>40</v>
      </c>
      <c r="U42" s="2">
        <v>4.5552250000000001</v>
      </c>
      <c r="V42" s="2">
        <v>12</v>
      </c>
      <c r="W42" s="2"/>
      <c r="AA42" s="2">
        <v>3</v>
      </c>
      <c r="AG42" s="2">
        <v>17</v>
      </c>
      <c r="AI42" s="2"/>
    </row>
    <row r="43" spans="2:35" x14ac:dyDescent="0.2">
      <c r="B43" s="2">
        <v>3.3292320000000002</v>
      </c>
      <c r="C43" s="2">
        <v>3.067034</v>
      </c>
      <c r="D43" s="2">
        <v>6.0113866399999996</v>
      </c>
      <c r="E43" s="2">
        <v>35</v>
      </c>
      <c r="F43" s="2">
        <f>+IF(HLOOKUP('Forest plot'!$AM$120,$V$9:$AI$109,$E43,FALSE)&gt;0,HLOOKUP('Forest plot'!$AM$120,$V$9:$AI$109,$E43,FALSE),"0")</f>
        <v>12</v>
      </c>
      <c r="G43" s="2" t="s">
        <v>188</v>
      </c>
      <c r="H43" s="2" t="s">
        <v>188</v>
      </c>
      <c r="I43" s="2" t="s">
        <v>188</v>
      </c>
      <c r="J43" s="2" t="s">
        <v>190</v>
      </c>
      <c r="K43" s="2" t="s">
        <v>25</v>
      </c>
      <c r="L43" s="2" t="s">
        <v>214</v>
      </c>
      <c r="M43" s="2" t="s">
        <v>190</v>
      </c>
      <c r="N43" s="2" t="s">
        <v>26</v>
      </c>
      <c r="O43" s="2" t="s">
        <v>215</v>
      </c>
      <c r="P43" s="2">
        <v>2361</v>
      </c>
      <c r="Q43" s="4" t="s">
        <v>224</v>
      </c>
      <c r="R43" s="2">
        <v>-120</v>
      </c>
      <c r="S43" t="s">
        <v>135</v>
      </c>
      <c r="T43" s="2">
        <v>40</v>
      </c>
      <c r="U43" s="2">
        <v>4.5552250000000001</v>
      </c>
      <c r="V43" s="2">
        <v>9</v>
      </c>
      <c r="W43" s="2"/>
      <c r="AC43" s="2">
        <v>1</v>
      </c>
      <c r="AG43" s="2">
        <v>12</v>
      </c>
      <c r="AI43" s="2"/>
    </row>
    <row r="44" spans="2:35" x14ac:dyDescent="0.2">
      <c r="B44" s="2">
        <v>5.119345</v>
      </c>
      <c r="C44" s="2">
        <v>1.940523</v>
      </c>
      <c r="D44" s="2">
        <v>3.8034250799999998</v>
      </c>
      <c r="E44" s="2">
        <v>36</v>
      </c>
      <c r="F44" s="2">
        <f>+IF(HLOOKUP('Forest plot'!$AM$120,$V$9:$AI$109,$E44,FALSE)&gt;0,HLOOKUP('Forest plot'!$AM$120,$V$9:$AI$109,$E44,FALSE),"0")</f>
        <v>24</v>
      </c>
      <c r="G44" s="2" t="s">
        <v>188</v>
      </c>
      <c r="H44" s="2" t="s">
        <v>188</v>
      </c>
      <c r="I44" s="2" t="s">
        <v>188</v>
      </c>
      <c r="J44" s="2" t="s">
        <v>190</v>
      </c>
      <c r="K44" s="2" t="s">
        <v>225</v>
      </c>
      <c r="L44" s="2" t="s">
        <v>31</v>
      </c>
      <c r="M44" s="2" t="s">
        <v>190</v>
      </c>
      <c r="N44" s="2" t="s">
        <v>226</v>
      </c>
      <c r="O44" s="2" t="s">
        <v>32</v>
      </c>
      <c r="P44" s="2">
        <v>5725</v>
      </c>
      <c r="Q44" s="4" t="s">
        <v>227</v>
      </c>
      <c r="R44" s="2">
        <v>-120</v>
      </c>
      <c r="S44" t="s">
        <v>136</v>
      </c>
      <c r="T44" s="2">
        <v>40</v>
      </c>
      <c r="U44" s="2">
        <v>4.5552250000000001</v>
      </c>
      <c r="V44" s="2">
        <v>8</v>
      </c>
      <c r="W44" s="2"/>
      <c r="AA44" s="2">
        <v>1</v>
      </c>
      <c r="AG44" s="2">
        <v>24</v>
      </c>
      <c r="AI44" s="2"/>
    </row>
    <row r="45" spans="2:35" x14ac:dyDescent="0.2">
      <c r="B45" s="2">
        <v>5.6945360000000003</v>
      </c>
      <c r="C45" s="2">
        <v>2.8853059999999999</v>
      </c>
      <c r="D45" s="2">
        <v>5.6551997599999995</v>
      </c>
      <c r="E45" s="2">
        <v>37</v>
      </c>
      <c r="F45" s="2">
        <f>+IF(HLOOKUP('Forest plot'!$AM$120,$V$9:$AI$109,$E45,FALSE)&gt;0,HLOOKUP('Forest plot'!$AM$120,$V$9:$AI$109,$E45,FALSE),"0")</f>
        <v>27</v>
      </c>
      <c r="G45" s="2" t="s">
        <v>188</v>
      </c>
      <c r="H45" s="2" t="s">
        <v>188</v>
      </c>
      <c r="I45" s="2" t="s">
        <v>188</v>
      </c>
      <c r="J45" s="2" t="s">
        <v>190</v>
      </c>
      <c r="K45" s="2" t="s">
        <v>36</v>
      </c>
      <c r="L45" s="2" t="s">
        <v>207</v>
      </c>
      <c r="M45" s="2" t="s">
        <v>190</v>
      </c>
      <c r="N45" s="2" t="s">
        <v>37</v>
      </c>
      <c r="O45" s="2" t="s">
        <v>208</v>
      </c>
      <c r="P45" s="2">
        <v>1376</v>
      </c>
      <c r="Q45" s="4" t="s">
        <v>228</v>
      </c>
      <c r="R45" s="2">
        <v>-120</v>
      </c>
      <c r="S45" t="s">
        <v>137</v>
      </c>
      <c r="T45" s="2">
        <v>40</v>
      </c>
      <c r="U45" s="2">
        <v>4.5552250000000001</v>
      </c>
      <c r="V45" s="2">
        <v>41</v>
      </c>
      <c r="W45" s="2"/>
      <c r="AE45" s="2">
        <v>1</v>
      </c>
      <c r="AG45" s="2">
        <v>27</v>
      </c>
      <c r="AI45" s="2"/>
    </row>
    <row r="46" spans="2:35" x14ac:dyDescent="0.2">
      <c r="B46" s="2">
        <v>2.8353139999999999</v>
      </c>
      <c r="C46" s="2">
        <v>1.976216</v>
      </c>
      <c r="D46" s="2">
        <v>3.8733833600000001</v>
      </c>
      <c r="E46" s="2">
        <v>38</v>
      </c>
      <c r="F46" s="2">
        <f>+IF(HLOOKUP('Forest plot'!$AM$120,$V$9:$AI$109,$E46,FALSE)&gt;0,HLOOKUP('Forest plot'!$AM$120,$V$9:$AI$109,$E46,FALSE),"0")</f>
        <v>8</v>
      </c>
      <c r="G46" s="2" t="s">
        <v>188</v>
      </c>
      <c r="H46" s="2" t="s">
        <v>188</v>
      </c>
      <c r="I46" s="2" t="s">
        <v>188</v>
      </c>
      <c r="J46" s="2" t="s">
        <v>190</v>
      </c>
      <c r="K46" s="2" t="s">
        <v>229</v>
      </c>
      <c r="L46" s="2" t="s">
        <v>40</v>
      </c>
      <c r="M46" s="2" t="s">
        <v>190</v>
      </c>
      <c r="N46" s="2" t="s">
        <v>230</v>
      </c>
      <c r="O46" s="2" t="s">
        <v>41</v>
      </c>
      <c r="P46" s="2">
        <v>6359</v>
      </c>
      <c r="Q46" s="4" t="s">
        <v>231</v>
      </c>
      <c r="R46" s="2">
        <v>-120</v>
      </c>
      <c r="S46" t="s">
        <v>138</v>
      </c>
      <c r="T46" s="2">
        <v>40</v>
      </c>
      <c r="U46" s="2">
        <v>4.5552250000000001</v>
      </c>
      <c r="V46" s="2">
        <v>42</v>
      </c>
      <c r="W46" s="2"/>
      <c r="Y46" s="2">
        <v>1</v>
      </c>
      <c r="AG46" s="2">
        <v>8</v>
      </c>
      <c r="AI46" s="2"/>
    </row>
    <row r="47" spans="2:35" x14ac:dyDescent="0.2">
      <c r="B47" s="2">
        <v>17.782409999999999</v>
      </c>
      <c r="C47" s="2">
        <v>7.22621</v>
      </c>
      <c r="D47" s="2">
        <v>14.1633716</v>
      </c>
      <c r="E47" s="2">
        <v>39</v>
      </c>
      <c r="F47" s="2">
        <f>+IF(HLOOKUP('Forest plot'!$AM$120,$V$9:$AI$109,$E47,FALSE)&gt;0,HLOOKUP('Forest plot'!$AM$120,$V$9:$AI$109,$E47,FALSE),"0")</f>
        <v>48</v>
      </c>
      <c r="G47" s="2" t="s">
        <v>188</v>
      </c>
      <c r="H47" s="2" t="s">
        <v>188</v>
      </c>
      <c r="I47" s="2" t="s">
        <v>188</v>
      </c>
      <c r="J47" s="2" t="s">
        <v>190</v>
      </c>
      <c r="K47" s="2" t="s">
        <v>19</v>
      </c>
      <c r="L47" s="2" t="s">
        <v>232</v>
      </c>
      <c r="M47" s="2" t="s">
        <v>190</v>
      </c>
      <c r="N47" s="2" t="s">
        <v>20</v>
      </c>
      <c r="O47" s="2" t="s">
        <v>233</v>
      </c>
      <c r="P47" s="2">
        <v>338</v>
      </c>
      <c r="Q47" s="4" t="s">
        <v>234</v>
      </c>
      <c r="R47" s="2">
        <v>-120</v>
      </c>
      <c r="S47" t="s">
        <v>139</v>
      </c>
      <c r="T47" s="2">
        <v>40</v>
      </c>
      <c r="U47" s="2">
        <v>4.5552250000000001</v>
      </c>
      <c r="V47" s="2">
        <v>24</v>
      </c>
      <c r="W47" s="2"/>
      <c r="AD47" s="2">
        <v>1</v>
      </c>
      <c r="AG47" s="2">
        <v>48</v>
      </c>
      <c r="AI47" s="2"/>
    </row>
    <row r="48" spans="2:35" x14ac:dyDescent="0.2">
      <c r="B48" s="2">
        <v>5.414237</v>
      </c>
      <c r="C48" s="2">
        <v>1.3895090000000001</v>
      </c>
      <c r="D48" s="2">
        <v>2.7234376400000002</v>
      </c>
      <c r="E48" s="2">
        <v>40</v>
      </c>
      <c r="F48" s="2">
        <f>+IF(HLOOKUP('Forest plot'!$AM$120,$V$9:$AI$109,$E48,FALSE)&gt;0,HLOOKUP('Forest plot'!$AM$120,$V$9:$AI$109,$E48,FALSE),"0")</f>
        <v>25</v>
      </c>
      <c r="G48" s="2" t="s">
        <v>188</v>
      </c>
      <c r="H48" s="2" t="s">
        <v>188</v>
      </c>
      <c r="I48" s="2" t="s">
        <v>188</v>
      </c>
      <c r="J48" s="2" t="s">
        <v>190</v>
      </c>
      <c r="K48" s="2" t="s">
        <v>235</v>
      </c>
      <c r="L48" s="2" t="s">
        <v>35</v>
      </c>
      <c r="M48" s="2" t="s">
        <v>190</v>
      </c>
      <c r="N48" s="2" t="s">
        <v>236</v>
      </c>
      <c r="O48" s="2" t="s">
        <v>18</v>
      </c>
      <c r="P48" s="2">
        <v>12434</v>
      </c>
      <c r="Q48" s="4" t="s">
        <v>237</v>
      </c>
      <c r="R48" s="2">
        <v>-120</v>
      </c>
      <c r="S48" t="s">
        <v>140</v>
      </c>
      <c r="T48" s="2">
        <v>40</v>
      </c>
      <c r="U48" s="2">
        <v>4.5552250000000001</v>
      </c>
      <c r="V48" s="2">
        <v>23</v>
      </c>
      <c r="W48" s="2"/>
      <c r="AF48" s="2">
        <v>1</v>
      </c>
      <c r="AG48" s="2">
        <v>25</v>
      </c>
      <c r="AI48" s="2"/>
    </row>
    <row r="49" spans="2:35" x14ac:dyDescent="0.2">
      <c r="B49" s="2">
        <v>7.5755520000000001</v>
      </c>
      <c r="C49" s="2">
        <v>5.9314669999999996</v>
      </c>
      <c r="D49" s="2">
        <v>11.625675319999999</v>
      </c>
      <c r="E49" s="2">
        <v>41</v>
      </c>
      <c r="F49" s="2">
        <f>+IF(HLOOKUP('Forest plot'!$AM$120,$V$9:$AI$109,$E49,FALSE)&gt;0,HLOOKUP('Forest plot'!$AM$120,$V$9:$AI$109,$E49,FALSE),"0")</f>
        <v>31</v>
      </c>
      <c r="G49" s="2" t="s">
        <v>188</v>
      </c>
      <c r="H49" s="2" t="s">
        <v>188</v>
      </c>
      <c r="I49" s="2" t="s">
        <v>188</v>
      </c>
      <c r="J49" s="2" t="s">
        <v>190</v>
      </c>
      <c r="K49" s="2" t="s">
        <v>21</v>
      </c>
      <c r="L49" s="2" t="s">
        <v>210</v>
      </c>
      <c r="M49" s="2" t="s">
        <v>190</v>
      </c>
      <c r="N49" s="2" t="s">
        <v>22</v>
      </c>
      <c r="O49" s="2" t="s">
        <v>211</v>
      </c>
      <c r="P49" s="2">
        <v>694</v>
      </c>
      <c r="Q49" s="4" t="s">
        <v>238</v>
      </c>
      <c r="R49" s="2">
        <v>-120</v>
      </c>
      <c r="S49" t="s">
        <v>147</v>
      </c>
      <c r="T49" s="2">
        <v>40</v>
      </c>
      <c r="U49" s="2">
        <v>4.5552250000000001</v>
      </c>
      <c r="V49" s="2">
        <v>20</v>
      </c>
      <c r="W49" s="2"/>
      <c r="Z49" s="2">
        <v>1</v>
      </c>
      <c r="AG49" s="2">
        <v>31</v>
      </c>
      <c r="AI49" s="2"/>
    </row>
    <row r="50" spans="2:35" x14ac:dyDescent="0.2">
      <c r="B50" s="2">
        <v>7.7847590000000002</v>
      </c>
      <c r="C50" s="2">
        <v>2.7656890000000001</v>
      </c>
      <c r="D50" s="2">
        <v>5.4207504399999999</v>
      </c>
      <c r="E50" s="2">
        <v>42</v>
      </c>
      <c r="F50" s="2">
        <f>+IF(HLOOKUP('Forest plot'!$AM$120,$V$9:$AI$109,$E50,FALSE)&gt;0,HLOOKUP('Forest plot'!$AM$120,$V$9:$AI$109,$E50,FALSE),"0")</f>
        <v>32</v>
      </c>
      <c r="G50" s="2" t="s">
        <v>188</v>
      </c>
      <c r="H50" s="2" t="s">
        <v>188</v>
      </c>
      <c r="I50" s="2" t="s">
        <v>188</v>
      </c>
      <c r="J50" s="2" t="s">
        <v>190</v>
      </c>
      <c r="K50" s="2" t="s">
        <v>204</v>
      </c>
      <c r="L50" s="2" t="s">
        <v>23</v>
      </c>
      <c r="M50" s="2" t="s">
        <v>190</v>
      </c>
      <c r="N50" s="2" t="s">
        <v>205</v>
      </c>
      <c r="O50" s="2" t="s">
        <v>24</v>
      </c>
      <c r="P50" s="2">
        <v>3215</v>
      </c>
      <c r="Q50" s="4" t="s">
        <v>239</v>
      </c>
      <c r="R50" s="2">
        <v>-120</v>
      </c>
      <c r="S50" t="s">
        <v>142</v>
      </c>
      <c r="T50" s="2">
        <v>40</v>
      </c>
      <c r="U50" s="2">
        <v>4.5552250000000001</v>
      </c>
      <c r="V50" s="2">
        <v>19</v>
      </c>
      <c r="W50" s="2"/>
      <c r="AB50" s="2">
        <v>1</v>
      </c>
      <c r="AG50" s="2">
        <v>32</v>
      </c>
      <c r="AI50" s="2"/>
    </row>
    <row r="51" spans="2:35" x14ac:dyDescent="0.2">
      <c r="B51" s="2">
        <v>11.58314</v>
      </c>
      <c r="C51" s="2">
        <v>2.511126</v>
      </c>
      <c r="D51" s="2">
        <v>4.9218069599999996</v>
      </c>
      <c r="E51" s="2">
        <v>43</v>
      </c>
      <c r="F51" s="2">
        <f>+IF(HLOOKUP('Forest plot'!$AM$120,$V$9:$AI$109,$E51,FALSE)&gt;0,HLOOKUP('Forest plot'!$AM$120,$V$9:$AI$109,$E51,FALSE),"0")</f>
        <v>40</v>
      </c>
      <c r="G51" s="2" t="s">
        <v>188</v>
      </c>
      <c r="H51" s="2" t="s">
        <v>240</v>
      </c>
      <c r="I51" s="2" t="s">
        <v>189</v>
      </c>
      <c r="J51" s="2" t="s">
        <v>45</v>
      </c>
      <c r="K51" s="2" t="s">
        <v>190</v>
      </c>
      <c r="L51" s="2" t="s">
        <v>190</v>
      </c>
      <c r="M51" s="2" t="s">
        <v>50</v>
      </c>
      <c r="N51" s="2" t="s">
        <v>190</v>
      </c>
      <c r="O51" s="2" t="s">
        <v>190</v>
      </c>
      <c r="P51" s="2">
        <v>2843</v>
      </c>
      <c r="Q51" s="4" t="s">
        <v>159</v>
      </c>
      <c r="R51" s="2">
        <v>-120</v>
      </c>
      <c r="S51" t="s">
        <v>99</v>
      </c>
      <c r="T51" s="2">
        <v>40</v>
      </c>
      <c r="U51" s="2">
        <v>4.5552250000000001</v>
      </c>
      <c r="V51" s="2">
        <v>32</v>
      </c>
      <c r="W51" s="2">
        <v>14</v>
      </c>
      <c r="AG51" s="2">
        <v>40</v>
      </c>
      <c r="AH51" s="2">
        <v>16</v>
      </c>
      <c r="AI51" s="2"/>
    </row>
    <row r="52" spans="2:35" x14ac:dyDescent="0.2">
      <c r="B52" s="2">
        <v>4.3848739999999999</v>
      </c>
      <c r="C52" s="2">
        <v>1.3450979999999999</v>
      </c>
      <c r="D52" s="2">
        <v>2.6363920799999998</v>
      </c>
      <c r="E52" s="2">
        <v>44</v>
      </c>
      <c r="F52" s="2">
        <f>+IF(HLOOKUP('Forest plot'!$AM$120,$V$9:$AI$109,$E52,FALSE)&gt;0,HLOOKUP('Forest plot'!$AM$120,$V$9:$AI$109,$E52,FALSE),"0")</f>
        <v>19</v>
      </c>
      <c r="G52" s="2" t="s">
        <v>188</v>
      </c>
      <c r="H52" s="2" t="s">
        <v>240</v>
      </c>
      <c r="I52" s="2" t="s">
        <v>189</v>
      </c>
      <c r="J52" s="2" t="s">
        <v>15</v>
      </c>
      <c r="K52" s="2" t="s">
        <v>190</v>
      </c>
      <c r="L52" s="2" t="s">
        <v>190</v>
      </c>
      <c r="M52" s="2" t="s">
        <v>15</v>
      </c>
      <c r="N52" s="2" t="s">
        <v>190</v>
      </c>
      <c r="O52" s="2" t="s">
        <v>190</v>
      </c>
      <c r="P52" s="2">
        <v>12418</v>
      </c>
      <c r="Q52" s="4" t="s">
        <v>160</v>
      </c>
      <c r="R52" s="2">
        <v>-120</v>
      </c>
      <c r="S52" t="s">
        <v>101</v>
      </c>
      <c r="T52" s="2">
        <v>40</v>
      </c>
      <c r="U52" s="2">
        <v>4.5552250000000001</v>
      </c>
      <c r="V52" s="2">
        <v>30</v>
      </c>
      <c r="W52" s="2">
        <v>12</v>
      </c>
      <c r="AG52" s="2">
        <v>19</v>
      </c>
      <c r="AH52" s="2">
        <v>8</v>
      </c>
      <c r="AI52" s="2">
        <v>3</v>
      </c>
    </row>
    <row r="53" spans="2:35" x14ac:dyDescent="0.2">
      <c r="B53" s="2">
        <v>4.5552250000000001</v>
      </c>
      <c r="C53" s="2">
        <v>1.2403040000000001</v>
      </c>
      <c r="D53" s="2">
        <v>2.43099584</v>
      </c>
      <c r="E53" s="2">
        <v>45</v>
      </c>
      <c r="F53" s="2">
        <f>+IF(HLOOKUP('Forest plot'!$AM$120,$V$9:$AI$109,$E53,FALSE)&gt;0,HLOOKUP('Forest plot'!$AM$120,$V$9:$AI$109,$E53,FALSE),"0")</f>
        <v>20</v>
      </c>
      <c r="G53" s="2" t="s">
        <v>188</v>
      </c>
      <c r="H53" s="2" t="s">
        <v>240</v>
      </c>
      <c r="I53" s="2" t="s">
        <v>189</v>
      </c>
      <c r="J53" s="2" t="s">
        <v>46</v>
      </c>
      <c r="K53" s="2" t="s">
        <v>190</v>
      </c>
      <c r="L53" s="2" t="s">
        <v>190</v>
      </c>
      <c r="M53" s="2" t="s">
        <v>46</v>
      </c>
      <c r="N53" s="2" t="s">
        <v>190</v>
      </c>
      <c r="O53" s="2" t="s">
        <v>190</v>
      </c>
      <c r="P53" s="2">
        <v>23924</v>
      </c>
      <c r="Q53" s="4" t="s">
        <v>161</v>
      </c>
      <c r="R53" s="2">
        <v>-120</v>
      </c>
      <c r="S53" t="s">
        <v>94</v>
      </c>
      <c r="T53" s="2">
        <v>40</v>
      </c>
      <c r="U53" s="2">
        <v>4.5552250000000001</v>
      </c>
      <c r="V53" s="2">
        <v>49</v>
      </c>
      <c r="W53" s="2">
        <v>19</v>
      </c>
      <c r="X53" s="2">
        <v>6</v>
      </c>
      <c r="Y53" s="2">
        <v>6</v>
      </c>
      <c r="Z53" s="2">
        <v>8</v>
      </c>
      <c r="AA53" s="2">
        <v>12</v>
      </c>
      <c r="AB53" s="2">
        <v>8</v>
      </c>
      <c r="AC53" s="2">
        <v>4</v>
      </c>
      <c r="AD53" s="2">
        <v>4</v>
      </c>
      <c r="AE53" s="2">
        <v>4</v>
      </c>
      <c r="AF53" s="2">
        <v>4</v>
      </c>
      <c r="AG53" s="2">
        <v>20</v>
      </c>
      <c r="AH53" s="2">
        <v>9</v>
      </c>
      <c r="AI53" s="2">
        <v>4</v>
      </c>
    </row>
    <row r="54" spans="2:35" x14ac:dyDescent="0.2">
      <c r="B54" s="2">
        <v>2.6351469999999999</v>
      </c>
      <c r="C54" s="2">
        <v>1.2024710000000001</v>
      </c>
      <c r="D54" s="2">
        <v>2.3568431599999999</v>
      </c>
      <c r="E54" s="2">
        <v>46</v>
      </c>
      <c r="F54" s="2">
        <f>+IF(HLOOKUP('Forest plot'!$AM$120,$V$9:$AI$109,$E54,FALSE)&gt;0,HLOOKUP('Forest plot'!$AM$120,$V$9:$AI$109,$E54,FALSE),"0")</f>
        <v>6</v>
      </c>
      <c r="G54" s="2" t="s">
        <v>188</v>
      </c>
      <c r="H54" s="2" t="s">
        <v>240</v>
      </c>
      <c r="I54" s="2" t="s">
        <v>189</v>
      </c>
      <c r="J54" s="2" t="s">
        <v>38</v>
      </c>
      <c r="K54" s="2" t="s">
        <v>190</v>
      </c>
      <c r="L54" s="2" t="s">
        <v>190</v>
      </c>
      <c r="M54" s="2" t="s">
        <v>39</v>
      </c>
      <c r="N54" s="2" t="s">
        <v>190</v>
      </c>
      <c r="O54" s="2" t="s">
        <v>190</v>
      </c>
      <c r="P54" s="2">
        <v>12328</v>
      </c>
      <c r="Q54" s="4" t="s">
        <v>162</v>
      </c>
      <c r="R54" s="2">
        <v>-120</v>
      </c>
      <c r="S54" t="s">
        <v>95</v>
      </c>
      <c r="T54" s="2">
        <v>40</v>
      </c>
      <c r="U54" s="2">
        <v>4.5552250000000001</v>
      </c>
      <c r="V54" s="2">
        <v>48</v>
      </c>
      <c r="W54" s="2">
        <v>18</v>
      </c>
      <c r="AG54" s="2">
        <v>6</v>
      </c>
      <c r="AH54" s="2">
        <v>3</v>
      </c>
    </row>
    <row r="55" spans="2:35" x14ac:dyDescent="0.2">
      <c r="B55" s="2">
        <v>3.283121</v>
      </c>
      <c r="C55" s="2">
        <v>1.826433</v>
      </c>
      <c r="D55" s="2">
        <v>3.5798086799999997</v>
      </c>
      <c r="E55" s="2">
        <v>47</v>
      </c>
      <c r="F55" s="2">
        <f>+IF(HLOOKUP('Forest plot'!$AM$120,$V$9:$AI$109,$E55,FALSE)&gt;0,HLOOKUP('Forest plot'!$AM$120,$V$9:$AI$109,$E55,FALSE),"0")</f>
        <v>11</v>
      </c>
      <c r="G55" s="2" t="s">
        <v>188</v>
      </c>
      <c r="H55" s="2" t="s">
        <v>240</v>
      </c>
      <c r="I55" s="2" t="s">
        <v>189</v>
      </c>
      <c r="J55" s="2" t="s">
        <v>40</v>
      </c>
      <c r="K55" s="2" t="s">
        <v>190</v>
      </c>
      <c r="L55" s="2" t="s">
        <v>190</v>
      </c>
      <c r="M55" s="2" t="s">
        <v>41</v>
      </c>
      <c r="N55" s="2" t="s">
        <v>190</v>
      </c>
      <c r="P55" s="2">
        <v>7114</v>
      </c>
      <c r="Q55" s="4" t="s">
        <v>163</v>
      </c>
      <c r="R55" s="2">
        <v>-120</v>
      </c>
      <c r="S55" t="s">
        <v>96</v>
      </c>
      <c r="T55" s="2">
        <v>40</v>
      </c>
      <c r="U55" s="2">
        <v>4.5552250000000001</v>
      </c>
      <c r="V55" s="2">
        <v>47</v>
      </c>
      <c r="W55" s="2">
        <v>17</v>
      </c>
      <c r="Y55" s="2">
        <v>5</v>
      </c>
      <c r="AG55" s="2">
        <v>11</v>
      </c>
      <c r="AH55" s="2">
        <v>6</v>
      </c>
    </row>
    <row r="56" spans="2:35" x14ac:dyDescent="0.2">
      <c r="B56" s="2">
        <v>11.855639999999999</v>
      </c>
      <c r="C56" s="2">
        <v>2.85534</v>
      </c>
      <c r="D56" s="2">
        <v>5.5964663999999997</v>
      </c>
      <c r="E56" s="2">
        <v>48</v>
      </c>
      <c r="F56" s="2">
        <f>+IF(HLOOKUP('Forest plot'!$AM$120,$V$9:$AI$109,$E56,FALSE)&gt;0,HLOOKUP('Forest plot'!$AM$120,$V$9:$AI$109,$E56,FALSE),"0")</f>
        <v>41</v>
      </c>
      <c r="G56" s="2" t="s">
        <v>188</v>
      </c>
      <c r="H56" s="2" t="s">
        <v>240</v>
      </c>
      <c r="I56" s="2" t="s">
        <v>189</v>
      </c>
      <c r="J56" s="2" t="s">
        <v>42</v>
      </c>
      <c r="K56" s="2" t="s">
        <v>190</v>
      </c>
      <c r="L56" s="2" t="s">
        <v>190</v>
      </c>
      <c r="M56" s="2" t="s">
        <v>43</v>
      </c>
      <c r="N56" s="2" t="s">
        <v>190</v>
      </c>
      <c r="O56" s="2" t="s">
        <v>190</v>
      </c>
      <c r="P56" s="2">
        <v>4482</v>
      </c>
      <c r="Q56" s="4" t="s">
        <v>164</v>
      </c>
      <c r="R56" s="2">
        <v>-120</v>
      </c>
      <c r="S56" t="s">
        <v>97</v>
      </c>
      <c r="T56" s="2">
        <v>40</v>
      </c>
      <c r="U56" s="2">
        <v>4.5552250000000001</v>
      </c>
      <c r="V56" s="2">
        <v>40</v>
      </c>
      <c r="W56" s="2">
        <v>16</v>
      </c>
      <c r="X56" s="2">
        <v>5</v>
      </c>
      <c r="AG56" s="2">
        <v>41</v>
      </c>
      <c r="AH56" s="2">
        <v>17</v>
      </c>
    </row>
    <row r="57" spans="2:35" x14ac:dyDescent="0.2">
      <c r="B57" s="2">
        <v>3.6074350000000002</v>
      </c>
      <c r="C57" s="2">
        <v>1.1752130000000001</v>
      </c>
      <c r="D57" s="2">
        <v>2.3034174800000002</v>
      </c>
      <c r="E57" s="2">
        <v>49</v>
      </c>
      <c r="F57" s="2">
        <f>+IF(HLOOKUP('Forest plot'!$AM$120,$V$9:$AI$109,$E57,FALSE)&gt;0,HLOOKUP('Forest plot'!$AM$120,$V$9:$AI$109,$E57,FALSE),"0")</f>
        <v>14</v>
      </c>
      <c r="G57" s="2" t="s">
        <v>188</v>
      </c>
      <c r="H57" s="2" t="s">
        <v>240</v>
      </c>
      <c r="I57" s="2" t="s">
        <v>189</v>
      </c>
      <c r="J57" s="2" t="s">
        <v>44</v>
      </c>
      <c r="K57" s="2" t="s">
        <v>190</v>
      </c>
      <c r="L57" s="2" t="s">
        <v>190</v>
      </c>
      <c r="M57" s="2" t="s">
        <v>49</v>
      </c>
      <c r="N57" s="2" t="s">
        <v>190</v>
      </c>
      <c r="O57" s="2" t="s">
        <v>190</v>
      </c>
      <c r="P57" s="2">
        <v>21081</v>
      </c>
      <c r="Q57" s="4" t="s">
        <v>165</v>
      </c>
      <c r="R57" s="2">
        <v>-120</v>
      </c>
      <c r="S57" t="s">
        <v>98</v>
      </c>
      <c r="T57" s="2">
        <v>40</v>
      </c>
      <c r="U57" s="2">
        <v>4.5552250000000001</v>
      </c>
      <c r="V57" s="2">
        <v>33</v>
      </c>
      <c r="W57" s="2">
        <v>15</v>
      </c>
      <c r="AG57" s="2">
        <v>14</v>
      </c>
      <c r="AH57" s="2">
        <v>7</v>
      </c>
    </row>
    <row r="58" spans="2:35" x14ac:dyDescent="0.2">
      <c r="B58" s="2">
        <v>4.7390790000000003</v>
      </c>
      <c r="C58" s="2">
        <v>1.4808840000000001</v>
      </c>
      <c r="D58" s="2">
        <v>2.90253264</v>
      </c>
      <c r="E58" s="2">
        <v>50</v>
      </c>
      <c r="F58" s="2">
        <f>+IF(HLOOKUP('Forest plot'!$AM$120,$V$9:$AI$109,$E58,FALSE)&gt;0,HLOOKUP('Forest plot'!$AM$120,$V$9:$AI$109,$E58,FALSE),"0")</f>
        <v>21</v>
      </c>
      <c r="G58" s="2" t="s">
        <v>188</v>
      </c>
      <c r="H58" s="2" t="s">
        <v>240</v>
      </c>
      <c r="I58" s="2" t="s">
        <v>189</v>
      </c>
      <c r="J58" s="2" t="s">
        <v>14</v>
      </c>
      <c r="K58" s="2" t="s">
        <v>190</v>
      </c>
      <c r="L58" s="2" t="s">
        <v>190</v>
      </c>
      <c r="M58" s="2" t="s">
        <v>14</v>
      </c>
      <c r="N58" s="2" t="s">
        <v>190</v>
      </c>
      <c r="O58" s="2" t="s">
        <v>190</v>
      </c>
      <c r="P58" s="2">
        <v>11506</v>
      </c>
      <c r="Q58" s="4" t="s">
        <v>166</v>
      </c>
      <c r="R58" s="2">
        <v>-120</v>
      </c>
      <c r="S58" t="s">
        <v>100</v>
      </c>
      <c r="T58" s="2">
        <v>40</v>
      </c>
      <c r="U58" s="2">
        <v>4.5552250000000001</v>
      </c>
      <c r="V58" s="2">
        <v>31</v>
      </c>
      <c r="W58" s="2">
        <v>13</v>
      </c>
      <c r="AG58" s="2">
        <v>21</v>
      </c>
      <c r="AH58" s="2">
        <v>10</v>
      </c>
    </row>
    <row r="59" spans="2:35" x14ac:dyDescent="0.2">
      <c r="J59" s="2" t="str">
        <f>IF(I59="No",IF(AND(LEFT(A59,4)="int_",RIGHT(A59,2)="Mm",MID(A59,10,1)="_"),MID(A59,5,5),IF(AND(LEFT(A59,4)="int_",RIGHT(A59,2)="Mm",MID(A59,11,1)="_"),MID(A59,5,6),IF(AND(LEFT(A59,2)="mm",MID(A59,6,1)="_",RIGHT(A59,2)="Mm"),LEFT(A59,5),IF(AND(LEFT(A59,2)="mm",MID(A59,6,1)&lt;&gt;"_",RIGHT(A59,2)="Mm"),LEFT(A59,6),IF(AND(LEFT(A59,2)="l_",MID(A59,9,1)="m"),LEFT(A59,7),IF(AND(LEFT(A59,2)="Yr",RIGHT(A59,2)="mm"),LEFT(A59,6),IF(AND(LEFT(A59,2)="fr",RIGHT(A59,2)="mm"),LEFT(A59,7),IF(AND(LEFT(A59,3)="Adm",RIGHT(A59,2)="mm"),LEFT(A59,10),IF(AND(LEFT(A59,3)="Eth",RIGHT(A59,2)="mm"),_xlfn.TEXTBEFORE(A59,"_mm"),IF(AND(LEFT(A59,3)="Fem",RIGHT(A59,2)="mm"),_xlfn.TEXTBEFORE(A59,"_mm"),IF(AND(LEFT(A59,3)="Mal",RIGHT(A59,2)="mm"),_xlfn.TEXTBEFORE(A59,"_mm"),IF(AND(LEFT(A59,3)="All",RIGHT(A59,2)="mm"),_xlfn.TEXTBEFORE(A59,"_mm"),IF(AND(LEFT(A59,3)="imd",RIGHT(A59,2)="mm"),LEFT(A59,13),IF(AND(LEFT(A59,4)="int_",MID(A59,5,2)="NO",MID(A59,12,1)="_",RIGHT(A59,2)="mm"),_xlfn.CONCAT("NO"," ",MID(A59,7,5)),IF(AND(LEFT(A59,4)="int_",MID(A59,5,2)="NO",MID(A59,13,1)="_",RIGHT(A59,2)="mm"),_xlfn.CONCAT("NO"," ",MID(A59,7,6)),0))))))))))))))),"")</f>
        <v/>
      </c>
    </row>
    <row r="60" spans="2:35" x14ac:dyDescent="0.2">
      <c r="J60" s="2" t="str">
        <f>IF(I60="No",IF(AND(LEFT(A60,4)="int_",RIGHT(A60,2)="Mm",MID(A60,10,1)="_"),MID(A60,5,5),IF(AND(LEFT(A60,4)="int_",RIGHT(A60,2)="Mm",MID(A60,11,1)="_"),MID(A60,5,6),IF(AND(LEFT(A60,2)="mm",MID(A60,6,1)="_",RIGHT(A60,2)="Mm"),LEFT(A60,5),IF(AND(LEFT(A60,2)="mm",MID(A60,6,1)&lt;&gt;"_",RIGHT(A60,2)="Mm"),LEFT(A60,6),IF(AND(LEFT(A60,2)="l_",MID(A60,9,1)="m"),LEFT(A60,7),IF(AND(LEFT(A60,2)="Yr",RIGHT(A60,2)="mm"),LEFT(A60,6),IF(AND(LEFT(A60,2)="fr",RIGHT(A60,2)="mm"),LEFT(A60,7),IF(AND(LEFT(A60,3)="Adm",RIGHT(A60,2)="mm"),LEFT(A60,10),IF(AND(LEFT(A60,3)="Eth",RIGHT(A60,2)="mm"),_xlfn.TEXTBEFORE(A60,"_mm"),IF(AND(LEFT(A60,3)="Fem",RIGHT(A60,2)="mm"),_xlfn.TEXTBEFORE(A60,"_mm"),IF(AND(LEFT(A60,3)="Mal",RIGHT(A60,2)="mm"),_xlfn.TEXTBEFORE(A60,"_mm"),IF(AND(LEFT(A60,3)="All",RIGHT(A60,2)="mm"),_xlfn.TEXTBEFORE(A60,"_mm"),IF(AND(LEFT(A60,3)="imd",RIGHT(A60,2)="mm"),LEFT(A60,13),IF(AND(LEFT(A60,4)="int_",MID(A60,5,2)="NO",MID(A60,12,1)="_",RIGHT(A60,2)="mm"),_xlfn.CONCAT("NO"," ",MID(A60,7,5)),IF(AND(LEFT(A60,4)="int_",MID(A60,5,2)="NO",MID(A60,13,1)="_",RIGHT(A60,2)="mm"),_xlfn.CONCAT("NO"," ",MID(A60,7,6)),0))))))))))))))),"")</f>
        <v/>
      </c>
    </row>
    <row r="61" spans="2:35" x14ac:dyDescent="0.2">
      <c r="J61" s="2" t="str">
        <f>IF(I61="No",IF(AND(LEFT(A61,4)="int_",RIGHT(A61,2)="Mm",MID(A61,10,1)="_"),MID(A61,5,5),IF(AND(LEFT(A61,4)="int_",RIGHT(A61,2)="Mm",MID(A61,11,1)="_"),MID(A61,5,6),IF(AND(LEFT(A61,2)="mm",MID(A61,6,1)="_",RIGHT(A61,2)="Mm"),LEFT(A61,5),IF(AND(LEFT(A61,2)="mm",MID(A61,6,1)&lt;&gt;"_",RIGHT(A61,2)="Mm"),LEFT(A61,6),IF(AND(LEFT(A61,2)="l_",MID(A61,9,1)="m"),LEFT(A61,7),IF(AND(LEFT(A61,2)="Yr",RIGHT(A61,2)="mm"),LEFT(A61,6),IF(AND(LEFT(A61,2)="fr",RIGHT(A61,2)="mm"),LEFT(A61,7),IF(AND(LEFT(A61,3)="Adm",RIGHT(A61,2)="mm"),LEFT(A61,10),IF(AND(LEFT(A61,3)="Eth",RIGHT(A61,2)="mm"),_xlfn.TEXTBEFORE(A61,"_mm"),IF(AND(LEFT(A61,3)="Fem",RIGHT(A61,2)="mm"),_xlfn.TEXTBEFORE(A61,"_mm"),IF(AND(LEFT(A61,3)="Mal",RIGHT(A61,2)="mm"),_xlfn.TEXTBEFORE(A61,"_mm"),IF(AND(LEFT(A61,3)="All",RIGHT(A61,2)="mm"),_xlfn.TEXTBEFORE(A61,"_mm"),IF(AND(LEFT(A61,3)="imd",RIGHT(A61,2)="mm"),LEFT(A61,13),IF(AND(LEFT(A61,4)="int_",MID(A61,5,2)="NO",MID(A61,12,1)="_",RIGHT(A61,2)="mm"),_xlfn.CONCAT("NO"," ",MID(A61,7,5)),IF(AND(LEFT(A61,4)="int_",MID(A61,5,2)="NO",MID(A61,13,1)="_",RIGHT(A61,2)="mm"),_xlfn.CONCAT("NO"," ",MID(A61,7,6)),0))))))))))))))),"")</f>
        <v/>
      </c>
    </row>
    <row r="62" spans="2:35" x14ac:dyDescent="0.2">
      <c r="J62" s="2" t="str">
        <f>IF(I62="No",IF(AND(LEFT(A62,4)="int_",RIGHT(A62,2)="Mm",MID(A62,10,1)="_"),MID(A62,5,5),IF(AND(LEFT(A62,4)="int_",RIGHT(A62,2)="Mm",MID(A62,11,1)="_"),MID(A62,5,6),IF(AND(LEFT(A62,2)="mm",MID(A62,6,1)="_",RIGHT(A62,2)="Mm"),LEFT(A62,5),IF(AND(LEFT(A62,2)="mm",MID(A62,6,1)&lt;&gt;"_",RIGHT(A62,2)="Mm"),LEFT(A62,6),IF(AND(LEFT(A62,2)="l_",MID(A62,9,1)="m"),LEFT(A62,7),IF(AND(LEFT(A62,2)="Yr",RIGHT(A62,2)="mm"),LEFT(A62,6),IF(AND(LEFT(A62,2)="fr",RIGHT(A62,2)="mm"),LEFT(A62,7),IF(AND(LEFT(A62,3)="Adm",RIGHT(A62,2)="mm"),LEFT(A62,10),IF(AND(LEFT(A62,3)="Eth",RIGHT(A62,2)="mm"),_xlfn.TEXTBEFORE(A62,"_mm"),IF(AND(LEFT(A62,3)="Fem",RIGHT(A62,2)="mm"),_xlfn.TEXTBEFORE(A62,"_mm"),IF(AND(LEFT(A62,3)="Mal",RIGHT(A62,2)="mm"),_xlfn.TEXTBEFORE(A62,"_mm"),IF(AND(LEFT(A62,3)="All",RIGHT(A62,2)="mm"),_xlfn.TEXTBEFORE(A62,"_mm"),IF(AND(LEFT(A62,3)="imd",RIGHT(A62,2)="mm"),LEFT(A62,13),IF(AND(LEFT(A62,4)="int_",MID(A62,5,2)="NO",MID(A62,12,1)="_",RIGHT(A62,2)="mm"),_xlfn.CONCAT("NO"," ",MID(A62,7,5)),IF(AND(LEFT(A62,4)="int_",MID(A62,5,2)="NO",MID(A62,13,1)="_",RIGHT(A62,2)="mm"),_xlfn.CONCAT("NO"," ",MID(A62,7,6)),0))))))))))))))),"")</f>
        <v/>
      </c>
    </row>
    <row r="63" spans="2:35" x14ac:dyDescent="0.2">
      <c r="J63" s="2" t="str">
        <f>IF(I63="No",IF(AND(LEFT(A63,4)="int_",RIGHT(A63,2)="Mm",MID(A63,10,1)="_"),MID(A63,5,5),IF(AND(LEFT(A63,4)="int_",RIGHT(A63,2)="Mm",MID(A63,11,1)="_"),MID(A63,5,6),IF(AND(LEFT(A63,2)="mm",MID(A63,6,1)="_",RIGHT(A63,2)="Mm"),LEFT(A63,5),IF(AND(LEFT(A63,2)="mm",MID(A63,6,1)&lt;&gt;"_",RIGHT(A63,2)="Mm"),LEFT(A63,6),IF(AND(LEFT(A63,2)="l_",MID(A63,9,1)="m"),LEFT(A63,7),IF(AND(LEFT(A63,2)="Yr",RIGHT(A63,2)="mm"),LEFT(A63,6),IF(AND(LEFT(A63,2)="fr",RIGHT(A63,2)="mm"),LEFT(A63,7),IF(AND(LEFT(A63,3)="Adm",RIGHT(A63,2)="mm"),LEFT(A63,10),IF(AND(LEFT(A63,3)="Eth",RIGHT(A63,2)="mm"),_xlfn.TEXTBEFORE(A63,"_mm"),IF(AND(LEFT(A63,3)="Fem",RIGHT(A63,2)="mm"),_xlfn.TEXTBEFORE(A63,"_mm"),IF(AND(LEFT(A63,3)="Mal",RIGHT(A63,2)="mm"),_xlfn.TEXTBEFORE(A63,"_mm"),IF(AND(LEFT(A63,3)="All",RIGHT(A63,2)="mm"),_xlfn.TEXTBEFORE(A63,"_mm"),IF(AND(LEFT(A63,3)="imd",RIGHT(A63,2)="mm"),LEFT(A63,13),IF(AND(LEFT(A63,4)="int_",MID(A63,5,2)="NO",MID(A63,12,1)="_",RIGHT(A63,2)="mm"),_xlfn.CONCAT("NO"," ",MID(A63,7,5)),IF(AND(LEFT(A63,4)="int_",MID(A63,5,2)="NO",MID(A63,13,1)="_",RIGHT(A63,2)="mm"),_xlfn.CONCAT("NO"," ",MID(A63,7,6)),0))))))))))))))),"")</f>
        <v/>
      </c>
    </row>
    <row r="67" spans="10:10" x14ac:dyDescent="0.2">
      <c r="J67" s="2" t="str">
        <f t="shared" ref="J67:J80" si="0">IF(I67="No",IF(AND(LEFT(A67,4)="int_",RIGHT(A67,2)="Mm",MID(A67,10,1)="_"),MID(A67,5,5),IF(AND(LEFT(A67,4)="int_",RIGHT(A67,2)="Mm",MID(A67,11,1)="_"),MID(A67,5,6),IF(AND(LEFT(A67,2)="mm",MID(A67,6,1)="_",RIGHT(A67,2)="Mm"),LEFT(A67,5),IF(AND(LEFT(A67,2)="mm",MID(A67,6,1)&lt;&gt;"_",RIGHT(A67,2)="Mm"),LEFT(A67,6),IF(AND(LEFT(A67,2)="l_",MID(A67,9,1)="m"),LEFT(A67,7),IF(AND(LEFT(A67,2)="Yr",RIGHT(A67,2)="mm"),LEFT(A67,6),IF(AND(LEFT(A67,2)="fr",RIGHT(A67,2)="mm"),LEFT(A67,7),IF(AND(LEFT(A67,3)="Adm",RIGHT(A67,2)="mm"),LEFT(A67,10),IF(AND(LEFT(A67,3)="Eth",RIGHT(A67,2)="mm"),_xlfn.TEXTBEFORE(A67,"_mm"),IF(AND(LEFT(A67,3)="Fem",RIGHT(A67,2)="mm"),_xlfn.TEXTBEFORE(A67,"_mm"),IF(AND(LEFT(A67,3)="Mal",RIGHT(A67,2)="mm"),_xlfn.TEXTBEFORE(A67,"_mm"),IF(AND(LEFT(A67,3)="All",RIGHT(A67,2)="mm"),_xlfn.TEXTBEFORE(A67,"_mm"),IF(AND(LEFT(A67,3)="imd",RIGHT(A67,2)="mm"),LEFT(A67,13),IF(AND(LEFT(A67,4)="int_",MID(A67,5,2)="NO",MID(A67,12,1)="_",RIGHT(A67,2)="mm"),_xlfn.CONCAT("NO"," ",MID(A67,7,5)),IF(AND(LEFT(A67,4)="int_",MID(A67,5,2)="NO",MID(A67,13,1)="_",RIGHT(A67,2)="mm"),_xlfn.CONCAT("NO"," ",MID(A67,7,6)),0))))))))))))))),"")</f>
        <v/>
      </c>
    </row>
    <row r="68" spans="10:10" x14ac:dyDescent="0.2">
      <c r="J68" s="2" t="str">
        <f t="shared" si="0"/>
        <v/>
      </c>
    </row>
    <row r="69" spans="10:10" x14ac:dyDescent="0.2">
      <c r="J69" s="2" t="str">
        <f t="shared" si="0"/>
        <v/>
      </c>
    </row>
    <row r="70" spans="10:10" x14ac:dyDescent="0.2">
      <c r="J70" s="2" t="str">
        <f t="shared" si="0"/>
        <v/>
      </c>
    </row>
    <row r="71" spans="10:10" x14ac:dyDescent="0.2">
      <c r="J71" s="2" t="str">
        <f t="shared" si="0"/>
        <v/>
      </c>
    </row>
    <row r="72" spans="10:10" x14ac:dyDescent="0.2">
      <c r="J72" s="2" t="str">
        <f t="shared" si="0"/>
        <v/>
      </c>
    </row>
    <row r="73" spans="10:10" x14ac:dyDescent="0.2">
      <c r="J73" s="2" t="str">
        <f t="shared" si="0"/>
        <v/>
      </c>
    </row>
    <row r="74" spans="10:10" x14ac:dyDescent="0.2">
      <c r="J74" s="2" t="str">
        <f t="shared" si="0"/>
        <v/>
      </c>
    </row>
    <row r="75" spans="10:10" x14ac:dyDescent="0.2">
      <c r="J75" s="2" t="str">
        <f t="shared" si="0"/>
        <v/>
      </c>
    </row>
    <row r="76" spans="10:10" x14ac:dyDescent="0.2">
      <c r="J76" s="2" t="str">
        <f t="shared" si="0"/>
        <v/>
      </c>
    </row>
    <row r="77" spans="10:10" x14ac:dyDescent="0.2">
      <c r="J77" s="2" t="str">
        <f t="shared" si="0"/>
        <v/>
      </c>
    </row>
    <row r="78" spans="10:10" x14ac:dyDescent="0.2">
      <c r="J78" s="2" t="str">
        <f t="shared" si="0"/>
        <v/>
      </c>
    </row>
    <row r="79" spans="10:10" x14ac:dyDescent="0.2">
      <c r="J79" s="2" t="str">
        <f t="shared" si="0"/>
        <v/>
      </c>
    </row>
    <row r="80" spans="10:10" x14ac:dyDescent="0.2">
      <c r="J80" s="2" t="str">
        <f t="shared" si="0"/>
        <v/>
      </c>
    </row>
  </sheetData>
  <sheetProtection algorithmName="SHA-512" hashValue="iRW0Gwmz8cHXvDFs4UVv+cpuunhEESEP2Gzc7QufF4MNbzhMtMqVwIwBaL5nxS5XauauAryJpRhs+E06aUv9UA==" saltValue="Wjj1g76u7CUFHxdAHc0Qjg==" spinCount="100000" sheet="1" objects="1" scenarios="1"/>
  <mergeCells count="1">
    <mergeCell ref="V8:AI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437B3-284C-44AA-AC4E-91CA71424955}">
  <sheetPr codeName="Sheet3"/>
  <dimension ref="B2:B16"/>
  <sheetViews>
    <sheetView showGridLines="0" zoomScale="55" workbookViewId="0">
      <selection activeCell="B1" sqref="B1"/>
    </sheetView>
  </sheetViews>
  <sheetFormatPr baseColWidth="10" defaultColWidth="8.83203125" defaultRowHeight="15" x14ac:dyDescent="0.2"/>
  <cols>
    <col min="1" max="1" width="3.5" customWidth="1"/>
    <col min="2" max="2" width="19.5" bestFit="1" customWidth="1"/>
    <col min="3" max="3" width="3.5" customWidth="1"/>
  </cols>
  <sheetData>
    <row r="2" spans="2:2" x14ac:dyDescent="0.2">
      <c r="B2" s="46" t="s">
        <v>48</v>
      </c>
    </row>
    <row r="3" spans="2:2" x14ac:dyDescent="0.2">
      <c r="B3" s="47" t="s">
        <v>46</v>
      </c>
    </row>
    <row r="4" spans="2:2" x14ac:dyDescent="0.2">
      <c r="B4" s="47" t="s">
        <v>53</v>
      </c>
    </row>
    <row r="5" spans="2:2" x14ac:dyDescent="0.2">
      <c r="B5" s="47" t="s">
        <v>54</v>
      </c>
    </row>
    <row r="6" spans="2:2" x14ac:dyDescent="0.2">
      <c r="B6" s="47" t="s">
        <v>51</v>
      </c>
    </row>
    <row r="7" spans="2:2" x14ac:dyDescent="0.2">
      <c r="B7" s="47" t="s">
        <v>43</v>
      </c>
    </row>
    <row r="8" spans="2:2" x14ac:dyDescent="0.2">
      <c r="B8" s="47" t="s">
        <v>41</v>
      </c>
    </row>
    <row r="9" spans="2:2" x14ac:dyDescent="0.2">
      <c r="B9" s="47" t="s">
        <v>15</v>
      </c>
    </row>
    <row r="10" spans="2:2" x14ac:dyDescent="0.2">
      <c r="B10" s="47" t="s">
        <v>52</v>
      </c>
    </row>
    <row r="11" spans="2:2" x14ac:dyDescent="0.2">
      <c r="B11" s="47" t="s">
        <v>32</v>
      </c>
    </row>
    <row r="12" spans="2:2" x14ac:dyDescent="0.2">
      <c r="B12" s="47" t="s">
        <v>167</v>
      </c>
    </row>
    <row r="13" spans="2:2" x14ac:dyDescent="0.2">
      <c r="B13" s="47" t="s">
        <v>168</v>
      </c>
    </row>
    <row r="14" spans="2:2" x14ac:dyDescent="0.2">
      <c r="B14" s="47" t="s">
        <v>20</v>
      </c>
    </row>
    <row r="15" spans="2:2" x14ac:dyDescent="0.2">
      <c r="B15" s="47" t="s">
        <v>169</v>
      </c>
    </row>
    <row r="16" spans="2:2" x14ac:dyDescent="0.2">
      <c r="B16" s="48" t="s">
        <v>18</v>
      </c>
    </row>
  </sheetData>
  <sheetProtection algorithmName="SHA-512" hashValue="ZfPSriV6hVRGysOuJCp7OqDnKEhzq6BQdO4M94eX2Ri5+KP/Kh6n/wskal43LTpVpM3GQ+wwZ0huwXOd08WgRQ==" saltValue="3xkKklcbfQCKK/P8X8ZP8w=="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8207403b-203c-4ed3-95cd-88a852189123" ContentTypeId="0x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CF13F8426D5FBF49AE022B5A065CC45D" ma:contentTypeVersion="17" ma:contentTypeDescription="Create a new document." ma:contentTypeScope="" ma:versionID="e1ba442b3233001c9221fa4f60a58ddb">
  <xsd:schema xmlns:xsd="http://www.w3.org/2001/XMLSchema" xmlns:xs="http://www.w3.org/2001/XMLSchema" xmlns:p="http://schemas.microsoft.com/office/2006/metadata/properties" xmlns:ns3="6a164dda-3779-4169-b957-e287451f6523" xmlns:ns4="6197850b-06f6-4b01-b1b9-b7ba02efbd6b" xmlns:ns5="25393d93-e708-457e-a98a-935ce2e67991" targetNamespace="http://schemas.microsoft.com/office/2006/metadata/properties" ma:root="true" ma:fieldsID="bbafb3f57bb41747679c668c70dd9703" ns3:_="" ns4:_="" ns5:_="">
    <xsd:import namespace="6a164dda-3779-4169-b957-e287451f6523"/>
    <xsd:import namespace="6197850b-06f6-4b01-b1b9-b7ba02efbd6b"/>
    <xsd:import namespace="25393d93-e708-457e-a98a-935ce2e67991"/>
    <xsd:element name="properties">
      <xsd:complexType>
        <xsd:sequence>
          <xsd:element name="documentManagement">
            <xsd:complexType>
              <xsd:all>
                <xsd:element ref="ns3:Visibility"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5:SharedWithUsers" minOccurs="0"/>
                <xsd:element ref="ns5:SharedWithDetails" minOccurs="0"/>
                <xsd:element ref="ns5:SharingHintHash" minOccurs="0"/>
                <xsd:element ref="ns4:_activity" minOccurs="0"/>
                <xsd:element ref="ns4:MediaServiceObjectDetectorVersion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6197850b-06f6-4b01-b1b9-b7ba02efbd6b"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5393d93-e708-457e-a98a-935ce2e67991"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activity xmlns="6197850b-06f6-4b01-b1b9-b7ba02efbd6b" xsi:nil="true"/>
    <Visibility xmlns="6a164dda-3779-4169-b957-e287451f6523">Internal</Visibility>
  </documentManagement>
</p:properties>
</file>

<file path=customXml/itemProps1.xml><?xml version="1.0" encoding="utf-8"?>
<ds:datastoreItem xmlns:ds="http://schemas.openxmlformats.org/officeDocument/2006/customXml" ds:itemID="{78C05B58-2F58-4470-9F9F-202446C83A95}">
  <ds:schemaRefs>
    <ds:schemaRef ds:uri="http://schemas.microsoft.com/sharepoint/v3/contenttype/forms"/>
  </ds:schemaRefs>
</ds:datastoreItem>
</file>

<file path=customXml/itemProps2.xml><?xml version="1.0" encoding="utf-8"?>
<ds:datastoreItem xmlns:ds="http://schemas.openxmlformats.org/officeDocument/2006/customXml" ds:itemID="{16CC76F0-9AED-4786-A08B-7595FE4ACD3D}">
  <ds:schemaRefs>
    <ds:schemaRef ds:uri="Microsoft.SharePoint.Taxonomy.ContentTypeSync"/>
  </ds:schemaRefs>
</ds:datastoreItem>
</file>

<file path=customXml/itemProps3.xml><?xml version="1.0" encoding="utf-8"?>
<ds:datastoreItem xmlns:ds="http://schemas.openxmlformats.org/officeDocument/2006/customXml" ds:itemID="{03C84EE4-5CCC-4B47-993A-D760682F08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6197850b-06f6-4b01-b1b9-b7ba02efbd6b"/>
    <ds:schemaRef ds:uri="25393d93-e708-457e-a98a-935ce2e679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03197DC-555A-4F5C-A82C-8F315F9DEC92}">
  <ds:schemaRefs>
    <ds:schemaRef ds:uri="http://purl.org/dc/elements/1.1/"/>
    <ds:schemaRef ds:uri="http://www.w3.org/XML/1998/namespace"/>
    <ds:schemaRef ds:uri="http://schemas.microsoft.com/office/infopath/2007/PartnerControls"/>
    <ds:schemaRef ds:uri="6197850b-06f6-4b01-b1b9-b7ba02efbd6b"/>
    <ds:schemaRef ds:uri="6a164dda-3779-4169-b957-e287451f6523"/>
    <ds:schemaRef ds:uri="http://schemas.microsoft.com/office/2006/metadata/properties"/>
    <ds:schemaRef ds:uri="http://schemas.openxmlformats.org/package/2006/metadata/core-properties"/>
    <ds:schemaRef ds:uri="http://purl.org/dc/dcmitype/"/>
    <ds:schemaRef ds:uri="http://schemas.microsoft.com/office/2006/documentManagement/types"/>
    <ds:schemaRef ds:uri="25393d93-e708-457e-a98a-935ce2e67991"/>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Main results</vt:lpstr>
      <vt:lpstr>Forest plot</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Silvia Moler Zapata</dc:creator>
  <cp:keywords/>
  <dc:description/>
  <cp:lastModifiedBy>Silvia Moler Zapata</cp:lastModifiedBy>
  <cp:revision/>
  <dcterms:created xsi:type="dcterms:W3CDTF">2023-07-31T15:21:36Z</dcterms:created>
  <dcterms:modified xsi:type="dcterms:W3CDTF">2024-10-23T17:47:40Z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0x010100CF13F8426D5FBF49AE022B5A065CC45D</vt:lpwstr>
  </property>
</Properties>
</file>