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deos" sheetId="1" state="visible" r:id="rId2"/>
    <sheet name="VideosMap" sheetId="2" state="visible" r:id="rId3"/>
    <sheet name="Videosxx" sheetId="3" state="visible" r:id="rId4"/>
    <sheet name="Overall_Validacao" sheetId="4" state="visible" r:id="rId5"/>
    <sheet name="Overall_Definicao" sheetId="5" state="visible" r:id="rId6"/>
    <sheet name="Bad Weather" sheetId="6" state="visible" r:id="rId7"/>
    <sheet name="Low Framerate" sheetId="7" state="visible" r:id="rId8"/>
    <sheet name="Night Videos" sheetId="8" state="visible" r:id="rId9"/>
    <sheet name="PTZ" sheetId="9" state="visible" r:id="rId10"/>
    <sheet name="Turbulence" sheetId="10" state="visible" r:id="rId11"/>
    <sheet name="Baseline" sheetId="11" state="visible" r:id="rId12"/>
    <sheet name="Dynamic Background" sheetId="12" state="visible" r:id="rId13"/>
    <sheet name="Camera Jitter" sheetId="13" state="visible" r:id="rId14"/>
    <sheet name="Intermittent Object Motion" sheetId="14" state="visible" r:id="rId15"/>
    <sheet name="Shadow" sheetId="15" state="visible" r:id="rId16"/>
    <sheet name="Thermal" sheetId="16" state="visible" r:id="rId17"/>
    <sheet name="List" sheetId="17" state="visible" r:id="rId18"/>
    <sheet name="ValidPixels" sheetId="18" state="visible" r:id="rId19"/>
    <sheet name="Sheet17" sheetId="19" state="visible" r:id="rId20"/>
    <sheet name="TEstes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<sst xmlns="http://schemas.openxmlformats.org/spreadsheetml/2006/main" count="9470" uniqueCount="181">
  <si>
    <t xml:space="preserve">ID_Alg</t>
  </si>
  <si>
    <t xml:space="preserve">Algoritmo</t>
  </si>
  <si>
    <t xml:space="preserve">Categoria</t>
  </si>
  <si>
    <t xml:space="preserve">VideoID</t>
  </si>
  <si>
    <t xml:space="preserve">videoCatID</t>
  </si>
  <si>
    <t xml:space="preserve">video</t>
  </si>
  <si>
    <t xml:space="preserve">TP</t>
  </si>
  <si>
    <t xml:space="preserve">FP</t>
  </si>
  <si>
    <t xml:space="preserve">FN</t>
  </si>
  <si>
    <t xml:space="preserve">TN</t>
  </si>
  <si>
    <t xml:space="preserve">SH</t>
  </si>
  <si>
    <t xml:space="preserve">Recall</t>
  </si>
  <si>
    <t xml:space="preserve">Sp</t>
  </si>
  <si>
    <t xml:space="preserve">FPR</t>
  </si>
  <si>
    <t xml:space="preserve">FNR</t>
  </si>
  <si>
    <t xml:space="preserve">FBC</t>
  </si>
  <si>
    <t xml:space="preserve">Fmeasure</t>
  </si>
  <si>
    <t xml:space="preserve">Precision</t>
  </si>
  <si>
    <t xml:space="preserve">AvarageMetrics</t>
  </si>
  <si>
    <t xml:space="preserve">Accuracy</t>
  </si>
  <si>
    <t xml:space="preserve">FP+FN</t>
  </si>
  <si>
    <t xml:space="preserve">ValidPixels</t>
  </si>
  <si>
    <t xml:space="preserve">AMBER [10]</t>
  </si>
  <si>
    <t xml:space="preserve">baseline</t>
  </si>
  <si>
    <t xml:space="preserve">pedestrians</t>
  </si>
  <si>
    <t xml:space="preserve">PETS2006</t>
  </si>
  <si>
    <t xml:space="preserve">highway</t>
  </si>
  <si>
    <t xml:space="preserve">office</t>
  </si>
  <si>
    <t xml:space="preserve">Dynamic Background</t>
  </si>
  <si>
    <t xml:space="preserve">fountain01</t>
  </si>
  <si>
    <t xml:space="preserve">fountain02</t>
  </si>
  <si>
    <t xml:space="preserve">canoe</t>
  </si>
  <si>
    <t xml:space="preserve">boats</t>
  </si>
  <si>
    <t xml:space="preserve">overpass</t>
  </si>
  <si>
    <t xml:space="preserve">fall</t>
  </si>
  <si>
    <t xml:space="preserve">Camera Jitter</t>
  </si>
  <si>
    <t xml:space="preserve">sidewalk</t>
  </si>
  <si>
    <t xml:space="preserve">traffic</t>
  </si>
  <si>
    <t xml:space="preserve">boulevard</t>
  </si>
  <si>
    <t xml:space="preserve">badminton</t>
  </si>
  <si>
    <t xml:space="preserve">Intermittent Object Motion</t>
  </si>
  <si>
    <t xml:space="preserve">parking</t>
  </si>
  <si>
    <t xml:space="preserve">winterDriveway</t>
  </si>
  <si>
    <t xml:space="preserve">streetLight</t>
  </si>
  <si>
    <t xml:space="preserve">abandonedBox</t>
  </si>
  <si>
    <t xml:space="preserve">tramstop</t>
  </si>
  <si>
    <t xml:space="preserve">sofa</t>
  </si>
  <si>
    <t xml:space="preserve">Shadow</t>
  </si>
  <si>
    <t xml:space="preserve">backdoor</t>
  </si>
  <si>
    <t xml:space="preserve">busStation</t>
  </si>
  <si>
    <t xml:space="preserve">bungalows</t>
  </si>
  <si>
    <t xml:space="preserve">peopleInShade</t>
  </si>
  <si>
    <t xml:space="preserve">cubicle</t>
  </si>
  <si>
    <t xml:space="preserve">copyMachine</t>
  </si>
  <si>
    <t xml:space="preserve">Thermal</t>
  </si>
  <si>
    <t xml:space="preserve">park</t>
  </si>
  <si>
    <t xml:space="preserve">lakeSide</t>
  </si>
  <si>
    <t xml:space="preserve">corridor</t>
  </si>
  <si>
    <t xml:space="preserve">diningRoom</t>
  </si>
  <si>
    <t xml:space="preserve">library</t>
  </si>
  <si>
    <t xml:space="preserve">Bad Weather</t>
  </si>
  <si>
    <t xml:space="preserve">wetSnow</t>
  </si>
  <si>
    <t xml:space="preserve">blizzard</t>
  </si>
  <si>
    <t xml:space="preserve">snowFall</t>
  </si>
  <si>
    <t xml:space="preserve">skating</t>
  </si>
  <si>
    <t xml:space="preserve">Low Framerate</t>
  </si>
  <si>
    <t xml:space="preserve">port_0_17fps</t>
  </si>
  <si>
    <t xml:space="preserve">tramCrossroad_1fps</t>
  </si>
  <si>
    <t xml:space="preserve">turnpike_0_5fps</t>
  </si>
  <si>
    <t xml:space="preserve">tunnelExit_0_35fps</t>
  </si>
  <si>
    <t xml:space="preserve">Night Videos</t>
  </si>
  <si>
    <t xml:space="preserve">busyBoulvard</t>
  </si>
  <si>
    <t xml:space="preserve">bridgeEntry</t>
  </si>
  <si>
    <t xml:space="preserve">fluidHighway</t>
  </si>
  <si>
    <t xml:space="preserve">streetCornerAtNight</t>
  </si>
  <si>
    <t xml:space="preserve">tramStation</t>
  </si>
  <si>
    <t xml:space="preserve">winterStreet</t>
  </si>
  <si>
    <t xml:space="preserve">PTZ</t>
  </si>
  <si>
    <t xml:space="preserve">zoomInZoomOut</t>
  </si>
  <si>
    <t xml:space="preserve">twoPositionPTZCam</t>
  </si>
  <si>
    <t xml:space="preserve">continuousPan</t>
  </si>
  <si>
    <t xml:space="preserve">intermittentPan</t>
  </si>
  <si>
    <t xml:space="preserve">Turbulence</t>
  </si>
  <si>
    <t xml:space="preserve">turbulence2</t>
  </si>
  <si>
    <t xml:space="preserve">turbulence1</t>
  </si>
  <si>
    <t xml:space="preserve">turbulence0</t>
  </si>
  <si>
    <t xml:space="preserve">turbulence3</t>
  </si>
  <si>
    <t xml:space="preserve">Cascade CNN(supervised method) [29]</t>
  </si>
  <si>
    <t xml:space="preserve">CL-VID [46]</t>
  </si>
  <si>
    <t xml:space="preserve">DeepBS (supervised method) [34]</t>
  </si>
  <si>
    <t xml:space="preserve">FgSegNet_v2 (Supervised Method) [45]</t>
  </si>
  <si>
    <t xml:space="preserve">IUTIS-2 [22]</t>
  </si>
  <si>
    <t xml:space="preserve">M4CD Version 2.0 [30]</t>
  </si>
  <si>
    <t xml:space="preserve">Multiscale Spatio-Temporal BG Model [12]</t>
  </si>
  <si>
    <t xml:space="preserve">SWCD [43]</t>
  </si>
  <si>
    <t xml:space="preserve">BSGAN [10]</t>
  </si>
  <si>
    <t xml:space="preserve">SemanticBGS [38]</t>
  </si>
  <si>
    <t xml:space="preserve">SOBS_CF [14]</t>
  </si>
  <si>
    <t xml:space="preserve">DCB [32]</t>
  </si>
  <si>
    <t xml:space="preserve">FP+FN/Validpixels</t>
  </si>
  <si>
    <t xml:space="preserve">AAPSA [16]</t>
  </si>
  <si>
    <t xml:space="preserve">SuBSENSE [13]</t>
  </si>
  <si>
    <t xml:space="preserve">SharedModel [28]</t>
  </si>
  <si>
    <t xml:space="preserve">FTSG[8]</t>
  </si>
  <si>
    <t xml:space="preserve">CwisarDRP [26]</t>
  </si>
  <si>
    <t xml:space="preserve">C-EFIC [24]</t>
  </si>
  <si>
    <t xml:space="preserve">Multimode BS[18]</t>
  </si>
  <si>
    <t xml:space="preserve">EFIC [20]</t>
  </si>
  <si>
    <t xml:space="preserve">CwisarDH [6]</t>
  </si>
  <si>
    <t xml:space="preserve">MBS V0 [17]</t>
  </si>
  <si>
    <t xml:space="preserve">Spectral-360 [7]</t>
  </si>
  <si>
    <t xml:space="preserve">SBBS [31]</t>
  </si>
  <si>
    <t xml:space="preserve">BMOG [35]</t>
  </si>
  <si>
    <t xml:space="preserve">WeSamBE [33]</t>
  </si>
  <si>
    <t xml:space="preserve">IUTIS-1 [21]</t>
  </si>
  <si>
    <t xml:space="preserve">GraphCutDiff [19]</t>
  </si>
  <si>
    <t xml:space="preserve">Mahalanobis distance [5]</t>
  </si>
  <si>
    <t xml:space="preserve">SC_SOBS [9]</t>
  </si>
  <si>
    <t xml:space="preserve">RmoG[15]</t>
  </si>
  <si>
    <t xml:space="preserve">KDE - ElGammal [2]</t>
  </si>
  <si>
    <t xml:space="preserve">GMM | Stauffer &amp; Grimson [3]</t>
  </si>
  <si>
    <t xml:space="preserve">CP3-online [11]</t>
  </si>
  <si>
    <t xml:space="preserve">GMM | Zivkovic [4]</t>
  </si>
  <si>
    <t xml:space="preserve">Euclidean distance [1]</t>
  </si>
  <si>
    <t xml:space="preserve">BSPVGAN [41]</t>
  </si>
  <si>
    <t xml:space="preserve">FgSegNet_S (FPM) [44]</t>
  </si>
  <si>
    <t xml:space="preserve">IUTIS-3 [23]</t>
  </si>
  <si>
    <t xml:space="preserve">IUTIS-5 [27]</t>
  </si>
  <si>
    <t xml:space="preserve">PAWCS [25]</t>
  </si>
  <si>
    <t xml:space="preserve">WisenetMD [42]</t>
  </si>
  <si>
    <t xml:space="preserve">ID</t>
  </si>
  <si>
    <t xml:space="preserve">Algoritmh</t>
  </si>
  <si>
    <t xml:space="preserve">Average</t>
  </si>
  <si>
    <t xml:space="preserve">Re</t>
  </si>
  <si>
    <t xml:space="preserve">PBC</t>
  </si>
  <si>
    <t xml:space="preserve">BSGAN (supervised method) [40]</t>
  </si>
  <si>
    <t xml:space="preserve">SemanticBGS [38]</t>
  </si>
  <si>
    <t xml:space="preserve">BSGAN (supervised method) [40]</t>
  </si>
  <si>
    <t xml:space="preserve">Simplified Self-Organized Background Subtraction [37]</t>
  </si>
  <si>
    <t xml:space="preserve">Algorithm</t>
  </si>
  <si>
    <t xml:space="preserve">videoID</t>
  </si>
  <si>
    <t xml:space="preserve">catID</t>
  </si>
  <si>
    <t xml:space="preserve">catVidID</t>
  </si>
  <si>
    <t xml:space="preserve">catName</t>
  </si>
  <si>
    <t xml:space="preserve">NumOfFrames</t>
  </si>
  <si>
    <t xml:space="preserve">FgSegNet-v2</t>
  </si>
  <si>
    <t xml:space="preserve">&amp;</t>
  </si>
  <si>
    <t xml:space="preserve">\\</t>
  </si>
  <si>
    <t xml:space="preserve">BSGAN</t>
  </si>
  <si>
    <t xml:space="preserve">Cascade CNN</t>
  </si>
  <si>
    <t xml:space="preserve">SemanticBGS</t>
  </si>
  <si>
    <t xml:space="preserve">SWCD</t>
  </si>
  <si>
    <t xml:space="preserve">DeepBS</t>
  </si>
  <si>
    <t xml:space="preserve">M4CDV2</t>
  </si>
  <si>
    <t xml:space="preserve">AMBER</t>
  </si>
  <si>
    <t xml:space="preserve">IUTIS-2</t>
  </si>
  <si>
    <t xml:space="preserve">SOBS\_CF</t>
  </si>
  <si>
    <t xml:space="preserve">Multiscale BG Model</t>
  </si>
  <si>
    <t xml:space="preserve">DCB</t>
  </si>
  <si>
    <t xml:space="preserve">All</t>
  </si>
  <si>
    <t xml:space="preserve">Median</t>
  </si>
  <si>
    <t xml:space="preserve">Minor</t>
  </si>
  <si>
    <t xml:space="preserve">SelctRep</t>
  </si>
  <si>
    <t xml:space="preserve">SelectRepeatMaxValidPixels</t>
  </si>
  <si>
    <t xml:space="preserve">Fme+FPR+FNR</t>
  </si>
  <si>
    <t xml:space="preserve">Fme+Tp+FN_FP+TN</t>
  </si>
  <si>
    <t xml:space="preserve">Test</t>
  </si>
  <si>
    <t xml:space="preserve">AAH</t>
  </si>
  <si>
    <t xml:space="preserve">Mediana usando bins de 0.01
9 bins
</t>
  </si>
  <si>
    <t xml:space="preserve">Usa todas as medianas, exceto as repetidas</t>
  </si>
  <si>
    <t xml:space="preserve">Há um componente aleatório no agrupamento k-means, como você supõe.
Você já tentou colocar a declaração
rng (1)
no começo do seu código? Isso definirá a semente do gerador e, portanto, produzirá a mesma série de números pseudo-aleatórios toda vez que você o executar.</t>
  </si>
  <si>
    <t xml:space="preserve">AAB</t>
  </si>
  <si>
    <t xml:space="preserve">AAA</t>
  </si>
  <si>
    <t xml:space="preserve">AAC</t>
  </si>
  <si>
    <t xml:space="preserve">AAD</t>
  </si>
  <si>
    <t xml:space="preserve">AAE</t>
  </si>
  <si>
    <t xml:space="preserve">Seleciona os videos com valor de fscore do meio do vetor de repetidos</t>
  </si>
  <si>
    <t xml:space="preserve">Seleciona os vídeos com menos frames</t>
  </si>
  <si>
    <t xml:space="preserve">Retira a primeira ocorrência da repetição</t>
  </si>
  <si>
    <t xml:space="preserve">Nvideo</t>
  </si>
  <si>
    <t xml:space="preserve">Percentual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</si>
</sst>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General"/>
    <numFmt numFmtId="166" formatCode="#,##0.00"/>
    <numFmt numFmtId="167" formatCode="0.00"/>
    <numFmt numFmtId="168" formatCode="0.0000"/>
    <numFmt numFmtId="169" formatCode="0.00E+00"/>
    <numFmt numFmtId="170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lucidatypewriter"/>
      <family val="0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4BDBD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F0000"/>
        <bgColor rgb="FF9933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DBD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1" activePane="bottomLeft" state="frozen"/>
      <selection pane="topLeft" activeCell="A1" activeCellId="0" sqref="A1"/>
      <selection pane="bottomLeft" activeCell="A532" activeCellId="0" sqref="A5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2"/>
    <col collapsed="false" customWidth="true" hidden="false" outlineLevel="0" max="2" min="2" style="1" width="15.84"/>
    <col collapsed="false" customWidth="true" hidden="false" outlineLevel="0" max="3" min="3" style="1" width="7.49"/>
    <col collapsed="false" customWidth="true" hidden="false" outlineLevel="0" max="4" min="4" style="1" width="18.8"/>
    <col collapsed="false" customWidth="true" hidden="false" outlineLevel="0" max="5" min="5" style="1" width="8.33"/>
    <col collapsed="false" customWidth="true" hidden="false" outlineLevel="0" max="6" min="6" style="1" width="5.96"/>
    <col collapsed="false" customWidth="true" hidden="false" outlineLevel="0" max="7" min="7" style="1" width="17.78"/>
    <col collapsed="false" customWidth="false" hidden="false" outlineLevel="0" max="22" min="8" style="1" width="11.52"/>
    <col collapsed="false" customWidth="true" hidden="false" outlineLevel="0" max="23" min="23" style="1" width="15.28"/>
    <col collapsed="false" customWidth="false" hidden="false" outlineLevel="0" max="10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1" t="s">
        <v>19</v>
      </c>
      <c r="V1" s="1" t="s">
        <v>20</v>
      </c>
      <c r="W1" s="1" t="s">
        <v>21</v>
      </c>
    </row>
    <row r="2" customFormat="false" ht="12.8" hidden="false" customHeight="false" outlineLevel="0" collapsed="false">
      <c r="A2" s="1" t="n">
        <v>1</v>
      </c>
      <c r="B2" s="4" t="s">
        <v>22</v>
      </c>
      <c r="C2" s="4" t="n">
        <f aca="false">VLOOKUP(D2,List!$G$2:$H$12, 2, 0)</f>
        <v>3</v>
      </c>
      <c r="D2" s="1" t="s">
        <v>23</v>
      </c>
      <c r="E2" s="4" t="n">
        <f aca="false">VLOOKUP(G2,List!$A$2:$B$54, 2, 0)</f>
        <v>1</v>
      </c>
      <c r="F2" s="4" t="n">
        <f aca="false">VLOOKUP(G2,List!$L$2:$M$54, 2,0)</f>
        <v>4</v>
      </c>
      <c r="G2" s="5" t="s">
        <v>24</v>
      </c>
      <c r="H2" s="5" t="n">
        <v>659563</v>
      </c>
      <c r="I2" s="5" t="n">
        <v>95654</v>
      </c>
      <c r="J2" s="5" t="n">
        <v>11299</v>
      </c>
      <c r="K2" s="5" t="n">
        <v>67473453</v>
      </c>
      <c r="L2" s="5" t="n">
        <v>12413</v>
      </c>
      <c r="M2" s="6" t="n">
        <f aca="false">H2 / (H2 + J2)</f>
        <v>0.983157489915959</v>
      </c>
      <c r="N2" s="6" t="n">
        <f aca="false">K2 / (K2+ I2)</f>
        <v>0.998584353053534</v>
      </c>
      <c r="O2" s="6" t="n">
        <f aca="false">I2 / (I2 + K2)</f>
        <v>0.00141564694646623</v>
      </c>
      <c r="P2" s="6" t="n">
        <f aca="false">J2 / (H2 + J2)</f>
        <v>0.0168425100840411</v>
      </c>
      <c r="Q2" s="6" t="n">
        <f aca="false">100 * (J2 + I2) / (H2 + I2 + J2 + K2)</f>
        <v>0.156730727705928</v>
      </c>
      <c r="R2" s="1" t="n">
        <f aca="false">(2 * S2 * M2) / (S2 + M2)</f>
        <v>0.925002051078517</v>
      </c>
      <c r="S2" s="6" t="n">
        <f aca="false">H2 / (H2 + I2)</f>
        <v>0.87334236385039</v>
      </c>
      <c r="T2" s="3" t="n">
        <f aca="false">AVERAGE(M2:S2)</f>
        <v>0.565010734662119</v>
      </c>
      <c r="U2" s="1" t="n">
        <f aca="false">(H2 + K2)/(H2 + K2 + I2 + J2)</f>
        <v>0.998432692722941</v>
      </c>
      <c r="V2" s="1" t="n">
        <f aca="false">(I2+J2)/W2</f>
        <v>0.000287862867881992</v>
      </c>
      <c r="W2" s="4" t="n">
        <f aca="false">VLOOKUP(G2,ValidPixels!$A$1:$B$53, 2,0)</f>
        <v>371541494</v>
      </c>
      <c r="X2" s="0"/>
    </row>
    <row r="3" customFormat="false" ht="12.8" hidden="false" customHeight="false" outlineLevel="0" collapsed="false">
      <c r="A3" s="1" t="n">
        <v>1</v>
      </c>
      <c r="B3" s="4" t="s">
        <v>22</v>
      </c>
      <c r="C3" s="4" t="n">
        <f aca="false">VLOOKUP(D3,List!$G$2:$H$12, 2, 0)</f>
        <v>3</v>
      </c>
      <c r="D3" s="1" t="s">
        <v>23</v>
      </c>
      <c r="E3" s="4" t="n">
        <f aca="false">VLOOKUP(G3,List!$A$2:$B$54, 2, 0)</f>
        <v>2</v>
      </c>
      <c r="F3" s="4" t="n">
        <f aca="false">VLOOKUP(G3,List!$L$2:$M$54, 2,0)</f>
        <v>1</v>
      </c>
      <c r="G3" s="5" t="s">
        <v>25</v>
      </c>
      <c r="H3" s="5" t="n">
        <v>4351746</v>
      </c>
      <c r="I3" s="5" t="n">
        <v>837867</v>
      </c>
      <c r="J3" s="5" t="n">
        <v>476444</v>
      </c>
      <c r="K3" s="5" t="n">
        <v>365875437</v>
      </c>
      <c r="L3" s="5" t="n">
        <v>0</v>
      </c>
      <c r="M3" s="6" t="n">
        <f aca="false">H3 / (H3 + J3)</f>
        <v>0.901320370573652</v>
      </c>
      <c r="N3" s="6" t="n">
        <f aca="false">K3 / (K3+ I3)</f>
        <v>0.997715198791915</v>
      </c>
      <c r="O3" s="6" t="n">
        <f aca="false">I3 / (I3 + K3)</f>
        <v>0.00228480120808489</v>
      </c>
      <c r="P3" s="6" t="n">
        <f aca="false">J3 / (H3 + J3)</f>
        <v>0.0986796294263482</v>
      </c>
      <c r="Q3" s="6" t="n">
        <f aca="false">100 * (J3 + I3) / (H3 + I3 + J3 + K3)</f>
        <v>0.353745415041045</v>
      </c>
      <c r="R3" s="1" t="n">
        <f aca="false">(2 * S3 * M3) / (S3 + M3)</f>
        <v>0.868802470960948</v>
      </c>
      <c r="S3" s="6" t="n">
        <f aca="false">H3 / (H3 + I3)</f>
        <v>0.838549232861872</v>
      </c>
      <c r="T3" s="3" t="n">
        <f aca="false">AVERAGE(M3:S3)</f>
        <v>0.580156731266267</v>
      </c>
      <c r="U3" s="1" t="n">
        <f aca="false">(H3 + K3)/(H3 + K3 + I3 + J3)</f>
        <v>0.99646254584959</v>
      </c>
      <c r="V3" s="1" t="n">
        <f aca="false">(I3+J3)/W3</f>
        <v>0.0143248062412603</v>
      </c>
      <c r="W3" s="4" t="n">
        <f aca="false">VLOOKUP(G3,ValidPixels!$A$1:$B$53, 2,0)</f>
        <v>91750700</v>
      </c>
      <c r="X3" s="0"/>
    </row>
    <row r="4" customFormat="false" ht="12.8" hidden="false" customHeight="false" outlineLevel="0" collapsed="false">
      <c r="A4" s="1" t="n">
        <v>1</v>
      </c>
      <c r="B4" s="4" t="s">
        <v>22</v>
      </c>
      <c r="C4" s="4" t="n">
        <f aca="false">VLOOKUP(D4,List!$G$2:$H$12, 2, 0)</f>
        <v>3</v>
      </c>
      <c r="D4" s="1" t="s">
        <v>23</v>
      </c>
      <c r="E4" s="4" t="n">
        <f aca="false">VLOOKUP(G4,List!$A$2:$B$54, 2, 0)</f>
        <v>3</v>
      </c>
      <c r="F4" s="4" t="n">
        <f aca="false">VLOOKUP(G4,List!$L$2:$M$54, 2,0)</f>
        <v>2</v>
      </c>
      <c r="G4" s="5" t="s">
        <v>26</v>
      </c>
      <c r="H4" s="5" t="n">
        <v>5217371</v>
      </c>
      <c r="I4" s="5" t="n">
        <v>364925</v>
      </c>
      <c r="J4" s="5" t="n">
        <v>240618</v>
      </c>
      <c r="K4" s="5" t="n">
        <v>86289544</v>
      </c>
      <c r="L4" s="5" t="n">
        <v>357135</v>
      </c>
      <c r="M4" s="6" t="n">
        <f aca="false">H4 / (H4 + J4)</f>
        <v>0.955914531890775</v>
      </c>
      <c r="N4" s="6" t="n">
        <f aca="false">K4 / (K4+ I4)</f>
        <v>0.995788734219813</v>
      </c>
      <c r="O4" s="6" t="n">
        <f aca="false">I4 / (I4 + K4)</f>
        <v>0.00421126578018729</v>
      </c>
      <c r="P4" s="6" t="n">
        <f aca="false">J4 / (H4 + J4)</f>
        <v>0.0440854681092249</v>
      </c>
      <c r="Q4" s="6" t="n">
        <f aca="false">100 * (J4 + I4) / (H4 + I4 + J4 + K4)</f>
        <v>0.657395332996108</v>
      </c>
      <c r="R4" s="1" t="n">
        <f aca="false">(2 * S4 * M4) / (S4 + M4)</f>
        <v>0.945151506505493</v>
      </c>
      <c r="S4" s="6" t="n">
        <f aca="false">H4 / (H4 + I4)</f>
        <v>0.93462815300371</v>
      </c>
      <c r="T4" s="3" t="n">
        <f aca="false">AVERAGE(M4:S4)</f>
        <v>0.648167856072187</v>
      </c>
      <c r="U4" s="1" t="n">
        <f aca="false">(H4 + K4)/(H4 + K4 + I4 + J4)</f>
        <v>0.993426046670039</v>
      </c>
      <c r="V4" s="1" t="n">
        <f aca="false">(I4+J4)/W4</f>
        <v>0.00483734803377963</v>
      </c>
      <c r="W4" s="4" t="n">
        <f aca="false">VLOOKUP(G4,ValidPixels!$A$1:$B$53, 2,0)</f>
        <v>125180780</v>
      </c>
      <c r="X4" s="0"/>
    </row>
    <row r="5" customFormat="false" ht="12.8" hidden="false" customHeight="false" outlineLevel="0" collapsed="false">
      <c r="A5" s="1" t="n">
        <v>1</v>
      </c>
      <c r="B5" s="4" t="s">
        <v>22</v>
      </c>
      <c r="C5" s="4" t="n">
        <f aca="false">VLOOKUP(D5,List!$G$2:$H$12, 2, 0)</f>
        <v>3</v>
      </c>
      <c r="D5" s="1" t="s">
        <v>23</v>
      </c>
      <c r="E5" s="4" t="n">
        <f aca="false">VLOOKUP(G5,List!$A$2:$B$54, 2, 0)</f>
        <v>4</v>
      </c>
      <c r="F5" s="4" t="n">
        <f aca="false">VLOOKUP(G5,List!$L$2:$M$54, 2,0)</f>
        <v>3</v>
      </c>
      <c r="G5" s="5" t="s">
        <v>27</v>
      </c>
      <c r="H5" s="5" t="n">
        <v>5816237</v>
      </c>
      <c r="I5" s="5" t="n">
        <v>335351</v>
      </c>
      <c r="J5" s="5" t="n">
        <v>2825857</v>
      </c>
      <c r="K5" s="5" t="n">
        <v>116203335</v>
      </c>
      <c r="L5" s="5" t="n">
        <v>0</v>
      </c>
      <c r="M5" s="6" t="n">
        <f aca="false">H5 / (H5 + J5)</f>
        <v>0.673012466654494</v>
      </c>
      <c r="N5" s="6" t="n">
        <f aca="false">K5 / (K5+ I5)</f>
        <v>0.997122406202521</v>
      </c>
      <c r="O5" s="6" t="n">
        <f aca="false">I5 / (I5 + K5)</f>
        <v>0.00287759379747941</v>
      </c>
      <c r="P5" s="6" t="n">
        <f aca="false">J5 / (H5 + J5)</f>
        <v>0.326987533345506</v>
      </c>
      <c r="Q5" s="6" t="n">
        <f aca="false">100 * (J5 + I5) / (H5 + I5 + J5 + K5)</f>
        <v>2.52531418960642</v>
      </c>
      <c r="R5" s="1" t="n">
        <f aca="false">(2 * S5 * M5) / (S5 + M5)</f>
        <v>0.786313643892034</v>
      </c>
      <c r="S5" s="6" t="n">
        <f aca="false">H5 / (H5 + I5)</f>
        <v>0.945485458388956</v>
      </c>
      <c r="T5" s="3" t="n">
        <f aca="false">AVERAGE(M5:S5)</f>
        <v>0.893873327412488</v>
      </c>
      <c r="U5" s="1" t="n">
        <f aca="false">(H5 + K5)/(H5 + K5 + I5 + J5)</f>
        <v>0.974746858103936</v>
      </c>
      <c r="V5" s="1" t="n">
        <f aca="false">(I5+J5)/W5</f>
        <v>0.0463333875197499</v>
      </c>
      <c r="W5" s="4" t="n">
        <f aca="false">VLOOKUP(G5,ValidPixels!$A$1:$B$53, 2,0)</f>
        <v>68227431</v>
      </c>
      <c r="X5" s="0"/>
    </row>
    <row r="6" customFormat="false" ht="12.8" hidden="false" customHeight="false" outlineLevel="0" collapsed="false">
      <c r="A6" s="1" t="n">
        <v>1</v>
      </c>
      <c r="B6" s="4" t="s">
        <v>22</v>
      </c>
      <c r="C6" s="4" t="n">
        <f aca="false">VLOOKUP(D6,List!$G$2:$H$12, 2, 0)</f>
        <v>5</v>
      </c>
      <c r="D6" s="1" t="s">
        <v>28</v>
      </c>
      <c r="E6" s="4" t="n">
        <f aca="false">VLOOKUP(G6,List!$A$2:$B$54, 2, 0)</f>
        <v>5</v>
      </c>
      <c r="F6" s="4" t="n">
        <f aca="false">VLOOKUP(G6,List!$L$2:$M$54, 2,0)</f>
        <v>4</v>
      </c>
      <c r="G6" s="5" t="s">
        <v>29</v>
      </c>
      <c r="H6" s="5" t="n">
        <v>58760</v>
      </c>
      <c r="I6" s="5" t="n">
        <v>16504</v>
      </c>
      <c r="J6" s="5" t="n">
        <v>18743</v>
      </c>
      <c r="K6" s="5" t="n">
        <v>93266551</v>
      </c>
      <c r="L6" s="5" t="n">
        <v>0</v>
      </c>
      <c r="M6" s="6" t="n">
        <f aca="false">H6 / (H6 + J6)</f>
        <v>0.75816420009548</v>
      </c>
      <c r="N6" s="6" t="n">
        <f aca="false">K6 / (K6+ I6)</f>
        <v>0.999823076120309</v>
      </c>
      <c r="O6" s="6" t="n">
        <f aca="false">I6 / (I6 + K6)</f>
        <v>0.00017692387969069</v>
      </c>
      <c r="P6" s="6" t="n">
        <f aca="false">J6 / (H6 + J6)</f>
        <v>0.24183579990452</v>
      </c>
      <c r="Q6" s="6" t="n">
        <f aca="false">100 * (J6 + I6) / (H6 + I6 + J6 + K6)</f>
        <v>0.0377536303928261</v>
      </c>
      <c r="R6" s="1" t="n">
        <f aca="false">(2 * S6 * M6) / (S6 + M6)</f>
        <v>0.769276087113054</v>
      </c>
      <c r="S6" s="6" t="n">
        <f aca="false">H6 / (H6 + I6)</f>
        <v>0.780718537414966</v>
      </c>
      <c r="T6" s="3" t="n">
        <f aca="false">AVERAGE(M6:S6)</f>
        <v>0.512535464988692</v>
      </c>
      <c r="U6" s="1" t="n">
        <f aca="false">(H6 + K6)/(H6 + K6 + I6 + J6)</f>
        <v>0.999622463696072</v>
      </c>
      <c r="V6" s="1" t="n">
        <f aca="false">(I6+J6)/W6</f>
        <v>0.000377536303928261</v>
      </c>
      <c r="W6" s="4" t="n">
        <f aca="false">VLOOKUP(G6,ValidPixels!$A$1:$B$53, 2,0)</f>
        <v>93360558</v>
      </c>
      <c r="X6" s="0"/>
    </row>
    <row r="7" customFormat="false" ht="12.8" hidden="false" customHeight="false" outlineLevel="0" collapsed="false">
      <c r="A7" s="1" t="n">
        <v>1</v>
      </c>
      <c r="B7" s="4" t="s">
        <v>22</v>
      </c>
      <c r="C7" s="4" t="n">
        <f aca="false">VLOOKUP(D7,List!$G$2:$H$12, 2, 0)</f>
        <v>5</v>
      </c>
      <c r="D7" s="1" t="s">
        <v>28</v>
      </c>
      <c r="E7" s="4" t="n">
        <f aca="false">VLOOKUP(G7,List!$A$2:$B$54, 2, 0)</f>
        <v>6</v>
      </c>
      <c r="F7" s="4" t="n">
        <f aca="false">VLOOKUP(G7,List!$L$2:$M$54, 2,0)</f>
        <v>5</v>
      </c>
      <c r="G7" s="5" t="s">
        <v>30</v>
      </c>
      <c r="H7" s="5" t="n">
        <v>257705</v>
      </c>
      <c r="I7" s="5" t="n">
        <v>29930</v>
      </c>
      <c r="J7" s="5" t="n">
        <v>9524</v>
      </c>
      <c r="K7" s="5" t="n">
        <v>123932401</v>
      </c>
      <c r="L7" s="5" t="n">
        <v>0</v>
      </c>
      <c r="M7" s="6" t="n">
        <f aca="false">H7 / (H7 + J7)</f>
        <v>0.964360155522043</v>
      </c>
      <c r="N7" s="6" t="n">
        <f aca="false">K7 / (K7+ I7)</f>
        <v>0.999758555685759</v>
      </c>
      <c r="O7" s="6" t="n">
        <f aca="false">I7 / (I7 + K7)</f>
        <v>0.000241444314240912</v>
      </c>
      <c r="P7" s="6" t="n">
        <f aca="false">J7 / (H7 + J7)</f>
        <v>0.0356398444779571</v>
      </c>
      <c r="Q7" s="6" t="n">
        <f aca="false">100 * (J7 + I7) / (H7 + I7 + J7 + K7)</f>
        <v>0.0317589469044244</v>
      </c>
      <c r="R7" s="1" t="n">
        <f aca="false">(2 * S7 * M7) / (S7 + M7)</f>
        <v>0.928894287609216</v>
      </c>
      <c r="S7" s="6" t="n">
        <f aca="false">H7 / (H7 + I7)</f>
        <v>0.895944513011282</v>
      </c>
      <c r="T7" s="3" t="n">
        <f aca="false">AVERAGE(M7:S7)</f>
        <v>0.550942535360703</v>
      </c>
      <c r="U7" s="1" t="n">
        <f aca="false">(H7 + K7)/(H7 + K7 + I7 + J7)</f>
        <v>0.999682410530956</v>
      </c>
      <c r="V7" s="1" t="n">
        <f aca="false">(I7+J7)/W7</f>
        <v>0.000317589469044244</v>
      </c>
      <c r="W7" s="4" t="n">
        <f aca="false">VLOOKUP(G7,ValidPixels!$A$1:$B$53, 2,0)</f>
        <v>124229560</v>
      </c>
      <c r="X7" s="0"/>
    </row>
    <row r="8" customFormat="false" ht="12.8" hidden="false" customHeight="false" outlineLevel="0" collapsed="false">
      <c r="A8" s="1" t="n">
        <v>1</v>
      </c>
      <c r="B8" s="4" t="s">
        <v>22</v>
      </c>
      <c r="C8" s="4" t="n">
        <f aca="false">VLOOKUP(D8,List!$G$2:$H$12, 2, 0)</f>
        <v>5</v>
      </c>
      <c r="D8" s="1" t="s">
        <v>28</v>
      </c>
      <c r="E8" s="4" t="n">
        <f aca="false">VLOOKUP(G8,List!$A$2:$B$54, 2, 0)</f>
        <v>7</v>
      </c>
      <c r="F8" s="4" t="n">
        <f aca="false">VLOOKUP(G8,List!$L$2:$M$54, 2,0)</f>
        <v>2</v>
      </c>
      <c r="G8" s="5" t="s">
        <v>31</v>
      </c>
      <c r="H8" s="5" t="n">
        <v>1000576</v>
      </c>
      <c r="I8" s="5" t="n">
        <v>112940</v>
      </c>
      <c r="J8" s="5" t="n">
        <v>42793</v>
      </c>
      <c r="K8" s="5" t="n">
        <v>28306781</v>
      </c>
      <c r="L8" s="5" t="n">
        <v>0</v>
      </c>
      <c r="M8" s="6" t="n">
        <f aca="false">H8 / (H8 + J8)</f>
        <v>0.958985747132606</v>
      </c>
      <c r="N8" s="6" t="n">
        <f aca="false">K8 / (K8+ I8)</f>
        <v>0.996025998988519</v>
      </c>
      <c r="O8" s="6" t="n">
        <f aca="false">I8 / (I8 + K8)</f>
        <v>0.00397400101148072</v>
      </c>
      <c r="P8" s="6" t="n">
        <f aca="false">J8 / (H8 + J8)</f>
        <v>0.041014252867394</v>
      </c>
      <c r="Q8" s="6" t="n">
        <f aca="false">100 * (J8 + I8) / (H8 + I8 + J8 + K8)</f>
        <v>0.52856981396045</v>
      </c>
      <c r="R8" s="1" t="n">
        <f aca="false">(2 * S8 * M8) / (S8 + M8)</f>
        <v>0.927797263182784</v>
      </c>
      <c r="S8" s="6" t="n">
        <f aca="false">H8 / (H8 + I8)</f>
        <v>0.898573527457172</v>
      </c>
      <c r="T8" s="3" t="n">
        <f aca="false">AVERAGE(M8:S8)</f>
        <v>0.622134372085772</v>
      </c>
      <c r="U8" s="1" t="n">
        <f aca="false">(H8 + K8)/(H8 + K8 + I8 + J8)</f>
        <v>0.994714301860395</v>
      </c>
      <c r="V8" s="1" t="n">
        <f aca="false">(I8+J8)/W8</f>
        <v>0.000150503601559216</v>
      </c>
      <c r="W8" s="4" t="n">
        <f aca="false">VLOOKUP(G8,ValidPixels!$A$1:$B$53, 2,0)</f>
        <v>1034746002</v>
      </c>
      <c r="X8" s="0"/>
    </row>
    <row r="9" customFormat="false" ht="12.8" hidden="false" customHeight="false" outlineLevel="0" collapsed="false">
      <c r="A9" s="1" t="n">
        <v>1</v>
      </c>
      <c r="B9" s="4" t="s">
        <v>22</v>
      </c>
      <c r="C9" s="4" t="n">
        <f aca="false">VLOOKUP(D9,List!$G$2:$H$12, 2, 0)</f>
        <v>5</v>
      </c>
      <c r="D9" s="1" t="s">
        <v>28</v>
      </c>
      <c r="E9" s="4" t="n">
        <f aca="false">VLOOKUP(G9,List!$A$2:$B$54, 2, 0)</f>
        <v>8</v>
      </c>
      <c r="F9" s="4" t="n">
        <f aca="false">VLOOKUP(G9,List!$L$2:$M$54, 2,0)</f>
        <v>1</v>
      </c>
      <c r="G9" s="5" t="s">
        <v>32</v>
      </c>
      <c r="H9" s="5" t="n">
        <v>1358192</v>
      </c>
      <c r="I9" s="5" t="n">
        <v>274399</v>
      </c>
      <c r="J9" s="5" t="n">
        <v>192659</v>
      </c>
      <c r="K9" s="5" t="n">
        <v>245445220</v>
      </c>
      <c r="L9" s="5" t="n">
        <v>367</v>
      </c>
      <c r="M9" s="6" t="n">
        <f aca="false">H9 / (H9 + J9)</f>
        <v>0.875772076105312</v>
      </c>
      <c r="N9" s="6" t="n">
        <f aca="false">K9 / (K9+ I9)</f>
        <v>0.998883284122299</v>
      </c>
      <c r="O9" s="6" t="n">
        <f aca="false">I9 / (I9 + K9)</f>
        <v>0.00111671587770124</v>
      </c>
      <c r="P9" s="6" t="n">
        <f aca="false">J9 / (H9 + J9)</f>
        <v>0.124227923894687</v>
      </c>
      <c r="Q9" s="6" t="n">
        <f aca="false">100 * (J9 + I9) / (H9 + I9 + J9 + K9)</f>
        <v>0.188885474274385</v>
      </c>
      <c r="R9" s="1" t="n">
        <f aca="false">(2 * S9 * M9) / (S9 + M9)</f>
        <v>0.853285217698328</v>
      </c>
      <c r="S9" s="6" t="n">
        <f aca="false">H9 / (H9 + I9)</f>
        <v>0.831924223519546</v>
      </c>
      <c r="T9" s="3" t="n">
        <f aca="false">AVERAGE(M9:S9)</f>
        <v>0.553442130784608</v>
      </c>
      <c r="U9" s="1" t="n">
        <f aca="false">(H9 + K9)/(H9 + K9 + I9 + J9)</f>
        <v>0.998111145257256</v>
      </c>
      <c r="V9" s="1" t="n">
        <f aca="false">(I9+J9)/W9</f>
        <v>0.00188885795105392</v>
      </c>
      <c r="W9" s="4" t="n">
        <f aca="false">VLOOKUP(G9,ValidPixels!$A$1:$B$53, 2,0)</f>
        <v>247270050</v>
      </c>
      <c r="X9" s="0"/>
    </row>
    <row r="10" customFormat="false" ht="12.8" hidden="false" customHeight="false" outlineLevel="0" collapsed="false">
      <c r="A10" s="1" t="n">
        <v>1</v>
      </c>
      <c r="B10" s="4" t="s">
        <v>22</v>
      </c>
      <c r="C10" s="4" t="n">
        <f aca="false">VLOOKUP(D10,List!$G$2:$H$12, 2, 0)</f>
        <v>5</v>
      </c>
      <c r="D10" s="1" t="s">
        <v>28</v>
      </c>
      <c r="E10" s="4" t="n">
        <f aca="false">VLOOKUP(G10,List!$A$2:$B$54, 2, 0)</f>
        <v>9</v>
      </c>
      <c r="F10" s="4" t="n">
        <f aca="false">VLOOKUP(G10,List!$L$2:$M$54, 2,0)</f>
        <v>6</v>
      </c>
      <c r="G10" s="5" t="s">
        <v>33</v>
      </c>
      <c r="H10" s="5" t="n">
        <v>1947945</v>
      </c>
      <c r="I10" s="5" t="n">
        <v>182522</v>
      </c>
      <c r="J10" s="5" t="n">
        <v>29947</v>
      </c>
      <c r="K10" s="5" t="n">
        <v>145460239</v>
      </c>
      <c r="L10" s="5" t="n">
        <v>11847</v>
      </c>
      <c r="M10" s="6" t="n">
        <f aca="false">H10 / (H10 + J10)</f>
        <v>0.984859132854574</v>
      </c>
      <c r="N10" s="6" t="n">
        <f aca="false">K10 / (K10+ I10)</f>
        <v>0.998746782890225</v>
      </c>
      <c r="O10" s="6" t="n">
        <f aca="false">I10 / (I10 + K10)</f>
        <v>0.00125321710977451</v>
      </c>
      <c r="P10" s="6" t="n">
        <f aca="false">J10 / (H10 + J10)</f>
        <v>0.0151408671454255</v>
      </c>
      <c r="Q10" s="6" t="n">
        <f aca="false">100 * (J10 + I10) / (H10 + I10 + J10 + K10)</f>
        <v>0.143929047651618</v>
      </c>
      <c r="R10" s="1" t="n">
        <f aca="false">(2 * S10 * M10) / (S10 + M10)</f>
        <v>0.948283730803467</v>
      </c>
      <c r="S10" s="6" t="n">
        <f aca="false">H10 / (H10 + I10)</f>
        <v>0.914327703738194</v>
      </c>
      <c r="T10" s="3" t="n">
        <f aca="false">AVERAGE(M10:S10)</f>
        <v>0.572362926027611</v>
      </c>
      <c r="U10" s="1" t="n">
        <f aca="false">(H10 + K10)/(H10 + K10 + I10 + J10)</f>
        <v>0.998560709523484</v>
      </c>
      <c r="V10" s="1" t="n">
        <f aca="false">(I10+J10)/W10</f>
        <v>0.00143941121022954</v>
      </c>
      <c r="W10" s="4" t="n">
        <f aca="false">VLOOKUP(G10,ValidPixels!$A$1:$B$53, 2,0)</f>
        <v>147608271</v>
      </c>
      <c r="X10" s="0"/>
    </row>
    <row r="11" customFormat="false" ht="12.8" hidden="false" customHeight="false" outlineLevel="0" collapsed="false">
      <c r="A11" s="1" t="n">
        <v>1</v>
      </c>
      <c r="B11" s="4" t="s">
        <v>22</v>
      </c>
      <c r="C11" s="4" t="n">
        <f aca="false">VLOOKUP(D11,List!$G$2:$H$12, 2, 0)</f>
        <v>5</v>
      </c>
      <c r="D11" s="1" t="s">
        <v>28</v>
      </c>
      <c r="E11" s="4" t="n">
        <f aca="false">VLOOKUP(G11,List!$A$2:$B$54, 2, 0)</f>
        <v>10</v>
      </c>
      <c r="F11" s="4" t="n">
        <f aca="false">VLOOKUP(G11,List!$L$2:$M$54, 2,0)</f>
        <v>3</v>
      </c>
      <c r="G11" s="5" t="s">
        <v>34</v>
      </c>
      <c r="H11" s="5" t="n">
        <v>17673769</v>
      </c>
      <c r="I11" s="5" t="n">
        <v>19741217</v>
      </c>
      <c r="J11" s="5" t="n">
        <v>664228</v>
      </c>
      <c r="K11" s="5" t="n">
        <v>997048690</v>
      </c>
      <c r="L11" s="5" t="n">
        <v>337394</v>
      </c>
      <c r="M11" s="6" t="n">
        <f aca="false">H11 / (H11 + J11)</f>
        <v>0.963778595884818</v>
      </c>
      <c r="N11" s="6" t="n">
        <f aca="false">K11 / (K11+ I11)</f>
        <v>0.980584763023223</v>
      </c>
      <c r="O11" s="6" t="n">
        <f aca="false">I11 / (I11 + K11)</f>
        <v>0.019415236976777</v>
      </c>
      <c r="P11" s="6" t="n">
        <f aca="false">J11 / (H11 + J11)</f>
        <v>0.0362214041151823</v>
      </c>
      <c r="Q11" s="6" t="n">
        <f aca="false">100 * (J11 + I11) / (H11 + I11 + J11 + K11)</f>
        <v>1.9712969693067</v>
      </c>
      <c r="R11" s="1" t="n">
        <f aca="false">(2 * S11 * M11) / (S11 + M11)</f>
        <v>0.634002632648373</v>
      </c>
      <c r="S11" s="6" t="n">
        <f aca="false">H11 / (H11 + I11)</f>
        <v>0.472371391506067</v>
      </c>
      <c r="T11" s="3" t="n">
        <f aca="false">AVERAGE(M11:S11)</f>
        <v>0.725381570494449</v>
      </c>
      <c r="U11" s="1" t="n">
        <f aca="false">(H11 + K11)/(H11 + K11 + I11 + J11)</f>
        <v>0.980287030306933</v>
      </c>
      <c r="V11" s="1" t="n">
        <f aca="false">(I11+J11)/W11</f>
        <v>0.692576542378956</v>
      </c>
      <c r="W11" s="4" t="n">
        <f aca="false">VLOOKUP(G11,ValidPixels!$A$1:$B$53, 2,0)</f>
        <v>29463090</v>
      </c>
      <c r="X11" s="0"/>
    </row>
    <row r="12" customFormat="false" ht="12.8" hidden="false" customHeight="false" outlineLevel="0" collapsed="false">
      <c r="A12" s="1" t="n">
        <v>1</v>
      </c>
      <c r="B12" s="4" t="s">
        <v>22</v>
      </c>
      <c r="C12" s="4" t="n">
        <f aca="false">VLOOKUP(D12,List!$G$2:$H$12, 2, 0)</f>
        <v>4</v>
      </c>
      <c r="D12" s="1" t="s">
        <v>35</v>
      </c>
      <c r="E12" s="4" t="n">
        <f aca="false">VLOOKUP(G12,List!$A$2:$B$54, 2, 0)</f>
        <v>11</v>
      </c>
      <c r="F12" s="4" t="n">
        <f aca="false">VLOOKUP(G12,List!$L$2:$M$54, 2,0)</f>
        <v>3</v>
      </c>
      <c r="G12" s="5" t="s">
        <v>36</v>
      </c>
      <c r="H12" s="5" t="n">
        <v>82337</v>
      </c>
      <c r="I12" s="5" t="n">
        <v>8676</v>
      </c>
      <c r="J12" s="5" t="n">
        <v>180892</v>
      </c>
      <c r="K12" s="5" t="n">
        <v>9823916</v>
      </c>
      <c r="L12" s="5" t="n">
        <v>3627</v>
      </c>
      <c r="M12" s="6" t="n">
        <f aca="false">H12 / (H12 + J12)</f>
        <v>0.312796082498509</v>
      </c>
      <c r="N12" s="6" t="n">
        <f aca="false">K12 / (K12+ I12)</f>
        <v>0.999117628393408</v>
      </c>
      <c r="O12" s="6" t="n">
        <f aca="false">I12 / (I12 + K12)</f>
        <v>0.000882371606591629</v>
      </c>
      <c r="P12" s="6" t="n">
        <f aca="false">J12 / (H12 + J12)</f>
        <v>0.687203917501491</v>
      </c>
      <c r="Q12" s="6" t="n">
        <f aca="false">100 * (J12 + I12) / (H12 + I12 + J12 + K12)</f>
        <v>1.87768780765824</v>
      </c>
      <c r="R12" s="1" t="n">
        <f aca="false">(2 * S12 * M12) / (S12 + M12)</f>
        <v>0.46486300325766</v>
      </c>
      <c r="S12" s="6" t="n">
        <f aca="false">H12 / (H12 + I12)</f>
        <v>0.904672958808082</v>
      </c>
      <c r="T12" s="3" t="n">
        <f aca="false">AVERAGE(M12:S12)</f>
        <v>0.749603395674854</v>
      </c>
      <c r="U12" s="1" t="n">
        <f aca="false">(H12 + K12)/(H12 + K12 + I12 + J12)</f>
        <v>0.981223121923418</v>
      </c>
      <c r="V12" s="1" t="n">
        <f aca="false">(I12+J12)/W12</f>
        <v>0.0187944441938316</v>
      </c>
      <c r="W12" s="4" t="n">
        <f aca="false">VLOOKUP(G12,ValidPixels!$A$1:$B$53, 2,0)</f>
        <v>10086385</v>
      </c>
      <c r="X12" s="0"/>
    </row>
    <row r="13" customFormat="false" ht="12.8" hidden="false" customHeight="false" outlineLevel="0" collapsed="false">
      <c r="A13" s="1" t="n">
        <v>1</v>
      </c>
      <c r="B13" s="4" t="s">
        <v>22</v>
      </c>
      <c r="C13" s="4" t="n">
        <f aca="false">VLOOKUP(D13,List!$G$2:$H$12, 2, 0)</f>
        <v>4</v>
      </c>
      <c r="D13" s="1" t="s">
        <v>35</v>
      </c>
      <c r="E13" s="4" t="n">
        <f aca="false">VLOOKUP(G13,List!$A$2:$B$54, 2, 0)</f>
        <v>12</v>
      </c>
      <c r="F13" s="4" t="n">
        <f aca="false">VLOOKUP(G13,List!$L$2:$M$54, 2,0)</f>
        <v>4</v>
      </c>
      <c r="G13" s="5" t="s">
        <v>37</v>
      </c>
      <c r="H13" s="5" t="n">
        <v>2512343</v>
      </c>
      <c r="I13" s="5" t="n">
        <v>560191</v>
      </c>
      <c r="J13" s="5" t="n">
        <v>648413</v>
      </c>
      <c r="K13" s="5" t="n">
        <v>47053515</v>
      </c>
      <c r="L13" s="5" t="n">
        <v>540136</v>
      </c>
      <c r="M13" s="6" t="n">
        <f aca="false">H13 / (H13 + J13)</f>
        <v>0.794855091629977</v>
      </c>
      <c r="N13" s="6" t="n">
        <f aca="false">K13 / (K13+ I13)</f>
        <v>0.988234669235787</v>
      </c>
      <c r="O13" s="6" t="n">
        <f aca="false">I13 / (I13 + K13)</f>
        <v>0.0117653307642131</v>
      </c>
      <c r="P13" s="6" t="n">
        <f aca="false">J13 / (H13 + J13)</f>
        <v>0.205144908370023</v>
      </c>
      <c r="Q13" s="6" t="n">
        <f aca="false">100 * (J13 + I13) / (H13 + I13 + J13 + K13)</f>
        <v>2.38033836774085</v>
      </c>
      <c r="R13" s="1" t="n">
        <f aca="false">(2 * S13 * M13) / (S13 + M13)</f>
        <v>0.80610496222701</v>
      </c>
      <c r="S13" s="6" t="n">
        <f aca="false">H13 / (H13 + I13)</f>
        <v>0.817677851571374</v>
      </c>
      <c r="T13" s="3" t="n">
        <f aca="false">AVERAGE(M13:S13)</f>
        <v>0.857731597362748</v>
      </c>
      <c r="U13" s="1" t="n">
        <f aca="false">(H13 + K13)/(H13 + K13 + I13 + J13)</f>
        <v>0.976196616322591</v>
      </c>
      <c r="V13" s="1" t="n">
        <f aca="false">(I13+J13)/W13</f>
        <v>0.0241225169118522</v>
      </c>
      <c r="W13" s="4" t="n">
        <f aca="false">VLOOKUP(G13,ValidPixels!$A$1:$B$53, 2,0)</f>
        <v>50102732</v>
      </c>
      <c r="X13" s="0"/>
    </row>
    <row r="14" customFormat="false" ht="12.8" hidden="false" customHeight="false" outlineLevel="0" collapsed="false">
      <c r="A14" s="1" t="n">
        <v>1</v>
      </c>
      <c r="B14" s="4" t="s">
        <v>22</v>
      </c>
      <c r="C14" s="4" t="n">
        <f aca="false">VLOOKUP(D14,List!$G$2:$H$12, 2, 0)</f>
        <v>4</v>
      </c>
      <c r="D14" s="1" t="s">
        <v>35</v>
      </c>
      <c r="E14" s="4" t="n">
        <f aca="false">VLOOKUP(G14,List!$A$2:$B$54, 2, 0)</f>
        <v>13</v>
      </c>
      <c r="F14" s="4" t="n">
        <f aca="false">VLOOKUP(G14,List!$L$2:$M$54, 2,0)</f>
        <v>2</v>
      </c>
      <c r="G14" s="5" t="s">
        <v>38</v>
      </c>
      <c r="H14" s="5" t="n">
        <v>3283222</v>
      </c>
      <c r="I14" s="5" t="n">
        <v>895000</v>
      </c>
      <c r="J14" s="5" t="n">
        <v>2207500</v>
      </c>
      <c r="K14" s="5" t="n">
        <v>110589699</v>
      </c>
      <c r="L14" s="5" t="n">
        <v>0</v>
      </c>
      <c r="M14" s="6" t="n">
        <f aca="false">H14 / (H14 + J14)</f>
        <v>0.597958155594109</v>
      </c>
      <c r="N14" s="6" t="n">
        <f aca="false">K14 / (K14+ I14)</f>
        <v>0.991971992497374</v>
      </c>
      <c r="O14" s="6" t="n">
        <f aca="false">I14 / (I14 + K14)</f>
        <v>0.00802800750262599</v>
      </c>
      <c r="P14" s="6" t="n">
        <f aca="false">J14 / (H14 + J14)</f>
        <v>0.40204184440589</v>
      </c>
      <c r="Q14" s="6" t="n">
        <f aca="false">100 * (J14 + I14) / (H14 + I14 + J14 + K14)</f>
        <v>2.65226658171207</v>
      </c>
      <c r="R14" s="1" t="n">
        <f aca="false">(2 * S14 * M14) / (S14 + M14)</f>
        <v>0.679127317316141</v>
      </c>
      <c r="S14" s="6" t="n">
        <f aca="false">H14 / (H14 + I14)</f>
        <v>0.785794053068506</v>
      </c>
      <c r="T14" s="3" t="n">
        <f aca="false">AVERAGE(M14:S14)</f>
        <v>0.873883993156674</v>
      </c>
      <c r="U14" s="1" t="n">
        <f aca="false">(H14 + K14)/(H14 + K14 + I14 + J14)</f>
        <v>0.973477334182879</v>
      </c>
      <c r="V14" s="1" t="n">
        <f aca="false">(I14+J14)/W14</f>
        <v>0.0265226658171207</v>
      </c>
      <c r="W14" s="4" t="n">
        <f aca="false">VLOOKUP(G14,ValidPixels!$A$1:$B$53, 2,0)</f>
        <v>116975421</v>
      </c>
      <c r="X14" s="0"/>
    </row>
    <row r="15" customFormat="false" ht="12.8" hidden="false" customHeight="false" outlineLevel="0" collapsed="false">
      <c r="A15" s="1" t="n">
        <v>1</v>
      </c>
      <c r="B15" s="4" t="s">
        <v>22</v>
      </c>
      <c r="C15" s="4" t="n">
        <f aca="false">VLOOKUP(D15,List!$G$2:$H$12, 2, 0)</f>
        <v>4</v>
      </c>
      <c r="D15" s="1" t="s">
        <v>35</v>
      </c>
      <c r="E15" s="4" t="n">
        <f aca="false">VLOOKUP(G15,List!$A$2:$B$54, 2, 0)</f>
        <v>14</v>
      </c>
      <c r="F15" s="4" t="n">
        <f aca="false">VLOOKUP(G15,List!$L$2:$M$54, 2,0)</f>
        <v>1</v>
      </c>
      <c r="G15" s="5" t="s">
        <v>39</v>
      </c>
      <c r="H15" s="5" t="n">
        <v>3673592</v>
      </c>
      <c r="I15" s="5" t="n">
        <v>459214</v>
      </c>
      <c r="J15" s="5" t="n">
        <v>424715</v>
      </c>
      <c r="K15" s="5" t="n">
        <v>114969128</v>
      </c>
      <c r="L15" s="5" t="n">
        <v>0</v>
      </c>
      <c r="M15" s="6" t="n">
        <f aca="false">H15 / (H15 + J15)</f>
        <v>0.896368183252255</v>
      </c>
      <c r="N15" s="6" t="n">
        <f aca="false">K15 / (K15+ I15)</f>
        <v>0.996021652983632</v>
      </c>
      <c r="O15" s="6" t="n">
        <f aca="false">I15 / (I15 + K15)</f>
        <v>0.00397834701636796</v>
      </c>
      <c r="P15" s="6" t="n">
        <f aca="false">J15 / (H15 + J15)</f>
        <v>0.103631816747745</v>
      </c>
      <c r="Q15" s="6" t="n">
        <f aca="false">100 * (J15 + I15) / (H15 + I15 + J15 + K15)</f>
        <v>0.739524622663855</v>
      </c>
      <c r="R15" s="1" t="n">
        <f aca="false">(2 * S15 * M15) / (S15 + M15)</f>
        <v>0.89261124224634</v>
      </c>
      <c r="S15" s="6" t="n">
        <f aca="false">H15 / (H15 + I15)</f>
        <v>0.888885662670834</v>
      </c>
      <c r="T15" s="3" t="n">
        <f aca="false">AVERAGE(M15:S15)</f>
        <v>0.645860218225861</v>
      </c>
      <c r="U15" s="1" t="n">
        <f aca="false">(H15 + K15)/(H15 + K15 + I15 + J15)</f>
        <v>0.992604753773361</v>
      </c>
      <c r="V15" s="1" t="n">
        <f aca="false">(I15+J15)/W15</f>
        <v>0.00739524622663855</v>
      </c>
      <c r="W15" s="4" t="n">
        <f aca="false">VLOOKUP(G15,ValidPixels!$A$1:$B$53, 2,0)</f>
        <v>119526649</v>
      </c>
      <c r="X15" s="0"/>
    </row>
    <row r="16" customFormat="false" ht="12.8" hidden="false" customHeight="false" outlineLevel="0" collapsed="false">
      <c r="A16" s="1" t="n">
        <v>1</v>
      </c>
      <c r="B16" s="4" t="s">
        <v>22</v>
      </c>
      <c r="C16" s="4" t="n">
        <f aca="false">VLOOKUP(D16,List!$G$2:$H$12, 2, 0)</f>
        <v>6</v>
      </c>
      <c r="D16" s="1" t="s">
        <v>40</v>
      </c>
      <c r="E16" s="4" t="n">
        <f aca="false">VLOOKUP(G16,List!$A$2:$B$54, 2, 0)</f>
        <v>15</v>
      </c>
      <c r="F16" s="4" t="n">
        <f aca="false">VLOOKUP(G16,List!$L$2:$M$54, 2,0)</f>
        <v>2</v>
      </c>
      <c r="G16" s="5" t="s">
        <v>41</v>
      </c>
      <c r="H16" s="5" t="n">
        <v>147373</v>
      </c>
      <c r="I16" s="5" t="n">
        <v>42635</v>
      </c>
      <c r="J16" s="5" t="n">
        <v>78018</v>
      </c>
      <c r="K16" s="5" t="n">
        <v>2646555</v>
      </c>
      <c r="L16" s="5" t="n">
        <v>0</v>
      </c>
      <c r="M16" s="6" t="n">
        <f aca="false">H16 / (H16 + J16)</f>
        <v>0.653854856671296</v>
      </c>
      <c r="N16" s="6" t="n">
        <f aca="false">K16 / (K16+ I16)</f>
        <v>0.984145783674638</v>
      </c>
      <c r="O16" s="6" t="n">
        <f aca="false">I16 / (I16 + K16)</f>
        <v>0.0158542163253619</v>
      </c>
      <c r="P16" s="6" t="n">
        <f aca="false">J16 / (H16 + J16)</f>
        <v>0.346145143328704</v>
      </c>
      <c r="Q16" s="6" t="n">
        <f aca="false">100 * (J16 + I16) / (H16 + I16 + J16 + K16)</f>
        <v>4.13963447919272</v>
      </c>
      <c r="R16" s="1" t="n">
        <f aca="false">(2 * S16 * M16) / (S16 + M16)</f>
        <v>0.709549132280049</v>
      </c>
      <c r="S16" s="6" t="n">
        <f aca="false">H16 / (H16 + I16)</f>
        <v>0.775614710959539</v>
      </c>
      <c r="T16" s="3" t="n">
        <f aca="false">AVERAGE(M16:S16)</f>
        <v>1.08925690320462</v>
      </c>
      <c r="U16" s="1" t="n">
        <f aca="false">(H16 + K16)/(H16 + K16 + I16 + J16)</f>
        <v>0.958603655208073</v>
      </c>
      <c r="V16" s="1" t="n">
        <f aca="false">(I16+J16)/W16</f>
        <v>0.0413963447919272</v>
      </c>
      <c r="W16" s="4" t="n">
        <f aca="false">VLOOKUP(G16,ValidPixels!$A$1:$B$53, 2,0)</f>
        <v>2914581</v>
      </c>
      <c r="X16" s="0"/>
    </row>
    <row r="17" customFormat="false" ht="12.8" hidden="false" customHeight="false" outlineLevel="0" collapsed="false">
      <c r="A17" s="1" t="n">
        <v>1</v>
      </c>
      <c r="B17" s="4" t="s">
        <v>22</v>
      </c>
      <c r="C17" s="4" t="n">
        <f aca="false">VLOOKUP(D17,List!$G$2:$H$12, 2, 0)</f>
        <v>6</v>
      </c>
      <c r="D17" s="1" t="s">
        <v>40</v>
      </c>
      <c r="E17" s="4" t="n">
        <f aca="false">VLOOKUP(G17,List!$A$2:$B$54, 2, 0)</f>
        <v>16</v>
      </c>
      <c r="F17" s="4" t="n">
        <f aca="false">VLOOKUP(G17,List!$L$2:$M$54, 2,0)</f>
        <v>6</v>
      </c>
      <c r="G17" s="5" t="s">
        <v>42</v>
      </c>
      <c r="H17" s="5" t="n">
        <v>509471</v>
      </c>
      <c r="I17" s="5" t="n">
        <v>1514394</v>
      </c>
      <c r="J17" s="5" t="n">
        <v>181899</v>
      </c>
      <c r="K17" s="5" t="n">
        <v>90145835</v>
      </c>
      <c r="L17" s="5" t="n">
        <v>109931</v>
      </c>
      <c r="M17" s="6" t="n">
        <f aca="false">H17 / (H17 + J17)</f>
        <v>0.736900646542372</v>
      </c>
      <c r="N17" s="6" t="n">
        <f aca="false">K17 / (K17+ I17)</f>
        <v>0.98347817786927</v>
      </c>
      <c r="O17" s="6" t="n">
        <f aca="false">I17 / (I17 + K17)</f>
        <v>0.0165218221307302</v>
      </c>
      <c r="P17" s="6" t="n">
        <f aca="false">J17 / (H17 + J17)</f>
        <v>0.263099353457628</v>
      </c>
      <c r="Q17" s="6" t="n">
        <f aca="false">100 * (J17 + I17) / (H17 + I17 + J17 + K17)</f>
        <v>1.83677707626914</v>
      </c>
      <c r="R17" s="1" t="n">
        <f aca="false">(2 * S17 * M17) / (S17 + M17)</f>
        <v>0.375268439011725</v>
      </c>
      <c r="S17" s="6" t="n">
        <f aca="false">H17 / (H17 + I17)</f>
        <v>0.251731711354265</v>
      </c>
      <c r="T17" s="3" t="n">
        <f aca="false">AVERAGE(M17:S17)</f>
        <v>0.637682460947875</v>
      </c>
      <c r="U17" s="1" t="n">
        <f aca="false">(H17 + K17)/(H17 + K17 + I17 + J17)</f>
        <v>0.981632229237309</v>
      </c>
      <c r="V17" s="1" t="n">
        <f aca="false">(I17+J17)/W17</f>
        <v>0.210852267811702</v>
      </c>
      <c r="W17" s="4" t="n">
        <f aca="false">VLOOKUP(G17,ValidPixels!$A$1:$B$53, 2,0)</f>
        <v>8044936</v>
      </c>
      <c r="X17" s="0"/>
    </row>
    <row r="18" customFormat="false" ht="12.8" hidden="false" customHeight="false" outlineLevel="0" collapsed="false">
      <c r="A18" s="1" t="n">
        <v>1</v>
      </c>
      <c r="B18" s="4" t="s">
        <v>22</v>
      </c>
      <c r="C18" s="4" t="n">
        <f aca="false">VLOOKUP(D18,List!$G$2:$H$12, 2, 0)</f>
        <v>6</v>
      </c>
      <c r="D18" s="1" t="s">
        <v>40</v>
      </c>
      <c r="E18" s="4" t="n">
        <f aca="false">VLOOKUP(G18,List!$A$2:$B$54, 2, 0)</f>
        <v>17</v>
      </c>
      <c r="F18" s="4" t="n">
        <f aca="false">VLOOKUP(G18,List!$L$2:$M$54, 2,0)</f>
        <v>4</v>
      </c>
      <c r="G18" s="5" t="s">
        <v>43</v>
      </c>
      <c r="H18" s="5" t="n">
        <v>689404</v>
      </c>
      <c r="I18" s="5" t="n">
        <v>12488</v>
      </c>
      <c r="J18" s="5" t="n">
        <v>15541</v>
      </c>
      <c r="K18" s="5" t="n">
        <v>13813509</v>
      </c>
      <c r="L18" s="5" t="n">
        <v>0</v>
      </c>
      <c r="M18" s="6" t="n">
        <f aca="false">H18 / (H18 + J18)</f>
        <v>0.977954308492152</v>
      </c>
      <c r="N18" s="6" t="n">
        <f aca="false">K18 / (K18+ I18)</f>
        <v>0.999096773997564</v>
      </c>
      <c r="O18" s="6" t="n">
        <f aca="false">I18 / (I18 + K18)</f>
        <v>0.000903226002435846</v>
      </c>
      <c r="P18" s="6" t="n">
        <f aca="false">J18 / (H18 + J18)</f>
        <v>0.0220456915078481</v>
      </c>
      <c r="Q18" s="6" t="n">
        <f aca="false">100 * (J18 + I18) / (H18 + I18 + J18 + K18)</f>
        <v>0.192891830412646</v>
      </c>
      <c r="R18" s="1" t="n">
        <f aca="false">(2 * S18 * M18) / (S18 + M18)</f>
        <v>0.980076583143605</v>
      </c>
      <c r="S18" s="6" t="n">
        <f aca="false">H18 / (H18 + I18)</f>
        <v>0.982208088993748</v>
      </c>
      <c r="T18" s="3" t="n">
        <f aca="false">AVERAGE(M18:S18)</f>
        <v>0.593596643221429</v>
      </c>
      <c r="U18" s="1" t="n">
        <f aca="false">(H18 + K18)/(H18 + K18 + I18 + J18)</f>
        <v>0.998071081695874</v>
      </c>
      <c r="V18" s="1" t="n">
        <f aca="false">(I18+J18)/W18</f>
        <v>0.000165638820335793</v>
      </c>
      <c r="W18" s="4" t="n">
        <f aca="false">VLOOKUP(G18,ValidPixels!$A$1:$B$53, 2,0)</f>
        <v>169217578</v>
      </c>
      <c r="X18" s="0"/>
    </row>
    <row r="19" customFormat="false" ht="12.8" hidden="false" customHeight="false" outlineLevel="0" collapsed="false">
      <c r="A19" s="1" t="n">
        <v>1</v>
      </c>
      <c r="B19" s="4" t="s">
        <v>22</v>
      </c>
      <c r="C19" s="4" t="n">
        <f aca="false">VLOOKUP(D19,List!$G$2:$H$12, 2, 0)</f>
        <v>6</v>
      </c>
      <c r="D19" s="1" t="s">
        <v>40</v>
      </c>
      <c r="E19" s="4" t="n">
        <f aca="false">VLOOKUP(G19,List!$A$2:$B$54, 2, 0)</f>
        <v>18</v>
      </c>
      <c r="F19" s="4" t="n">
        <f aca="false">VLOOKUP(G19,List!$L$2:$M$54, 2,0)</f>
        <v>1</v>
      </c>
      <c r="G19" s="5" t="s">
        <v>44</v>
      </c>
      <c r="H19" s="5" t="n">
        <v>738030</v>
      </c>
      <c r="I19" s="5" t="n">
        <v>218135</v>
      </c>
      <c r="J19" s="5" t="n">
        <v>10774</v>
      </c>
      <c r="K19" s="5" t="n">
        <v>14603294</v>
      </c>
      <c r="L19" s="5" t="n">
        <v>13778</v>
      </c>
      <c r="M19" s="6" t="n">
        <f aca="false">H19 / (H19 + J19)</f>
        <v>0.985611722159604</v>
      </c>
      <c r="N19" s="6" t="n">
        <f aca="false">K19 / (K19+ I19)</f>
        <v>0.985282458256893</v>
      </c>
      <c r="O19" s="6" t="n">
        <f aca="false">I19 / (I19 + K19)</f>
        <v>0.0147175417431072</v>
      </c>
      <c r="P19" s="6" t="n">
        <f aca="false">J19 / (H19 + J19)</f>
        <v>0.0143882778403962</v>
      </c>
      <c r="Q19" s="6" t="n">
        <f aca="false">100 * (J19 + I19) / (H19 + I19 + J19 + K19)</f>
        <v>1.47017067760001</v>
      </c>
      <c r="R19" s="1" t="n">
        <f aca="false">(2 * S19 * M19) / (S19 + M19)</f>
        <v>0.865740080904697</v>
      </c>
      <c r="S19" s="6" t="n">
        <f aca="false">H19 / (H19 + I19)</f>
        <v>0.771864688625917</v>
      </c>
      <c r="T19" s="3" t="n">
        <f aca="false">AVERAGE(M19:S19)</f>
        <v>0.729682206732946</v>
      </c>
      <c r="U19" s="1" t="n">
        <f aca="false">(H19 + K19)/(H19 + K19 + I19 + J19)</f>
        <v>0.985298293224</v>
      </c>
      <c r="V19" s="1" t="n">
        <f aca="false">(I19+J19)/W19</f>
        <v>0.0147147826067951</v>
      </c>
      <c r="W19" s="4" t="n">
        <f aca="false">VLOOKUP(G19,ValidPixels!$A$1:$B$53, 2,0)</f>
        <v>15556397</v>
      </c>
      <c r="X19" s="0"/>
    </row>
    <row r="20" customFormat="false" ht="12.8" hidden="false" customHeight="false" outlineLevel="0" collapsed="false">
      <c r="A20" s="1" t="n">
        <v>1</v>
      </c>
      <c r="B20" s="4" t="s">
        <v>22</v>
      </c>
      <c r="C20" s="4" t="n">
        <f aca="false">VLOOKUP(D20,List!$G$2:$H$12, 2, 0)</f>
        <v>6</v>
      </c>
      <c r="D20" s="1" t="s">
        <v>40</v>
      </c>
      <c r="E20" s="4" t="n">
        <f aca="false">VLOOKUP(G20,List!$A$2:$B$54, 2, 0)</f>
        <v>19</v>
      </c>
      <c r="F20" s="4" t="n">
        <f aca="false">VLOOKUP(G20,List!$L$2:$M$54, 2,0)</f>
        <v>5</v>
      </c>
      <c r="G20" s="5" t="s">
        <v>45</v>
      </c>
      <c r="H20" s="5" t="n">
        <v>1136823</v>
      </c>
      <c r="I20" s="5" t="n">
        <v>198123</v>
      </c>
      <c r="J20" s="5" t="n">
        <v>309388</v>
      </c>
      <c r="K20" s="5" t="n">
        <v>6414716</v>
      </c>
      <c r="L20" s="5" t="n">
        <v>314</v>
      </c>
      <c r="M20" s="6" t="n">
        <f aca="false">H20 / (H20 + J20)</f>
        <v>0.786069944150611</v>
      </c>
      <c r="N20" s="6" t="n">
        <f aca="false">K20 / (K20+ I20)</f>
        <v>0.970039645604558</v>
      </c>
      <c r="O20" s="6" t="n">
        <f aca="false">I20 / (I20 + K20)</f>
        <v>0.029960354395442</v>
      </c>
      <c r="P20" s="6" t="n">
        <f aca="false">J20 / (H20 + J20)</f>
        <v>0.213930055849388</v>
      </c>
      <c r="Q20" s="6" t="n">
        <f aca="false">100 * (J20 + I20) / (H20 + I20 + J20 + K20)</f>
        <v>6.29740478096054</v>
      </c>
      <c r="R20" s="1" t="n">
        <f aca="false">(2 * S20 * M20) / (S20 + M20)</f>
        <v>0.81751803296254</v>
      </c>
      <c r="S20" s="6" t="n">
        <f aca="false">H20 / (H20 + I20)</f>
        <v>0.851587255214818</v>
      </c>
      <c r="T20" s="3" t="n">
        <f aca="false">AVERAGE(M20:S20)</f>
        <v>1.42378715273398</v>
      </c>
      <c r="U20" s="1" t="n">
        <f aca="false">(H20 + K20)/(H20 + K20 + I20 + J20)</f>
        <v>0.937025952190395</v>
      </c>
      <c r="V20" s="1" t="n">
        <f aca="false">(I20+J20)/W20</f>
        <v>0.034926228457866</v>
      </c>
      <c r="W20" s="4" t="n">
        <f aca="false">VLOOKUP(G20,ValidPixels!$A$1:$B$53, 2,0)</f>
        <v>14530942</v>
      </c>
      <c r="X20" s="0"/>
    </row>
    <row r="21" customFormat="false" ht="12.8" hidden="false" customHeight="false" outlineLevel="0" collapsed="false">
      <c r="A21" s="1" t="n">
        <v>1</v>
      </c>
      <c r="B21" s="4" t="s">
        <v>22</v>
      </c>
      <c r="C21" s="4" t="n">
        <f aca="false">VLOOKUP(D21,List!$G$2:$H$12, 2, 0)</f>
        <v>6</v>
      </c>
      <c r="D21" s="1" t="s">
        <v>40</v>
      </c>
      <c r="E21" s="4" t="n">
        <f aca="false">VLOOKUP(G21,List!$A$2:$B$54, 2, 0)</f>
        <v>20</v>
      </c>
      <c r="F21" s="4" t="n">
        <f aca="false">VLOOKUP(G21,List!$L$2:$M$54, 2,0)</f>
        <v>3</v>
      </c>
      <c r="G21" s="5" t="s">
        <v>46</v>
      </c>
      <c r="H21" s="5" t="n">
        <v>3174489</v>
      </c>
      <c r="I21" s="5" t="n">
        <v>411791</v>
      </c>
      <c r="J21" s="5" t="n">
        <v>4214191</v>
      </c>
      <c r="K21" s="5" t="n">
        <v>161417107</v>
      </c>
      <c r="L21" s="5" t="n">
        <v>0</v>
      </c>
      <c r="M21" s="6" t="n">
        <f aca="false">H21 / (H21 + J21)</f>
        <v>0.429642236502325</v>
      </c>
      <c r="N21" s="6" t="n">
        <f aca="false">K21 / (K21+ I21)</f>
        <v>0.99745539267035</v>
      </c>
      <c r="O21" s="6" t="n">
        <f aca="false">I21 / (I21 + K21)</f>
        <v>0.00254460732965011</v>
      </c>
      <c r="P21" s="6" t="n">
        <f aca="false">J21 / (H21 + J21)</f>
        <v>0.570357763497675</v>
      </c>
      <c r="Q21" s="6" t="n">
        <f aca="false">100 * (J21 + I21) / (H21 + I21 + J21 + K21)</f>
        <v>2.73374790886086</v>
      </c>
      <c r="R21" s="1" t="n">
        <f aca="false">(2 * S21 * M21) / (S21 + M21)</f>
        <v>0.578496687003871</v>
      </c>
      <c r="S21" s="6" t="n">
        <f aca="false">H21 / (H21 + I21)</f>
        <v>0.885176004104532</v>
      </c>
      <c r="T21" s="3" t="n">
        <f aca="false">AVERAGE(M21:S21)</f>
        <v>0.885345799995609</v>
      </c>
      <c r="U21" s="1" t="n">
        <f aca="false">(H21 + K21)/(H21 + K21 + I21 + J21)</f>
        <v>0.972662520911391</v>
      </c>
      <c r="V21" s="1" t="n">
        <f aca="false">(I21+J21)/W21</f>
        <v>0.0503043293274794</v>
      </c>
      <c r="W21" s="4" t="n">
        <f aca="false">VLOOKUP(G21,ValidPixels!$A$1:$B$53, 2,0)</f>
        <v>91959918</v>
      </c>
      <c r="X21" s="0"/>
    </row>
    <row r="22" customFormat="false" ht="12.8" hidden="false" customHeight="false" outlineLevel="0" collapsed="false">
      <c r="A22" s="1" t="n">
        <v>1</v>
      </c>
      <c r="B22" s="4" t="s">
        <v>22</v>
      </c>
      <c r="C22" s="4" t="n">
        <f aca="false">VLOOKUP(D22,List!$G$2:$H$12, 2, 0)</f>
        <v>9</v>
      </c>
      <c r="D22" s="4" t="s">
        <v>47</v>
      </c>
      <c r="E22" s="4" t="n">
        <f aca="false">VLOOKUP(G22,List!$A$2:$B$54, 2, 0)</f>
        <v>21</v>
      </c>
      <c r="F22" s="4" t="n">
        <f aca="false">VLOOKUP(G22,List!$L$2:$M$54, 2,0)</f>
        <v>1</v>
      </c>
      <c r="G22" s="5" t="s">
        <v>48</v>
      </c>
      <c r="H22" s="5" t="n">
        <v>1933442</v>
      </c>
      <c r="I22" s="5" t="n">
        <v>557604</v>
      </c>
      <c r="J22" s="5" t="n">
        <v>91155</v>
      </c>
      <c r="K22" s="5" t="n">
        <v>99270183</v>
      </c>
      <c r="L22" s="5" t="n">
        <v>0</v>
      </c>
      <c r="M22" s="6" t="n">
        <f aca="false">H22 / (H22 + J22)</f>
        <v>0.954976224898091</v>
      </c>
      <c r="N22" s="6" t="n">
        <f aca="false">K22 / (K22+ I22)</f>
        <v>0.994414340768668</v>
      </c>
      <c r="O22" s="6" t="n">
        <f aca="false">I22 / (I22 + K22)</f>
        <v>0.00558565923133205</v>
      </c>
      <c r="P22" s="6" t="n">
        <f aca="false">J22 / (H22 + J22)</f>
        <v>0.0450237751019092</v>
      </c>
      <c r="Q22" s="6" t="n">
        <f aca="false">100 * (J22 + I22) / (H22 + I22 + J22 + K22)</f>
        <v>0.636960053875617</v>
      </c>
      <c r="R22" s="4" t="n">
        <f aca="false">(2 * S22 * M22) / (S22 + M22)</f>
        <v>0.856330759539671</v>
      </c>
      <c r="S22" s="6" t="n">
        <f aca="false">H22 / (H22 + I22)</f>
        <v>0.776156682775027</v>
      </c>
      <c r="T22" s="3" t="n">
        <f aca="false">AVERAGE(M22:S22)</f>
        <v>0.609921070884331</v>
      </c>
      <c r="U22" s="4" t="n">
        <f aca="false">(H22 + K22)/(H22 + K22 + I22 + J22)</f>
        <v>0.993630399461244</v>
      </c>
      <c r="V22" s="1" t="n">
        <f aca="false">(I22+J22)/W22</f>
        <v>0.00636960053875617</v>
      </c>
      <c r="W22" s="4" t="n">
        <f aca="false">VLOOKUP(G22,ValidPixels!$A$1:$B$53, 2,0)</f>
        <v>101852384</v>
      </c>
      <c r="X22" s="0"/>
      <c r="Y22" s="0"/>
    </row>
    <row r="23" customFormat="false" ht="12.8" hidden="false" customHeight="false" outlineLevel="0" collapsed="false">
      <c r="A23" s="1" t="n">
        <v>1</v>
      </c>
      <c r="B23" s="4" t="s">
        <v>22</v>
      </c>
      <c r="C23" s="4" t="n">
        <f aca="false">VLOOKUP(D23,List!$G$2:$H$12, 2, 0)</f>
        <v>9</v>
      </c>
      <c r="D23" s="4" t="s">
        <v>47</v>
      </c>
      <c r="E23" s="4" t="n">
        <f aca="false">VLOOKUP(G23,List!$A$2:$B$54, 2, 0)</f>
        <v>22</v>
      </c>
      <c r="F23" s="4" t="n">
        <f aca="false">VLOOKUP(G23,List!$L$2:$M$54, 2,0)</f>
        <v>3</v>
      </c>
      <c r="G23" s="5" t="s">
        <v>49</v>
      </c>
      <c r="H23" s="5" t="n">
        <v>2443464</v>
      </c>
      <c r="I23" s="5" t="n">
        <v>340671</v>
      </c>
      <c r="J23" s="5" t="n">
        <v>507745</v>
      </c>
      <c r="K23" s="5" t="n">
        <v>76674831</v>
      </c>
      <c r="L23" s="5" t="n">
        <v>182265</v>
      </c>
      <c r="M23" s="6" t="n">
        <f aca="false">H23 / (H23 + J23)</f>
        <v>0.827953560727146</v>
      </c>
      <c r="N23" s="6" t="n">
        <f aca="false">K23 / (K23+ I23)</f>
        <v>0.995576591839913</v>
      </c>
      <c r="O23" s="6" t="n">
        <f aca="false">I23 / (I23 + K23)</f>
        <v>0.00442340816008704</v>
      </c>
      <c r="P23" s="6" t="n">
        <f aca="false">J23 / (H23 + J23)</f>
        <v>0.172046439272854</v>
      </c>
      <c r="Q23" s="6" t="n">
        <f aca="false">100 * (J23 + I23) / (H23 + I23 + J23 + K23)</f>
        <v>1.06096147933357</v>
      </c>
      <c r="R23" s="4" t="n">
        <f aca="false">(2 * S23 * M23) / (S23 + M23)</f>
        <v>0.852072343001571</v>
      </c>
      <c r="S23" s="6" t="n">
        <f aca="false">H23 / (H23 + I23)</f>
        <v>0.877638476582493</v>
      </c>
      <c r="T23" s="3" t="n">
        <f aca="false">AVERAGE(M23:S23)</f>
        <v>0.684381756988233</v>
      </c>
      <c r="U23" s="4" t="n">
        <f aca="false">(H23 + K23)/(H23 + K23 + I23 + J23)</f>
        <v>0.989390385206664</v>
      </c>
      <c r="V23" s="1" t="n">
        <f aca="false">(I23+J23)/W23</f>
        <v>0.0106618563047643</v>
      </c>
      <c r="W23" s="4" t="n">
        <f aca="false">VLOOKUP(G23,ValidPixels!$A$1:$B$53, 2,0)</f>
        <v>79574886</v>
      </c>
      <c r="X23" s="0"/>
      <c r="Y23" s="0"/>
    </row>
    <row r="24" customFormat="false" ht="12.8" hidden="false" customHeight="false" outlineLevel="0" collapsed="false">
      <c r="A24" s="1" t="n">
        <v>1</v>
      </c>
      <c r="B24" s="4" t="s">
        <v>22</v>
      </c>
      <c r="C24" s="4" t="n">
        <f aca="false">VLOOKUP(D24,List!$G$2:$H$12, 2, 0)</f>
        <v>9</v>
      </c>
      <c r="D24" s="4" t="s">
        <v>47</v>
      </c>
      <c r="E24" s="4" t="n">
        <f aca="false">VLOOKUP(G24,List!$A$2:$B$54, 2, 0)</f>
        <v>23</v>
      </c>
      <c r="F24" s="4" t="n">
        <f aca="false">VLOOKUP(G24,List!$L$2:$M$54, 2,0)</f>
        <v>2</v>
      </c>
      <c r="G24" s="5" t="s">
        <v>50</v>
      </c>
      <c r="H24" s="5" t="n">
        <v>3777314</v>
      </c>
      <c r="I24" s="5" t="n">
        <v>1158728</v>
      </c>
      <c r="J24" s="5" t="n">
        <v>1379474</v>
      </c>
      <c r="K24" s="5" t="n">
        <v>79680990</v>
      </c>
      <c r="L24" s="5" t="n">
        <v>1120491</v>
      </c>
      <c r="M24" s="6" t="n">
        <f aca="false">H24 / (H24 + J24)</f>
        <v>0.732493559944679</v>
      </c>
      <c r="N24" s="6" t="n">
        <f aca="false">K24 / (K24+ I24)</f>
        <v>0.985666352769811</v>
      </c>
      <c r="O24" s="6" t="n">
        <f aca="false">I24 / (I24 + K24)</f>
        <v>0.0143336472301895</v>
      </c>
      <c r="P24" s="6" t="n">
        <f aca="false">J24 / (H24 + J24)</f>
        <v>0.267506440055321</v>
      </c>
      <c r="Q24" s="6" t="n">
        <f aca="false">100 * (J24 + I24) / (H24 + I24 + J24 + K24)</f>
        <v>2.95151758840063</v>
      </c>
      <c r="R24" s="4" t="n">
        <f aca="false">(2 * S24 * M24) / (S24 + M24)</f>
        <v>0.748514341369071</v>
      </c>
      <c r="S24" s="6" t="n">
        <f aca="false">H24 / (H24 + I24)</f>
        <v>0.765251592267651</v>
      </c>
      <c r="T24" s="3" t="n">
        <f aca="false">AVERAGE(M24:S24)</f>
        <v>0.923611931719621</v>
      </c>
      <c r="U24" s="4" t="n">
        <f aca="false">(H24 + K24)/(H24 + K24 + I24 + J24)</f>
        <v>0.970484824115994</v>
      </c>
      <c r="V24" s="1" t="n">
        <f aca="false">(I24+J24)/W24</f>
        <v>0.0301294434988625</v>
      </c>
      <c r="W24" s="4" t="n">
        <f aca="false">VLOOKUP(G24,ValidPixels!$A$1:$B$53, 2,0)</f>
        <v>84243242</v>
      </c>
      <c r="X24" s="0"/>
      <c r="Y24" s="0"/>
    </row>
    <row r="25" customFormat="false" ht="12.8" hidden="false" customHeight="false" outlineLevel="0" collapsed="false">
      <c r="A25" s="1" t="n">
        <v>1</v>
      </c>
      <c r="B25" s="4" t="s">
        <v>22</v>
      </c>
      <c r="C25" s="4" t="n">
        <f aca="false">VLOOKUP(D25,List!$G$2:$H$12, 2, 0)</f>
        <v>9</v>
      </c>
      <c r="D25" s="4" t="s">
        <v>47</v>
      </c>
      <c r="E25" s="4" t="n">
        <f aca="false">VLOOKUP(G25,List!$A$2:$B$54, 2, 0)</f>
        <v>24</v>
      </c>
      <c r="F25" s="4" t="n">
        <f aca="false">VLOOKUP(G25,List!$L$2:$M$54, 2,0)</f>
        <v>6</v>
      </c>
      <c r="G25" s="5" t="s">
        <v>51</v>
      </c>
      <c r="H25" s="5" t="n">
        <v>4834096</v>
      </c>
      <c r="I25" s="5" t="n">
        <v>1048739</v>
      </c>
      <c r="J25" s="5" t="n">
        <v>71260</v>
      </c>
      <c r="K25" s="5" t="n">
        <v>80951921</v>
      </c>
      <c r="L25" s="5" t="n">
        <v>861508</v>
      </c>
      <c r="M25" s="6" t="n">
        <f aca="false">H25 / (H25 + J25)</f>
        <v>0.985473021733795</v>
      </c>
      <c r="N25" s="6" t="n">
        <f aca="false">K25 / (K25+ I25)</f>
        <v>0.987210602939049</v>
      </c>
      <c r="O25" s="6" t="n">
        <f aca="false">I25 / (I25 + K25)</f>
        <v>0.0127893970609505</v>
      </c>
      <c r="P25" s="6" t="n">
        <f aca="false">J25 / (H25 + J25)</f>
        <v>0.0145269782662053</v>
      </c>
      <c r="Q25" s="6" t="n">
        <f aca="false">100 * (J25 + I25) / (H25 + I25 + J25 + K25)</f>
        <v>1.28874737509541</v>
      </c>
      <c r="R25" s="4" t="n">
        <f aca="false">(2 * S25 * M25) / (S25 + M25)</f>
        <v>0.89618287255018</v>
      </c>
      <c r="S25" s="6" t="n">
        <f aca="false">H25 / (H25 + I25)</f>
        <v>0.821728979310146</v>
      </c>
      <c r="T25" s="3" t="n">
        <f aca="false">AVERAGE(M25:S25)</f>
        <v>0.715237032422248</v>
      </c>
      <c r="U25" s="4" t="n">
        <f aca="false">(H25 + K25)/(H25 + K25 + I25 + J25)</f>
        <v>0.987112526249046</v>
      </c>
      <c r="V25" s="1" t="n">
        <f aca="false">(I25+J25)/W25</f>
        <v>0.0130192058100676</v>
      </c>
      <c r="W25" s="4" t="n">
        <f aca="false">VLOOKUP(G25,ValidPixels!$A$1:$B$53, 2,0)</f>
        <v>86026676</v>
      </c>
      <c r="X25" s="0"/>
      <c r="Y25" s="0"/>
    </row>
    <row r="26" customFormat="false" ht="12.8" hidden="false" customHeight="false" outlineLevel="0" collapsed="false">
      <c r="A26" s="1" t="n">
        <v>1</v>
      </c>
      <c r="B26" s="4" t="s">
        <v>22</v>
      </c>
      <c r="C26" s="4" t="n">
        <f aca="false">VLOOKUP(D26,List!$G$2:$H$12, 2, 0)</f>
        <v>9</v>
      </c>
      <c r="D26" s="4" t="s">
        <v>47</v>
      </c>
      <c r="E26" s="4" t="n">
        <f aca="false">VLOOKUP(G26,List!$A$2:$B$54, 2, 0)</f>
        <v>25</v>
      </c>
      <c r="F26" s="4" t="n">
        <f aca="false">VLOOKUP(G26,List!$L$2:$M$54, 2,0)</f>
        <v>5</v>
      </c>
      <c r="G26" s="5" t="s">
        <v>52</v>
      </c>
      <c r="H26" s="5" t="n">
        <v>9527354</v>
      </c>
      <c r="I26" s="5" t="n">
        <v>2116447</v>
      </c>
      <c r="J26" s="5" t="n">
        <v>847839</v>
      </c>
      <c r="K26" s="5" t="n">
        <v>515786328</v>
      </c>
      <c r="L26" s="5" t="n">
        <v>328504</v>
      </c>
      <c r="M26" s="6" t="n">
        <f aca="false">H26 / (H26 + J26)</f>
        <v>0.918282098463132</v>
      </c>
      <c r="N26" s="6" t="n">
        <f aca="false">K26 / (K26+ I26)</f>
        <v>0.995913427959524</v>
      </c>
      <c r="O26" s="6" t="n">
        <f aca="false">I26 / (I26 + K26)</f>
        <v>0.00408657204047613</v>
      </c>
      <c r="P26" s="6" t="n">
        <f aca="false">J26 / (H26 + J26)</f>
        <v>0.0817179015368678</v>
      </c>
      <c r="Q26" s="6" t="n">
        <f aca="false">100 * (J26 + I26) / (H26 + I26 + J26 + K26)</f>
        <v>0.561122397593534</v>
      </c>
      <c r="R26" s="4" t="n">
        <f aca="false">(2 * S26 * M26) / (S26 + M26)</f>
        <v>0.865375956776227</v>
      </c>
      <c r="S26" s="6" t="n">
        <f aca="false">H26 / (H26 + I26)</f>
        <v>0.818234011385114</v>
      </c>
      <c r="T26" s="3" t="n">
        <f aca="false">AVERAGE(M26:S26)</f>
        <v>0.606390337964982</v>
      </c>
      <c r="U26" s="4" t="n">
        <f aca="false">(H26 + K26)/(H26 + K26 + I26 + J26)</f>
        <v>0.994388776024065</v>
      </c>
      <c r="V26" s="1" t="n">
        <f aca="false">(I26+J26)/W26</f>
        <v>0.00561613580673596</v>
      </c>
      <c r="W26" s="4" t="n">
        <f aca="false">VLOOKUP(G26,ValidPixels!$A$1:$B$53, 2,0)</f>
        <v>527815940</v>
      </c>
      <c r="X26" s="0"/>
      <c r="Y26" s="0"/>
    </row>
    <row r="27" customFormat="false" ht="12.8" hidden="false" customHeight="false" outlineLevel="0" collapsed="false">
      <c r="A27" s="1" t="n">
        <v>1</v>
      </c>
      <c r="B27" s="4" t="s">
        <v>22</v>
      </c>
      <c r="C27" s="4" t="n">
        <f aca="false">VLOOKUP(D27,List!$G$2:$H$12, 2, 0)</f>
        <v>9</v>
      </c>
      <c r="D27" s="4" t="s">
        <v>47</v>
      </c>
      <c r="E27" s="4" t="n">
        <f aca="false">VLOOKUP(G27,List!$A$2:$B$54, 2, 0)</f>
        <v>26</v>
      </c>
      <c r="F27" s="4" t="n">
        <f aca="false">VLOOKUP(G27,List!$L$2:$M$54, 2,0)</f>
        <v>4</v>
      </c>
      <c r="G27" s="5" t="s">
        <v>53</v>
      </c>
      <c r="H27" s="5" t="n">
        <v>38444118</v>
      </c>
      <c r="I27" s="5" t="n">
        <v>9618084</v>
      </c>
      <c r="J27" s="5" t="n">
        <v>30289547</v>
      </c>
      <c r="K27" s="5" t="n">
        <v>913684458</v>
      </c>
      <c r="L27" s="5" t="n">
        <v>0</v>
      </c>
      <c r="M27" s="6" t="n">
        <f aca="false">H27 / (H27 + J27)</f>
        <v>0.55932006535662</v>
      </c>
      <c r="N27" s="6" t="n">
        <f aca="false">K27 / (K27+ I27)</f>
        <v>0.989582955139313</v>
      </c>
      <c r="O27" s="6" t="n">
        <f aca="false">I27 / (I27 + K27)</f>
        <v>0.0104170448606866</v>
      </c>
      <c r="P27" s="6" t="n">
        <f aca="false">J27 / (H27 + J27)</f>
        <v>0.44067993464338</v>
      </c>
      <c r="Q27" s="6" t="n">
        <f aca="false">100 * (J27 + I27) / (H27 + I27 + J27 + K27)</f>
        <v>4.02279984524799</v>
      </c>
      <c r="R27" s="4" t="n">
        <f aca="false">(2 * S27 * M27) / (S27 + M27)</f>
        <v>0.658312986366204</v>
      </c>
      <c r="S27" s="6" t="n">
        <f aca="false">H27 / (H27 + I27)</f>
        <v>0.799882577165316</v>
      </c>
      <c r="T27" s="3" t="n">
        <f aca="false">AVERAGE(M27:S27)</f>
        <v>1.06871362982564</v>
      </c>
      <c r="U27" s="4" t="n">
        <f aca="false">(H27 + K27)/(H27 + K27 + I27 + J27)</f>
        <v>0.95977200154752</v>
      </c>
      <c r="V27" s="1" t="n">
        <f aca="false">(I27+J27)/W27</f>
        <v>0.0402279984524799</v>
      </c>
      <c r="W27" s="4" t="n">
        <f aca="false">VLOOKUP(G27,ValidPixels!$A$1:$B$53, 2,0)</f>
        <v>992036207</v>
      </c>
      <c r="X27" s="0"/>
      <c r="Y27" s="0"/>
    </row>
    <row r="28" customFormat="false" ht="12.8" hidden="false" customHeight="false" outlineLevel="0" collapsed="false">
      <c r="A28" s="1" t="n">
        <v>1</v>
      </c>
      <c r="B28" s="4" t="s">
        <v>22</v>
      </c>
      <c r="C28" s="4" t="n">
        <f aca="false">VLOOKUP(D28,List!$G$2:$H$12, 2, 0)</f>
        <v>10</v>
      </c>
      <c r="D28" s="1" t="s">
        <v>54</v>
      </c>
      <c r="E28" s="4" t="n">
        <f aca="false">VLOOKUP(G28,List!$A$2:$B$54, 2, 0)</f>
        <v>27</v>
      </c>
      <c r="F28" s="4" t="n">
        <f aca="false">VLOOKUP(G28,List!$L$2:$M$54, 2,0)</f>
        <v>5</v>
      </c>
      <c r="G28" s="5" t="s">
        <v>55</v>
      </c>
      <c r="H28" s="5" t="n">
        <v>399065</v>
      </c>
      <c r="I28" s="5" t="n">
        <v>48319</v>
      </c>
      <c r="J28" s="5" t="n">
        <v>316072</v>
      </c>
      <c r="K28" s="5" t="n">
        <v>34446821</v>
      </c>
      <c r="L28" s="5" t="n">
        <v>0</v>
      </c>
      <c r="M28" s="6" t="n">
        <f aca="false">H28 / (H28 + J28)</f>
        <v>0.558025944679131</v>
      </c>
      <c r="N28" s="6" t="n">
        <f aca="false">K28 / (K28+ I28)</f>
        <v>0.998599251952594</v>
      </c>
      <c r="O28" s="6" t="n">
        <f aca="false">I28 / (I28 + K28)</f>
        <v>0.0014007480474061</v>
      </c>
      <c r="P28" s="6" t="n">
        <f aca="false">J28 / (H28 + J28)</f>
        <v>0.441974055320869</v>
      </c>
      <c r="Q28" s="6" t="n">
        <f aca="false">100 * (J28 + I28) / (H28 + I28 + J28 + K28)</f>
        <v>1.03489955503616</v>
      </c>
      <c r="R28" s="1" t="n">
        <f aca="false">(2 * S28 * M28) / (S28 + M28)</f>
        <v>0.686551038647904</v>
      </c>
      <c r="S28" s="6" t="n">
        <f aca="false">H28 / (H28 + I28)</f>
        <v>0.891996584589525</v>
      </c>
      <c r="T28" s="3" t="n">
        <f aca="false">AVERAGE(M28:S28)</f>
        <v>0.659063882610513</v>
      </c>
      <c r="U28" s="1" t="n">
        <f aca="false">(H28 + K28)/(H28 + K28 + I28 + J28)</f>
        <v>0.989651004449638</v>
      </c>
      <c r="V28" s="1" t="n">
        <f aca="false">(I28+J28)/W28</f>
        <v>0.0103489955503616</v>
      </c>
      <c r="W28" s="4" t="n">
        <f aca="false">VLOOKUP(G28,ValidPixels!$A$1:$B$53, 2,0)</f>
        <v>35210277</v>
      </c>
      <c r="Z28" s="0"/>
    </row>
    <row r="29" customFormat="false" ht="12.8" hidden="false" customHeight="false" outlineLevel="0" collapsed="false">
      <c r="A29" s="1" t="n">
        <v>1</v>
      </c>
      <c r="B29" s="4" t="s">
        <v>22</v>
      </c>
      <c r="C29" s="4" t="n">
        <f aca="false">VLOOKUP(D29,List!$G$2:$H$12, 2, 0)</f>
        <v>10</v>
      </c>
      <c r="D29" s="1" t="s">
        <v>54</v>
      </c>
      <c r="E29" s="4" t="n">
        <f aca="false">VLOOKUP(G29,List!$A$2:$B$54, 2, 0)</f>
        <v>28</v>
      </c>
      <c r="F29" s="4" t="n">
        <f aca="false">VLOOKUP(G29,List!$L$2:$M$54, 2,0)</f>
        <v>3</v>
      </c>
      <c r="G29" s="5" t="s">
        <v>56</v>
      </c>
      <c r="H29" s="5" t="n">
        <v>2573085</v>
      </c>
      <c r="I29" s="5" t="n">
        <v>1309925</v>
      </c>
      <c r="J29" s="5" t="n">
        <v>5399996</v>
      </c>
      <c r="K29" s="5" t="n">
        <v>406848489</v>
      </c>
      <c r="L29" s="5" t="n">
        <v>0</v>
      </c>
      <c r="M29" s="6" t="n">
        <f aca="false">H29 / (H29 + J29)</f>
        <v>0.322721542650827</v>
      </c>
      <c r="N29" s="6" t="n">
        <f aca="false">K29 / (K29+ I29)</f>
        <v>0.996790645604576</v>
      </c>
      <c r="O29" s="6" t="n">
        <f aca="false">I29 / (I29 + K29)</f>
        <v>0.00320935439542354</v>
      </c>
      <c r="P29" s="6" t="n">
        <f aca="false">J29 / (H29 + J29)</f>
        <v>0.677278457349173</v>
      </c>
      <c r="Q29" s="6" t="n">
        <f aca="false">100 * (J29 + I29) / (H29 + I29 + J29 + K29)</f>
        <v>1.61245209281744</v>
      </c>
      <c r="R29" s="1" t="n">
        <f aca="false">(2 * S29 * M29) / (S29 + M29)</f>
        <v>0.434052842543128</v>
      </c>
      <c r="S29" s="6" t="n">
        <f aca="false">H29 / (H29 + I29)</f>
        <v>0.662652169322253</v>
      </c>
      <c r="T29" s="3" t="n">
        <f aca="false">AVERAGE(M29:S29)</f>
        <v>0.672736729240403</v>
      </c>
      <c r="U29" s="1" t="n">
        <f aca="false">(H29 + K29)/(H29 + K29 + I29 + J29)</f>
        <v>0.983875479071826</v>
      </c>
      <c r="V29" s="1" t="n">
        <f aca="false">(I29+J29)/W29</f>
        <v>0.0161245209281744</v>
      </c>
      <c r="W29" s="4" t="n">
        <f aca="false">VLOOKUP(G29,ValidPixels!$A$1:$B$53, 2,0)</f>
        <v>416131495</v>
      </c>
      <c r="Z29" s="0"/>
    </row>
    <row r="30" customFormat="false" ht="12.8" hidden="false" customHeight="false" outlineLevel="0" collapsed="false">
      <c r="A30" s="1" t="n">
        <v>1</v>
      </c>
      <c r="B30" s="4" t="s">
        <v>22</v>
      </c>
      <c r="C30" s="4" t="n">
        <f aca="false">VLOOKUP(D30,List!$G$2:$H$12, 2, 0)</f>
        <v>10</v>
      </c>
      <c r="D30" s="1" t="s">
        <v>54</v>
      </c>
      <c r="E30" s="4" t="n">
        <f aca="false">VLOOKUP(G30,List!$A$2:$B$54, 2, 0)</f>
        <v>29</v>
      </c>
      <c r="F30" s="4" t="n">
        <f aca="false">VLOOKUP(G30,List!$L$2:$M$54, 2,0)</f>
        <v>1</v>
      </c>
      <c r="G30" s="5" t="s">
        <v>57</v>
      </c>
      <c r="H30" s="5" t="n">
        <v>11171881</v>
      </c>
      <c r="I30" s="5" t="n">
        <v>1347155</v>
      </c>
      <c r="J30" s="5" t="n">
        <v>1168276</v>
      </c>
      <c r="K30" s="5" t="n">
        <v>358639870</v>
      </c>
      <c r="L30" s="5" t="n">
        <v>0</v>
      </c>
      <c r="M30" s="6" t="n">
        <f aca="false">H30 / (H30 + J30)</f>
        <v>0.905327298510059</v>
      </c>
      <c r="N30" s="6" t="n">
        <f aca="false">K30 / (K30+ I30)</f>
        <v>0.996257767901496</v>
      </c>
      <c r="O30" s="6" t="n">
        <f aca="false">I30 / (I30 + K30)</f>
        <v>0.00374223209850411</v>
      </c>
      <c r="P30" s="6" t="n">
        <f aca="false">J30 / (H30 + J30)</f>
        <v>0.0946727014899405</v>
      </c>
      <c r="Q30" s="6" t="n">
        <f aca="false">100 * (J30 + I30) / (H30 + I30 + J30 + K30)</f>
        <v>0.67559692700599</v>
      </c>
      <c r="R30" s="1" t="n">
        <f aca="false">(2 * S30 * M30) / (S30 + M30)</f>
        <v>0.898812845614095</v>
      </c>
      <c r="S30" s="6" t="n">
        <f aca="false">H30 / (H30 + I30)</f>
        <v>0.892391474870749</v>
      </c>
      <c r="T30" s="3" t="n">
        <f aca="false">AVERAGE(M30:S30)</f>
        <v>0.638114463927262</v>
      </c>
      <c r="U30" s="1" t="n">
        <f aca="false">(H30 + K30)/(H30 + K30 + I30 + J30)</f>
        <v>0.99324403072994</v>
      </c>
      <c r="V30" s="1" t="n">
        <f aca="false">(I30+J30)/W30</f>
        <v>0.0067559692700599</v>
      </c>
      <c r="W30" s="4" t="n">
        <f aca="false">VLOOKUP(G30,ValidPixels!$A$1:$B$53, 2,0)</f>
        <v>372327182</v>
      </c>
      <c r="Z30" s="0"/>
    </row>
    <row r="31" customFormat="false" ht="12.8" hidden="false" customHeight="false" outlineLevel="0" collapsed="false">
      <c r="A31" s="1" t="n">
        <v>1</v>
      </c>
      <c r="B31" s="4" t="s">
        <v>22</v>
      </c>
      <c r="C31" s="4" t="n">
        <f aca="false">VLOOKUP(D31,List!$G$2:$H$12, 2, 0)</f>
        <v>10</v>
      </c>
      <c r="D31" s="1" t="s">
        <v>54</v>
      </c>
      <c r="E31" s="4" t="n">
        <f aca="false">VLOOKUP(G31,List!$A$2:$B$54, 2, 0)</f>
        <v>30</v>
      </c>
      <c r="F31" s="4" t="n">
        <f aca="false">VLOOKUP(G31,List!$L$2:$M$54, 2,0)</f>
        <v>2</v>
      </c>
      <c r="G31" s="5" t="s">
        <v>58</v>
      </c>
      <c r="H31" s="5" t="n">
        <v>15896482</v>
      </c>
      <c r="I31" s="5" t="n">
        <v>2926361</v>
      </c>
      <c r="J31" s="5" t="n">
        <v>3567815</v>
      </c>
      <c r="K31" s="5" t="n">
        <v>204257906</v>
      </c>
      <c r="L31" s="5" t="n">
        <v>0</v>
      </c>
      <c r="M31" s="6" t="n">
        <f aca="false">H31 / (H31 + J31)</f>
        <v>0.816699519124682</v>
      </c>
      <c r="N31" s="6" t="n">
        <f aca="false">K31 / (K31+ I31)</f>
        <v>0.985875563611208</v>
      </c>
      <c r="O31" s="6" t="n">
        <f aca="false">I31 / (I31 + K31)</f>
        <v>0.014124436388792</v>
      </c>
      <c r="P31" s="6" t="n">
        <f aca="false">J31 / (H31 + J31)</f>
        <v>0.183300480875318</v>
      </c>
      <c r="Q31" s="6" t="n">
        <f aca="false">100 * (J31 + I31) / (H31 + I31 + J31 + K31)</f>
        <v>2.86530648391842</v>
      </c>
      <c r="R31" s="1" t="n">
        <f aca="false">(2 * S31 * M31) / (S31 + M31)</f>
        <v>0.83038231636001</v>
      </c>
      <c r="S31" s="6" t="n">
        <f aca="false">H31 / (H31 + I31)</f>
        <v>0.844531402615428</v>
      </c>
      <c r="T31" s="3" t="n">
        <f aca="false">AVERAGE(M31:S31)</f>
        <v>0.93431717184198</v>
      </c>
      <c r="U31" s="1" t="n">
        <f aca="false">(H31 + K31)/(H31 + K31 + I31 + J31)</f>
        <v>0.971346935160816</v>
      </c>
      <c r="V31" s="1" t="n">
        <f aca="false">(I31+J31)/W31</f>
        <v>0.0286530648391842</v>
      </c>
      <c r="W31" s="4" t="n">
        <f aca="false">VLOOKUP(G31,ValidPixels!$A$1:$B$53, 2,0)</f>
        <v>226648564</v>
      </c>
      <c r="Z31" s="0"/>
    </row>
    <row r="32" customFormat="false" ht="12.8" hidden="false" customHeight="false" outlineLevel="0" collapsed="false">
      <c r="A32" s="1" t="n">
        <v>1</v>
      </c>
      <c r="B32" s="4" t="s">
        <v>22</v>
      </c>
      <c r="C32" s="4" t="n">
        <f aca="false">VLOOKUP(D32,List!$G$2:$H$12, 2, 0)</f>
        <v>10</v>
      </c>
      <c r="D32" s="1" t="s">
        <v>54</v>
      </c>
      <c r="E32" s="4" t="n">
        <f aca="false">VLOOKUP(G32,List!$A$2:$B$54, 2, 0)</f>
        <v>31</v>
      </c>
      <c r="F32" s="4" t="n">
        <f aca="false">VLOOKUP(G32,List!$L$2:$M$54, 2,0)</f>
        <v>4</v>
      </c>
      <c r="G32" s="5" t="s">
        <v>59</v>
      </c>
      <c r="H32" s="5" t="n">
        <v>57782782</v>
      </c>
      <c r="I32" s="5" t="n">
        <v>2068938</v>
      </c>
      <c r="J32" s="5" t="n">
        <v>4178483</v>
      </c>
      <c r="K32" s="5" t="n">
        <v>257411577</v>
      </c>
      <c r="L32" s="5" t="n">
        <v>0</v>
      </c>
      <c r="M32" s="6" t="n">
        <f aca="false">H32 / (H32 + J32)</f>
        <v>0.93256298108181</v>
      </c>
      <c r="N32" s="6" t="n">
        <f aca="false">K32 / (K32+ I32)</f>
        <v>0.992026615177637</v>
      </c>
      <c r="O32" s="6" t="n">
        <f aca="false">I32 / (I32 + K32)</f>
        <v>0.00797338482236325</v>
      </c>
      <c r="P32" s="6" t="n">
        <f aca="false">J32 / (H32 + J32)</f>
        <v>0.0674370189181903</v>
      </c>
      <c r="Q32" s="6" t="n">
        <f aca="false">100 * (J32 + I32) / (H32 + I32 + J32 + K32)</f>
        <v>1.94356222143867</v>
      </c>
      <c r="R32" s="1" t="n">
        <f aca="false">(2 * S32 * M32) / (S32 + M32)</f>
        <v>0.948713012820431</v>
      </c>
      <c r="S32" s="6" t="n">
        <f aca="false">H32 / (H32 + I32)</f>
        <v>0.965432271620598</v>
      </c>
      <c r="T32" s="3" t="n">
        <f aca="false">AVERAGE(M32:S32)</f>
        <v>0.836815357982814</v>
      </c>
      <c r="U32" s="1" t="n">
        <f aca="false">(H32 + K32)/(H32 + K32 + I32 + J32)</f>
        <v>0.980564377785613</v>
      </c>
      <c r="V32" s="1" t="n">
        <f aca="false">(I32+J32)/W32</f>
        <v>0.0194356222143867</v>
      </c>
      <c r="W32" s="4" t="n">
        <f aca="false">VLOOKUP(G32,ValidPixels!$A$1:$B$53, 2,0)</f>
        <v>321441780</v>
      </c>
      <c r="Z32" s="0"/>
    </row>
    <row r="33" customFormat="false" ht="12.8" hidden="false" customHeight="false" outlineLevel="0" collapsed="false">
      <c r="A33" s="1" t="n">
        <v>1</v>
      </c>
      <c r="B33" s="4" t="s">
        <v>22</v>
      </c>
      <c r="C33" s="4" t="n">
        <f aca="false">VLOOKUP(D33,List!$G$2:$H$12, 2, 0)</f>
        <v>2</v>
      </c>
      <c r="D33" s="1" t="s">
        <v>60</v>
      </c>
      <c r="E33" s="4" t="n">
        <f aca="false">VLOOKUP(G33,List!$A$2:$B$54, 2, 0)</f>
        <v>32</v>
      </c>
      <c r="F33" s="4" t="n">
        <f aca="false">VLOOKUP(G33,List!$L$2:$M$54, 2,0)</f>
        <v>4</v>
      </c>
      <c r="G33" s="5" t="s">
        <v>61</v>
      </c>
      <c r="H33" s="5" t="n">
        <v>7944040</v>
      </c>
      <c r="I33" s="5" t="n">
        <v>2339882</v>
      </c>
      <c r="J33" s="5" t="n">
        <v>6071826</v>
      </c>
      <c r="K33" s="5" t="n">
        <v>917299632</v>
      </c>
      <c r="L33" s="5" t="n">
        <v>0</v>
      </c>
      <c r="M33" s="6" t="n">
        <f aca="false">H33 / (H33 + J33)</f>
        <v>0.56678909458752</v>
      </c>
      <c r="N33" s="6" t="n">
        <f aca="false">K33 / (K33+ I33)</f>
        <v>0.997455653041894</v>
      </c>
      <c r="O33" s="6" t="n">
        <f aca="false">I33 / (I33 + K33)</f>
        <v>0.00254434695810602</v>
      </c>
      <c r="P33" s="6" t="n">
        <f aca="false">J33 / (H33 + J33)</f>
        <v>0.43321090541248</v>
      </c>
      <c r="Q33" s="6" t="n">
        <f aca="false">100 * (J33 + I33) / (H33 + I33 + J33 + K33)</f>
        <v>0.900943557996742</v>
      </c>
      <c r="R33" s="1" t="n">
        <f aca="false">(2 * S33 * M33) / (S33 + M33)</f>
        <v>0.653836156924497</v>
      </c>
      <c r="S33" s="6" t="n">
        <f aca="false">H33 / (H33 + I33)</f>
        <v>0.772471825437805</v>
      </c>
      <c r="T33" s="3" t="n">
        <f aca="false">AVERAGE(M33:S33)</f>
        <v>0.618178791479863</v>
      </c>
      <c r="U33" s="1" t="n">
        <f aca="false">(H33 + K33)/(H33 + K33 + I33 + J33)</f>
        <v>0.990990564420033</v>
      </c>
      <c r="V33" s="1" t="n">
        <f aca="false">(I33+J33)/W33</f>
        <v>0.0180178373957277</v>
      </c>
      <c r="W33" s="4" t="n">
        <f aca="false">VLOOKUP(G33,ValidPixels!$A$1:$B$53, 2,0)</f>
        <v>466854474</v>
      </c>
    </row>
    <row r="34" customFormat="false" ht="12.8" hidden="false" customHeight="false" outlineLevel="0" collapsed="false">
      <c r="A34" s="1" t="n">
        <v>1</v>
      </c>
      <c r="B34" s="4" t="s">
        <v>22</v>
      </c>
      <c r="C34" s="4" t="n">
        <f aca="false">VLOOKUP(D34,List!$G$2:$H$12, 2, 0)</f>
        <v>2</v>
      </c>
      <c r="D34" s="1" t="s">
        <v>60</v>
      </c>
      <c r="E34" s="4" t="n">
        <f aca="false">VLOOKUP(G34,List!$A$2:$B$54, 2, 0)</f>
        <v>33</v>
      </c>
      <c r="F34" s="4" t="n">
        <f aca="false">VLOOKUP(G34,List!$L$2:$M$54, 2,0)</f>
        <v>1</v>
      </c>
      <c r="G34" s="5" t="s">
        <v>62</v>
      </c>
      <c r="H34" s="5" t="n">
        <v>13642811</v>
      </c>
      <c r="I34" s="5" t="n">
        <v>115375</v>
      </c>
      <c r="J34" s="5" t="n">
        <v>10619369</v>
      </c>
      <c r="K34" s="5" t="n">
        <v>2080043961</v>
      </c>
      <c r="L34" s="5" t="n">
        <v>0</v>
      </c>
      <c r="M34" s="6" t="n">
        <f aca="false">H34 / (H34 + J34)</f>
        <v>0.562307715135243</v>
      </c>
      <c r="N34" s="6" t="n">
        <f aca="false">K34 / (K34+ I34)</f>
        <v>0.999944535498794</v>
      </c>
      <c r="O34" s="6" t="n">
        <f aca="false">I34 / (I34 + K34)</f>
        <v>5.54645012058826E-005</v>
      </c>
      <c r="P34" s="6" t="n">
        <f aca="false">J34 / (H34 + J34)</f>
        <v>0.437692284864757</v>
      </c>
      <c r="Q34" s="6" t="n">
        <f aca="false">100 * (J34 + I34) / (H34 + I34 + J34 + K34)</f>
        <v>0.510104269433824</v>
      </c>
      <c r="R34" s="1" t="n">
        <f aca="false">(2 * S34 * M34) / (S34 + M34)</f>
        <v>0.71765805726331</v>
      </c>
      <c r="S34" s="6" t="n">
        <f aca="false">H34 / (H34 + I34)</f>
        <v>0.991614083426405</v>
      </c>
      <c r="T34" s="3" t="n">
        <f aca="false">AVERAGE(M34:S34)</f>
        <v>0.602768058589077</v>
      </c>
      <c r="U34" s="1" t="n">
        <f aca="false">(H34 + K34)/(H34 + K34 + I34 + J34)</f>
        <v>0.994898957305662</v>
      </c>
      <c r="V34" s="1" t="n">
        <f aca="false">(I34+J34)/W34</f>
        <v>0.010211894977169</v>
      </c>
      <c r="W34" s="4" t="n">
        <f aca="false">VLOOKUP(G34,ValidPixels!$A$1:$B$53, 2,0)</f>
        <v>1051200000</v>
      </c>
    </row>
    <row r="35" customFormat="false" ht="12.8" hidden="false" customHeight="false" outlineLevel="0" collapsed="false">
      <c r="A35" s="1" t="n">
        <v>1</v>
      </c>
      <c r="B35" s="4" t="s">
        <v>22</v>
      </c>
      <c r="C35" s="4" t="n">
        <f aca="false">VLOOKUP(D35,List!$G$2:$H$12, 2, 0)</f>
        <v>2</v>
      </c>
      <c r="D35" s="1" t="s">
        <v>60</v>
      </c>
      <c r="E35" s="4" t="n">
        <f aca="false">VLOOKUP(G35,List!$A$2:$B$54, 2, 0)</f>
        <v>34</v>
      </c>
      <c r="F35" s="4" t="n">
        <f aca="false">VLOOKUP(G35,List!$L$2:$M$54, 2,0)</f>
        <v>3</v>
      </c>
      <c r="G35" s="5" t="s">
        <v>63</v>
      </c>
      <c r="H35" s="5" t="n">
        <v>14270508</v>
      </c>
      <c r="I35" s="5" t="n">
        <v>1253784</v>
      </c>
      <c r="J35" s="5" t="n">
        <v>6451675</v>
      </c>
      <c r="K35" s="5" t="n">
        <v>1945826904</v>
      </c>
      <c r="L35" s="5" t="n">
        <v>888594</v>
      </c>
      <c r="M35" s="6" t="n">
        <f aca="false">H35 / (H35 + J35)</f>
        <v>0.688658525986379</v>
      </c>
      <c r="N35" s="6" t="n">
        <f aca="false">K35 / (K35+ I35)</f>
        <v>0.999356069829192</v>
      </c>
      <c r="O35" s="6" t="n">
        <f aca="false">I35 / (I35 + K35)</f>
        <v>0.00064393017080759</v>
      </c>
      <c r="P35" s="6" t="n">
        <f aca="false">J35 / (H35 + J35)</f>
        <v>0.311341474013621</v>
      </c>
      <c r="Q35" s="6" t="n">
        <f aca="false">100 * (J35 + I35) / (H35 + I35 + J35 + K35)</f>
        <v>0.391576773952171</v>
      </c>
      <c r="R35" s="1" t="n">
        <f aca="false">(2 * S35 * M35) / (S35 + M35)</f>
        <v>0.787414941728816</v>
      </c>
      <c r="S35" s="6" t="n">
        <f aca="false">H35 / (H35 + I35)</f>
        <v>0.919237283091557</v>
      </c>
      <c r="T35" s="3" t="n">
        <f aca="false">AVERAGE(M35:S35)</f>
        <v>0.585461285538935</v>
      </c>
      <c r="U35" s="1" t="n">
        <f aca="false">(H35 + K35)/(H35 + K35 + I35 + J35)</f>
        <v>0.996084232260478</v>
      </c>
      <c r="V35" s="1" t="n">
        <f aca="false">(I35+J35)/W35</f>
        <v>0.00783509000788914</v>
      </c>
      <c r="W35" s="4" t="n">
        <f aca="false">VLOOKUP(G35,ValidPixels!$A$1:$B$53, 2,0)</f>
        <v>983455071</v>
      </c>
    </row>
    <row r="36" customFormat="false" ht="12.8" hidden="false" customHeight="false" outlineLevel="0" collapsed="false">
      <c r="A36" s="1" t="n">
        <v>1</v>
      </c>
      <c r="B36" s="4" t="s">
        <v>22</v>
      </c>
      <c r="C36" s="4" t="n">
        <f aca="false">VLOOKUP(D36,List!$G$2:$H$12, 2, 0)</f>
        <v>2</v>
      </c>
      <c r="D36" s="1" t="s">
        <v>60</v>
      </c>
      <c r="E36" s="4" t="n">
        <f aca="false">VLOOKUP(G36,List!$A$2:$B$54, 2, 0)</f>
        <v>35</v>
      </c>
      <c r="F36" s="4" t="n">
        <f aca="false">VLOOKUP(G36,List!$L$2:$M$54, 2,0)</f>
        <v>2</v>
      </c>
      <c r="G36" s="5" t="s">
        <v>64</v>
      </c>
      <c r="H36" s="5" t="n">
        <v>20125865</v>
      </c>
      <c r="I36" s="5" t="n">
        <v>321268</v>
      </c>
      <c r="J36" s="5" t="n">
        <v>3646953</v>
      </c>
      <c r="K36" s="5" t="n">
        <v>574279649</v>
      </c>
      <c r="L36" s="5" t="n">
        <v>5175</v>
      </c>
      <c r="M36" s="6" t="n">
        <f aca="false">H36 / (H36 + J36)</f>
        <v>0.846591472664284</v>
      </c>
      <c r="N36" s="6" t="n">
        <f aca="false">K36 / (K36+ I36)</f>
        <v>0.99944088498557</v>
      </c>
      <c r="O36" s="6" t="n">
        <f aca="false">I36 / (I36 + K36)</f>
        <v>0.000559115014430094</v>
      </c>
      <c r="P36" s="6" t="n">
        <f aca="false">J36 / (H36 + J36)</f>
        <v>0.153408527335716</v>
      </c>
      <c r="Q36" s="6" t="n">
        <f aca="false">100 * (J36 + I36) / (H36 + I36 + J36 + K36)</f>
        <v>0.663167643880626</v>
      </c>
      <c r="R36" s="1" t="n">
        <f aca="false">(2 * S36 * M36) / (S36 + M36)</f>
        <v>0.910261750403116</v>
      </c>
      <c r="S36" s="6" t="n">
        <f aca="false">H36 / (H36 + I36)</f>
        <v>0.984287870578237</v>
      </c>
      <c r="T36" s="3" t="n">
        <f aca="false">AVERAGE(M36:S36)</f>
        <v>0.651102466408854</v>
      </c>
      <c r="U36" s="1" t="n">
        <f aca="false">(H36 + K36)/(H36 + K36 + I36 + J36)</f>
        <v>0.993368323561194</v>
      </c>
      <c r="V36" s="1" t="n">
        <f aca="false">(I36+J36)/W36</f>
        <v>0.013291849708462</v>
      </c>
      <c r="W36" s="4" t="n">
        <f aca="false">VLOOKUP(G36,ValidPixels!$A$1:$B$53, 2,0)</f>
        <v>298545431</v>
      </c>
    </row>
    <row r="37" customFormat="false" ht="12.8" hidden="false" customHeight="false" outlineLevel="0" collapsed="false">
      <c r="A37" s="1" t="n">
        <v>1</v>
      </c>
      <c r="B37" s="4" t="s">
        <v>22</v>
      </c>
      <c r="C37" s="4" t="n">
        <f aca="false">VLOOKUP(D37,List!$G$2:$H$12, 2, 0)</f>
        <v>7</v>
      </c>
      <c r="D37" s="1" t="s">
        <v>65</v>
      </c>
      <c r="E37" s="4" t="n">
        <f aca="false">VLOOKUP(G37,List!$A$2:$B$54, 2, 0)</f>
        <v>36</v>
      </c>
      <c r="F37" s="4" t="n">
        <f aca="false">VLOOKUP(G37,List!$L$2:$M$54, 2,0)</f>
        <v>1</v>
      </c>
      <c r="G37" s="5" t="s">
        <v>66</v>
      </c>
      <c r="H37" s="5" t="n">
        <v>22085</v>
      </c>
      <c r="I37" s="5" t="n">
        <v>6794928</v>
      </c>
      <c r="J37" s="5" t="n">
        <v>35097</v>
      </c>
      <c r="K37" s="5" t="n">
        <v>301305809</v>
      </c>
      <c r="L37" s="5" t="n">
        <v>0</v>
      </c>
      <c r="M37" s="6" t="n">
        <f aca="false">H37 / (H37 + J37)</f>
        <v>0.386222937287958</v>
      </c>
      <c r="N37" s="6" t="n">
        <f aca="false">K37 / (K37+ I37)</f>
        <v>0.97794575869515</v>
      </c>
      <c r="O37" s="6" t="n">
        <f aca="false">I37 / (I37 + K37)</f>
        <v>0.0220542413048496</v>
      </c>
      <c r="P37" s="6" t="n">
        <f aca="false">J37 / (H37 + J37)</f>
        <v>0.613777062712042</v>
      </c>
      <c r="Q37" s="6" t="n">
        <f aca="false">100 * (J37 + I37) / (H37 + I37 + J37 + K37)</f>
        <v>2.21640418074085</v>
      </c>
      <c r="R37" s="1" t="n">
        <f aca="false">(2 * S37 * M37) / (S37 + M37)</f>
        <v>0.00642547963797943</v>
      </c>
      <c r="S37" s="6" t="n">
        <f aca="false">H37 / (H37 + I37)</f>
        <v>0.00323968870236862</v>
      </c>
      <c r="T37" s="3" t="n">
        <f aca="false">AVERAGE(M37:S37)</f>
        <v>0.603724192725885</v>
      </c>
      <c r="U37" s="1" t="n">
        <f aca="false">(H37 + K37)/(H37 + K37 + I37 + J37)</f>
        <v>0.977835958192591</v>
      </c>
      <c r="V37" s="1" t="n">
        <f aca="false">(I37+J37)/W37</f>
        <v>0.0443609184882213</v>
      </c>
      <c r="W37" s="4" t="n">
        <f aca="false">VLOOKUP(G37,ValidPixels!$A$1:$B$53, 2,0)</f>
        <v>153964914</v>
      </c>
      <c r="X37" s="0"/>
    </row>
    <row r="38" customFormat="false" ht="12.8" hidden="false" customHeight="false" outlineLevel="0" collapsed="false">
      <c r="A38" s="1" t="n">
        <v>1</v>
      </c>
      <c r="B38" s="4" t="s">
        <v>22</v>
      </c>
      <c r="C38" s="4" t="n">
        <f aca="false">VLOOKUP(D38,List!$G$2:$H$12, 2, 0)</f>
        <v>7</v>
      </c>
      <c r="D38" s="1" t="s">
        <v>65</v>
      </c>
      <c r="E38" s="4" t="n">
        <f aca="false">VLOOKUP(G38,List!$A$2:$B$54, 2, 0)</f>
        <v>37</v>
      </c>
      <c r="F38" s="4" t="n">
        <f aca="false">VLOOKUP(G38,List!$L$2:$M$54, 2,0)</f>
        <v>2</v>
      </c>
      <c r="G38" s="5" t="s">
        <v>67</v>
      </c>
      <c r="H38" s="5" t="n">
        <v>668440</v>
      </c>
      <c r="I38" s="5" t="n">
        <v>175173</v>
      </c>
      <c r="J38" s="5" t="n">
        <v>69143</v>
      </c>
      <c r="K38" s="5" t="n">
        <v>24734216</v>
      </c>
      <c r="L38" s="5" t="n">
        <v>0</v>
      </c>
      <c r="M38" s="6" t="n">
        <f aca="false">H38 / (H38 + J38)</f>
        <v>0.906257329683575</v>
      </c>
      <c r="N38" s="6" t="n">
        <f aca="false">K38 / (K38+ I38)</f>
        <v>0.992967591457181</v>
      </c>
      <c r="O38" s="6" t="n">
        <f aca="false">I38 / (I38 + K38)</f>
        <v>0.00703240854281893</v>
      </c>
      <c r="P38" s="6" t="n">
        <f aca="false">J38 / (H38 + J38)</f>
        <v>0.0937426703164254</v>
      </c>
      <c r="Q38" s="6" t="n">
        <f aca="false">100 * (J38 + I38) / (H38 + I38 + J38 + K38)</f>
        <v>0.952611481776484</v>
      </c>
      <c r="R38" s="1" t="n">
        <f aca="false">(2 * S38 * M38) / (S38 + M38)</f>
        <v>0.845486581043716</v>
      </c>
      <c r="S38" s="6" t="n">
        <f aca="false">H38 / (H38 + I38)</f>
        <v>0.792353839971646</v>
      </c>
      <c r="T38" s="3" t="n">
        <f aca="false">AVERAGE(M38:S38)</f>
        <v>0.655778843255978</v>
      </c>
      <c r="U38" s="1" t="n">
        <f aca="false">(H38 + K38)/(H38 + K38 + I38 + J38)</f>
        <v>0.990473885182235</v>
      </c>
      <c r="V38" s="1" t="n">
        <f aca="false">(I38+J38)/W38</f>
        <v>0.0190734531236375</v>
      </c>
      <c r="W38" s="4" t="n">
        <f aca="false">VLOOKUP(G38,ValidPixels!$A$1:$B$53, 2,0)</f>
        <v>12809217</v>
      </c>
      <c r="X38" s="0"/>
    </row>
    <row r="39" customFormat="false" ht="12.8" hidden="false" customHeight="false" outlineLevel="0" collapsed="false">
      <c r="A39" s="1" t="n">
        <v>1</v>
      </c>
      <c r="B39" s="4" t="s">
        <v>22</v>
      </c>
      <c r="C39" s="4" t="n">
        <f aca="false">VLOOKUP(D39,List!$G$2:$H$12, 2, 0)</f>
        <v>7</v>
      </c>
      <c r="D39" s="1" t="s">
        <v>65</v>
      </c>
      <c r="E39" s="4" t="n">
        <f aca="false">VLOOKUP(G39,List!$A$2:$B$54, 2, 0)</f>
        <v>38</v>
      </c>
      <c r="F39" s="4" t="n">
        <f aca="false">VLOOKUP(G39,List!$L$2:$M$54, 2,0)</f>
        <v>4</v>
      </c>
      <c r="G39" s="5" t="s">
        <v>68</v>
      </c>
      <c r="H39" s="5" t="n">
        <v>885563</v>
      </c>
      <c r="I39" s="5" t="n">
        <v>71875</v>
      </c>
      <c r="J39" s="5" t="n">
        <v>1965533</v>
      </c>
      <c r="K39" s="5" t="n">
        <v>46119492</v>
      </c>
      <c r="L39" s="5" t="n">
        <v>0</v>
      </c>
      <c r="M39" s="6" t="n">
        <f aca="false">H39 / (H39 + J39)</f>
        <v>0.310604413180054</v>
      </c>
      <c r="N39" s="6" t="n">
        <f aca="false">K39 / (K39+ I39)</f>
        <v>0.998443973307826</v>
      </c>
      <c r="O39" s="6" t="n">
        <f aca="false">I39 / (I39 + K39)</f>
        <v>0.00155602669217389</v>
      </c>
      <c r="P39" s="6" t="n">
        <f aca="false">J39 / (H39 + J39)</f>
        <v>0.689395586819946</v>
      </c>
      <c r="Q39" s="6" t="n">
        <f aca="false">100 * (J39 + I39) / (H39 + I39 + J39 + K39)</f>
        <v>4.15437536242827</v>
      </c>
      <c r="R39" s="1" t="n">
        <f aca="false">(2 * S39 * M39) / (S39 + M39)</f>
        <v>0.465041404382894</v>
      </c>
      <c r="S39" s="6" t="n">
        <f aca="false">H39 / (H39 + I39)</f>
        <v>0.924929864910313</v>
      </c>
      <c r="T39" s="3" t="n">
        <f aca="false">AVERAGE(M39:S39)</f>
        <v>1.07776380453164</v>
      </c>
      <c r="U39" s="1" t="n">
        <f aca="false">(H39 + K39)/(H39 + K39 + I39 + J39)</f>
        <v>0.958456246375717</v>
      </c>
      <c r="V39" s="1" t="n">
        <f aca="false">(I39+J39)/W39</f>
        <v>0.083950941428193</v>
      </c>
      <c r="W39" s="4" t="n">
        <f aca="false">VLOOKUP(G39,ValidPixels!$A$1:$B$53, 2,0)</f>
        <v>24269031</v>
      </c>
      <c r="X39" s="0"/>
    </row>
    <row r="40" customFormat="false" ht="12.8" hidden="false" customHeight="false" outlineLevel="0" collapsed="false">
      <c r="A40" s="1" t="n">
        <v>1</v>
      </c>
      <c r="B40" s="4" t="s">
        <v>22</v>
      </c>
      <c r="C40" s="4" t="n">
        <f aca="false">VLOOKUP(D40,List!$G$2:$H$12, 2, 0)</f>
        <v>7</v>
      </c>
      <c r="D40" s="1" t="s">
        <v>65</v>
      </c>
      <c r="E40" s="4" t="n">
        <f aca="false">VLOOKUP(G40,List!$A$2:$B$54, 2, 0)</f>
        <v>39</v>
      </c>
      <c r="F40" s="4" t="n">
        <f aca="false">VLOOKUP(G40,List!$L$2:$M$54, 2,0)</f>
        <v>3</v>
      </c>
      <c r="G40" s="5" t="s">
        <v>69</v>
      </c>
      <c r="H40" s="5" t="n">
        <v>3412741</v>
      </c>
      <c r="I40" s="5" t="n">
        <v>1802389</v>
      </c>
      <c r="J40" s="5" t="n">
        <v>3589583</v>
      </c>
      <c r="K40" s="5" t="n">
        <v>349663433</v>
      </c>
      <c r="L40" s="5" t="n">
        <v>0</v>
      </c>
      <c r="M40" s="6" t="n">
        <f aca="false">H40 / (H40 + J40)</f>
        <v>0.487372620861303</v>
      </c>
      <c r="N40" s="6" t="n">
        <f aca="false">K40 / (K40+ I40)</f>
        <v>0.994871794390295</v>
      </c>
      <c r="O40" s="6" t="n">
        <f aca="false">I40 / (I40 + K40)</f>
        <v>0.00512820560970506</v>
      </c>
      <c r="P40" s="6" t="n">
        <f aca="false">J40 / (H40 + J40)</f>
        <v>0.512627379138697</v>
      </c>
      <c r="Q40" s="6" t="n">
        <f aca="false">100 * (J40 + I40) / (H40 + I40 + J40 + K40)</f>
        <v>1.50417047097959</v>
      </c>
      <c r="R40" s="1" t="n">
        <f aca="false">(2 * S40 * M40) / (S40 + M40)</f>
        <v>0.558666478302272</v>
      </c>
      <c r="S40" s="6" t="n">
        <f aca="false">H40 / (H40 + I40)</f>
        <v>0.654392316203048</v>
      </c>
      <c r="T40" s="3" t="n">
        <f aca="false">AVERAGE(M40:S40)</f>
        <v>0.673889895069273</v>
      </c>
      <c r="U40" s="1" t="n">
        <f aca="false">(H40 + K40)/(H40 + K40 + I40 + J40)</f>
        <v>0.984958295290204</v>
      </c>
      <c r="V40" s="1" t="n">
        <f aca="false">(I40+J40)/W40</f>
        <v>0.0296488455962418</v>
      </c>
      <c r="W40" s="4" t="n">
        <f aca="false">VLOOKUP(G40,ValidPixels!$A$1:$B$53, 2,0)</f>
        <v>181861111</v>
      </c>
      <c r="X40" s="0"/>
    </row>
    <row r="41" customFormat="false" ht="12.8" hidden="false" customHeight="false" outlineLevel="0" collapsed="false">
      <c r="A41" s="1" t="n">
        <v>1</v>
      </c>
      <c r="B41" s="4" t="s">
        <v>22</v>
      </c>
      <c r="C41" s="4" t="n">
        <f aca="false">VLOOKUP(D41,List!$G$2:$H$12, 2, 0)</f>
        <v>8</v>
      </c>
      <c r="D41" s="1" t="s">
        <v>70</v>
      </c>
      <c r="E41" s="4" t="n">
        <f aca="false">VLOOKUP(G41,List!$A$2:$B$54, 2, 0)</f>
        <v>40</v>
      </c>
      <c r="F41" s="4" t="n">
        <f aca="false">VLOOKUP(G41,List!$L$2:$M$54, 2,0)</f>
        <v>2</v>
      </c>
      <c r="G41" s="5" t="s">
        <v>71</v>
      </c>
      <c r="H41" s="5" t="n">
        <v>1301971</v>
      </c>
      <c r="I41" s="5" t="n">
        <v>532051</v>
      </c>
      <c r="J41" s="5" t="n">
        <v>4286720</v>
      </c>
      <c r="K41" s="5" t="n">
        <v>59883220</v>
      </c>
      <c r="L41" s="5" t="n">
        <v>0</v>
      </c>
      <c r="M41" s="6" t="n">
        <f aca="false">H41 / (H41 + J41)</f>
        <v>0.232965286504478</v>
      </c>
      <c r="N41" s="6" t="n">
        <f aca="false">K41 / (K41+ I41)</f>
        <v>0.991193435182969</v>
      </c>
      <c r="O41" s="6" t="n">
        <f aca="false">I41 / (I41 + K41)</f>
        <v>0.00880656481703111</v>
      </c>
      <c r="P41" s="6" t="n">
        <f aca="false">J41 / (H41 + J41)</f>
        <v>0.767034713495522</v>
      </c>
      <c r="Q41" s="6" t="n">
        <f aca="false">100 * (J41 + I41) / (H41 + I41 + J41 + K41)</f>
        <v>7.30072991678894</v>
      </c>
      <c r="R41" s="1" t="n">
        <f aca="false">(2 * S41 * M41) / (S41 + M41)</f>
        <v>0.350807312636229</v>
      </c>
      <c r="S41" s="6" t="n">
        <f aca="false">H41 / (H41 + I41)</f>
        <v>0.709899335994879</v>
      </c>
      <c r="T41" s="3" t="n">
        <f aca="false">AVERAGE(M41:S41)</f>
        <v>1.48020522363143</v>
      </c>
      <c r="U41" s="1" t="n">
        <f aca="false">(H41 + K41)/(H41 + K41 + I41 + J41)</f>
        <v>0.926992700832111</v>
      </c>
      <c r="V41" s="1" t="n">
        <f aca="false">(I41+J41)/W41</f>
        <v>0.144632754761815</v>
      </c>
      <c r="W41" s="4" t="n">
        <f aca="false">VLOOKUP(G41,ValidPixels!$A$1:$B$53, 2,0)</f>
        <v>33317287</v>
      </c>
      <c r="X41" s="0"/>
    </row>
    <row r="42" customFormat="false" ht="12.8" hidden="false" customHeight="false" outlineLevel="0" collapsed="false">
      <c r="A42" s="1" t="n">
        <v>1</v>
      </c>
      <c r="B42" s="4" t="s">
        <v>22</v>
      </c>
      <c r="C42" s="4" t="n">
        <f aca="false">VLOOKUP(D42,List!$G$2:$H$12, 2, 0)</f>
        <v>8</v>
      </c>
      <c r="D42" s="1" t="s">
        <v>70</v>
      </c>
      <c r="E42" s="4" t="n">
        <f aca="false">VLOOKUP(G42,List!$A$2:$B$54, 2, 0)</f>
        <v>41</v>
      </c>
      <c r="F42" s="4" t="n">
        <f aca="false">VLOOKUP(G42,List!$L$2:$M$54, 2,0)</f>
        <v>1</v>
      </c>
      <c r="G42" s="5" t="s">
        <v>72</v>
      </c>
      <c r="H42" s="5" t="n">
        <v>1313301</v>
      </c>
      <c r="I42" s="5" t="n">
        <v>11580413</v>
      </c>
      <c r="J42" s="5" t="n">
        <v>336645</v>
      </c>
      <c r="K42" s="5" t="n">
        <v>69419342</v>
      </c>
      <c r="L42" s="5" t="n">
        <v>0</v>
      </c>
      <c r="M42" s="6" t="n">
        <f aca="false">H42 / (H42 + J42)</f>
        <v>0.795966049797993</v>
      </c>
      <c r="N42" s="6" t="n">
        <f aca="false">K42 / (K42+ I42)</f>
        <v>0.857031505836036</v>
      </c>
      <c r="O42" s="6" t="n">
        <f aca="false">I42 / (I42 + K42)</f>
        <v>0.142968494163964</v>
      </c>
      <c r="P42" s="6" t="n">
        <f aca="false">J42 / (H42 + J42)</f>
        <v>0.204033950202007</v>
      </c>
      <c r="Q42" s="6" t="n">
        <f aca="false">100 * (J42 + I42) / (H42 + I42 + J42 + K42)</f>
        <v>14.4187551265309</v>
      </c>
      <c r="R42" s="1" t="n">
        <f aca="false">(2 * S42 * M42) / (S42 + M42)</f>
        <v>0.180601169169246</v>
      </c>
      <c r="S42" s="6" t="n">
        <f aca="false">H42 / (H42 + I42)</f>
        <v>0.101855912113453</v>
      </c>
      <c r="T42" s="3" t="n">
        <f aca="false">AVERAGE(M42:S42)</f>
        <v>2.38588745825909</v>
      </c>
      <c r="U42" s="1" t="n">
        <f aca="false">(H42 + K42)/(H42 + K42 + I42 + J42)</f>
        <v>0.855812448734691</v>
      </c>
      <c r="V42" s="1" t="n">
        <f aca="false">(I42+J42)/W42</f>
        <v>0.28586457986459</v>
      </c>
      <c r="W42" s="4" t="n">
        <f aca="false">VLOOKUP(G42,ValidPixels!$A$1:$B$53, 2,0)</f>
        <v>41687774</v>
      </c>
      <c r="X42" s="0"/>
    </row>
    <row r="43" customFormat="false" ht="12.8" hidden="false" customHeight="false" outlineLevel="0" collapsed="false">
      <c r="A43" s="1" t="n">
        <v>1</v>
      </c>
      <c r="B43" s="4" t="s">
        <v>22</v>
      </c>
      <c r="C43" s="4" t="n">
        <f aca="false">VLOOKUP(D43,List!$G$2:$H$12, 2, 0)</f>
        <v>8</v>
      </c>
      <c r="D43" s="1" t="s">
        <v>70</v>
      </c>
      <c r="E43" s="4" t="n">
        <f aca="false">VLOOKUP(G43,List!$A$2:$B$54, 2, 0)</f>
        <v>42</v>
      </c>
      <c r="F43" s="4" t="n">
        <f aca="false">VLOOKUP(G43,List!$L$2:$M$54, 2,0)</f>
        <v>3</v>
      </c>
      <c r="G43" s="5" t="s">
        <v>73</v>
      </c>
      <c r="H43" s="5" t="n">
        <v>1894856</v>
      </c>
      <c r="I43" s="5" t="n">
        <v>13868743</v>
      </c>
      <c r="J43" s="5" t="n">
        <v>2043666</v>
      </c>
      <c r="K43" s="5" t="n">
        <v>207575340</v>
      </c>
      <c r="L43" s="5" t="n">
        <v>33037</v>
      </c>
      <c r="M43" s="6" t="n">
        <f aca="false">H43 / (H43 + J43)</f>
        <v>0.481108395484397</v>
      </c>
      <c r="N43" s="6" t="n">
        <f aca="false">K43 / (K43+ I43)</f>
        <v>0.93737135437482</v>
      </c>
      <c r="O43" s="6" t="n">
        <f aca="false">I43 / (I43 + K43)</f>
        <v>0.0626286456251802</v>
      </c>
      <c r="P43" s="6" t="n">
        <f aca="false">J43 / (H43 + J43)</f>
        <v>0.518891604515603</v>
      </c>
      <c r="Q43" s="6" t="n">
        <f aca="false">100 * (J43 + I43) / (H43 + I43 + J43 + K43)</f>
        <v>7.06017618351691</v>
      </c>
      <c r="R43" s="1" t="n">
        <f aca="false">(2 * S43 * M43) / (S43 + M43)</f>
        <v>0.1923504581055</v>
      </c>
      <c r="S43" s="6" t="n">
        <f aca="false">H43 / (H43 + I43)</f>
        <v>0.120204529435188</v>
      </c>
      <c r="T43" s="3" t="n">
        <f aca="false">AVERAGE(M43:S43)</f>
        <v>1.33896159586537</v>
      </c>
      <c r="U43" s="1" t="n">
        <f aca="false">(H43 + K43)/(H43 + K43 + I43 + J43)</f>
        <v>0.929398238164831</v>
      </c>
      <c r="V43" s="1" t="n">
        <f aca="false">(I43+J43)/W43</f>
        <v>0.141245685690767</v>
      </c>
      <c r="W43" s="4" t="n">
        <f aca="false">VLOOKUP(G43,ValidPixels!$A$1:$B$53, 2,0)</f>
        <v>112657664</v>
      </c>
      <c r="X43" s="0"/>
    </row>
    <row r="44" customFormat="false" ht="12.8" hidden="false" customHeight="false" outlineLevel="0" collapsed="false">
      <c r="A44" s="1" t="n">
        <v>1</v>
      </c>
      <c r="B44" s="4" t="s">
        <v>22</v>
      </c>
      <c r="C44" s="4" t="n">
        <f aca="false">VLOOKUP(D44,List!$G$2:$H$12, 2, 0)</f>
        <v>8</v>
      </c>
      <c r="D44" s="1" t="s">
        <v>70</v>
      </c>
      <c r="E44" s="4" t="n">
        <f aca="false">VLOOKUP(G44,List!$A$2:$B$54, 2, 0)</f>
        <v>43</v>
      </c>
      <c r="F44" s="4" t="n">
        <f aca="false">VLOOKUP(G44,List!$L$2:$M$54, 2,0)</f>
        <v>4</v>
      </c>
      <c r="G44" s="5" t="s">
        <v>74</v>
      </c>
      <c r="H44" s="5" t="n">
        <v>2523106</v>
      </c>
      <c r="I44" s="5" t="n">
        <v>3697609</v>
      </c>
      <c r="J44" s="5" t="n">
        <v>1407621</v>
      </c>
      <c r="K44" s="5" t="n">
        <v>623800627</v>
      </c>
      <c r="L44" s="5" t="n">
        <v>0</v>
      </c>
      <c r="M44" s="6" t="n">
        <f aca="false">H44 / (H44 + J44)</f>
        <v>0.641892962803064</v>
      </c>
      <c r="N44" s="6" t="n">
        <f aca="false">K44 / (K44+ I44)</f>
        <v>0.994107379450864</v>
      </c>
      <c r="O44" s="6" t="n">
        <f aca="false">I44 / (I44 + K44)</f>
        <v>0.00589262054913569</v>
      </c>
      <c r="P44" s="6" t="n">
        <f aca="false">J44 / (H44 + J44)</f>
        <v>0.358107037196936</v>
      </c>
      <c r="Q44" s="6" t="n">
        <f aca="false">100 * (J44 + I44) / (H44 + I44 + J44 + K44)</f>
        <v>0.808520086843086</v>
      </c>
      <c r="R44" s="1" t="n">
        <f aca="false">(2 * S44 * M44) / (S44 + M44)</f>
        <v>0.497093122336709</v>
      </c>
      <c r="S44" s="6" t="n">
        <f aca="false">H44 / (H44 + I44)</f>
        <v>0.405597427305382</v>
      </c>
      <c r="T44" s="3" t="n">
        <f aca="false">AVERAGE(M44:S44)</f>
        <v>0.530172948069311</v>
      </c>
      <c r="U44" s="1" t="n">
        <f aca="false">(H44 + K44)/(H44 + K44 + I44 + J44)</f>
        <v>0.991914799131569</v>
      </c>
      <c r="V44" s="1" t="n">
        <f aca="false">(I44+J44)/W44</f>
        <v>0.0161737486578809</v>
      </c>
      <c r="W44" s="4" t="n">
        <f aca="false">VLOOKUP(G44,ValidPixels!$A$1:$B$53, 2,0)</f>
        <v>315649149</v>
      </c>
      <c r="X44" s="0"/>
    </row>
    <row r="45" customFormat="false" ht="12.8" hidden="false" customHeight="false" outlineLevel="0" collapsed="false">
      <c r="A45" s="1" t="n">
        <v>1</v>
      </c>
      <c r="B45" s="4" t="s">
        <v>22</v>
      </c>
      <c r="C45" s="4" t="n">
        <f aca="false">VLOOKUP(D45,List!$G$2:$H$12, 2, 0)</f>
        <v>8</v>
      </c>
      <c r="D45" s="1" t="s">
        <v>70</v>
      </c>
      <c r="E45" s="4" t="n">
        <f aca="false">VLOOKUP(G45,List!$A$2:$B$54, 2, 0)</f>
        <v>44</v>
      </c>
      <c r="F45" s="4" t="n">
        <f aca="false">VLOOKUP(G45,List!$L$2:$M$54, 2,0)</f>
        <v>5</v>
      </c>
      <c r="G45" s="5" t="s">
        <v>75</v>
      </c>
      <c r="H45" s="5" t="n">
        <v>3990151</v>
      </c>
      <c r="I45" s="5" t="n">
        <v>1903495</v>
      </c>
      <c r="J45" s="5" t="n">
        <v>2266177</v>
      </c>
      <c r="K45" s="5" t="n">
        <v>176225919</v>
      </c>
      <c r="L45" s="5" t="n">
        <v>0</v>
      </c>
      <c r="M45" s="6" t="n">
        <f aca="false">H45 / (H45 + J45)</f>
        <v>0.637778422103189</v>
      </c>
      <c r="N45" s="6" t="n">
        <f aca="false">K45 / (K45+ I45)</f>
        <v>0.989313977084099</v>
      </c>
      <c r="O45" s="6" t="n">
        <f aca="false">I45 / (I45 + K45)</f>
        <v>0.0106860229159009</v>
      </c>
      <c r="P45" s="6" t="n">
        <f aca="false">J45 / (H45 + J45)</f>
        <v>0.362221577896811</v>
      </c>
      <c r="Q45" s="6" t="n">
        <f aca="false">100 * (J45 + I45) / (H45 + I45 + J45 + K45)</f>
        <v>2.26138526481077</v>
      </c>
      <c r="R45" s="1" t="n">
        <f aca="false">(2 * S45 * M45) / (S45 + M45)</f>
        <v>0.656816384956873</v>
      </c>
      <c r="S45" s="6" t="n">
        <f aca="false">H45 / (H45 + I45)</f>
        <v>0.677025902132568</v>
      </c>
      <c r="T45" s="3" t="n">
        <f aca="false">AVERAGE(M45:S45)</f>
        <v>0.79931822170003</v>
      </c>
      <c r="U45" s="1" t="n">
        <f aca="false">(H45 + K45)/(H45 + K45 + I45 + J45)</f>
        <v>0.977386147351892</v>
      </c>
      <c r="V45" s="1" t="n">
        <f aca="false">(I45+J45)/W45</f>
        <v>0.0451059928717622</v>
      </c>
      <c r="W45" s="4" t="n">
        <f aca="false">VLOOKUP(G45,ValidPixels!$A$1:$B$53, 2,0)</f>
        <v>92441641</v>
      </c>
      <c r="X45" s="0"/>
    </row>
    <row r="46" customFormat="false" ht="12.8" hidden="false" customHeight="false" outlineLevel="0" collapsed="false">
      <c r="A46" s="1" t="n">
        <v>1</v>
      </c>
      <c r="B46" s="4" t="s">
        <v>22</v>
      </c>
      <c r="C46" s="4" t="n">
        <f aca="false">VLOOKUP(D46,List!$G$2:$H$12, 2, 0)</f>
        <v>8</v>
      </c>
      <c r="D46" s="1" t="s">
        <v>70</v>
      </c>
      <c r="E46" s="4" t="n">
        <f aca="false">VLOOKUP(G46,List!$A$2:$B$54, 2, 0)</f>
        <v>45</v>
      </c>
      <c r="F46" s="4" t="n">
        <f aca="false">VLOOKUP(G46,List!$L$2:$M$54, 2,0)</f>
        <v>6</v>
      </c>
      <c r="G46" s="5" t="s">
        <v>76</v>
      </c>
      <c r="H46" s="5" t="n">
        <v>6923312</v>
      </c>
      <c r="I46" s="5" t="n">
        <v>18116269</v>
      </c>
      <c r="J46" s="5" t="n">
        <v>2376001</v>
      </c>
      <c r="K46" s="5" t="n">
        <v>107579835</v>
      </c>
      <c r="L46" s="5" t="n">
        <v>0</v>
      </c>
      <c r="M46" s="6" t="n">
        <f aca="false">H46 / (H46 + J46)</f>
        <v>0.744497147262384</v>
      </c>
      <c r="N46" s="6" t="n">
        <f aca="false">K46 / (K46+ I46)</f>
        <v>0.855872470001139</v>
      </c>
      <c r="O46" s="6" t="n">
        <f aca="false">I46 / (I46 + K46)</f>
        <v>0.144127529998861</v>
      </c>
      <c r="P46" s="6" t="n">
        <f aca="false">J46 / (H46 + J46)</f>
        <v>0.255502852737616</v>
      </c>
      <c r="Q46" s="6" t="n">
        <f aca="false">100 * (J46 + I46) / (H46 + I46 + J46 + K46)</f>
        <v>15.1799745912856</v>
      </c>
      <c r="R46" s="1" t="n">
        <f aca="false">(2 * S46 * M46) / (S46 + M46)</f>
        <v>0.403234419838915</v>
      </c>
      <c r="S46" s="6" t="n">
        <f aca="false">H46 / (H46 + I46)</f>
        <v>0.276494722495556</v>
      </c>
      <c r="T46" s="3" t="n">
        <f aca="false">AVERAGE(M46:S46)</f>
        <v>2.55138624766001</v>
      </c>
      <c r="U46" s="1" t="n">
        <f aca="false">(H46 + K46)/(H46 + K46 + I46 + J46)</f>
        <v>0.848200254087144</v>
      </c>
      <c r="V46" s="1" t="n">
        <f aca="false">(I46+J46)/W46</f>
        <v>0.303715679391033</v>
      </c>
      <c r="W46" s="4" t="n">
        <f aca="false">VLOOKUP(G46,ValidPixels!$A$1:$B$53, 2,0)</f>
        <v>67471887</v>
      </c>
      <c r="X46" s="0"/>
    </row>
    <row r="47" customFormat="false" ht="12.8" hidden="false" customHeight="false" outlineLevel="0" collapsed="false">
      <c r="A47" s="1" t="n">
        <v>1</v>
      </c>
      <c r="B47" s="4" t="s">
        <v>22</v>
      </c>
      <c r="C47" s="4" t="n">
        <f aca="false">VLOOKUP(D47,List!$G$2:$H$12, 2, 0)</f>
        <v>1</v>
      </c>
      <c r="D47" s="1" t="s">
        <v>77</v>
      </c>
      <c r="E47" s="4" t="n">
        <f aca="false">VLOOKUP(G47,List!$A$2:$B$54, 2, 0)</f>
        <v>46</v>
      </c>
      <c r="F47" s="4" t="n">
        <f aca="false">VLOOKUP(G47,List!$L$2:$M$54, 2,0)</f>
        <v>4</v>
      </c>
      <c r="G47" s="5" t="s">
        <v>78</v>
      </c>
      <c r="H47" s="5" t="n">
        <v>86312</v>
      </c>
      <c r="I47" s="5" t="n">
        <v>12524208</v>
      </c>
      <c r="J47" s="5" t="n">
        <v>2992</v>
      </c>
      <c r="K47" s="5" t="n">
        <v>35658128</v>
      </c>
      <c r="L47" s="5" t="n">
        <v>2226</v>
      </c>
      <c r="M47" s="6" t="n">
        <f aca="false">H47 / (H47 + J47)</f>
        <v>0.96649646152468</v>
      </c>
      <c r="N47" s="6" t="n">
        <f aca="false">K47 / (K47+ I47)</f>
        <v>0.740066401097697</v>
      </c>
      <c r="O47" s="6" t="n">
        <f aca="false">I47 / (I47 + K47)</f>
        <v>0.259933598902303</v>
      </c>
      <c r="P47" s="6" t="n">
        <f aca="false">J47 / (H47 + J47)</f>
        <v>0.0335035384753203</v>
      </c>
      <c r="Q47" s="6" t="n">
        <f aca="false">100 * (J47 + I47) / (H47 + I47 + J47 + K47)</f>
        <v>25.9514696413878</v>
      </c>
      <c r="R47" s="1" t="n">
        <f aca="false">(2 * S47 * M47) / (S47 + M47)</f>
        <v>0.0135926293151779</v>
      </c>
      <c r="S47" s="6" t="n">
        <f aca="false">H47 / (H47 + I47)</f>
        <v>0.0068444441624929</v>
      </c>
      <c r="T47" s="3" t="n">
        <f aca="false">AVERAGE(M47:S47)</f>
        <v>3.99598667355221</v>
      </c>
      <c r="U47" s="1" t="n">
        <f aca="false">(H47 + K47)/(H47 + K47 + I47 + J47)</f>
        <v>0.740485303586122</v>
      </c>
      <c r="V47" s="1" t="n">
        <f aca="false">(I47+J47)/W47</f>
        <v>0.520308767816615</v>
      </c>
      <c r="W47" s="4" t="n">
        <f aca="false">VLOOKUP(G47,ValidPixels!$A$1:$B$53, 2,0)</f>
        <v>24076473</v>
      </c>
      <c r="X47" s="0"/>
      <c r="Y47" s="0"/>
    </row>
    <row r="48" customFormat="false" ht="12.8" hidden="false" customHeight="false" outlineLevel="0" collapsed="false">
      <c r="A48" s="1" t="n">
        <v>1</v>
      </c>
      <c r="B48" s="4" t="s">
        <v>22</v>
      </c>
      <c r="C48" s="4" t="n">
        <f aca="false">VLOOKUP(D48,List!$G$2:$H$12, 2, 0)</f>
        <v>1</v>
      </c>
      <c r="D48" s="1" t="s">
        <v>77</v>
      </c>
      <c r="E48" s="4" t="n">
        <f aca="false">VLOOKUP(G48,List!$A$2:$B$54, 2, 0)</f>
        <v>47</v>
      </c>
      <c r="F48" s="4" t="n">
        <f aca="false">VLOOKUP(G48,List!$L$2:$M$54, 2,0)</f>
        <v>3</v>
      </c>
      <c r="G48" s="5" t="s">
        <v>79</v>
      </c>
      <c r="H48" s="5" t="n">
        <v>468569</v>
      </c>
      <c r="I48" s="5" t="n">
        <v>212879</v>
      </c>
      <c r="J48" s="5" t="n">
        <v>1139955</v>
      </c>
      <c r="K48" s="5" t="n">
        <v>135801264</v>
      </c>
      <c r="L48" s="5" t="n">
        <v>41101</v>
      </c>
      <c r="M48" s="6" t="n">
        <f aca="false">H48 / (H48 + J48)</f>
        <v>0.291303704514201</v>
      </c>
      <c r="N48" s="6" t="n">
        <f aca="false">K48 / (K48+ I48)</f>
        <v>0.998434875996682</v>
      </c>
      <c r="O48" s="6" t="n">
        <f aca="false">I48 / (I48 + K48)</f>
        <v>0.0015651240033178</v>
      </c>
      <c r="P48" s="6" t="n">
        <f aca="false">J48 / (H48 + J48)</f>
        <v>0.708696295485799</v>
      </c>
      <c r="Q48" s="6" t="n">
        <f aca="false">100 * (J48 + I48) / (H48 + I48 + J48 + K48)</f>
        <v>0.98300231312913</v>
      </c>
      <c r="R48" s="1" t="n">
        <f aca="false">(2 * S48 * M48) / (S48 + M48)</f>
        <v>0.409235571439301</v>
      </c>
      <c r="S48" s="6" t="n">
        <f aca="false">H48 / (H48 + I48)</f>
        <v>0.687607858560008</v>
      </c>
      <c r="T48" s="3" t="n">
        <f aca="false">AVERAGE(M48:S48)</f>
        <v>0.582835106161206</v>
      </c>
      <c r="U48" s="1" t="n">
        <f aca="false">(H48 + K48)/(H48 + K48 + I48 + J48)</f>
        <v>0.990169976868709</v>
      </c>
      <c r="V48" s="1" t="n">
        <f aca="false">(I48+J48)/W48</f>
        <v>0.0188901750895652</v>
      </c>
      <c r="W48" s="4" t="n">
        <f aca="false">VLOOKUP(G48,ValidPixels!$A$1:$B$53, 2,0)</f>
        <v>71615747</v>
      </c>
      <c r="X48" s="0"/>
    </row>
    <row r="49" customFormat="false" ht="12.8" hidden="false" customHeight="false" outlineLevel="0" collapsed="false">
      <c r="A49" s="1" t="n">
        <v>1</v>
      </c>
      <c r="B49" s="4" t="s">
        <v>22</v>
      </c>
      <c r="C49" s="4" t="n">
        <f aca="false">VLOOKUP(D49,List!$G$2:$H$12, 2, 0)</f>
        <v>1</v>
      </c>
      <c r="D49" s="1" t="s">
        <v>77</v>
      </c>
      <c r="E49" s="4" t="n">
        <f aca="false">VLOOKUP(G49,List!$A$2:$B$54, 2, 0)</f>
        <v>48</v>
      </c>
      <c r="F49" s="4" t="n">
        <f aca="false">VLOOKUP(G49,List!$L$2:$M$54, 2,0)</f>
        <v>1</v>
      </c>
      <c r="G49" s="5" t="s">
        <v>80</v>
      </c>
      <c r="H49" s="5" t="n">
        <v>921127</v>
      </c>
      <c r="I49" s="5" t="n">
        <v>38156924</v>
      </c>
      <c r="J49" s="5" t="n">
        <v>1162564</v>
      </c>
      <c r="K49" s="5" t="n">
        <v>331369690</v>
      </c>
      <c r="L49" s="5" t="n">
        <v>5025</v>
      </c>
      <c r="M49" s="6" t="n">
        <f aca="false">H49 / (H49 + J49)</f>
        <v>0.442065066269423</v>
      </c>
      <c r="N49" s="6" t="n">
        <f aca="false">K49 / (K49+ I49)</f>
        <v>0.896741066666446</v>
      </c>
      <c r="O49" s="6" t="n">
        <f aca="false">I49 / (I49 + K49)</f>
        <v>0.103258933333554</v>
      </c>
      <c r="P49" s="6" t="n">
        <f aca="false">J49 / (H49 + J49)</f>
        <v>0.557934933730577</v>
      </c>
      <c r="Q49" s="6" t="n">
        <f aca="false">100 * (J49 + I49) / (H49 + I49 + J49 + K49)</f>
        <v>10.5808389786177</v>
      </c>
      <c r="R49" s="1" t="n">
        <f aca="false">(2 * S49 * M49) / (S49 + M49)</f>
        <v>0.0447564634169273</v>
      </c>
      <c r="S49" s="6" t="n">
        <f aca="false">H49 / (H49 + I49)</f>
        <v>0.0235714672668808</v>
      </c>
      <c r="T49" s="3" t="n">
        <f aca="false">AVERAGE(M49:S49)</f>
        <v>1.80702384418593</v>
      </c>
      <c r="U49" s="1" t="n">
        <f aca="false">(H49 + K49)/(H49 + K49 + I49 + J49)</f>
        <v>0.894191610213823</v>
      </c>
      <c r="V49" s="1" t="n">
        <f aca="false">(I49+J49)/W49</f>
        <v>0.211837803616364</v>
      </c>
      <c r="W49" s="4" t="n">
        <f aca="false">VLOOKUP(G49,ValidPixels!$A$1:$B$53, 2,0)</f>
        <v>185611290</v>
      </c>
      <c r="X49" s="0"/>
    </row>
    <row r="50" customFormat="false" ht="12.8" hidden="false" customHeight="false" outlineLevel="0" collapsed="false">
      <c r="A50" s="1" t="n">
        <v>1</v>
      </c>
      <c r="B50" s="4" t="s">
        <v>22</v>
      </c>
      <c r="C50" s="4" t="n">
        <f aca="false">VLOOKUP(D50,List!$G$2:$H$12, 2, 0)</f>
        <v>1</v>
      </c>
      <c r="D50" s="1" t="s">
        <v>77</v>
      </c>
      <c r="E50" s="4" t="n">
        <f aca="false">VLOOKUP(G50,List!$A$2:$B$54, 2, 0)</f>
        <v>49</v>
      </c>
      <c r="F50" s="4" t="n">
        <f aca="false">VLOOKUP(G50,List!$L$2:$M$54, 2,0)</f>
        <v>2</v>
      </c>
      <c r="G50" s="5" t="s">
        <v>81</v>
      </c>
      <c r="H50" s="5" t="n">
        <v>1460342</v>
      </c>
      <c r="I50" s="5" t="n">
        <v>35234781</v>
      </c>
      <c r="J50" s="5" t="n">
        <v>2544166</v>
      </c>
      <c r="K50" s="5" t="n">
        <v>387787260</v>
      </c>
      <c r="L50" s="5" t="n">
        <v>0</v>
      </c>
      <c r="M50" s="6" t="n">
        <f aca="false">H50 / (H50 + J50)</f>
        <v>0.364674511825173</v>
      </c>
      <c r="N50" s="6" t="n">
        <f aca="false">K50 / (K50+ I50)</f>
        <v>0.916706985487784</v>
      </c>
      <c r="O50" s="6" t="n">
        <f aca="false">I50 / (I50 + K50)</f>
        <v>0.0832930145122154</v>
      </c>
      <c r="P50" s="6" t="n">
        <f aca="false">J50 / (H50 + J50)</f>
        <v>0.635325488174827</v>
      </c>
      <c r="Q50" s="6" t="n">
        <f aca="false">100 * (J50 + I50) / (H50 + I50 + J50 + K50)</f>
        <v>8.84697850484233</v>
      </c>
      <c r="R50" s="1" t="n">
        <f aca="false">(2 * S50 * M50) / (S50 + M50)</f>
        <v>0.0717619282592513</v>
      </c>
      <c r="S50" s="6" t="n">
        <f aca="false">H50 / (H50 + I50)</f>
        <v>0.0397966236548655</v>
      </c>
      <c r="T50" s="3" t="n">
        <f aca="false">AVERAGE(M50:S50)</f>
        <v>1.56550529382235</v>
      </c>
      <c r="U50" s="1" t="n">
        <f aca="false">(H50 + K50)/(H50 + K50 + I50 + J50)</f>
        <v>0.911530214951577</v>
      </c>
      <c r="V50" s="1" t="n">
        <f aca="false">(I50+J50)/W50</f>
        <v>0.17640508064902</v>
      </c>
      <c r="W50" s="4" t="n">
        <f aca="false">VLOOKUP(G50,ValidPixels!$A$1:$B$53, 2,0)</f>
        <v>214160198</v>
      </c>
      <c r="X50" s="0"/>
    </row>
    <row r="51" customFormat="false" ht="12.8" hidden="false" customHeight="false" outlineLevel="0" collapsed="false">
      <c r="A51" s="1" t="n">
        <v>1</v>
      </c>
      <c r="B51" s="4" t="s">
        <v>22</v>
      </c>
      <c r="C51" s="4" t="n">
        <f aca="false">VLOOKUP(D51,List!$G$2:$H$12, 2, 0)</f>
        <v>11</v>
      </c>
      <c r="D51" s="1" t="s">
        <v>82</v>
      </c>
      <c r="E51" s="4" t="n">
        <f aca="false">VLOOKUP(G51,List!$A$2:$B$54, 2, 0)</f>
        <v>50</v>
      </c>
      <c r="F51" s="4" t="n">
        <f aca="false">VLOOKUP(G51,List!$L$2:$M$54, 2,0)</f>
        <v>3</v>
      </c>
      <c r="G51" s="5" t="s">
        <v>83</v>
      </c>
      <c r="H51" s="5" t="n">
        <v>550830</v>
      </c>
      <c r="I51" s="5" t="n">
        <v>24201</v>
      </c>
      <c r="J51" s="5" t="n">
        <v>126545</v>
      </c>
      <c r="K51" s="5" t="n">
        <v>811559549</v>
      </c>
      <c r="L51" s="5" t="n">
        <v>0</v>
      </c>
      <c r="M51" s="6" t="n">
        <f aca="false">H51 / (H51 + J51)</f>
        <v>0.813183244140985</v>
      </c>
      <c r="N51" s="6" t="n">
        <f aca="false">K51 / (K51+ I51)</f>
        <v>0.999970180526655</v>
      </c>
      <c r="O51" s="6" t="n">
        <f aca="false">I51 / (I51 + K51)</f>
        <v>2.98194733445562E-005</v>
      </c>
      <c r="P51" s="6" t="n">
        <f aca="false">J51 / (H51 + J51)</f>
        <v>0.186816755859015</v>
      </c>
      <c r="Q51" s="6" t="n">
        <f aca="false">100 * (J51 + I51) / (H51 + I51 + J51 + K51)</f>
        <v>0.0185588101363339</v>
      </c>
      <c r="R51" s="1" t="n">
        <f aca="false">(2 * S51 * M51) / (S51 + M51)</f>
        <v>0.879634878785314</v>
      </c>
      <c r="S51" s="6" t="n">
        <f aca="false">H51 / (H51 + I51)</f>
        <v>0.957913573355176</v>
      </c>
      <c r="T51" s="3" t="n">
        <f aca="false">AVERAGE(M51:S51)</f>
        <v>0.550872466039546</v>
      </c>
      <c r="U51" s="1" t="n">
        <f aca="false">(H51 + K51)/(H51 + K51 + I51 + J51)</f>
        <v>0.999814411898637</v>
      </c>
      <c r="V51" s="1" t="n">
        <f aca="false">(I51+J51)/W51</f>
        <v>0.000371114773278874</v>
      </c>
      <c r="W51" s="4" t="n">
        <f aca="false">VLOOKUP(G51,ValidPixels!$A$1:$B$53, 2,0)</f>
        <v>406197788</v>
      </c>
      <c r="X51" s="0"/>
    </row>
    <row r="52" customFormat="false" ht="12.8" hidden="false" customHeight="false" outlineLevel="0" collapsed="false">
      <c r="A52" s="1" t="n">
        <v>1</v>
      </c>
      <c r="B52" s="4" t="s">
        <v>22</v>
      </c>
      <c r="C52" s="4" t="n">
        <f aca="false">VLOOKUP(D52,List!$G$2:$H$12, 2, 0)</f>
        <v>11</v>
      </c>
      <c r="D52" s="1" t="s">
        <v>82</v>
      </c>
      <c r="E52" s="4" t="n">
        <f aca="false">VLOOKUP(G52,List!$A$2:$B$54, 2, 0)</f>
        <v>51</v>
      </c>
      <c r="F52" s="4" t="n">
        <f aca="false">VLOOKUP(G52,List!$L$2:$M$54, 2,0)</f>
        <v>2</v>
      </c>
      <c r="G52" s="5" t="s">
        <v>84</v>
      </c>
      <c r="H52" s="5" t="n">
        <v>1239308</v>
      </c>
      <c r="I52" s="5" t="n">
        <v>537103</v>
      </c>
      <c r="J52" s="5" t="n">
        <v>1236597</v>
      </c>
      <c r="K52" s="5" t="n">
        <v>963158755</v>
      </c>
      <c r="L52" s="5" t="n">
        <v>0</v>
      </c>
      <c r="M52" s="6" t="n">
        <f aca="false">H52 / (H52 + J52)</f>
        <v>0.500547476579271</v>
      </c>
      <c r="N52" s="6" t="n">
        <f aca="false">K52 / (K52+ I52)</f>
        <v>0.999442663371912</v>
      </c>
      <c r="O52" s="6" t="n">
        <f aca="false">I52 / (I52 + K52)</f>
        <v>0.000557336628087904</v>
      </c>
      <c r="P52" s="6" t="n">
        <f aca="false">J52 / (H52 + J52)</f>
        <v>0.499452523420729</v>
      </c>
      <c r="Q52" s="6" t="n">
        <f aca="false">100 * (J52 + I52) / (H52 + I52 + J52 + K52)</f>
        <v>0.183580194322032</v>
      </c>
      <c r="R52" s="1" t="n">
        <f aca="false">(2 * S52 * M52) / (S52 + M52)</f>
        <v>0.582886126054602</v>
      </c>
      <c r="S52" s="6" t="n">
        <f aca="false">H52 / (H52 + I52)</f>
        <v>0.697647109818617</v>
      </c>
      <c r="T52" s="3" t="n">
        <f aca="false">AVERAGE(M52:S52)</f>
        <v>0.49487334717075</v>
      </c>
      <c r="U52" s="1" t="n">
        <f aca="false">(H52 + K52)/(H52 + K52 + I52 + J52)</f>
        <v>0.99816419805678</v>
      </c>
      <c r="V52" s="1" t="n">
        <f aca="false">(I52+J52)/W52</f>
        <v>0.00367515168304335</v>
      </c>
      <c r="W52" s="4" t="n">
        <f aca="false">VLOOKUP(G52,ValidPixels!$A$1:$B$53, 2,0)</f>
        <v>482619536</v>
      </c>
      <c r="X52" s="0"/>
    </row>
    <row r="53" customFormat="false" ht="12.8" hidden="false" customHeight="false" outlineLevel="0" collapsed="false">
      <c r="A53" s="1" t="n">
        <v>1</v>
      </c>
      <c r="B53" s="4" t="s">
        <v>22</v>
      </c>
      <c r="C53" s="4" t="n">
        <f aca="false">VLOOKUP(D53,List!$G$2:$H$12, 2, 0)</f>
        <v>11</v>
      </c>
      <c r="D53" s="1" t="s">
        <v>82</v>
      </c>
      <c r="E53" s="4" t="n">
        <f aca="false">VLOOKUP(G53,List!$A$2:$B$54, 2, 0)</f>
        <v>52</v>
      </c>
      <c r="F53" s="4" t="n">
        <f aca="false">VLOOKUP(G53,List!$L$2:$M$54, 2,0)</f>
        <v>1</v>
      </c>
      <c r="G53" s="5" t="s">
        <v>85</v>
      </c>
      <c r="H53" s="5" t="n">
        <v>1680868</v>
      </c>
      <c r="I53" s="5" t="n">
        <v>634234</v>
      </c>
      <c r="J53" s="5" t="n">
        <v>339595</v>
      </c>
      <c r="K53" s="5" t="n">
        <v>1378826538</v>
      </c>
      <c r="L53" s="5" t="n">
        <v>0</v>
      </c>
      <c r="M53" s="6" t="n">
        <f aca="false">H53 / (H53 + J53)</f>
        <v>0.831922188132126</v>
      </c>
      <c r="N53" s="6" t="n">
        <f aca="false">K53 / (K53+ I53)</f>
        <v>0.999540230492324</v>
      </c>
      <c r="O53" s="6" t="n">
        <f aca="false">I53 / (I53 + K53)</f>
        <v>0.000459769507675424</v>
      </c>
      <c r="P53" s="6" t="n">
        <f aca="false">J53 / (H53 + J53)</f>
        <v>0.168077811867874</v>
      </c>
      <c r="Q53" s="6" t="n">
        <f aca="false">100 * (J53 + I53) / (H53 + I53 + J53 + K53)</f>
        <v>0.0704916560086319</v>
      </c>
      <c r="R53" s="1" t="n">
        <f aca="false">(2 * S53 * M53) / (S53 + M53)</f>
        <v>0.775385907027112</v>
      </c>
      <c r="S53" s="6" t="n">
        <f aca="false">H53 / (H53 + I53)</f>
        <v>0.726044899965531</v>
      </c>
      <c r="T53" s="3" t="n">
        <f aca="false">AVERAGE(M53:S53)</f>
        <v>0.510274637571611</v>
      </c>
      <c r="U53" s="1" t="n">
        <f aca="false">(H53 + K53)/(H53 + K53 + I53 + J53)</f>
        <v>0.999295083439914</v>
      </c>
      <c r="V53" s="1" t="n">
        <f aca="false">(I53+J53)/W53</f>
        <v>0.0014105055356218</v>
      </c>
      <c r="W53" s="4" t="n">
        <f aca="false">VLOOKUP(G53,ValidPixels!$A$1:$B$53, 2,0)</f>
        <v>690411328</v>
      </c>
      <c r="X53" s="0"/>
    </row>
    <row r="54" customFormat="false" ht="12.8" hidden="false" customHeight="false" outlineLevel="0" collapsed="false">
      <c r="A54" s="1" t="n">
        <v>1</v>
      </c>
      <c r="B54" s="4" t="s">
        <v>22</v>
      </c>
      <c r="C54" s="4" t="n">
        <f aca="false">VLOOKUP(D54,List!$G$2:$H$12, 2, 0)</f>
        <v>11</v>
      </c>
      <c r="D54" s="1" t="s">
        <v>82</v>
      </c>
      <c r="E54" s="4" t="n">
        <f aca="false">VLOOKUP(G54,List!$A$2:$B$54, 2, 0)</f>
        <v>53</v>
      </c>
      <c r="F54" s="4" t="n">
        <f aca="false">VLOOKUP(G54,List!$L$2:$M$54, 2,0)</f>
        <v>4</v>
      </c>
      <c r="G54" s="5" t="s">
        <v>86</v>
      </c>
      <c r="H54" s="5" t="n">
        <v>3814207</v>
      </c>
      <c r="I54" s="5" t="n">
        <v>126238</v>
      </c>
      <c r="J54" s="5" t="n">
        <v>2026633</v>
      </c>
      <c r="K54" s="5" t="n">
        <v>478489777</v>
      </c>
      <c r="L54" s="5" t="n">
        <v>0</v>
      </c>
      <c r="M54" s="6" t="n">
        <f aca="false">H54 / (H54 + J54)</f>
        <v>0.65302370891858</v>
      </c>
      <c r="N54" s="6" t="n">
        <f aca="false">K54 / (K54+ I54)</f>
        <v>0.999736243677513</v>
      </c>
      <c r="O54" s="6" t="n">
        <f aca="false">I54 / (I54 + K54)</f>
        <v>0.000263756322487454</v>
      </c>
      <c r="P54" s="6" t="n">
        <f aca="false">J54 / (H54 + J54)</f>
        <v>0.34697629108142</v>
      </c>
      <c r="Q54" s="6" t="n">
        <f aca="false">100 * (J54 + I54) / (H54 + I54 + J54 + K54)</f>
        <v>0.444388592664253</v>
      </c>
      <c r="R54" s="1" t="n">
        <f aca="false">(2 * S54 * M54) / (S54 + M54)</f>
        <v>0.779898960105957</v>
      </c>
      <c r="S54" s="6" t="n">
        <f aca="false">H54 / (H54 + I54)</f>
        <v>0.967963516810918</v>
      </c>
      <c r="T54" s="3" t="n">
        <f aca="false">AVERAGE(M54:S54)</f>
        <v>0.598893009940161</v>
      </c>
      <c r="U54" s="1" t="n">
        <f aca="false">(H54 + K54)/(H54 + K54 + I54 + J54)</f>
        <v>0.995556114073357</v>
      </c>
      <c r="V54" s="1" t="n">
        <f aca="false">(I54+J54)/W54</f>
        <v>0.00889665646550644</v>
      </c>
      <c r="W54" s="4" t="n">
        <f aca="false">VLOOKUP(G54,ValidPixels!$A$1:$B$53, 2,0)</f>
        <v>241986527</v>
      </c>
      <c r="X54" s="0"/>
    </row>
    <row r="55" customFormat="false" ht="12.8" hidden="false" customHeight="false" outlineLevel="0" collapsed="false">
      <c r="A55" s="1" t="n">
        <v>2</v>
      </c>
      <c r="B55" s="4" t="s">
        <v>87</v>
      </c>
      <c r="C55" s="4" t="n">
        <f aca="false">VLOOKUP(D55,List!$G$2:$H$12, 2, 0)</f>
        <v>3</v>
      </c>
      <c r="D55" s="1" t="s">
        <v>23</v>
      </c>
      <c r="E55" s="4" t="n">
        <f aca="false">VLOOKUP(G55,List!$A$2:$B$54, 2, 0)</f>
        <v>1</v>
      </c>
      <c r="F55" s="4" t="n">
        <f aca="false">VLOOKUP(G55,List!$L$2:$M$54, 2,0)</f>
        <v>4</v>
      </c>
      <c r="G55" s="5" t="s">
        <v>24</v>
      </c>
      <c r="H55" s="5" t="n">
        <v>667264</v>
      </c>
      <c r="I55" s="5" t="n">
        <v>35422</v>
      </c>
      <c r="J55" s="5" t="n">
        <v>3598</v>
      </c>
      <c r="K55" s="5" t="n">
        <v>67533685</v>
      </c>
      <c r="L55" s="5" t="n">
        <v>11690</v>
      </c>
      <c r="M55" s="6" t="n">
        <f aca="false">H55 / (H55 + J55)</f>
        <v>0.99463675092642</v>
      </c>
      <c r="N55" s="6" t="n">
        <f aca="false">K55 / (K55+ I55)</f>
        <v>0.99947576634393</v>
      </c>
      <c r="O55" s="6" t="n">
        <f aca="false">I55 / (I55 + K55)</f>
        <v>0.000524233656070073</v>
      </c>
      <c r="P55" s="6" t="n">
        <f aca="false">J55 / (H55 + J55)</f>
        <v>0.00536324907357996</v>
      </c>
      <c r="Q55" s="6" t="n">
        <f aca="false">100 * (J55 + I55) / (H55 + I55 + J55 + K55)</f>
        <v>0.0571805652490844</v>
      </c>
      <c r="R55" s="1" t="n">
        <f aca="false">(2 * S55 * M55) / (S55 + M55)</f>
        <v>0.971591819142833</v>
      </c>
      <c r="S55" s="6" t="n">
        <f aca="false">H55 / (H55 + I55)</f>
        <v>0.949590571037419</v>
      </c>
      <c r="T55" s="3" t="n">
        <f aca="false">AVERAGE(M55:S55)</f>
        <v>0.568337565061334</v>
      </c>
      <c r="U55" s="1" t="n">
        <f aca="false">(H55 + K55)/(H55 + K55 + I55 + J55)</f>
        <v>0.999428194347509</v>
      </c>
      <c r="V55" s="1" t="n">
        <f aca="false">(I55+J55)/W55</f>
        <v>0.000105021917148236</v>
      </c>
      <c r="W55" s="4" t="n">
        <f aca="false">VLOOKUP(G55,ValidPixels!$A$1:$B$53, 2,0)</f>
        <v>371541494</v>
      </c>
    </row>
    <row r="56" customFormat="false" ht="12.8" hidden="false" customHeight="false" outlineLevel="0" collapsed="false">
      <c r="A56" s="1" t="n">
        <v>2</v>
      </c>
      <c r="B56" s="4" t="s">
        <v>87</v>
      </c>
      <c r="C56" s="4" t="n">
        <f aca="false">VLOOKUP(D56,List!$G$2:$H$12, 2, 0)</f>
        <v>3</v>
      </c>
      <c r="D56" s="1" t="s">
        <v>23</v>
      </c>
      <c r="E56" s="4" t="n">
        <f aca="false">VLOOKUP(G56,List!$A$2:$B$54, 2, 0)</f>
        <v>2</v>
      </c>
      <c r="F56" s="4" t="n">
        <f aca="false">VLOOKUP(G56,List!$L$2:$M$54, 2,0)</f>
        <v>1</v>
      </c>
      <c r="G56" s="5" t="s">
        <v>25</v>
      </c>
      <c r="H56" s="5" t="n">
        <v>4749497</v>
      </c>
      <c r="I56" s="5" t="n">
        <v>137248</v>
      </c>
      <c r="J56" s="5" t="n">
        <v>78693</v>
      </c>
      <c r="K56" s="5" t="n">
        <v>366576056</v>
      </c>
      <c r="L56" s="5" t="n">
        <v>0</v>
      </c>
      <c r="M56" s="6" t="n">
        <f aca="false">H56 / (H56 + J56)</f>
        <v>0.983701345638842</v>
      </c>
      <c r="N56" s="6" t="n">
        <f aca="false">K56 / (K56+ I56)</f>
        <v>0.999625734876529</v>
      </c>
      <c r="O56" s="6" t="n">
        <f aca="false">I56 / (I56 + K56)</f>
        <v>0.00037426512347095</v>
      </c>
      <c r="P56" s="6" t="n">
        <f aca="false">J56 / (H56 + J56)</f>
        <v>0.0162986543611581</v>
      </c>
      <c r="Q56" s="6" t="n">
        <f aca="false">100 * (J56 + I56) / (H56 + I56 + J56 + K56)</f>
        <v>0.0581202916732633</v>
      </c>
      <c r="R56" s="1" t="n">
        <f aca="false">(2 * S56 * M56) / (S56 + M56)</f>
        <v>0.977772265074342</v>
      </c>
      <c r="S56" s="6" t="n">
        <f aca="false">H56 / (H56 + I56)</f>
        <v>0.971914229205739</v>
      </c>
      <c r="T56" s="3" t="n">
        <f aca="false">AVERAGE(M56:S56)</f>
        <v>0.572543826564763</v>
      </c>
      <c r="U56" s="1" t="n">
        <f aca="false">(H56 + K56)/(H56 + K56 + I56 + J56)</f>
        <v>0.999418797083267</v>
      </c>
      <c r="V56" s="1" t="n">
        <f aca="false">(I56+J56)/W56</f>
        <v>0.00235356242513681</v>
      </c>
      <c r="W56" s="4" t="n">
        <f aca="false">VLOOKUP(G56,ValidPixels!$A$1:$B$53, 2,0)</f>
        <v>91750700</v>
      </c>
    </row>
    <row r="57" customFormat="false" ht="12.8" hidden="false" customHeight="false" outlineLevel="0" collapsed="false">
      <c r="A57" s="1" t="n">
        <v>2</v>
      </c>
      <c r="B57" s="4" t="s">
        <v>87</v>
      </c>
      <c r="C57" s="4" t="n">
        <f aca="false">VLOOKUP(D57,List!$G$2:$H$12, 2, 0)</f>
        <v>3</v>
      </c>
      <c r="D57" s="1" t="s">
        <v>23</v>
      </c>
      <c r="E57" s="4" t="n">
        <f aca="false">VLOOKUP(G57,List!$A$2:$B$54, 2, 0)</f>
        <v>3</v>
      </c>
      <c r="F57" s="4" t="n">
        <f aca="false">VLOOKUP(G57,List!$L$2:$M$54, 2,0)</f>
        <v>2</v>
      </c>
      <c r="G57" s="5" t="s">
        <v>26</v>
      </c>
      <c r="H57" s="5" t="n">
        <v>5417508</v>
      </c>
      <c r="I57" s="5" t="n">
        <v>184099</v>
      </c>
      <c r="J57" s="5" t="n">
        <v>40481</v>
      </c>
      <c r="K57" s="5" t="n">
        <v>86470370</v>
      </c>
      <c r="L57" s="5" t="n">
        <v>123517</v>
      </c>
      <c r="M57" s="6" t="n">
        <f aca="false">H57 / (H57 + J57)</f>
        <v>0.992583165704438</v>
      </c>
      <c r="N57" s="6" t="n">
        <f aca="false">K57 / (K57+ I57)</f>
        <v>0.997875481759631</v>
      </c>
      <c r="O57" s="6" t="n">
        <f aca="false">I57 / (I57 + K57)</f>
        <v>0.00212451824036911</v>
      </c>
      <c r="P57" s="6" t="n">
        <f aca="false">J57 / (H57 + J57)</f>
        <v>0.00741683429556197</v>
      </c>
      <c r="Q57" s="6" t="n">
        <f aca="false">100 * (J57 + I57) / (H57 + I57 + J57 + K57)</f>
        <v>0.243810668910822</v>
      </c>
      <c r="R57" s="1" t="n">
        <f aca="false">(2 * S57 * M57) / (S57 + M57)</f>
        <v>0.979693652462531</v>
      </c>
      <c r="S57" s="6" t="n">
        <f aca="false">H57 / (H57 + I57)</f>
        <v>0.967134609764662</v>
      </c>
      <c r="T57" s="3" t="n">
        <f aca="false">AVERAGE(M57:S57)</f>
        <v>0.598662704448288</v>
      </c>
      <c r="U57" s="1" t="n">
        <f aca="false">(H57 + K57)/(H57 + K57 + I57 + J57)</f>
        <v>0.997561893310892</v>
      </c>
      <c r="V57" s="1" t="n">
        <f aca="false">(I57+J57)/W57</f>
        <v>0.0017940453798099</v>
      </c>
      <c r="W57" s="4" t="n">
        <f aca="false">VLOOKUP(G57,ValidPixels!$A$1:$B$53, 2,0)</f>
        <v>125180780</v>
      </c>
    </row>
    <row r="58" customFormat="false" ht="12.8" hidden="false" customHeight="false" outlineLevel="0" collapsed="false">
      <c r="A58" s="1" t="n">
        <v>2</v>
      </c>
      <c r="B58" s="4" t="s">
        <v>87</v>
      </c>
      <c r="C58" s="4" t="n">
        <f aca="false">VLOOKUP(D58,List!$G$2:$H$12, 2, 0)</f>
        <v>3</v>
      </c>
      <c r="D58" s="1" t="s">
        <v>23</v>
      </c>
      <c r="E58" s="4" t="n">
        <f aca="false">VLOOKUP(G58,List!$A$2:$B$54, 2, 0)</f>
        <v>4</v>
      </c>
      <c r="F58" s="4" t="n">
        <f aca="false">VLOOKUP(G58,List!$L$2:$M$54, 2,0)</f>
        <v>3</v>
      </c>
      <c r="G58" s="5" t="s">
        <v>27</v>
      </c>
      <c r="H58" s="5" t="n">
        <v>8540626</v>
      </c>
      <c r="I58" s="5" t="n">
        <v>152622</v>
      </c>
      <c r="J58" s="5" t="n">
        <v>101468</v>
      </c>
      <c r="K58" s="5" t="n">
        <v>116386064</v>
      </c>
      <c r="L58" s="5" t="n">
        <v>0</v>
      </c>
      <c r="M58" s="6" t="n">
        <f aca="false">H58 / (H58 + J58)</f>
        <v>0.988258864113258</v>
      </c>
      <c r="N58" s="6" t="n">
        <f aca="false">K58 / (K58+ I58)</f>
        <v>0.998690374799661</v>
      </c>
      <c r="O58" s="6" t="n">
        <f aca="false">I58 / (I58 + K58)</f>
        <v>0.00130962520033905</v>
      </c>
      <c r="P58" s="6" t="n">
        <f aca="false">J58 / (H58 + J58)</f>
        <v>0.0117411358867423</v>
      </c>
      <c r="Q58" s="6" t="n">
        <f aca="false">100 * (J58 + I58) / (H58 + I58 + J58 + K58)</f>
        <v>0.202978444454492</v>
      </c>
      <c r="R58" s="1" t="n">
        <f aca="false">(2 * S58 * M58) / (S58 + M58)</f>
        <v>0.985342660098659</v>
      </c>
      <c r="S58" s="6" t="n">
        <f aca="false">H58 / (H58 + I58)</f>
        <v>0.982443616010955</v>
      </c>
      <c r="T58" s="3" t="n">
        <f aca="false">AVERAGE(M58:S58)</f>
        <v>0.595823531509158</v>
      </c>
      <c r="U58" s="1" t="n">
        <f aca="false">(H58 + K58)/(H58 + K58 + I58 + J58)</f>
        <v>0.997970215555455</v>
      </c>
      <c r="V58" s="1" t="n">
        <f aca="false">(I58+J58)/W58</f>
        <v>0.00372416191370301</v>
      </c>
      <c r="W58" s="4" t="n">
        <f aca="false">VLOOKUP(G58,ValidPixels!$A$1:$B$53, 2,0)</f>
        <v>68227431</v>
      </c>
    </row>
    <row r="59" customFormat="false" ht="12.8" hidden="false" customHeight="false" outlineLevel="0" collapsed="false">
      <c r="A59" s="1" t="n">
        <v>2</v>
      </c>
      <c r="B59" s="4" t="s">
        <v>87</v>
      </c>
      <c r="C59" s="4" t="n">
        <f aca="false">VLOOKUP(D59,List!$G$2:$H$12, 2, 0)</f>
        <v>5</v>
      </c>
      <c r="D59" s="1" t="s">
        <v>28</v>
      </c>
      <c r="E59" s="4" t="n">
        <f aca="false">VLOOKUP(G59,List!$A$2:$B$54, 2, 0)</f>
        <v>5</v>
      </c>
      <c r="F59" s="4" t="n">
        <f aca="false">VLOOKUP(G59,List!$L$2:$M$54, 2,0)</f>
        <v>4</v>
      </c>
      <c r="G59" s="5" t="s">
        <v>29</v>
      </c>
      <c r="H59" s="5" t="n">
        <v>74000</v>
      </c>
      <c r="I59" s="5" t="n">
        <v>11676</v>
      </c>
      <c r="J59" s="5" t="n">
        <v>3503</v>
      </c>
      <c r="K59" s="5" t="n">
        <v>93271379</v>
      </c>
      <c r="L59" s="5" t="n">
        <v>0</v>
      </c>
      <c r="M59" s="6" t="n">
        <f aca="false">H59 / (H59 + J59)</f>
        <v>0.954801749609693</v>
      </c>
      <c r="N59" s="6" t="n">
        <f aca="false">K59 / (K59+ I59)</f>
        <v>0.999874832572754</v>
      </c>
      <c r="O59" s="6" t="n">
        <f aca="false">I59 / (I59 + K59)</f>
        <v>0.000125167427246031</v>
      </c>
      <c r="P59" s="6" t="n">
        <f aca="false">J59 / (H59 + J59)</f>
        <v>0.0451982503903075</v>
      </c>
      <c r="Q59" s="6" t="n">
        <f aca="false">100 * (J59 + I59) / (H59 + I59 + J59 + K59)</f>
        <v>0.0162584718056205</v>
      </c>
      <c r="R59" s="1" t="n">
        <f aca="false">(2 * S59 * M59) / (S59 + M59)</f>
        <v>0.90697945201282</v>
      </c>
      <c r="S59" s="6" t="n">
        <f aca="false">H59 / (H59 + I59)</f>
        <v>0.863719127877118</v>
      </c>
      <c r="T59" s="3" t="n">
        <f aca="false">AVERAGE(M59:S59)</f>
        <v>0.540993864527937</v>
      </c>
      <c r="U59" s="1" t="n">
        <f aca="false">(H59 + K59)/(H59 + K59 + I59 + J59)</f>
        <v>0.999837415281944</v>
      </c>
      <c r="V59" s="1" t="n">
        <f aca="false">(I59+J59)/W59</f>
        <v>0.000162584718056205</v>
      </c>
      <c r="W59" s="4" t="n">
        <f aca="false">VLOOKUP(G59,ValidPixels!$A$1:$B$53, 2,0)</f>
        <v>93360558</v>
      </c>
    </row>
    <row r="60" customFormat="false" ht="12.8" hidden="false" customHeight="false" outlineLevel="0" collapsed="false">
      <c r="A60" s="1" t="n">
        <v>2</v>
      </c>
      <c r="B60" s="4" t="s">
        <v>87</v>
      </c>
      <c r="C60" s="4" t="n">
        <f aca="false">VLOOKUP(D60,List!$G$2:$H$12, 2, 0)</f>
        <v>5</v>
      </c>
      <c r="D60" s="1" t="s">
        <v>28</v>
      </c>
      <c r="E60" s="4" t="n">
        <f aca="false">VLOOKUP(G60,List!$A$2:$B$54, 2, 0)</f>
        <v>6</v>
      </c>
      <c r="F60" s="4" t="n">
        <f aca="false">VLOOKUP(G60,List!$L$2:$M$54, 2,0)</f>
        <v>5</v>
      </c>
      <c r="G60" s="5" t="s">
        <v>30</v>
      </c>
      <c r="H60" s="5" t="n">
        <v>262459</v>
      </c>
      <c r="I60" s="5" t="n">
        <v>11496</v>
      </c>
      <c r="J60" s="5" t="n">
        <v>4770</v>
      </c>
      <c r="K60" s="5" t="n">
        <v>123950835</v>
      </c>
      <c r="L60" s="5" t="n">
        <v>0</v>
      </c>
      <c r="M60" s="6" t="n">
        <f aca="false">H60 / (H60 + J60)</f>
        <v>0.982150140890397</v>
      </c>
      <c r="N60" s="6" t="n">
        <f aca="false">K60 / (K60+ I60)</f>
        <v>0.999907262150467</v>
      </c>
      <c r="O60" s="6" t="n">
        <f aca="false">I60 / (I60 + K60)</f>
        <v>9.27378495326939E-005</v>
      </c>
      <c r="P60" s="6" t="n">
        <f aca="false">J60 / (H60 + J60)</f>
        <v>0.0178498591096026</v>
      </c>
      <c r="Q60" s="6" t="n">
        <f aca="false">100 * (J60 + I60) / (H60 + I60 + J60 + K60)</f>
        <v>0.0130935020618281</v>
      </c>
      <c r="R60" s="1" t="n">
        <f aca="false">(2 * S60 * M60) / (S60 + M60)</f>
        <v>0.969943679044465</v>
      </c>
      <c r="S60" s="6" t="n">
        <f aca="false">H60 / (H60 + I60)</f>
        <v>0.958036903871074</v>
      </c>
      <c r="T60" s="3" t="n">
        <f aca="false">AVERAGE(M60:S60)</f>
        <v>0.563010583568195</v>
      </c>
      <c r="U60" s="1" t="n">
        <f aca="false">(H60 + K60)/(H60 + K60 + I60 + J60)</f>
        <v>0.999869064979382</v>
      </c>
      <c r="V60" s="1" t="n">
        <f aca="false">(I60+J60)/W60</f>
        <v>0.000130935020618281</v>
      </c>
      <c r="W60" s="4" t="n">
        <f aca="false">VLOOKUP(G60,ValidPixels!$A$1:$B$53, 2,0)</f>
        <v>124229560</v>
      </c>
    </row>
    <row r="61" customFormat="false" ht="12.8" hidden="false" customHeight="false" outlineLevel="0" collapsed="false">
      <c r="A61" s="1" t="n">
        <v>2</v>
      </c>
      <c r="B61" s="4" t="s">
        <v>87</v>
      </c>
      <c r="C61" s="4" t="n">
        <f aca="false">VLOOKUP(D61,List!$G$2:$H$12, 2, 0)</f>
        <v>5</v>
      </c>
      <c r="D61" s="1" t="s">
        <v>28</v>
      </c>
      <c r="E61" s="4" t="n">
        <f aca="false">VLOOKUP(G61,List!$A$2:$B$54, 2, 0)</f>
        <v>7</v>
      </c>
      <c r="F61" s="4" t="n">
        <f aca="false">VLOOKUP(G61,List!$L$2:$M$54, 2,0)</f>
        <v>2</v>
      </c>
      <c r="G61" s="5" t="s">
        <v>31</v>
      </c>
      <c r="H61" s="5" t="n">
        <v>1036631</v>
      </c>
      <c r="I61" s="5" t="n">
        <v>20677</v>
      </c>
      <c r="J61" s="5" t="n">
        <v>6738</v>
      </c>
      <c r="K61" s="5" t="n">
        <v>28399044</v>
      </c>
      <c r="L61" s="5" t="n">
        <v>0</v>
      </c>
      <c r="M61" s="6" t="n">
        <f aca="false">H61 / (H61 + J61)</f>
        <v>0.993542073801311</v>
      </c>
      <c r="N61" s="6" t="n">
        <f aca="false">K61 / (K61+ I61)</f>
        <v>0.999272441837131</v>
      </c>
      <c r="O61" s="6" t="n">
        <f aca="false">I61 / (I61 + K61)</f>
        <v>0.000727558162868664</v>
      </c>
      <c r="P61" s="6" t="n">
        <f aca="false">J61 / (H61 + J61)</f>
        <v>0.00645792619868905</v>
      </c>
      <c r="Q61" s="6" t="n">
        <f aca="false">100 * (J61 + I61) / (H61 + I61 + J61 + K61)</f>
        <v>0.0930486245672127</v>
      </c>
      <c r="R61" s="1" t="n">
        <f aca="false">(2 * S61 * M61) / (S61 + M61)</f>
        <v>0.986949445345477</v>
      </c>
      <c r="S61" s="6" t="n">
        <f aca="false">H61 / (H61 + I61)</f>
        <v>0.980443730682072</v>
      </c>
      <c r="T61" s="3" t="n">
        <f aca="false">AVERAGE(M61:S61)</f>
        <v>0.58006311437068</v>
      </c>
      <c r="U61" s="1" t="n">
        <f aca="false">(H61 + K61)/(H61 + K61 + I61 + J61)</f>
        <v>0.999069513754328</v>
      </c>
      <c r="V61" s="1" t="n">
        <f aca="false">(I61+J61)/W61</f>
        <v>2.64944246675137E-005</v>
      </c>
      <c r="W61" s="4" t="n">
        <f aca="false">VLOOKUP(G61,ValidPixels!$A$1:$B$53, 2,0)</f>
        <v>1034746002</v>
      </c>
    </row>
    <row r="62" customFormat="false" ht="12.8" hidden="false" customHeight="false" outlineLevel="0" collapsed="false">
      <c r="A62" s="1" t="n">
        <v>2</v>
      </c>
      <c r="B62" s="4" t="s">
        <v>87</v>
      </c>
      <c r="C62" s="4" t="n">
        <f aca="false">VLOOKUP(D62,List!$G$2:$H$12, 2, 0)</f>
        <v>5</v>
      </c>
      <c r="D62" s="1" t="s">
        <v>28</v>
      </c>
      <c r="E62" s="4" t="n">
        <f aca="false">VLOOKUP(G62,List!$A$2:$B$54, 2, 0)</f>
        <v>8</v>
      </c>
      <c r="F62" s="4" t="n">
        <f aca="false">VLOOKUP(G62,List!$L$2:$M$54, 2,0)</f>
        <v>1</v>
      </c>
      <c r="G62" s="5" t="s">
        <v>32</v>
      </c>
      <c r="H62" s="5" t="n">
        <v>1547322</v>
      </c>
      <c r="I62" s="5" t="n">
        <v>51878</v>
      </c>
      <c r="J62" s="5" t="n">
        <v>3529</v>
      </c>
      <c r="K62" s="5" t="n">
        <v>245667741</v>
      </c>
      <c r="L62" s="5" t="n">
        <v>393</v>
      </c>
      <c r="M62" s="6" t="n">
        <f aca="false">H62 / (H62 + J62)</f>
        <v>0.997724475143002</v>
      </c>
      <c r="N62" s="6" t="n">
        <f aca="false">K62 / (K62+ I62)</f>
        <v>0.999788873187208</v>
      </c>
      <c r="O62" s="6" t="n">
        <f aca="false">I62 / (I62 + K62)</f>
        <v>0.000211126812792266</v>
      </c>
      <c r="P62" s="6" t="n">
        <f aca="false">J62 / (H62 + J62)</f>
        <v>0.00227552485699787</v>
      </c>
      <c r="Q62" s="6" t="n">
        <f aca="false">100 * (J62 + I62) / (H62 + I62 + J62 + K62)</f>
        <v>0.0224074471973948</v>
      </c>
      <c r="R62" s="1" t="n">
        <f aca="false">(2 * S62 * M62) / (S62 + M62)</f>
        <v>0.982410760968632</v>
      </c>
      <c r="S62" s="6" t="n">
        <f aca="false">H62 / (H62 + I62)</f>
        <v>0.967560030015008</v>
      </c>
      <c r="T62" s="3" t="n">
        <f aca="false">AVERAGE(M62:S62)</f>
        <v>0.567482605454434</v>
      </c>
      <c r="U62" s="1" t="n">
        <f aca="false">(H62 + K62)/(H62 + K62 + I62 + J62)</f>
        <v>0.999775925528026</v>
      </c>
      <c r="V62" s="1" t="n">
        <f aca="false">(I62+J62)/W62</f>
        <v>0.00022407485257515</v>
      </c>
      <c r="W62" s="4" t="n">
        <f aca="false">VLOOKUP(G62,ValidPixels!$A$1:$B$53, 2,0)</f>
        <v>247270050</v>
      </c>
    </row>
    <row r="63" customFormat="false" ht="12.8" hidden="false" customHeight="false" outlineLevel="0" collapsed="false">
      <c r="A63" s="1" t="n">
        <v>2</v>
      </c>
      <c r="B63" s="4" t="s">
        <v>87</v>
      </c>
      <c r="C63" s="4" t="n">
        <f aca="false">VLOOKUP(D63,List!$G$2:$H$12, 2, 0)</f>
        <v>5</v>
      </c>
      <c r="D63" s="1" t="s">
        <v>28</v>
      </c>
      <c r="E63" s="4" t="n">
        <f aca="false">VLOOKUP(G63,List!$A$2:$B$54, 2, 0)</f>
        <v>9</v>
      </c>
      <c r="F63" s="4" t="n">
        <f aca="false">VLOOKUP(G63,List!$L$2:$M$54, 2,0)</f>
        <v>6</v>
      </c>
      <c r="G63" s="5" t="s">
        <v>33</v>
      </c>
      <c r="H63" s="5" t="n">
        <v>1956667</v>
      </c>
      <c r="I63" s="5" t="n">
        <v>38215</v>
      </c>
      <c r="J63" s="5" t="n">
        <v>21225</v>
      </c>
      <c r="K63" s="5" t="n">
        <v>145604546</v>
      </c>
      <c r="L63" s="5" t="n">
        <v>4127</v>
      </c>
      <c r="M63" s="6" t="n">
        <f aca="false">H63 / (H63 + J63)</f>
        <v>0.989268878179395</v>
      </c>
      <c r="N63" s="6" t="n">
        <f aca="false">K63 / (K63+ I63)</f>
        <v>0.999737611401091</v>
      </c>
      <c r="O63" s="6" t="n">
        <f aca="false">I63 / (I63 + K63)</f>
        <v>0.000262388598908805</v>
      </c>
      <c r="P63" s="6" t="n">
        <f aca="false">J63 / (H63 + J63)</f>
        <v>0.010731121820605</v>
      </c>
      <c r="Q63" s="6" t="n">
        <f aca="false">100 * (J63 + I63) / (H63 + I63 + J63 + K63)</f>
        <v>0.0402653685592354</v>
      </c>
      <c r="R63" s="1" t="n">
        <f aca="false">(2 * S63 * M63) / (S63 + M63)</f>
        <v>0.985038162251364</v>
      </c>
      <c r="S63" s="6" t="n">
        <f aca="false">H63 / (H63 + I63)</f>
        <v>0.980843478461383</v>
      </c>
      <c r="T63" s="3" t="n">
        <f aca="false">AVERAGE(M63:S63)</f>
        <v>0.572306715610283</v>
      </c>
      <c r="U63" s="1" t="n">
        <f aca="false">(H63 + K63)/(H63 + K63 + I63 + J63)</f>
        <v>0.999597346314408</v>
      </c>
      <c r="V63" s="1" t="n">
        <f aca="false">(I63+J63)/W63</f>
        <v>0.000402687461869938</v>
      </c>
      <c r="W63" s="4" t="n">
        <f aca="false">VLOOKUP(G63,ValidPixels!$A$1:$B$53, 2,0)</f>
        <v>147608271</v>
      </c>
    </row>
    <row r="64" customFormat="false" ht="12.8" hidden="false" customHeight="false" outlineLevel="0" collapsed="false">
      <c r="A64" s="1" t="n">
        <v>2</v>
      </c>
      <c r="B64" s="4" t="s">
        <v>87</v>
      </c>
      <c r="C64" s="4" t="n">
        <f aca="false">VLOOKUP(D64,List!$G$2:$H$12, 2, 0)</f>
        <v>5</v>
      </c>
      <c r="D64" s="1" t="s">
        <v>28</v>
      </c>
      <c r="E64" s="4" t="n">
        <f aca="false">VLOOKUP(G64,List!$A$2:$B$54, 2, 0)</f>
        <v>10</v>
      </c>
      <c r="F64" s="4" t="n">
        <f aca="false">VLOOKUP(G64,List!$L$2:$M$54, 2,0)</f>
        <v>3</v>
      </c>
      <c r="G64" s="5" t="s">
        <v>34</v>
      </c>
      <c r="H64" s="5" t="n">
        <v>17624262</v>
      </c>
      <c r="I64" s="5" t="n">
        <v>613462</v>
      </c>
      <c r="J64" s="5" t="n">
        <v>713735</v>
      </c>
      <c r="K64" s="5" t="n">
        <v>1016176445</v>
      </c>
      <c r="L64" s="5" t="n">
        <v>213661</v>
      </c>
      <c r="M64" s="6" t="n">
        <f aca="false">H64 / (H64 + J64)</f>
        <v>0.961078900819975</v>
      </c>
      <c r="N64" s="6" t="n">
        <f aca="false">K64 / (K64+ I64)</f>
        <v>0.999396667890017</v>
      </c>
      <c r="O64" s="6" t="n">
        <f aca="false">I64 / (I64 + K64)</f>
        <v>0.000603332109983267</v>
      </c>
      <c r="P64" s="6" t="n">
        <f aca="false">J64 / (H64 + J64)</f>
        <v>0.0389210991800249</v>
      </c>
      <c r="Q64" s="6" t="n">
        <f aca="false">100 * (J64 + I64) / (H64 + I64 + J64 + K64)</f>
        <v>0.128215749461624</v>
      </c>
      <c r="R64" s="1" t="n">
        <f aca="false">(2 * S64 * M64) / (S64 + M64)</f>
        <v>0.963713715992092</v>
      </c>
      <c r="S64" s="6" t="n">
        <f aca="false">H64 / (H64 + I64)</f>
        <v>0.96636301766602</v>
      </c>
      <c r="T64" s="3" t="n">
        <f aca="false">AVERAGE(M64:S64)</f>
        <v>0.579756069017105</v>
      </c>
      <c r="U64" s="1" t="n">
        <f aca="false">(H64 + K64)/(H64 + K64 + I64 + J64)</f>
        <v>0.998717842505384</v>
      </c>
      <c r="V64" s="1" t="n">
        <f aca="false">(I64+J64)/W64</f>
        <v>0.0450460898704107</v>
      </c>
      <c r="W64" s="4" t="n">
        <f aca="false">VLOOKUP(G64,ValidPixels!$A$1:$B$53, 2,0)</f>
        <v>29463090</v>
      </c>
    </row>
    <row r="65" customFormat="false" ht="12.8" hidden="false" customHeight="false" outlineLevel="0" collapsed="false">
      <c r="A65" s="1" t="n">
        <v>2</v>
      </c>
      <c r="B65" s="4" t="s">
        <v>87</v>
      </c>
      <c r="C65" s="4" t="n">
        <f aca="false">VLOOKUP(D65,List!$G$2:$H$12, 2, 0)</f>
        <v>4</v>
      </c>
      <c r="D65" s="1" t="s">
        <v>35</v>
      </c>
      <c r="E65" s="4" t="n">
        <f aca="false">VLOOKUP(G65,List!$A$2:$B$54, 2, 0)</f>
        <v>11</v>
      </c>
      <c r="F65" s="4" t="n">
        <f aca="false">VLOOKUP(G65,List!$L$2:$M$54, 2,0)</f>
        <v>3</v>
      </c>
      <c r="G65" s="5" t="s">
        <v>36</v>
      </c>
      <c r="H65" s="5" t="n">
        <v>262278</v>
      </c>
      <c r="I65" s="5" t="n">
        <v>13817</v>
      </c>
      <c r="J65" s="5" t="n">
        <v>951</v>
      </c>
      <c r="K65" s="5" t="n">
        <v>9818775</v>
      </c>
      <c r="L65" s="5" t="n">
        <v>8112</v>
      </c>
      <c r="M65" s="6" t="n">
        <f aca="false">H65 / (H65 + J65)</f>
        <v>0.996387176184995</v>
      </c>
      <c r="N65" s="6" t="n">
        <f aca="false">K65 / (K65+ I65)</f>
        <v>0.998594775416289</v>
      </c>
      <c r="O65" s="6" t="n">
        <f aca="false">I65 / (I65 + K65)</f>
        <v>0.00140522458371099</v>
      </c>
      <c r="P65" s="6" t="n">
        <f aca="false">J65 / (H65 + J65)</f>
        <v>0.00361282381500519</v>
      </c>
      <c r="Q65" s="6" t="n">
        <f aca="false">100 * (J65 + I65) / (H65 + I65 + J65 + K65)</f>
        <v>0.146278346258318</v>
      </c>
      <c r="R65" s="1" t="n">
        <f aca="false">(2 * S65 * M65) / (S65 + M65)</f>
        <v>0.972617573110041</v>
      </c>
      <c r="S65" s="6" t="n">
        <f aca="false">H65 / (H65 + I65)</f>
        <v>0.949955631213894</v>
      </c>
      <c r="T65" s="3" t="n">
        <f aca="false">AVERAGE(M65:S65)</f>
        <v>0.581264507226036</v>
      </c>
      <c r="U65" s="1" t="n">
        <f aca="false">(H65 + K65)/(H65 + K65 + I65 + J65)</f>
        <v>0.998537216537417</v>
      </c>
      <c r="V65" s="1" t="n">
        <f aca="false">(I65+J65)/W65</f>
        <v>0.00146415192360791</v>
      </c>
      <c r="W65" s="4" t="n">
        <f aca="false">VLOOKUP(G65,ValidPixels!$A$1:$B$53, 2,0)</f>
        <v>10086385</v>
      </c>
    </row>
    <row r="66" customFormat="false" ht="12.8" hidden="false" customHeight="false" outlineLevel="0" collapsed="false">
      <c r="A66" s="1" t="n">
        <v>2</v>
      </c>
      <c r="B66" s="4" t="s">
        <v>87</v>
      </c>
      <c r="C66" s="4" t="n">
        <f aca="false">VLOOKUP(D66,List!$G$2:$H$12, 2, 0)</f>
        <v>4</v>
      </c>
      <c r="D66" s="1" t="s">
        <v>35</v>
      </c>
      <c r="E66" s="4" t="n">
        <f aca="false">VLOOKUP(G66,List!$A$2:$B$54, 2, 0)</f>
        <v>12</v>
      </c>
      <c r="F66" s="4" t="n">
        <f aca="false">VLOOKUP(G66,List!$L$2:$M$54, 2,0)</f>
        <v>4</v>
      </c>
      <c r="G66" s="5" t="s">
        <v>37</v>
      </c>
      <c r="H66" s="5" t="n">
        <v>3098243</v>
      </c>
      <c r="I66" s="5" t="n">
        <v>149197</v>
      </c>
      <c r="J66" s="5" t="n">
        <v>62513</v>
      </c>
      <c r="K66" s="5" t="n">
        <v>47464509</v>
      </c>
      <c r="L66" s="5" t="n">
        <v>82327</v>
      </c>
      <c r="M66" s="6" t="n">
        <f aca="false">H66 / (H66 + J66)</f>
        <v>0.980222136729314</v>
      </c>
      <c r="N66" s="6" t="n">
        <f aca="false">K66 / (K66+ I66)</f>
        <v>0.996866511504062</v>
      </c>
      <c r="O66" s="6" t="n">
        <f aca="false">I66 / (I66 + K66)</f>
        <v>0.00313348849593854</v>
      </c>
      <c r="P66" s="6" t="n">
        <f aca="false">J66 / (H66 + J66)</f>
        <v>0.0197778632706859</v>
      </c>
      <c r="Q66" s="6" t="n">
        <f aca="false">100 * (J66 + I66) / (H66 + I66 + J66 + K66)</f>
        <v>0.416961581985842</v>
      </c>
      <c r="R66" s="1" t="n">
        <f aca="false">(2 * S66 * M66) / (S66 + M66)</f>
        <v>0.96696262099349</v>
      </c>
      <c r="S66" s="6" t="n">
        <f aca="false">H66 / (H66 + I66)</f>
        <v>0.954057041854507</v>
      </c>
      <c r="T66" s="3" t="n">
        <f aca="false">AVERAGE(M66:S66)</f>
        <v>0.619711606404834</v>
      </c>
      <c r="U66" s="1" t="n">
        <f aca="false">(H66 + K66)/(H66 + K66 + I66 + J66)</f>
        <v>0.995830384180142</v>
      </c>
      <c r="V66" s="1" t="n">
        <f aca="false">(I66+J66)/W66</f>
        <v>0.00422551808152897</v>
      </c>
      <c r="W66" s="4" t="n">
        <f aca="false">VLOOKUP(G66,ValidPixels!$A$1:$B$53, 2,0)</f>
        <v>50102732</v>
      </c>
    </row>
    <row r="67" customFormat="false" ht="12.8" hidden="false" customHeight="false" outlineLevel="0" collapsed="false">
      <c r="A67" s="1" t="n">
        <v>2</v>
      </c>
      <c r="B67" s="4" t="s">
        <v>87</v>
      </c>
      <c r="C67" s="4" t="n">
        <f aca="false">VLOOKUP(D67,List!$G$2:$H$12, 2, 0)</f>
        <v>4</v>
      </c>
      <c r="D67" s="1" t="s">
        <v>35</v>
      </c>
      <c r="E67" s="4" t="n">
        <f aca="false">VLOOKUP(G67,List!$A$2:$B$54, 2, 0)</f>
        <v>14</v>
      </c>
      <c r="F67" s="4" t="n">
        <f aca="false">VLOOKUP(G67,List!$L$2:$M$54, 2,0)</f>
        <v>1</v>
      </c>
      <c r="G67" s="5" t="s">
        <v>39</v>
      </c>
      <c r="H67" s="5" t="n">
        <v>4035784</v>
      </c>
      <c r="I67" s="5" t="n">
        <v>153553</v>
      </c>
      <c r="J67" s="5" t="n">
        <v>62523</v>
      </c>
      <c r="K67" s="5" t="n">
        <v>115274789</v>
      </c>
      <c r="L67" s="5" t="n">
        <v>0</v>
      </c>
      <c r="M67" s="6" t="n">
        <f aca="false">H67 / (H67 + J67)</f>
        <v>0.984744188270913</v>
      </c>
      <c r="N67" s="6" t="n">
        <f aca="false">K67 / (K67+ I67)</f>
        <v>0.998669711464798</v>
      </c>
      <c r="O67" s="6" t="n">
        <f aca="false">I67 / (I67 + K67)</f>
        <v>0.00133028853520221</v>
      </c>
      <c r="P67" s="6" t="n">
        <f aca="false">J67 / (H67 + J67)</f>
        <v>0.0152558117290872</v>
      </c>
      <c r="Q67" s="6" t="n">
        <f aca="false">100 * (J67 + I67) / (H67 + I67 + J67 + K67)</f>
        <v>0.180776422503069</v>
      </c>
      <c r="R67" s="1" t="n">
        <f aca="false">(2 * S67 * M67) / (S67 + M67)</f>
        <v>0.973927934163195</v>
      </c>
      <c r="S67" s="6" t="n">
        <f aca="false">H67 / (H67 + I67)</f>
        <v>0.963346706173316</v>
      </c>
      <c r="T67" s="3" t="n">
        <f aca="false">AVERAGE(M67:S67)</f>
        <v>0.588293008977083</v>
      </c>
      <c r="U67" s="1" t="n">
        <f aca="false">(H67 + K67)/(H67 + K67 + I67 + J67)</f>
        <v>0.998192235774969</v>
      </c>
      <c r="V67" s="1" t="n">
        <f aca="false">(I67+J67)/W67</f>
        <v>0.00180776422503069</v>
      </c>
      <c r="W67" s="4" t="n">
        <f aca="false">VLOOKUP(G67,ValidPixels!$A$1:$B$53, 2,0)</f>
        <v>119526649</v>
      </c>
    </row>
    <row r="68" customFormat="false" ht="12.8" hidden="false" customHeight="false" outlineLevel="0" collapsed="false">
      <c r="A68" s="1" t="n">
        <v>2</v>
      </c>
      <c r="B68" s="4" t="s">
        <v>87</v>
      </c>
      <c r="C68" s="4" t="n">
        <f aca="false">VLOOKUP(D68,List!$G$2:$H$12, 2, 0)</f>
        <v>4</v>
      </c>
      <c r="D68" s="1" t="s">
        <v>35</v>
      </c>
      <c r="E68" s="4" t="n">
        <f aca="false">VLOOKUP(G68,List!$A$2:$B$54, 2, 0)</f>
        <v>13</v>
      </c>
      <c r="F68" s="4" t="n">
        <f aca="false">VLOOKUP(G68,List!$L$2:$M$54, 2,0)</f>
        <v>2</v>
      </c>
      <c r="G68" s="5" t="s">
        <v>38</v>
      </c>
      <c r="H68" s="5" t="n">
        <v>5450896</v>
      </c>
      <c r="I68" s="5" t="n">
        <v>74852</v>
      </c>
      <c r="J68" s="5" t="n">
        <v>39826</v>
      </c>
      <c r="K68" s="5" t="n">
        <v>111409847</v>
      </c>
      <c r="L68" s="5" t="n">
        <v>0</v>
      </c>
      <c r="M68" s="6" t="n">
        <f aca="false">H68 / (H68 + J68)</f>
        <v>0.992746673388309</v>
      </c>
      <c r="N68" s="6" t="n">
        <f aca="false">K68 / (K68+ I68)</f>
        <v>0.999328589477557</v>
      </c>
      <c r="O68" s="6" t="n">
        <f aca="false">I68 / (I68 + K68)</f>
        <v>0.000671410522443084</v>
      </c>
      <c r="P68" s="6" t="n">
        <f aca="false">J68 / (H68 + J68)</f>
        <v>0.0072533266116915</v>
      </c>
      <c r="Q68" s="6" t="n">
        <f aca="false">100 * (J68 + I68) / (H68 + I68 + J68 + K68)</f>
        <v>0.0980359797123534</v>
      </c>
      <c r="R68" s="1" t="n">
        <f aca="false">(2 * S68 * M68) / (S68 + M68)</f>
        <v>0.989590313412554</v>
      </c>
      <c r="S68" s="6" t="n">
        <f aca="false">H68 / (H68 + I68)</f>
        <v>0.986453960622164</v>
      </c>
      <c r="T68" s="3" t="n">
        <f aca="false">AVERAGE(M68:S68)</f>
        <v>0.58201146482101</v>
      </c>
      <c r="U68" s="1" t="n">
        <f aca="false">(H68 + K68)/(H68 + K68 + I68 + J68)</f>
        <v>0.999019640202877</v>
      </c>
      <c r="V68" s="1" t="n">
        <f aca="false">(I68+J68)/W68</f>
        <v>0.000980359797123534</v>
      </c>
      <c r="W68" s="4" t="n">
        <f aca="false">VLOOKUP(G68,ValidPixels!$A$1:$B$53, 2,0)</f>
        <v>116975421</v>
      </c>
    </row>
    <row r="69" customFormat="false" ht="12.8" hidden="false" customHeight="false" outlineLevel="0" collapsed="false">
      <c r="A69" s="1" t="n">
        <v>2</v>
      </c>
      <c r="B69" s="4" t="s">
        <v>87</v>
      </c>
      <c r="C69" s="4" t="n">
        <f aca="false">VLOOKUP(D69,List!$G$2:$H$12, 2, 0)</f>
        <v>6</v>
      </c>
      <c r="D69" s="1" t="s">
        <v>40</v>
      </c>
      <c r="E69" s="4" t="n">
        <f aca="false">VLOOKUP(G69,List!$A$2:$B$54, 2, 0)</f>
        <v>15</v>
      </c>
      <c r="F69" s="4" t="n">
        <f aca="false">VLOOKUP(G69,List!$L$2:$M$54, 2,0)</f>
        <v>2</v>
      </c>
      <c r="G69" s="5" t="s">
        <v>41</v>
      </c>
      <c r="H69" s="5" t="n">
        <v>221908</v>
      </c>
      <c r="I69" s="5" t="n">
        <v>156688</v>
      </c>
      <c r="J69" s="5" t="n">
        <v>3483</v>
      </c>
      <c r="K69" s="5" t="n">
        <v>2532502</v>
      </c>
      <c r="L69" s="5" t="n">
        <v>0</v>
      </c>
      <c r="M69" s="6" t="n">
        <f aca="false">H69 / (H69 + J69)</f>
        <v>0.984546854133484</v>
      </c>
      <c r="N69" s="6" t="n">
        <f aca="false">K69 / (K69+ I69)</f>
        <v>0.941734128120363</v>
      </c>
      <c r="O69" s="6" t="n">
        <f aca="false">I69 / (I69 + K69)</f>
        <v>0.0582658718796366</v>
      </c>
      <c r="P69" s="6" t="n">
        <f aca="false">J69 / (H69 + J69)</f>
        <v>0.0154531458665164</v>
      </c>
      <c r="Q69" s="6" t="n">
        <f aca="false">100 * (J69 + I69) / (H69 + I69 + J69 + K69)</f>
        <v>5.49550690133505</v>
      </c>
      <c r="R69" s="1" t="n">
        <f aca="false">(2 * S69 * M69) / (S69 + M69)</f>
        <v>0.734810517444912</v>
      </c>
      <c r="S69" s="6" t="n">
        <f aca="false">H69 / (H69 + I69)</f>
        <v>0.586134032055278</v>
      </c>
      <c r="T69" s="3" t="n">
        <f aca="false">AVERAGE(M69:S69)</f>
        <v>1.25949306440503</v>
      </c>
      <c r="U69" s="1" t="n">
        <f aca="false">(H69 + K69)/(H69 + K69 + I69 + J69)</f>
        <v>0.945044930986649</v>
      </c>
      <c r="V69" s="1" t="n">
        <f aca="false">(I69+J69)/W69</f>
        <v>0.0549550690133505</v>
      </c>
      <c r="W69" s="4" t="n">
        <f aca="false">VLOOKUP(G69,ValidPixels!$A$1:$B$53, 2,0)</f>
        <v>2914581</v>
      </c>
    </row>
    <row r="70" customFormat="false" ht="12.8" hidden="false" customHeight="false" outlineLevel="0" collapsed="false">
      <c r="A70" s="1" t="n">
        <v>2</v>
      </c>
      <c r="B70" s="4" t="s">
        <v>87</v>
      </c>
      <c r="C70" s="4" t="n">
        <f aca="false">VLOOKUP(D70,List!$G$2:$H$12, 2, 0)</f>
        <v>6</v>
      </c>
      <c r="D70" s="1" t="s">
        <v>40</v>
      </c>
      <c r="E70" s="4" t="n">
        <f aca="false">VLOOKUP(G70,List!$A$2:$B$54, 2, 0)</f>
        <v>16</v>
      </c>
      <c r="F70" s="4" t="n">
        <f aca="false">VLOOKUP(G70,List!$L$2:$M$54, 2,0)</f>
        <v>6</v>
      </c>
      <c r="G70" s="5" t="s">
        <v>42</v>
      </c>
      <c r="H70" s="5" t="n">
        <v>677641</v>
      </c>
      <c r="I70" s="5" t="n">
        <v>1182424</v>
      </c>
      <c r="J70" s="5" t="n">
        <v>13729</v>
      </c>
      <c r="K70" s="5" t="n">
        <v>90477805</v>
      </c>
      <c r="L70" s="5" t="n">
        <v>37065</v>
      </c>
      <c r="M70" s="6" t="n">
        <f aca="false">H70 / (H70 + J70)</f>
        <v>0.980142326106137</v>
      </c>
      <c r="N70" s="6" t="n">
        <f aca="false">K70 / (K70+ I70)</f>
        <v>0.987099923130238</v>
      </c>
      <c r="O70" s="6" t="n">
        <f aca="false">I70 / (I70 + K70)</f>
        <v>0.0129000768697621</v>
      </c>
      <c r="P70" s="6" t="n">
        <f aca="false">J70 / (H70 + J70)</f>
        <v>0.0198576738938629</v>
      </c>
      <c r="Q70" s="6" t="n">
        <f aca="false">100 * (J70 + I70) / (H70 + I70 + J70 + K70)</f>
        <v>1.29521633945937</v>
      </c>
      <c r="R70" s="1" t="n">
        <f aca="false">(2 * S70 * M70) / (S70 + M70)</f>
        <v>0.531184215941225</v>
      </c>
      <c r="S70" s="6" t="n">
        <f aca="false">H70 / (H70 + I70)</f>
        <v>0.364310387002605</v>
      </c>
      <c r="T70" s="3" t="n">
        <f aca="false">AVERAGE(M70:S70)</f>
        <v>0.598672991771886</v>
      </c>
      <c r="U70" s="1" t="n">
        <f aca="false">(H70 + K70)/(H70 + K70 + I70 + J70)</f>
        <v>0.987047836605406</v>
      </c>
      <c r="V70" s="1" t="n">
        <f aca="false">(I70+J70)/W70</f>
        <v>0.148683967156482</v>
      </c>
      <c r="W70" s="4" t="n">
        <f aca="false">VLOOKUP(G70,ValidPixels!$A$1:$B$53, 2,0)</f>
        <v>8044936</v>
      </c>
    </row>
    <row r="71" customFormat="false" ht="12.8" hidden="false" customHeight="false" outlineLevel="0" collapsed="false">
      <c r="A71" s="1" t="n">
        <v>2</v>
      </c>
      <c r="B71" s="4" t="s">
        <v>87</v>
      </c>
      <c r="C71" s="4" t="n">
        <f aca="false">VLOOKUP(D71,List!$G$2:$H$12, 2, 0)</f>
        <v>6</v>
      </c>
      <c r="D71" s="1" t="s">
        <v>40</v>
      </c>
      <c r="E71" s="4" t="n">
        <f aca="false">VLOOKUP(G71,List!$A$2:$B$54, 2, 0)</f>
        <v>17</v>
      </c>
      <c r="F71" s="4" t="n">
        <f aca="false">VLOOKUP(G71,List!$L$2:$M$54, 2,0)</f>
        <v>4</v>
      </c>
      <c r="G71" s="5" t="s">
        <v>43</v>
      </c>
      <c r="H71" s="5" t="n">
        <v>704252</v>
      </c>
      <c r="I71" s="5" t="n">
        <v>26089</v>
      </c>
      <c r="J71" s="5" t="n">
        <v>693</v>
      </c>
      <c r="K71" s="5" t="n">
        <v>13799908</v>
      </c>
      <c r="L71" s="5" t="n">
        <v>0</v>
      </c>
      <c r="M71" s="6" t="n">
        <f aca="false">H71 / (H71 + J71)</f>
        <v>0.999016944584329</v>
      </c>
      <c r="N71" s="6" t="n">
        <f aca="false">K71 / (K71+ I71)</f>
        <v>0.998113047471369</v>
      </c>
      <c r="O71" s="6" t="n">
        <f aca="false">I71 / (I71 + K71)</f>
        <v>0.00188695252863139</v>
      </c>
      <c r="P71" s="6" t="n">
        <f aca="false">J71 / (H71 + J71)</f>
        <v>0.000983055415670726</v>
      </c>
      <c r="Q71" s="6" t="n">
        <f aca="false">100 * (J71 + I71) / (H71 + I71 + J71 + K71)</f>
        <v>0.184310143141443</v>
      </c>
      <c r="R71" s="1" t="n">
        <f aca="false">(2 * S71 * M71) / (S71 + M71)</f>
        <v>0.981340304301721</v>
      </c>
      <c r="S71" s="6" t="n">
        <f aca="false">H71 / (H71 + I71)</f>
        <v>0.964278330259427</v>
      </c>
      <c r="T71" s="3" t="n">
        <f aca="false">AVERAGE(M71:S71)</f>
        <v>0.589989825386084</v>
      </c>
      <c r="U71" s="1" t="n">
        <f aca="false">(H71 + K71)/(H71 + K71 + I71 + J71)</f>
        <v>0.998156898568586</v>
      </c>
      <c r="V71" s="1" t="n">
        <f aca="false">(I71+J71)/W71</f>
        <v>0.000158269609555575</v>
      </c>
      <c r="W71" s="4" t="n">
        <f aca="false">VLOOKUP(G71,ValidPixels!$A$1:$B$53, 2,0)</f>
        <v>169217578</v>
      </c>
    </row>
    <row r="72" customFormat="false" ht="12.8" hidden="false" customHeight="false" outlineLevel="0" collapsed="false">
      <c r="A72" s="1" t="n">
        <v>2</v>
      </c>
      <c r="B72" s="4" t="s">
        <v>87</v>
      </c>
      <c r="C72" s="4" t="n">
        <f aca="false">VLOOKUP(D72,List!$G$2:$H$12, 2, 0)</f>
        <v>6</v>
      </c>
      <c r="D72" s="1" t="s">
        <v>40</v>
      </c>
      <c r="E72" s="4" t="n">
        <f aca="false">VLOOKUP(G72,List!$A$2:$B$54, 2, 0)</f>
        <v>18</v>
      </c>
      <c r="F72" s="4" t="n">
        <f aca="false">VLOOKUP(G72,List!$L$2:$M$54, 2,0)</f>
        <v>1</v>
      </c>
      <c r="G72" s="5" t="s">
        <v>44</v>
      </c>
      <c r="H72" s="5" t="n">
        <v>730671</v>
      </c>
      <c r="I72" s="5" t="n">
        <v>110032</v>
      </c>
      <c r="J72" s="5" t="n">
        <v>18133</v>
      </c>
      <c r="K72" s="5" t="n">
        <v>14711397</v>
      </c>
      <c r="L72" s="5" t="n">
        <v>12141</v>
      </c>
      <c r="M72" s="6" t="n">
        <f aca="false">H72 / (H72 + J72)</f>
        <v>0.975784050298877</v>
      </c>
      <c r="N72" s="6" t="n">
        <f aca="false">K72 / (K72+ I72)</f>
        <v>0.992576154431533</v>
      </c>
      <c r="O72" s="6" t="n">
        <f aca="false">I72 / (I72 + K72)</f>
        <v>0.00742384556846712</v>
      </c>
      <c r="P72" s="6" t="n">
        <f aca="false">J72 / (H72 + J72)</f>
        <v>0.0242159497011234</v>
      </c>
      <c r="Q72" s="6" t="n">
        <f aca="false">100 * (J72 + I72) / (H72 + I72 + J72 + K72)</f>
        <v>0.823141182280316</v>
      </c>
      <c r="R72" s="1" t="n">
        <f aca="false">(2 * S72 * M72) / (S72 + M72)</f>
        <v>0.919368080794863</v>
      </c>
      <c r="S72" s="6" t="n">
        <f aca="false">H72 / (H72 + I72)</f>
        <v>0.869119058692547</v>
      </c>
      <c r="T72" s="3" t="n">
        <f aca="false">AVERAGE(M72:S72)</f>
        <v>0.658804045966818</v>
      </c>
      <c r="U72" s="1" t="n">
        <f aca="false">(H72 + K72)/(H72 + K72 + I72 + J72)</f>
        <v>0.991768588177197</v>
      </c>
      <c r="V72" s="1" t="n">
        <f aca="false">(I72+J72)/W72</f>
        <v>0.00823873291482597</v>
      </c>
      <c r="W72" s="4" t="n">
        <f aca="false">VLOOKUP(G72,ValidPixels!$A$1:$B$53, 2,0)</f>
        <v>15556397</v>
      </c>
    </row>
    <row r="73" customFormat="false" ht="12.8" hidden="false" customHeight="false" outlineLevel="0" collapsed="false">
      <c r="A73" s="1" t="n">
        <v>2</v>
      </c>
      <c r="B73" s="4" t="s">
        <v>87</v>
      </c>
      <c r="C73" s="4" t="n">
        <f aca="false">VLOOKUP(D73,List!$G$2:$H$12, 2, 0)</f>
        <v>6</v>
      </c>
      <c r="D73" s="1" t="s">
        <v>40</v>
      </c>
      <c r="E73" s="4" t="n">
        <f aca="false">VLOOKUP(G73,List!$A$2:$B$54, 2, 0)</f>
        <v>19</v>
      </c>
      <c r="F73" s="4" t="n">
        <f aca="false">VLOOKUP(G73,List!$L$2:$M$54, 2,0)</f>
        <v>5</v>
      </c>
      <c r="G73" s="5" t="s">
        <v>45</v>
      </c>
      <c r="H73" s="5" t="n">
        <v>1433123</v>
      </c>
      <c r="I73" s="5" t="n">
        <v>81323</v>
      </c>
      <c r="J73" s="5" t="n">
        <v>13088</v>
      </c>
      <c r="K73" s="5" t="n">
        <v>6531516</v>
      </c>
      <c r="L73" s="5" t="n">
        <v>3891</v>
      </c>
      <c r="M73" s="6" t="n">
        <f aca="false">H73 / (H73 + J73)</f>
        <v>0.990950144895869</v>
      </c>
      <c r="N73" s="6" t="n">
        <f aca="false">K73 / (K73+ I73)</f>
        <v>0.987702256171668</v>
      </c>
      <c r="O73" s="6" t="n">
        <f aca="false">I73 / (I73 + K73)</f>
        <v>0.0122977438283315</v>
      </c>
      <c r="P73" s="6" t="n">
        <f aca="false">J73 / (H73 + J73)</f>
        <v>0.00904985510413073</v>
      </c>
      <c r="Q73" s="6" t="n">
        <f aca="false">100 * (J73 + I73) / (H73 + I73 + J73 + K73)</f>
        <v>1.17149043621767</v>
      </c>
      <c r="R73" s="1" t="n">
        <f aca="false">(2 * S73 * M73) / (S73 + M73)</f>
        <v>0.968111469852806</v>
      </c>
      <c r="S73" s="6" t="n">
        <f aca="false">H73 / (H73 + I73)</f>
        <v>0.946301815977592</v>
      </c>
      <c r="T73" s="3" t="n">
        <f aca="false">AVERAGE(M73:S73)</f>
        <v>0.726557674578295</v>
      </c>
      <c r="U73" s="1" t="n">
        <f aca="false">(H73 + K73)/(H73 + K73 + I73 + J73)</f>
        <v>0.988285095637823</v>
      </c>
      <c r="V73" s="1" t="n">
        <f aca="false">(I73+J73)/W73</f>
        <v>0.00649723878878603</v>
      </c>
      <c r="W73" s="4" t="n">
        <f aca="false">VLOOKUP(G73,ValidPixels!$A$1:$B$53, 2,0)</f>
        <v>14530942</v>
      </c>
    </row>
    <row r="74" customFormat="false" ht="12.8" hidden="false" customHeight="false" outlineLevel="0" collapsed="false">
      <c r="A74" s="1" t="n">
        <v>2</v>
      </c>
      <c r="B74" s="4" t="s">
        <v>87</v>
      </c>
      <c r="C74" s="4" t="n">
        <f aca="false">VLOOKUP(D74,List!$G$2:$H$12, 2, 0)</f>
        <v>6</v>
      </c>
      <c r="D74" s="1" t="s">
        <v>40</v>
      </c>
      <c r="E74" s="4" t="n">
        <f aca="false">VLOOKUP(G74,List!$A$2:$B$54, 2, 0)</f>
        <v>20</v>
      </c>
      <c r="F74" s="4" t="n">
        <f aca="false">VLOOKUP(G74,List!$L$2:$M$54, 2,0)</f>
        <v>3</v>
      </c>
      <c r="G74" s="5" t="s">
        <v>46</v>
      </c>
      <c r="H74" s="5" t="n">
        <v>7193318</v>
      </c>
      <c r="I74" s="5" t="n">
        <v>278349</v>
      </c>
      <c r="J74" s="5" t="n">
        <v>195362</v>
      </c>
      <c r="K74" s="5" t="n">
        <v>161550549</v>
      </c>
      <c r="L74" s="5" t="n">
        <v>0</v>
      </c>
      <c r="M74" s="6" t="n">
        <f aca="false">H74 / (H74 + J74)</f>
        <v>0.973559282578214</v>
      </c>
      <c r="N74" s="6" t="n">
        <f aca="false">K74 / (K74+ I74)</f>
        <v>0.99827997963627</v>
      </c>
      <c r="O74" s="6" t="n">
        <f aca="false">I74 / (I74 + K74)</f>
        <v>0.00172002036373009</v>
      </c>
      <c r="P74" s="6" t="n">
        <f aca="false">J74 / (H74 + J74)</f>
        <v>0.0264407174217858</v>
      </c>
      <c r="Q74" s="6" t="n">
        <f aca="false">100 * (J74 + I74) / (H74 + I74 + J74 + K74)</f>
        <v>0.279941957330225</v>
      </c>
      <c r="R74" s="1" t="n">
        <f aca="false">(2 * S74 * M74) / (S74 + M74)</f>
        <v>0.968122480585413</v>
      </c>
      <c r="S74" s="6" t="n">
        <f aca="false">H74 / (H74 + I74)</f>
        <v>0.962746064566314</v>
      </c>
      <c r="T74" s="3" t="n">
        <f aca="false">AVERAGE(M74:S74)</f>
        <v>0.601544357497422</v>
      </c>
      <c r="U74" s="1" t="n">
        <f aca="false">(H74 + K74)/(H74 + K74 + I74 + J74)</f>
        <v>0.997200580426698</v>
      </c>
      <c r="V74" s="1" t="n">
        <f aca="false">(I74+J74)/W74</f>
        <v>0.0051512768856536</v>
      </c>
      <c r="W74" s="4" t="n">
        <f aca="false">VLOOKUP(G74,ValidPixels!$A$1:$B$53, 2,0)</f>
        <v>91959918</v>
      </c>
    </row>
    <row r="75" customFormat="false" ht="12.8" hidden="false" customHeight="false" outlineLevel="0" collapsed="false">
      <c r="A75" s="1" t="n">
        <v>2</v>
      </c>
      <c r="B75" s="4" t="s">
        <v>87</v>
      </c>
      <c r="C75" s="4" t="n">
        <f aca="false">VLOOKUP(D75,List!$G$2:$H$12, 2, 0)</f>
        <v>9</v>
      </c>
      <c r="D75" s="1" t="s">
        <v>47</v>
      </c>
      <c r="E75" s="4" t="n">
        <f aca="false">VLOOKUP(G75,List!$A$2:$B$54, 2, 0)</f>
        <v>21</v>
      </c>
      <c r="F75" s="4" t="n">
        <f aca="false">VLOOKUP(G75,List!$L$2:$M$54, 2,0)</f>
        <v>1</v>
      </c>
      <c r="G75" s="5" t="s">
        <v>48</v>
      </c>
      <c r="H75" s="5" t="n">
        <v>1985632</v>
      </c>
      <c r="I75" s="5" t="n">
        <v>91025</v>
      </c>
      <c r="J75" s="5" t="n">
        <v>38965</v>
      </c>
      <c r="K75" s="5" t="n">
        <v>99736762</v>
      </c>
      <c r="L75" s="5" t="n">
        <v>0</v>
      </c>
      <c r="M75" s="6" t="n">
        <f aca="false">H75 / (H75 + J75)</f>
        <v>0.980754194538469</v>
      </c>
      <c r="N75" s="6" t="n">
        <f aca="false">K75 / (K75+ I75)</f>
        <v>0.999088179726953</v>
      </c>
      <c r="O75" s="6" t="n">
        <f aca="false">I75 / (I75 + K75)</f>
        <v>0.000911820273046822</v>
      </c>
      <c r="P75" s="6" t="n">
        <f aca="false">J75 / (H75 + J75)</f>
        <v>0.0192458054615314</v>
      </c>
      <c r="Q75" s="6" t="n">
        <f aca="false">100 * (J75 + I75) / (H75 + I75 + J75 + K75)</f>
        <v>0.127625878644137</v>
      </c>
      <c r="R75" s="1" t="n">
        <f aca="false">(2 * S75 * M75) / (S75 + M75)</f>
        <v>0.968304816039192</v>
      </c>
      <c r="S75" s="6" t="n">
        <f aca="false">H75 / (H75 + I75)</f>
        <v>0.956167532722062</v>
      </c>
      <c r="T75" s="3" t="n">
        <f aca="false">AVERAGE(M75:S75)</f>
        <v>0.578871175343627</v>
      </c>
      <c r="U75" s="1" t="n">
        <f aca="false">(H75 + K75)/(H75 + K75 + I75 + J75)</f>
        <v>0.998723741213559</v>
      </c>
      <c r="V75" s="1" t="n">
        <f aca="false">(I75+J75)/W75</f>
        <v>0.00127625878644137</v>
      </c>
      <c r="W75" s="4" t="n">
        <f aca="false">VLOOKUP(G75,ValidPixels!$A$1:$B$53, 2,0)</f>
        <v>101852384</v>
      </c>
    </row>
    <row r="76" customFormat="false" ht="12.8" hidden="false" customHeight="false" outlineLevel="0" collapsed="false">
      <c r="A76" s="1" t="n">
        <v>2</v>
      </c>
      <c r="B76" s="4" t="s">
        <v>87</v>
      </c>
      <c r="C76" s="4" t="n">
        <f aca="false">VLOOKUP(D76,List!$G$2:$H$12, 2, 0)</f>
        <v>9</v>
      </c>
      <c r="D76" s="1" t="s">
        <v>47</v>
      </c>
      <c r="E76" s="4" t="n">
        <f aca="false">VLOOKUP(G76,List!$A$2:$B$54, 2, 0)</f>
        <v>22</v>
      </c>
      <c r="F76" s="4" t="n">
        <f aca="false">VLOOKUP(G76,List!$L$2:$M$54, 2,0)</f>
        <v>3</v>
      </c>
      <c r="G76" s="5" t="s">
        <v>49</v>
      </c>
      <c r="H76" s="5" t="n">
        <v>2844082</v>
      </c>
      <c r="I76" s="5" t="n">
        <v>231642</v>
      </c>
      <c r="J76" s="5" t="n">
        <v>107127</v>
      </c>
      <c r="K76" s="5" t="n">
        <v>76783860</v>
      </c>
      <c r="L76" s="5" t="n">
        <v>99051</v>
      </c>
      <c r="M76" s="6" t="n">
        <f aca="false">H76 / (H76 + J76)</f>
        <v>0.963700639297318</v>
      </c>
      <c r="N76" s="6" t="n">
        <f aca="false">K76 / (K76+ I76)</f>
        <v>0.996992267868357</v>
      </c>
      <c r="O76" s="6" t="n">
        <f aca="false">I76 / (I76 + K76)</f>
        <v>0.0030077321316428</v>
      </c>
      <c r="P76" s="6" t="n">
        <f aca="false">J76 / (H76 + J76)</f>
        <v>0.0362993607026815</v>
      </c>
      <c r="Q76" s="6" t="n">
        <f aca="false">100 * (J76 + I76) / (H76 + I76 + J76 + K76)</f>
        <v>0.423637530872065</v>
      </c>
      <c r="R76" s="1" t="n">
        <f aca="false">(2 * S76 * M76) / (S76 + M76)</f>
        <v>0.943790813669241</v>
      </c>
      <c r="S76" s="6" t="n">
        <f aca="false">H76 / (H76 + I76)</f>
        <v>0.924687000524104</v>
      </c>
      <c r="T76" s="3" t="n">
        <f aca="false">AVERAGE(M76:S76)</f>
        <v>0.613159335009344</v>
      </c>
      <c r="U76" s="1" t="n">
        <f aca="false">(H76 + K76)/(H76 + K76 + I76 + J76)</f>
        <v>0.995763624691279</v>
      </c>
      <c r="V76" s="1" t="n">
        <f aca="false">(I76+J76)/W76</f>
        <v>0.00425723512817851</v>
      </c>
      <c r="W76" s="4" t="n">
        <f aca="false">VLOOKUP(G76,ValidPixels!$A$1:$B$53, 2,0)</f>
        <v>79574886</v>
      </c>
    </row>
    <row r="77" customFormat="false" ht="12.8" hidden="false" customHeight="false" outlineLevel="0" collapsed="false">
      <c r="A77" s="1" t="n">
        <v>2</v>
      </c>
      <c r="B77" s="4" t="s">
        <v>87</v>
      </c>
      <c r="C77" s="4" t="n">
        <f aca="false">VLOOKUP(D77,List!$G$2:$H$12, 2, 0)</f>
        <v>9</v>
      </c>
      <c r="D77" s="1" t="s">
        <v>47</v>
      </c>
      <c r="E77" s="4" t="n">
        <f aca="false">VLOOKUP(G77,List!$A$2:$B$54, 2, 0)</f>
        <v>24</v>
      </c>
      <c r="F77" s="4" t="n">
        <f aca="false">VLOOKUP(G77,List!$L$2:$M$54, 2,0)</f>
        <v>6</v>
      </c>
      <c r="G77" s="5" t="s">
        <v>51</v>
      </c>
      <c r="H77" s="5" t="n">
        <v>4792162</v>
      </c>
      <c r="I77" s="5" t="n">
        <v>296623</v>
      </c>
      <c r="J77" s="5" t="n">
        <v>113194</v>
      </c>
      <c r="K77" s="5" t="n">
        <v>81704037</v>
      </c>
      <c r="L77" s="5" t="n">
        <v>250596</v>
      </c>
      <c r="M77" s="6" t="n">
        <f aca="false">H77 / (H77 + J77)</f>
        <v>0.976924406709727</v>
      </c>
      <c r="N77" s="6" t="n">
        <f aca="false">K77 / (K77+ I77)</f>
        <v>0.996382675456515</v>
      </c>
      <c r="O77" s="6" t="n">
        <f aca="false">I77 / (I77 + K77)</f>
        <v>0.00361732454348538</v>
      </c>
      <c r="P77" s="6" t="n">
        <f aca="false">J77 / (H77 + J77)</f>
        <v>0.0230755932902729</v>
      </c>
      <c r="Q77" s="6" t="n">
        <f aca="false">100 * (J77 + I77) / (H77 + I77 + J77 + K77)</f>
        <v>0.471563441591892</v>
      </c>
      <c r="R77" s="1" t="n">
        <f aca="false">(2 * S77 * M77) / (S77 + M77)</f>
        <v>0.958994274745573</v>
      </c>
      <c r="S77" s="6" t="n">
        <f aca="false">H77 / (H77 + I77)</f>
        <v>0.941710447582281</v>
      </c>
      <c r="T77" s="3" t="n">
        <f aca="false">AVERAGE(M77:S77)</f>
        <v>0.624609737702821</v>
      </c>
      <c r="U77" s="1" t="n">
        <f aca="false">(H77 + K77)/(H77 + K77 + I77 + J77)</f>
        <v>0.995284365584081</v>
      </c>
      <c r="V77" s="1" t="n">
        <f aca="false">(I77+J77)/W77</f>
        <v>0.00476383627794709</v>
      </c>
      <c r="W77" s="4" t="n">
        <f aca="false">VLOOKUP(G77,ValidPixels!$A$1:$B$53, 2,0)</f>
        <v>86026676</v>
      </c>
    </row>
    <row r="78" customFormat="false" ht="12.8" hidden="false" customHeight="false" outlineLevel="0" collapsed="false">
      <c r="A78" s="1" t="n">
        <v>2</v>
      </c>
      <c r="B78" s="4" t="s">
        <v>87</v>
      </c>
      <c r="C78" s="4" t="n">
        <f aca="false">VLOOKUP(D78,List!$G$2:$H$12, 2, 0)</f>
        <v>9</v>
      </c>
      <c r="D78" s="1" t="s">
        <v>47</v>
      </c>
      <c r="E78" s="4" t="n">
        <f aca="false">VLOOKUP(G78,List!$A$2:$B$54, 2, 0)</f>
        <v>23</v>
      </c>
      <c r="F78" s="4" t="n">
        <f aca="false">VLOOKUP(G78,List!$L$2:$M$54, 2,0)</f>
        <v>2</v>
      </c>
      <c r="G78" s="5" t="s">
        <v>50</v>
      </c>
      <c r="H78" s="5" t="n">
        <v>5067727</v>
      </c>
      <c r="I78" s="5" t="n">
        <v>418144</v>
      </c>
      <c r="J78" s="5" t="n">
        <v>89061</v>
      </c>
      <c r="K78" s="5" t="n">
        <v>80421574</v>
      </c>
      <c r="L78" s="5" t="n">
        <v>355783</v>
      </c>
      <c r="M78" s="6" t="n">
        <f aca="false">H78 / (H78 + J78)</f>
        <v>0.982729365643885</v>
      </c>
      <c r="N78" s="6" t="n">
        <f aca="false">K78 / (K78+ I78)</f>
        <v>0.994827493089474</v>
      </c>
      <c r="O78" s="6" t="n">
        <f aca="false">I78 / (I78 + K78)</f>
        <v>0.00517250691052633</v>
      </c>
      <c r="P78" s="6" t="n">
        <f aca="false">J78 / (H78 + J78)</f>
        <v>0.0172706343561147</v>
      </c>
      <c r="Q78" s="6" t="n">
        <f aca="false">100 * (J78 + I78) / (H78 + I78 + J78 + K78)</f>
        <v>0.589797218040463</v>
      </c>
      <c r="R78" s="1" t="n">
        <f aca="false">(2 * S78 * M78) / (S78 + M78)</f>
        <v>0.952342267096973</v>
      </c>
      <c r="S78" s="6" t="n">
        <f aca="false">H78 / (H78 + I78)</f>
        <v>0.923778010820889</v>
      </c>
      <c r="T78" s="3" t="n">
        <f aca="false">AVERAGE(M78:S78)</f>
        <v>0.637988213708332</v>
      </c>
      <c r="U78" s="1" t="n">
        <f aca="false">(H78 + K78)/(H78 + K78 + I78 + J78)</f>
        <v>0.994102027819595</v>
      </c>
      <c r="V78" s="1" t="n">
        <f aca="false">(I78+J78)/W78</f>
        <v>0.00602072033267666</v>
      </c>
      <c r="W78" s="4" t="n">
        <f aca="false">VLOOKUP(G78,ValidPixels!$A$1:$B$53, 2,0)</f>
        <v>84243242</v>
      </c>
    </row>
    <row r="79" customFormat="false" ht="12.8" hidden="false" customHeight="false" outlineLevel="0" collapsed="false">
      <c r="A79" s="1" t="n">
        <v>2</v>
      </c>
      <c r="B79" s="4" t="s">
        <v>87</v>
      </c>
      <c r="C79" s="4" t="n">
        <f aca="false">VLOOKUP(D79,List!$G$2:$H$12, 2, 0)</f>
        <v>9</v>
      </c>
      <c r="D79" s="1" t="s">
        <v>47</v>
      </c>
      <c r="E79" s="4" t="n">
        <f aca="false">VLOOKUP(G79,List!$A$2:$B$54, 2, 0)</f>
        <v>25</v>
      </c>
      <c r="F79" s="4" t="n">
        <f aca="false">VLOOKUP(G79,List!$L$2:$M$54, 2,0)</f>
        <v>5</v>
      </c>
      <c r="G79" s="5" t="s">
        <v>52</v>
      </c>
      <c r="H79" s="5" t="n">
        <v>10135143</v>
      </c>
      <c r="I79" s="5" t="n">
        <v>729934</v>
      </c>
      <c r="J79" s="5" t="n">
        <v>240050</v>
      </c>
      <c r="K79" s="5" t="n">
        <v>517172841</v>
      </c>
      <c r="L79" s="5" t="n">
        <v>91987</v>
      </c>
      <c r="M79" s="6" t="n">
        <f aca="false">H79 / (H79 + J79)</f>
        <v>0.976863081004855</v>
      </c>
      <c r="N79" s="6" t="n">
        <f aca="false">K79 / (K79+ I79)</f>
        <v>0.998590596468613</v>
      </c>
      <c r="O79" s="6" t="n">
        <f aca="false">I79 / (I79 + K79)</f>
        <v>0.00140940353138676</v>
      </c>
      <c r="P79" s="6" t="n">
        <f aca="false">J79 / (H79 + J79)</f>
        <v>0.0231369189951454</v>
      </c>
      <c r="Q79" s="6" t="n">
        <f aca="false">100 * (J79 + I79) / (H79 + I79 + J79 + K79)</f>
        <v>0.18361242731213</v>
      </c>
      <c r="R79" s="1" t="n">
        <f aca="false">(2 * S79 * M79) / (S79 + M79)</f>
        <v>0.954332783905289</v>
      </c>
      <c r="S79" s="6" t="n">
        <f aca="false">H79 / (H79 + I79)</f>
        <v>0.932818331614217</v>
      </c>
      <c r="T79" s="3" t="n">
        <f aca="false">AVERAGE(M79:S79)</f>
        <v>0.581537648975948</v>
      </c>
      <c r="U79" s="1" t="n">
        <f aca="false">(H79 + K79)/(H79 + K79 + I79 + J79)</f>
        <v>0.998163875726879</v>
      </c>
      <c r="V79" s="1" t="n">
        <f aca="false">(I79+J79)/W79</f>
        <v>0.00183773153952114</v>
      </c>
      <c r="W79" s="4" t="n">
        <f aca="false">VLOOKUP(G79,ValidPixels!$A$1:$B$53, 2,0)</f>
        <v>527815940</v>
      </c>
    </row>
    <row r="80" customFormat="false" ht="12.8" hidden="false" customHeight="false" outlineLevel="0" collapsed="false">
      <c r="A80" s="1" t="n">
        <v>2</v>
      </c>
      <c r="B80" s="4" t="s">
        <v>87</v>
      </c>
      <c r="C80" s="4" t="n">
        <f aca="false">VLOOKUP(D80,List!$G$2:$H$12, 2, 0)</f>
        <v>9</v>
      </c>
      <c r="D80" s="1" t="s">
        <v>47</v>
      </c>
      <c r="E80" s="4" t="n">
        <f aca="false">VLOOKUP(G80,List!$A$2:$B$54, 2, 0)</f>
        <v>26</v>
      </c>
      <c r="F80" s="4" t="n">
        <f aca="false">VLOOKUP(G80,List!$L$2:$M$54, 2,0)</f>
        <v>4</v>
      </c>
      <c r="G80" s="5" t="s">
        <v>53</v>
      </c>
      <c r="H80" s="5" t="n">
        <v>67863919</v>
      </c>
      <c r="I80" s="5" t="n">
        <v>2144781</v>
      </c>
      <c r="J80" s="5" t="n">
        <v>869746</v>
      </c>
      <c r="K80" s="5" t="n">
        <v>921157761</v>
      </c>
      <c r="L80" s="5" t="n">
        <v>0</v>
      </c>
      <c r="M80" s="6" t="n">
        <f aca="false">H80 / (H80 + J80)</f>
        <v>0.987346142534375</v>
      </c>
      <c r="N80" s="6" t="n">
        <f aca="false">K80 / (K80+ I80)</f>
        <v>0.997677055025372</v>
      </c>
      <c r="O80" s="6" t="n">
        <f aca="false">I80 / (I80 + K80)</f>
        <v>0.00232294497462783</v>
      </c>
      <c r="P80" s="6" t="n">
        <f aca="false">J80 / (H80 + J80)</f>
        <v>0.0126538574656247</v>
      </c>
      <c r="Q80" s="6" t="n">
        <f aca="false">100 * (J80 + I80) / (H80 + I80 + J80 + K80)</f>
        <v>0.303872679114826</v>
      </c>
      <c r="R80" s="1" t="n">
        <f aca="false">(2 * S80 * M80) / (S80 + M80)</f>
        <v>0.978272483678651</v>
      </c>
      <c r="S80" s="6" t="n">
        <f aca="false">H80 / (H80 + I80)</f>
        <v>0.969364079035891</v>
      </c>
      <c r="T80" s="3" t="n">
        <f aca="false">AVERAGE(M80:S80)</f>
        <v>0.607358463118481</v>
      </c>
      <c r="U80" s="1" t="n">
        <f aca="false">(H80 + K80)/(H80 + K80 + I80 + J80)</f>
        <v>0.996961273208852</v>
      </c>
      <c r="V80" s="1" t="n">
        <f aca="false">(I80+J80)/W80</f>
        <v>0.00303872679114826</v>
      </c>
      <c r="W80" s="4" t="n">
        <f aca="false">VLOOKUP(G80,ValidPixels!$A$1:$B$53, 2,0)</f>
        <v>992036207</v>
      </c>
    </row>
    <row r="81" customFormat="false" ht="12.8" hidden="false" customHeight="false" outlineLevel="0" collapsed="false">
      <c r="A81" s="1" t="n">
        <v>2</v>
      </c>
      <c r="B81" s="4" t="s">
        <v>87</v>
      </c>
      <c r="C81" s="4" t="n">
        <f aca="false">VLOOKUP(D81,List!$G$2:$H$12, 2, 0)</f>
        <v>10</v>
      </c>
      <c r="D81" s="1" t="s">
        <v>54</v>
      </c>
      <c r="E81" s="4" t="n">
        <f aca="false">VLOOKUP(G81,List!$A$2:$B$54, 2, 0)</f>
        <v>27</v>
      </c>
      <c r="F81" s="4" t="n">
        <f aca="false">VLOOKUP(G81,List!$L$2:$M$54, 2,0)</f>
        <v>5</v>
      </c>
      <c r="G81" s="5" t="s">
        <v>55</v>
      </c>
      <c r="H81" s="5" t="n">
        <v>693345</v>
      </c>
      <c r="I81" s="5" t="n">
        <v>62267</v>
      </c>
      <c r="J81" s="5" t="n">
        <v>21792</v>
      </c>
      <c r="K81" s="5" t="n">
        <v>34432873</v>
      </c>
      <c r="L81" s="5" t="n">
        <v>0</v>
      </c>
      <c r="M81" s="6" t="n">
        <f aca="false">H81 / (H81 + J81)</f>
        <v>0.969527517105114</v>
      </c>
      <c r="N81" s="6" t="n">
        <f aca="false">K81 / (K81+ I81)</f>
        <v>0.998194905137361</v>
      </c>
      <c r="O81" s="6" t="n">
        <f aca="false">I81 / (I81 + K81)</f>
        <v>0.00180509486263862</v>
      </c>
      <c r="P81" s="6" t="n">
        <f aca="false">J81 / (H81 + J81)</f>
        <v>0.0304724828948859</v>
      </c>
      <c r="Q81" s="6" t="n">
        <f aca="false">100 * (J81 + I81) / (H81 + I81 + J81 + K81)</f>
        <v>0.238734276359144</v>
      </c>
      <c r="R81" s="1" t="n">
        <f aca="false">(2 * S81 * M81) / (S81 + M81)</f>
        <v>0.94284612806128</v>
      </c>
      <c r="S81" s="6" t="n">
        <f aca="false">H81 / (H81 + I81)</f>
        <v>0.917593950334299</v>
      </c>
      <c r="T81" s="3" t="n">
        <f aca="false">AVERAGE(M81:S81)</f>
        <v>0.585596336393532</v>
      </c>
      <c r="U81" s="1" t="n">
        <f aca="false">(H81 + K81)/(H81 + K81 + I81 + J81)</f>
        <v>0.997612657236409</v>
      </c>
      <c r="V81" s="1" t="n">
        <f aca="false">(I81+J81)/W81</f>
        <v>0.00238734276359144</v>
      </c>
      <c r="W81" s="4" t="n">
        <f aca="false">VLOOKUP(G81,ValidPixels!$A$1:$B$53, 2,0)</f>
        <v>35210277</v>
      </c>
    </row>
    <row r="82" customFormat="false" ht="12.8" hidden="false" customHeight="false" outlineLevel="0" collapsed="false">
      <c r="A82" s="1" t="n">
        <v>2</v>
      </c>
      <c r="B82" s="4" t="s">
        <v>87</v>
      </c>
      <c r="C82" s="4" t="n">
        <f aca="false">VLOOKUP(D82,List!$G$2:$H$12, 2, 0)</f>
        <v>10</v>
      </c>
      <c r="D82" s="1" t="s">
        <v>54</v>
      </c>
      <c r="E82" s="4" t="n">
        <f aca="false">VLOOKUP(G82,List!$A$2:$B$54, 2, 0)</f>
        <v>28</v>
      </c>
      <c r="F82" s="4" t="n">
        <f aca="false">VLOOKUP(G82,List!$L$2:$M$54, 2,0)</f>
        <v>3</v>
      </c>
      <c r="G82" s="5" t="s">
        <v>56</v>
      </c>
      <c r="H82" s="5" t="n">
        <v>7415631</v>
      </c>
      <c r="I82" s="5" t="n">
        <v>3748299</v>
      </c>
      <c r="J82" s="5" t="n">
        <v>557450</v>
      </c>
      <c r="K82" s="5" t="n">
        <v>404410115</v>
      </c>
      <c r="L82" s="5" t="n">
        <v>0</v>
      </c>
      <c r="M82" s="6" t="n">
        <f aca="false">H82 / (H82 + J82)</f>
        <v>0.930083489682345</v>
      </c>
      <c r="N82" s="6" t="n">
        <f aca="false">K82 / (K82+ I82)</f>
        <v>0.990816558298367</v>
      </c>
      <c r="O82" s="6" t="n">
        <f aca="false">I82 / (I82 + K82)</f>
        <v>0.00918344170163303</v>
      </c>
      <c r="P82" s="6" t="n">
        <f aca="false">J82 / (H82 + J82)</f>
        <v>0.0699165103176551</v>
      </c>
      <c r="Q82" s="6" t="n">
        <f aca="false">100 * (J82 + I82) / (H82 + I82 + J82 + K82)</f>
        <v>1.03470875233801</v>
      </c>
      <c r="R82" s="1" t="n">
        <f aca="false">(2 * S82 * M82) / (S82 + M82)</f>
        <v>0.775004100692632</v>
      </c>
      <c r="S82" s="6" t="n">
        <f aca="false">H82 / (H82 + I82)</f>
        <v>0.664249148821248</v>
      </c>
      <c r="T82" s="3" t="n">
        <f aca="false">AVERAGE(M82:S82)</f>
        <v>0.639137428835984</v>
      </c>
      <c r="U82" s="1" t="n">
        <f aca="false">(H82 + K82)/(H82 + K82 + I82 + J82)</f>
        <v>0.98965291247662</v>
      </c>
      <c r="V82" s="1" t="n">
        <f aca="false">(I82+J82)/W82</f>
        <v>0.0103470875233801</v>
      </c>
      <c r="W82" s="4" t="n">
        <f aca="false">VLOOKUP(G82,ValidPixels!$A$1:$B$53, 2,0)</f>
        <v>416131495</v>
      </c>
    </row>
    <row r="83" customFormat="false" ht="12.8" hidden="false" customHeight="false" outlineLevel="0" collapsed="false">
      <c r="A83" s="1" t="n">
        <v>2</v>
      </c>
      <c r="B83" s="4" t="s">
        <v>87</v>
      </c>
      <c r="C83" s="4" t="n">
        <f aca="false">VLOOKUP(D83,List!$G$2:$H$12, 2, 0)</f>
        <v>10</v>
      </c>
      <c r="D83" s="1" t="s">
        <v>54</v>
      </c>
      <c r="E83" s="4" t="n">
        <f aca="false">VLOOKUP(G83,List!$A$2:$B$54, 2, 0)</f>
        <v>29</v>
      </c>
      <c r="F83" s="4" t="n">
        <f aca="false">VLOOKUP(G83,List!$L$2:$M$54, 2,0)</f>
        <v>1</v>
      </c>
      <c r="G83" s="5" t="s">
        <v>57</v>
      </c>
      <c r="H83" s="5" t="n">
        <v>12129879</v>
      </c>
      <c r="I83" s="5" t="n">
        <v>2713956</v>
      </c>
      <c r="J83" s="5" t="n">
        <v>210278</v>
      </c>
      <c r="K83" s="5" t="n">
        <v>357273069</v>
      </c>
      <c r="L83" s="5" t="n">
        <v>0</v>
      </c>
      <c r="M83" s="6" t="n">
        <f aca="false">H83 / (H83 + J83)</f>
        <v>0.982959860235166</v>
      </c>
      <c r="N83" s="6" t="n">
        <f aca="false">K83 / (K83+ I83)</f>
        <v>0.992460961613825</v>
      </c>
      <c r="O83" s="6" t="n">
        <f aca="false">I83 / (I83 + K83)</f>
        <v>0.00753903838617517</v>
      </c>
      <c r="P83" s="6" t="n">
        <f aca="false">J83 / (H83 + J83)</f>
        <v>0.0170401397648344</v>
      </c>
      <c r="Q83" s="6" t="n">
        <f aca="false">100 * (J83 + I83) / (H83 + I83 + J83 + K83)</f>
        <v>0.785393638007337</v>
      </c>
      <c r="R83" s="1" t="n">
        <f aca="false">(2 * S83 * M83) / (S83 + M83)</f>
        <v>0.892428087824629</v>
      </c>
      <c r="S83" s="6" t="n">
        <f aca="false">H83 / (H83 + I83)</f>
        <v>0.817166116438239</v>
      </c>
      <c r="T83" s="3" t="n">
        <f aca="false">AVERAGE(M83:S83)</f>
        <v>0.642141120324315</v>
      </c>
      <c r="U83" s="1" t="n">
        <f aca="false">(H83 + K83)/(H83 + K83 + I83 + J83)</f>
        <v>0.992146063619927</v>
      </c>
      <c r="V83" s="1" t="n">
        <f aca="false">(I83+J83)/W83</f>
        <v>0.00785393638007337</v>
      </c>
      <c r="W83" s="4" t="n">
        <f aca="false">VLOOKUP(G83,ValidPixels!$A$1:$B$53, 2,0)</f>
        <v>372327182</v>
      </c>
    </row>
    <row r="84" customFormat="false" ht="12.8" hidden="false" customHeight="false" outlineLevel="0" collapsed="false">
      <c r="A84" s="1" t="n">
        <v>2</v>
      </c>
      <c r="B84" s="4" t="s">
        <v>87</v>
      </c>
      <c r="C84" s="4" t="n">
        <f aca="false">VLOOKUP(D84,List!$G$2:$H$12, 2, 0)</f>
        <v>10</v>
      </c>
      <c r="D84" s="1" t="s">
        <v>54</v>
      </c>
      <c r="E84" s="4" t="n">
        <f aca="false">VLOOKUP(G84,List!$A$2:$B$54, 2, 0)</f>
        <v>30</v>
      </c>
      <c r="F84" s="4" t="n">
        <f aca="false">VLOOKUP(G84,List!$L$2:$M$54, 2,0)</f>
        <v>2</v>
      </c>
      <c r="G84" s="5" t="s">
        <v>58</v>
      </c>
      <c r="H84" s="5" t="n">
        <v>17452511</v>
      </c>
      <c r="I84" s="5" t="n">
        <v>1303247</v>
      </c>
      <c r="J84" s="5" t="n">
        <v>2011786</v>
      </c>
      <c r="K84" s="5" t="n">
        <v>205881020</v>
      </c>
      <c r="L84" s="5" t="n">
        <v>0</v>
      </c>
      <c r="M84" s="6" t="n">
        <f aca="false">H84 / (H84 + J84)</f>
        <v>0.896642247084495</v>
      </c>
      <c r="N84" s="6" t="n">
        <f aca="false">K84 / (K84+ I84)</f>
        <v>0.993709720246277</v>
      </c>
      <c r="O84" s="6" t="n">
        <f aca="false">I84 / (I84 + K84)</f>
        <v>0.00629027975372281</v>
      </c>
      <c r="P84" s="6" t="n">
        <f aca="false">J84 / (H84 + J84)</f>
        <v>0.103357752915505</v>
      </c>
      <c r="Q84" s="6" t="n">
        <f aca="false">100 * (J84 + I84) / (H84 + I84 + J84 + K84)</f>
        <v>1.46263137144782</v>
      </c>
      <c r="R84" s="1" t="n">
        <f aca="false">(2 * S84 * M84) / (S84 + M84)</f>
        <v>0.913264567515667</v>
      </c>
      <c r="S84" s="6" t="n">
        <f aca="false">H84 / (H84 + I84)</f>
        <v>0.930514831765264</v>
      </c>
      <c r="T84" s="3" t="n">
        <f aca="false">AVERAGE(M84:S84)</f>
        <v>0.758058681532679</v>
      </c>
      <c r="U84" s="1" t="n">
        <f aca="false">(H84 + K84)/(H84 + K84 + I84 + J84)</f>
        <v>0.985373686285522</v>
      </c>
      <c r="V84" s="1" t="n">
        <f aca="false">(I84+J84)/W84</f>
        <v>0.0146263137144782</v>
      </c>
      <c r="W84" s="4" t="n">
        <f aca="false">VLOOKUP(G84,ValidPixels!$A$1:$B$53, 2,0)</f>
        <v>226648564</v>
      </c>
    </row>
    <row r="85" customFormat="false" ht="12.8" hidden="false" customHeight="false" outlineLevel="0" collapsed="false">
      <c r="A85" s="1" t="n">
        <v>2</v>
      </c>
      <c r="B85" s="4" t="s">
        <v>87</v>
      </c>
      <c r="C85" s="4" t="n">
        <f aca="false">VLOOKUP(D85,List!$G$2:$H$12, 2, 0)</f>
        <v>10</v>
      </c>
      <c r="D85" s="1" t="s">
        <v>54</v>
      </c>
      <c r="E85" s="4" t="n">
        <f aca="false">VLOOKUP(G85,List!$A$2:$B$54, 2, 0)</f>
        <v>31</v>
      </c>
      <c r="F85" s="4" t="n">
        <f aca="false">VLOOKUP(G85,List!$L$2:$M$54, 2,0)</f>
        <v>4</v>
      </c>
      <c r="G85" s="5" t="s">
        <v>59</v>
      </c>
      <c r="H85" s="5" t="n">
        <v>58947981</v>
      </c>
      <c r="I85" s="5" t="n">
        <v>2506876</v>
      </c>
      <c r="J85" s="5" t="n">
        <v>3013284</v>
      </c>
      <c r="K85" s="5" t="n">
        <v>256973639</v>
      </c>
      <c r="L85" s="5" t="n">
        <v>0</v>
      </c>
      <c r="M85" s="6" t="n">
        <f aca="false">H85 / (H85 + J85)</f>
        <v>0.95136826209084</v>
      </c>
      <c r="N85" s="6" t="n">
        <f aca="false">K85 / (K85+ I85)</f>
        <v>0.990338866099445</v>
      </c>
      <c r="O85" s="6" t="n">
        <f aca="false">I85 / (I85 + K85)</f>
        <v>0.00966113390055511</v>
      </c>
      <c r="P85" s="6" t="n">
        <f aca="false">J85 / (H85 + J85)</f>
        <v>0.0486317379091599</v>
      </c>
      <c r="Q85" s="6" t="n">
        <f aca="false">100 * (J85 + I85) / (H85 + I85 + J85 + K85)</f>
        <v>1.71731254101443</v>
      </c>
      <c r="R85" s="1" t="n">
        <f aca="false">(2 * S85 * M85) / (S85 + M85)</f>
        <v>0.955271970059147</v>
      </c>
      <c r="S85" s="6" t="n">
        <f aca="false">H85 / (H85 + I85)</f>
        <v>0.959207845850166</v>
      </c>
      <c r="T85" s="3" t="n">
        <f aca="false">AVERAGE(M85:S85)</f>
        <v>0.80454176527482</v>
      </c>
      <c r="U85" s="1" t="n">
        <f aca="false">(H85 + K85)/(H85 + K85 + I85 + J85)</f>
        <v>0.982826874589856</v>
      </c>
      <c r="V85" s="1" t="n">
        <f aca="false">(I85+J85)/W85</f>
        <v>0.0171731254101443</v>
      </c>
      <c r="W85" s="4" t="n">
        <f aca="false">VLOOKUP(G85,ValidPixels!$A$1:$B$53, 2,0)</f>
        <v>321441780</v>
      </c>
    </row>
    <row r="86" customFormat="false" ht="12.8" hidden="false" customHeight="false" outlineLevel="0" collapsed="false">
      <c r="A86" s="1" t="n">
        <v>2</v>
      </c>
      <c r="B86" s="4" t="s">
        <v>87</v>
      </c>
      <c r="C86" s="4" t="n">
        <f aca="false">VLOOKUP(D86,List!$G$2:$H$12, 2, 0)</f>
        <v>2</v>
      </c>
      <c r="D86" s="1" t="s">
        <v>60</v>
      </c>
      <c r="E86" s="4" t="n">
        <f aca="false">VLOOKUP(G86,List!$A$2:$B$54, 2, 0)</f>
        <v>32</v>
      </c>
      <c r="F86" s="4" t="n">
        <f aca="false">VLOOKUP(G86,List!$L$2:$M$54, 2,0)</f>
        <v>4</v>
      </c>
      <c r="G86" s="5" t="s">
        <v>61</v>
      </c>
      <c r="H86" s="5" t="n">
        <v>12511523</v>
      </c>
      <c r="I86" s="5" t="n">
        <v>1033768</v>
      </c>
      <c r="J86" s="5" t="n">
        <v>1504343</v>
      </c>
      <c r="K86" s="5" t="n">
        <v>918605746</v>
      </c>
      <c r="L86" s="5" t="n">
        <v>0</v>
      </c>
      <c r="M86" s="6" t="n">
        <f aca="false">H86 / (H86 + J86)</f>
        <v>0.892668565752555</v>
      </c>
      <c r="N86" s="6" t="n">
        <f aca="false">K86 / (K86+ I86)</f>
        <v>0.998875898670879</v>
      </c>
      <c r="O86" s="6" t="n">
        <f aca="false">I86 / (I86 + K86)</f>
        <v>0.00112410132912145</v>
      </c>
      <c r="P86" s="6" t="n">
        <f aca="false">J86 / (H86 + J86)</f>
        <v>0.107331434247445</v>
      </c>
      <c r="Q86" s="6" t="n">
        <f aca="false">100 * (J86 + I86) / (H86 + I86 + J86 + K86)</f>
        <v>0.271846663594441</v>
      </c>
      <c r="R86" s="1" t="n">
        <f aca="false">(2 * S86 * M86) / (S86 + M86)</f>
        <v>0.907909852986215</v>
      </c>
      <c r="S86" s="6" t="n">
        <f aca="false">H86 / (H86 + I86)</f>
        <v>0.923680635580291</v>
      </c>
      <c r="T86" s="3" t="n">
        <f aca="false">AVERAGE(M86:S86)</f>
        <v>0.586205307451564</v>
      </c>
      <c r="U86" s="1" t="n">
        <f aca="false">(H86 + K86)/(H86 + K86 + I86 + J86)</f>
        <v>0.997281533364056</v>
      </c>
      <c r="V86" s="1" t="n">
        <f aca="false">(I86+J86)/W86</f>
        <v>0.00543662134851898</v>
      </c>
      <c r="W86" s="4" t="n">
        <f aca="false">VLOOKUP(G86,ValidPixels!$A$1:$B$53, 2,0)</f>
        <v>466854474</v>
      </c>
    </row>
    <row r="87" customFormat="false" ht="12.8" hidden="false" customHeight="false" outlineLevel="0" collapsed="false">
      <c r="A87" s="1" t="n">
        <v>2</v>
      </c>
      <c r="B87" s="4" t="s">
        <v>87</v>
      </c>
      <c r="C87" s="4" t="n">
        <f aca="false">VLOOKUP(D87,List!$G$2:$H$12, 2, 0)</f>
        <v>2</v>
      </c>
      <c r="D87" s="1" t="s">
        <v>60</v>
      </c>
      <c r="E87" s="4" t="n">
        <f aca="false">VLOOKUP(G87,List!$A$2:$B$54, 2, 0)</f>
        <v>34</v>
      </c>
      <c r="F87" s="4" t="n">
        <f aca="false">VLOOKUP(G87,List!$L$2:$M$54, 2,0)</f>
        <v>3</v>
      </c>
      <c r="G87" s="5" t="s">
        <v>63</v>
      </c>
      <c r="H87" s="5" t="n">
        <v>19696339</v>
      </c>
      <c r="I87" s="5" t="n">
        <v>964929</v>
      </c>
      <c r="J87" s="5" t="n">
        <v>1025844</v>
      </c>
      <c r="K87" s="5" t="n">
        <v>1946115759</v>
      </c>
      <c r="L87" s="5" t="n">
        <v>242815</v>
      </c>
      <c r="M87" s="6" t="n">
        <f aca="false">H87 / (H87 + J87)</f>
        <v>0.950495370106518</v>
      </c>
      <c r="N87" s="6" t="n">
        <f aca="false">K87 / (K87+ I87)</f>
        <v>0.999504422694988</v>
      </c>
      <c r="O87" s="6" t="n">
        <f aca="false">I87 / (I87 + K87)</f>
        <v>0.000495577305012025</v>
      </c>
      <c r="P87" s="6" t="n">
        <f aca="false">J87 / (H87 + J87)</f>
        <v>0.0495046298934818</v>
      </c>
      <c r="Q87" s="6" t="n">
        <f aca="false">100 * (J87 + I87) / (H87 + I87 + J87 + K87)</f>
        <v>0.101167298276597</v>
      </c>
      <c r="R87" s="1" t="n">
        <f aca="false">(2 * S87 * M87) / (S87 + M87)</f>
        <v>0.951894466220325</v>
      </c>
      <c r="S87" s="6" t="n">
        <f aca="false">H87 / (H87 + I87)</f>
        <v>0.953297687247462</v>
      </c>
      <c r="T87" s="3" t="n">
        <f aca="false">AVERAGE(M87:S87)</f>
        <v>0.572337064534912</v>
      </c>
      <c r="U87" s="1" t="n">
        <f aca="false">(H87 + K87)/(H87 + K87 + I87 + J87)</f>
        <v>0.998988327017234</v>
      </c>
      <c r="V87" s="1" t="n">
        <f aca="false">(I87+J87)/W87</f>
        <v>0.00202426430927418</v>
      </c>
      <c r="W87" s="4" t="n">
        <f aca="false">VLOOKUP(G87,ValidPixels!$A$1:$B$53, 2,0)</f>
        <v>983455071</v>
      </c>
    </row>
    <row r="88" customFormat="false" ht="12.8" hidden="false" customHeight="false" outlineLevel="0" collapsed="false">
      <c r="A88" s="1" t="n">
        <v>2</v>
      </c>
      <c r="B88" s="4" t="s">
        <v>87</v>
      </c>
      <c r="C88" s="4" t="n">
        <f aca="false">VLOOKUP(D88,List!$G$2:$H$12, 2, 0)</f>
        <v>2</v>
      </c>
      <c r="D88" s="1" t="s">
        <v>60</v>
      </c>
      <c r="E88" s="4" t="n">
        <f aca="false">VLOOKUP(G88,List!$A$2:$B$54, 2, 0)</f>
        <v>33</v>
      </c>
      <c r="F88" s="4" t="n">
        <f aca="false">VLOOKUP(G88,List!$L$2:$M$54, 2,0)</f>
        <v>1</v>
      </c>
      <c r="G88" s="5" t="s">
        <v>62</v>
      </c>
      <c r="H88" s="5" t="n">
        <v>22454918</v>
      </c>
      <c r="I88" s="5" t="n">
        <v>688534</v>
      </c>
      <c r="J88" s="5" t="n">
        <v>1807262</v>
      </c>
      <c r="K88" s="5" t="n">
        <v>2079470802</v>
      </c>
      <c r="L88" s="5" t="n">
        <v>0</v>
      </c>
      <c r="M88" s="6" t="n">
        <f aca="false">H88 / (H88 + J88)</f>
        <v>0.925511145329892</v>
      </c>
      <c r="N88" s="6" t="n">
        <f aca="false">K88 / (K88+ I88)</f>
        <v>0.999668999394381</v>
      </c>
      <c r="O88" s="6" t="n">
        <f aca="false">I88 / (I88 + K88)</f>
        <v>0.000331000605618992</v>
      </c>
      <c r="P88" s="6" t="n">
        <f aca="false">J88 / (H88 + J88)</f>
        <v>0.074488854670108</v>
      </c>
      <c r="Q88" s="6" t="n">
        <f aca="false">100 * (J88 + I88) / (H88 + I88 + J88 + K88)</f>
        <v>0.118597722985835</v>
      </c>
      <c r="R88" s="1" t="n">
        <f aca="false">(2 * S88 * M88) / (S88 + M88)</f>
        <v>0.947352331469814</v>
      </c>
      <c r="S88" s="6" t="n">
        <f aca="false">H88 / (H88 + I88)</f>
        <v>0.970249295567489</v>
      </c>
      <c r="T88" s="3" t="n">
        <f aca="false">AVERAGE(M88:S88)</f>
        <v>0.576599907146163</v>
      </c>
      <c r="U88" s="1" t="n">
        <f aca="false">(H88 + K88)/(H88 + K88 + I88 + J88)</f>
        <v>0.998814022770142</v>
      </c>
      <c r="V88" s="1" t="n">
        <f aca="false">(I88+J88)/W88</f>
        <v>0.00237423515981735</v>
      </c>
      <c r="W88" s="4" t="n">
        <f aca="false">VLOOKUP(G88,ValidPixels!$A$1:$B$53, 2,0)</f>
        <v>1051200000</v>
      </c>
    </row>
    <row r="89" customFormat="false" ht="12.8" hidden="false" customHeight="false" outlineLevel="0" collapsed="false">
      <c r="A89" s="1" t="n">
        <v>2</v>
      </c>
      <c r="B89" s="4" t="s">
        <v>87</v>
      </c>
      <c r="C89" s="4" t="n">
        <f aca="false">VLOOKUP(D89,List!$G$2:$H$12, 2, 0)</f>
        <v>2</v>
      </c>
      <c r="D89" s="1" t="s">
        <v>60</v>
      </c>
      <c r="E89" s="4" t="n">
        <f aca="false">VLOOKUP(G89,List!$A$2:$B$54, 2, 0)</f>
        <v>35</v>
      </c>
      <c r="F89" s="4" t="n">
        <f aca="false">VLOOKUP(G89,List!$L$2:$M$54, 2,0)</f>
        <v>2</v>
      </c>
      <c r="G89" s="5" t="s">
        <v>64</v>
      </c>
      <c r="H89" s="5" t="n">
        <v>22725897</v>
      </c>
      <c r="I89" s="5" t="n">
        <v>585350</v>
      </c>
      <c r="J89" s="5" t="n">
        <v>1046921</v>
      </c>
      <c r="K89" s="5" t="n">
        <v>574015567</v>
      </c>
      <c r="L89" s="5" t="n">
        <v>1580</v>
      </c>
      <c r="M89" s="6" t="n">
        <f aca="false">H89 / (H89 + J89)</f>
        <v>0.955961426196928</v>
      </c>
      <c r="N89" s="6" t="n">
        <f aca="false">K89 / (K89+ I89)</f>
        <v>0.998981292958849</v>
      </c>
      <c r="O89" s="6" t="n">
        <f aca="false">I89 / (I89 + K89)</f>
        <v>0.00101870704115149</v>
      </c>
      <c r="P89" s="6" t="n">
        <f aca="false">J89 / (H89 + J89)</f>
        <v>0.0440385738030721</v>
      </c>
      <c r="Q89" s="6" t="n">
        <f aca="false">100 * (J89 + I89) / (H89 + I89 + J89 + K89)</f>
        <v>0.27278453323156</v>
      </c>
      <c r="R89" s="1" t="n">
        <f aca="false">(2 * S89 * M89) / (S89 + M89)</f>
        <v>0.965332836066725</v>
      </c>
      <c r="S89" s="6" t="n">
        <f aca="false">H89 / (H89 + I89)</f>
        <v>0.974889803192425</v>
      </c>
      <c r="T89" s="3" t="n">
        <f aca="false">AVERAGE(M89:S89)</f>
        <v>0.601858167498673</v>
      </c>
      <c r="U89" s="1" t="n">
        <f aca="false">(H89 + K89)/(H89 + K89 + I89 + J89)</f>
        <v>0.997272154667684</v>
      </c>
      <c r="V89" s="1" t="n">
        <f aca="false">(I89+J89)/W89</f>
        <v>0.00546741242876365</v>
      </c>
      <c r="W89" s="4" t="n">
        <f aca="false">VLOOKUP(G89,ValidPixels!$A$1:$B$53, 2,0)</f>
        <v>298545431</v>
      </c>
    </row>
    <row r="90" customFormat="false" ht="12.8" hidden="false" customHeight="false" outlineLevel="0" collapsed="false">
      <c r="A90" s="1" t="n">
        <v>2</v>
      </c>
      <c r="B90" s="4" t="s">
        <v>87</v>
      </c>
      <c r="C90" s="4" t="n">
        <f aca="false">VLOOKUP(D90,List!$G$2:$H$12, 2, 0)</f>
        <v>7</v>
      </c>
      <c r="D90" s="1" t="s">
        <v>65</v>
      </c>
      <c r="E90" s="4" t="n">
        <f aca="false">VLOOKUP(G90,List!$A$2:$B$54, 2, 0)</f>
        <v>36</v>
      </c>
      <c r="F90" s="4" t="n">
        <f aca="false">VLOOKUP(G90,List!$L$2:$M$54, 2,0)</f>
        <v>1</v>
      </c>
      <c r="G90" s="5" t="s">
        <v>66</v>
      </c>
      <c r="H90" s="5" t="n">
        <v>28061</v>
      </c>
      <c r="I90" s="5" t="n">
        <v>44831</v>
      </c>
      <c r="J90" s="5" t="n">
        <v>29121</v>
      </c>
      <c r="K90" s="5" t="n">
        <v>308055906</v>
      </c>
      <c r="L90" s="5" t="n">
        <v>0</v>
      </c>
      <c r="M90" s="6" t="n">
        <f aca="false">H90 / (H90 + J90)</f>
        <v>0.490731349025917</v>
      </c>
      <c r="N90" s="6" t="n">
        <f aca="false">K90 / (K90+ I90)</f>
        <v>0.999854492396102</v>
      </c>
      <c r="O90" s="6" t="n">
        <f aca="false">I90 / (I90 + K90)</f>
        <v>0.000145507603897747</v>
      </c>
      <c r="P90" s="6" t="n">
        <f aca="false">J90 / (H90 + J90)</f>
        <v>0.509268650974083</v>
      </c>
      <c r="Q90" s="6" t="n">
        <f aca="false">100 * (J90 + I90) / (H90 + I90 + J90 + K90)</f>
        <v>0.0239980852155222</v>
      </c>
      <c r="R90" s="1" t="n">
        <f aca="false">(2 * S90 * M90) / (S90 + M90)</f>
        <v>0.431462090809847</v>
      </c>
      <c r="S90" s="6" t="n">
        <f aca="false">H90 / (H90 + I90)</f>
        <v>0.384966800197552</v>
      </c>
      <c r="T90" s="3" t="n">
        <f aca="false">AVERAGE(M90:S90)</f>
        <v>0.40577528231756</v>
      </c>
      <c r="U90" s="1" t="n">
        <f aca="false">(H90 + K90)/(H90 + K90 + I90 + J90)</f>
        <v>0.999760019147845</v>
      </c>
      <c r="V90" s="1" t="n">
        <f aca="false">(I90+J90)/W90</f>
        <v>0.000480317223442219</v>
      </c>
      <c r="W90" s="4" t="n">
        <f aca="false">VLOOKUP(G90,ValidPixels!$A$1:$B$53, 2,0)</f>
        <v>153964914</v>
      </c>
    </row>
    <row r="91" customFormat="false" ht="12.8" hidden="false" customHeight="false" outlineLevel="0" collapsed="false">
      <c r="A91" s="1" t="n">
        <v>2</v>
      </c>
      <c r="B91" s="4" t="s">
        <v>87</v>
      </c>
      <c r="C91" s="4" t="n">
        <f aca="false">VLOOKUP(D91,List!$G$2:$H$12, 2, 0)</f>
        <v>7</v>
      </c>
      <c r="D91" s="1" t="s">
        <v>65</v>
      </c>
      <c r="E91" s="4" t="n">
        <f aca="false">VLOOKUP(G91,List!$A$2:$B$54, 2, 0)</f>
        <v>37</v>
      </c>
      <c r="F91" s="4" t="n">
        <f aca="false">VLOOKUP(G91,List!$L$2:$M$54, 2,0)</f>
        <v>2</v>
      </c>
      <c r="G91" s="5" t="s">
        <v>67</v>
      </c>
      <c r="H91" s="5" t="n">
        <v>727760</v>
      </c>
      <c r="I91" s="5" t="n">
        <v>15117</v>
      </c>
      <c r="J91" s="5" t="n">
        <v>9823</v>
      </c>
      <c r="K91" s="5" t="n">
        <v>24894272</v>
      </c>
      <c r="L91" s="5" t="n">
        <v>0</v>
      </c>
      <c r="M91" s="6" t="n">
        <f aca="false">H91 / (H91 + J91)</f>
        <v>0.986682176785528</v>
      </c>
      <c r="N91" s="6" t="n">
        <f aca="false">K91 / (K91+ I91)</f>
        <v>0.999393120401307</v>
      </c>
      <c r="O91" s="6" t="n">
        <f aca="false">I91 / (I91 + K91)</f>
        <v>0.000606879598692686</v>
      </c>
      <c r="P91" s="6" t="n">
        <f aca="false">J91 / (H91 + J91)</f>
        <v>0.0133178232144721</v>
      </c>
      <c r="Q91" s="6" t="n">
        <f aca="false">100 * (J91 + I91) / (H91 + I91 + J91 + K91)</f>
        <v>0.0972434484663531</v>
      </c>
      <c r="R91" s="1" t="n">
        <f aca="false">(2 * S91 * M91) / (S91 + M91)</f>
        <v>0.983153884603434</v>
      </c>
      <c r="S91" s="6" t="n">
        <f aca="false">H91 / (H91 + I91)</f>
        <v>0.979650736259165</v>
      </c>
      <c r="T91" s="3" t="n">
        <f aca="false">AVERAGE(M91:S91)</f>
        <v>0.580006867046993</v>
      </c>
      <c r="U91" s="1" t="n">
        <f aca="false">(H91 + K91)/(H91 + K91 + I91 + J91)</f>
        <v>0.999027565515336</v>
      </c>
      <c r="V91" s="1" t="n">
        <f aca="false">(I91+J91)/W91</f>
        <v>0.00194703548234057</v>
      </c>
      <c r="W91" s="4" t="n">
        <f aca="false">VLOOKUP(G91,ValidPixels!$A$1:$B$53, 2,0)</f>
        <v>12809217</v>
      </c>
    </row>
    <row r="92" customFormat="false" ht="12.8" hidden="false" customHeight="false" outlineLevel="0" collapsed="false">
      <c r="A92" s="1" t="n">
        <v>2</v>
      </c>
      <c r="B92" s="4" t="s">
        <v>87</v>
      </c>
      <c r="C92" s="4" t="n">
        <f aca="false">VLOOKUP(D92,List!$G$2:$H$12, 2, 0)</f>
        <v>7</v>
      </c>
      <c r="D92" s="1" t="s">
        <v>65</v>
      </c>
      <c r="E92" s="4" t="n">
        <f aca="false">VLOOKUP(G92,List!$A$2:$B$54, 2, 0)</f>
        <v>38</v>
      </c>
      <c r="F92" s="4" t="n">
        <f aca="false">VLOOKUP(G92,List!$L$2:$M$54, 2,0)</f>
        <v>4</v>
      </c>
      <c r="G92" s="5" t="s">
        <v>68</v>
      </c>
      <c r="H92" s="5" t="n">
        <v>2800684</v>
      </c>
      <c r="I92" s="5" t="n">
        <v>59228</v>
      </c>
      <c r="J92" s="5" t="n">
        <v>50412</v>
      </c>
      <c r="K92" s="5" t="n">
        <v>46132139</v>
      </c>
      <c r="L92" s="5" t="n">
        <v>0</v>
      </c>
      <c r="M92" s="6" t="n">
        <f aca="false">H92 / (H92 + J92)</f>
        <v>0.982318378616504</v>
      </c>
      <c r="N92" s="6" t="n">
        <f aca="false">K92 / (K92+ I92)</f>
        <v>0.998717769058448</v>
      </c>
      <c r="O92" s="6" t="n">
        <f aca="false">I92 / (I92 + K92)</f>
        <v>0.00128223094155235</v>
      </c>
      <c r="P92" s="6" t="n">
        <f aca="false">J92 / (H92 + J92)</f>
        <v>0.017681621383496</v>
      </c>
      <c r="Q92" s="6" t="n">
        <f aca="false">100 * (J92 + I92) / (H92 + I92 + J92 + K92)</f>
        <v>0.22356136558639</v>
      </c>
      <c r="R92" s="1" t="n">
        <f aca="false">(2 * S92 * M92) / (S92 + M92)</f>
        <v>0.980801988020328</v>
      </c>
      <c r="S92" s="6" t="n">
        <f aca="false">H92 / (H92 + I92)</f>
        <v>0.979290271868505</v>
      </c>
      <c r="T92" s="3" t="n">
        <f aca="false">AVERAGE(M92:S92)</f>
        <v>0.597664803639318</v>
      </c>
      <c r="U92" s="1" t="n">
        <f aca="false">(H92 + K92)/(H92 + K92 + I92 + J92)</f>
        <v>0.997764386344136</v>
      </c>
      <c r="V92" s="1" t="n">
        <f aca="false">(I92+J92)/W92</f>
        <v>0.0045176917034718</v>
      </c>
      <c r="W92" s="4" t="n">
        <f aca="false">VLOOKUP(G92,ValidPixels!$A$1:$B$53, 2,0)</f>
        <v>24269031</v>
      </c>
    </row>
    <row r="93" customFormat="false" ht="12.8" hidden="false" customHeight="false" outlineLevel="0" collapsed="false">
      <c r="A93" s="1" t="n">
        <v>2</v>
      </c>
      <c r="B93" s="4" t="s">
        <v>87</v>
      </c>
      <c r="C93" s="4" t="n">
        <f aca="false">VLOOKUP(D93,List!$G$2:$H$12, 2, 0)</f>
        <v>7</v>
      </c>
      <c r="D93" s="1" t="s">
        <v>65</v>
      </c>
      <c r="E93" s="4" t="n">
        <f aca="false">VLOOKUP(G93,List!$A$2:$B$54, 2, 0)</f>
        <v>39</v>
      </c>
      <c r="F93" s="4" t="n">
        <f aca="false">VLOOKUP(G93,List!$L$2:$M$54, 2,0)</f>
        <v>3</v>
      </c>
      <c r="G93" s="5" t="s">
        <v>69</v>
      </c>
      <c r="H93" s="5" t="n">
        <v>6552148</v>
      </c>
      <c r="I93" s="5" t="n">
        <v>201689</v>
      </c>
      <c r="J93" s="5" t="n">
        <v>450176</v>
      </c>
      <c r="K93" s="5" t="n">
        <v>351264133</v>
      </c>
      <c r="L93" s="5" t="n">
        <v>0</v>
      </c>
      <c r="M93" s="6" t="n">
        <f aca="false">H93 / (H93 + J93)</f>
        <v>0.935710486975467</v>
      </c>
      <c r="N93" s="6" t="n">
        <f aca="false">K93 / (K93+ I93)</f>
        <v>0.999426149038184</v>
      </c>
      <c r="O93" s="6" t="n">
        <f aca="false">I93 / (I93 + K93)</f>
        <v>0.00057385096181557</v>
      </c>
      <c r="P93" s="6" t="n">
        <f aca="false">J93 / (H93 + J93)</f>
        <v>0.064289513024533</v>
      </c>
      <c r="Q93" s="6" t="n">
        <f aca="false">100 * (J93 + I93) / (H93 + I93 + J93 + K93)</f>
        <v>0.181847399071269</v>
      </c>
      <c r="R93" s="1" t="n">
        <f aca="false">(2 * S93 * M93) / (S93 + M93)</f>
        <v>0.952612869244552</v>
      </c>
      <c r="S93" s="6" t="n">
        <f aca="false">H93 / (H93 + I93)</f>
        <v>0.97013712353437</v>
      </c>
      <c r="T93" s="3" t="n">
        <f aca="false">AVERAGE(M93:S93)</f>
        <v>0.586371055978599</v>
      </c>
      <c r="U93" s="1" t="n">
        <f aca="false">(H93 + K93)/(H93 + K93 + I93 + J93)</f>
        <v>0.998181526009287</v>
      </c>
      <c r="V93" s="1" t="n">
        <f aca="false">(I93+J93)/W93</f>
        <v>0.0035844111828834</v>
      </c>
      <c r="W93" s="4" t="n">
        <f aca="false">VLOOKUP(G93,ValidPixels!$A$1:$B$53, 2,0)</f>
        <v>181861111</v>
      </c>
    </row>
    <row r="94" customFormat="false" ht="12.8" hidden="false" customHeight="false" outlineLevel="0" collapsed="false">
      <c r="A94" s="1" t="n">
        <v>2</v>
      </c>
      <c r="B94" s="4" t="s">
        <v>87</v>
      </c>
      <c r="C94" s="4" t="n">
        <f aca="false">VLOOKUP(D94,List!$G$2:$H$12, 2, 0)</f>
        <v>8</v>
      </c>
      <c r="D94" s="1" t="s">
        <v>70</v>
      </c>
      <c r="E94" s="4" t="n">
        <f aca="false">VLOOKUP(G94,List!$A$2:$B$54, 2, 0)</f>
        <v>41</v>
      </c>
      <c r="F94" s="4" t="n">
        <f aca="false">VLOOKUP(G94,List!$L$2:$M$54, 2,0)</f>
        <v>1</v>
      </c>
      <c r="G94" s="5" t="s">
        <v>72</v>
      </c>
      <c r="H94" s="5" t="n">
        <v>1475362</v>
      </c>
      <c r="I94" s="5" t="n">
        <v>327548</v>
      </c>
      <c r="J94" s="5" t="n">
        <v>174584</v>
      </c>
      <c r="K94" s="5" t="n">
        <v>80672207</v>
      </c>
      <c r="L94" s="5" t="n">
        <v>0</v>
      </c>
      <c r="M94" s="6" t="n">
        <f aca="false">H94 / (H94 + J94)</f>
        <v>0.894188052215042</v>
      </c>
      <c r="N94" s="6" t="n">
        <f aca="false">K94 / (K94+ I94)</f>
        <v>0.995956185299573</v>
      </c>
      <c r="O94" s="6" t="n">
        <f aca="false">I94 / (I94 + K94)</f>
        <v>0.00404381470042718</v>
      </c>
      <c r="P94" s="6" t="n">
        <f aca="false">J94 / (H94 + J94)</f>
        <v>0.105811947784958</v>
      </c>
      <c r="Q94" s="6" t="n">
        <f aca="false">100 * (J94 + I94) / (H94 + I94 + J94 + K94)</f>
        <v>0.607542427769944</v>
      </c>
      <c r="R94" s="1" t="n">
        <f aca="false">(2 * S94 * M94) / (S94 + M94)</f>
        <v>0.854574879462103</v>
      </c>
      <c r="S94" s="6" t="n">
        <f aca="false">H94 / (H94 + I94)</f>
        <v>0.818322600684449</v>
      </c>
      <c r="T94" s="3" t="n">
        <f aca="false">AVERAGE(M94:S94)</f>
        <v>0.611491415416642</v>
      </c>
      <c r="U94" s="1" t="n">
        <f aca="false">(H94 + K94)/(H94 + K94 + I94 + J94)</f>
        <v>0.9939245757223</v>
      </c>
      <c r="V94" s="1" t="n">
        <f aca="false">(I94+J94)/W94</f>
        <v>0.012045066258515</v>
      </c>
      <c r="W94" s="4" t="n">
        <f aca="false">VLOOKUP(G94,ValidPixels!$A$1:$B$53, 2,0)</f>
        <v>41687774</v>
      </c>
    </row>
    <row r="95" customFormat="false" ht="12.8" hidden="false" customHeight="false" outlineLevel="0" collapsed="false">
      <c r="A95" s="1" t="n">
        <v>2</v>
      </c>
      <c r="B95" s="4" t="s">
        <v>87</v>
      </c>
      <c r="C95" s="4" t="n">
        <f aca="false">VLOOKUP(D95,List!$G$2:$H$12, 2, 0)</f>
        <v>8</v>
      </c>
      <c r="D95" s="1" t="s">
        <v>70</v>
      </c>
      <c r="E95" s="4" t="n">
        <f aca="false">VLOOKUP(G95,List!$A$2:$B$54, 2, 0)</f>
        <v>42</v>
      </c>
      <c r="F95" s="4" t="n">
        <f aca="false">VLOOKUP(G95,List!$L$2:$M$54, 2,0)</f>
        <v>3</v>
      </c>
      <c r="G95" s="5" t="s">
        <v>73</v>
      </c>
      <c r="H95" s="5" t="n">
        <v>3335776</v>
      </c>
      <c r="I95" s="5" t="n">
        <v>571041</v>
      </c>
      <c r="J95" s="5" t="n">
        <v>602746</v>
      </c>
      <c r="K95" s="5" t="n">
        <v>220873042</v>
      </c>
      <c r="L95" s="5" t="n">
        <v>80542</v>
      </c>
      <c r="M95" s="6" t="n">
        <f aca="false">H95 / (H95 + J95)</f>
        <v>0.84696137281955</v>
      </c>
      <c r="N95" s="6" t="n">
        <f aca="false">K95 / (K95+ I95)</f>
        <v>0.997421285806042</v>
      </c>
      <c r="O95" s="6" t="n">
        <f aca="false">I95 / (I95 + K95)</f>
        <v>0.00257871419395749</v>
      </c>
      <c r="P95" s="6" t="n">
        <f aca="false">J95 / (H95 + J95)</f>
        <v>0.15303862718045</v>
      </c>
      <c r="Q95" s="6" t="n">
        <f aca="false">100 * (J95 + I95) / (H95 + I95 + J95 + K95)</f>
        <v>0.52079751230136</v>
      </c>
      <c r="R95" s="1" t="n">
        <f aca="false">(2 * S95 * M95) / (S95 + M95)</f>
        <v>0.850384158033197</v>
      </c>
      <c r="S95" s="6" t="n">
        <f aca="false">H95 / (H95 + I95)</f>
        <v>0.853834720182696</v>
      </c>
      <c r="T95" s="3" t="n">
        <f aca="false">AVERAGE(M95:S95)</f>
        <v>0.603573770073893</v>
      </c>
      <c r="U95" s="1" t="n">
        <f aca="false">(H95 + K95)/(H95 + K95 + I95 + J95)</f>
        <v>0.994792024876986</v>
      </c>
      <c r="V95" s="1" t="n">
        <f aca="false">(I95+J95)/W95</f>
        <v>0.0104190603490589</v>
      </c>
      <c r="W95" s="4" t="n">
        <f aca="false">VLOOKUP(G95,ValidPixels!$A$1:$B$53, 2,0)</f>
        <v>112657664</v>
      </c>
    </row>
    <row r="96" customFormat="false" ht="12.8" hidden="false" customHeight="false" outlineLevel="0" collapsed="false">
      <c r="A96" s="1" t="n">
        <v>2</v>
      </c>
      <c r="B96" s="4" t="s">
        <v>87</v>
      </c>
      <c r="C96" s="4" t="n">
        <f aca="false">VLOOKUP(D96,List!$G$2:$H$12, 2, 0)</f>
        <v>8</v>
      </c>
      <c r="D96" s="1" t="s">
        <v>70</v>
      </c>
      <c r="E96" s="4" t="n">
        <f aca="false">VLOOKUP(G96,List!$A$2:$B$54, 2, 0)</f>
        <v>43</v>
      </c>
      <c r="F96" s="4" t="n">
        <f aca="false">VLOOKUP(G96,List!$L$2:$M$54, 2,0)</f>
        <v>4</v>
      </c>
      <c r="G96" s="5" t="s">
        <v>74</v>
      </c>
      <c r="H96" s="5" t="n">
        <v>3639747</v>
      </c>
      <c r="I96" s="5" t="n">
        <v>713961</v>
      </c>
      <c r="J96" s="5" t="n">
        <v>290980</v>
      </c>
      <c r="K96" s="5" t="n">
        <v>626784275</v>
      </c>
      <c r="L96" s="5" t="n">
        <v>0</v>
      </c>
      <c r="M96" s="6" t="n">
        <f aca="false">H96 / (H96 + J96)</f>
        <v>0.925972981588393</v>
      </c>
      <c r="N96" s="6" t="n">
        <f aca="false">K96 / (K96+ I96)</f>
        <v>0.998862210347313</v>
      </c>
      <c r="O96" s="6" t="n">
        <f aca="false">I96 / (I96 + K96)</f>
        <v>0.00113778965268677</v>
      </c>
      <c r="P96" s="6" t="n">
        <f aca="false">J96 / (H96 + J96)</f>
        <v>0.0740270184116068</v>
      </c>
      <c r="Q96" s="6" t="n">
        <f aca="false">100 * (J96 + I96) / (H96 + I96 + J96 + K96)</f>
        <v>0.159153453339453</v>
      </c>
      <c r="R96" s="1" t="n">
        <f aca="false">(2 * S96 * M96) / (S96 + M96)</f>
        <v>0.878695288212171</v>
      </c>
      <c r="S96" s="6" t="n">
        <f aca="false">H96 / (H96 + I96)</f>
        <v>0.836010821120755</v>
      </c>
      <c r="T96" s="3" t="n">
        <f aca="false">AVERAGE(M96:S96)</f>
        <v>0.553408508953197</v>
      </c>
      <c r="U96" s="1" t="n">
        <f aca="false">(H96 + K96)/(H96 + K96 + I96 + J96)</f>
        <v>0.998408465466605</v>
      </c>
      <c r="V96" s="1" t="n">
        <f aca="false">(I96+J96)/W96</f>
        <v>0.00318372789276869</v>
      </c>
      <c r="W96" s="4" t="n">
        <f aca="false">VLOOKUP(G96,ValidPixels!$A$1:$B$53, 2,0)</f>
        <v>315649149</v>
      </c>
    </row>
    <row r="97" customFormat="false" ht="12.8" hidden="false" customHeight="false" outlineLevel="0" collapsed="false">
      <c r="A97" s="1" t="n">
        <v>2</v>
      </c>
      <c r="B97" s="4" t="s">
        <v>87</v>
      </c>
      <c r="C97" s="4" t="n">
        <f aca="false">VLOOKUP(D97,List!$G$2:$H$12, 2, 0)</f>
        <v>8</v>
      </c>
      <c r="D97" s="1" t="s">
        <v>70</v>
      </c>
      <c r="E97" s="4" t="n">
        <f aca="false">VLOOKUP(G97,List!$A$2:$B$54, 2, 0)</f>
        <v>40</v>
      </c>
      <c r="F97" s="4" t="n">
        <f aca="false">VLOOKUP(G97,List!$L$2:$M$54, 2,0)</f>
        <v>2</v>
      </c>
      <c r="G97" s="5" t="s">
        <v>71</v>
      </c>
      <c r="H97" s="5" t="n">
        <v>5342717</v>
      </c>
      <c r="I97" s="5" t="n">
        <v>194743</v>
      </c>
      <c r="J97" s="5" t="n">
        <v>245974</v>
      </c>
      <c r="K97" s="5" t="n">
        <v>60220528</v>
      </c>
      <c r="L97" s="5" t="n">
        <v>0</v>
      </c>
      <c r="M97" s="6" t="n">
        <f aca="false">H97 / (H97 + J97)</f>
        <v>0.955987189128903</v>
      </c>
      <c r="N97" s="6" t="n">
        <f aca="false">K97 / (K97+ I97)</f>
        <v>0.996776593123285</v>
      </c>
      <c r="O97" s="6" t="n">
        <f aca="false">I97 / (I97 + K97)</f>
        <v>0.00322340687671499</v>
      </c>
      <c r="P97" s="6" t="n">
        <f aca="false">J97 / (H97 + J97)</f>
        <v>0.0440128108710966</v>
      </c>
      <c r="Q97" s="6" t="n">
        <f aca="false">100 * (J97 + I97) / (H97 + I97 + J97 + K97)</f>
        <v>0.667712947292467</v>
      </c>
      <c r="R97" s="1" t="n">
        <f aca="false">(2 * S97 * M97) / (S97 + M97)</f>
        <v>0.960389086935814</v>
      </c>
      <c r="S97" s="6" t="n">
        <f aca="false">H97 / (H97 + I97)</f>
        <v>0.964831709845308</v>
      </c>
      <c r="T97" s="3" t="n">
        <f aca="false">AVERAGE(M97:S97)</f>
        <v>0.656133392010513</v>
      </c>
      <c r="U97" s="1" t="n">
        <f aca="false">(H97 + K97)/(H97 + K97 + I97 + J97)</f>
        <v>0.993322870527075</v>
      </c>
      <c r="V97" s="1" t="n">
        <f aca="false">(I97+J97)/W97</f>
        <v>0.0132278777680788</v>
      </c>
      <c r="W97" s="4" t="n">
        <f aca="false">VLOOKUP(G97,ValidPixels!$A$1:$B$53, 2,0)</f>
        <v>33317287</v>
      </c>
    </row>
    <row r="98" customFormat="false" ht="12.8" hidden="false" customHeight="false" outlineLevel="0" collapsed="false">
      <c r="A98" s="1" t="n">
        <v>2</v>
      </c>
      <c r="B98" s="4" t="s">
        <v>87</v>
      </c>
      <c r="C98" s="4" t="n">
        <f aca="false">VLOOKUP(D98,List!$G$2:$H$12, 2, 0)</f>
        <v>8</v>
      </c>
      <c r="D98" s="1" t="s">
        <v>70</v>
      </c>
      <c r="E98" s="4" t="n">
        <f aca="false">VLOOKUP(G98,List!$A$2:$B$54, 2, 0)</f>
        <v>44</v>
      </c>
      <c r="F98" s="4" t="n">
        <f aca="false">VLOOKUP(G98,List!$L$2:$M$54, 2,0)</f>
        <v>5</v>
      </c>
      <c r="G98" s="5" t="s">
        <v>75</v>
      </c>
      <c r="H98" s="5" t="n">
        <v>5854941</v>
      </c>
      <c r="I98" s="5" t="n">
        <v>664013</v>
      </c>
      <c r="J98" s="5" t="n">
        <v>401387</v>
      </c>
      <c r="K98" s="5" t="n">
        <v>177465401</v>
      </c>
      <c r="L98" s="5" t="n">
        <v>0</v>
      </c>
      <c r="M98" s="6" t="n">
        <f aca="false">H98 / (H98 + J98)</f>
        <v>0.935843037641249</v>
      </c>
      <c r="N98" s="6" t="n">
        <f aca="false">K98 / (K98+ I98)</f>
        <v>0.99627230009301</v>
      </c>
      <c r="O98" s="6" t="n">
        <f aca="false">I98 / (I98 + K98)</f>
        <v>0.00372769990699009</v>
      </c>
      <c r="P98" s="6" t="n">
        <f aca="false">J98 / (H98 + J98)</f>
        <v>0.064156962358751</v>
      </c>
      <c r="Q98" s="6" t="n">
        <f aca="false">100 * (J98 + I98) / (H98 + I98 + J98 + K98)</f>
        <v>0.577810403583158</v>
      </c>
      <c r="R98" s="1" t="n">
        <f aca="false">(2 * S98 * M98) / (S98 + M98)</f>
        <v>0.91660458062687</v>
      </c>
      <c r="S98" s="6" t="n">
        <f aca="false">H98 / (H98 + I98)</f>
        <v>0.898141174182238</v>
      </c>
      <c r="T98" s="3" t="n">
        <f aca="false">AVERAGE(M98:S98)</f>
        <v>0.627508022627467</v>
      </c>
      <c r="U98" s="1" t="n">
        <f aca="false">(H98 + K98)/(H98 + K98 + I98 + J98)</f>
        <v>0.994221895964168</v>
      </c>
      <c r="V98" s="1" t="n">
        <f aca="false">(I98+J98)/W98</f>
        <v>0.0115251091226301</v>
      </c>
      <c r="W98" s="4" t="n">
        <f aca="false">VLOOKUP(G98,ValidPixels!$A$1:$B$53, 2,0)</f>
        <v>92441641</v>
      </c>
    </row>
    <row r="99" customFormat="false" ht="12.8" hidden="false" customHeight="false" outlineLevel="0" collapsed="false">
      <c r="A99" s="1" t="n">
        <v>2</v>
      </c>
      <c r="B99" s="4" t="s">
        <v>87</v>
      </c>
      <c r="C99" s="4" t="n">
        <f aca="false">VLOOKUP(D99,List!$G$2:$H$12, 2, 0)</f>
        <v>8</v>
      </c>
      <c r="D99" s="1" t="s">
        <v>70</v>
      </c>
      <c r="E99" s="4" t="n">
        <f aca="false">VLOOKUP(G99,List!$A$2:$B$54, 2, 0)</f>
        <v>45</v>
      </c>
      <c r="F99" s="4" t="n">
        <f aca="false">VLOOKUP(G99,List!$L$2:$M$54, 2,0)</f>
        <v>6</v>
      </c>
      <c r="G99" s="5" t="s">
        <v>76</v>
      </c>
      <c r="H99" s="5" t="n">
        <v>8598411</v>
      </c>
      <c r="I99" s="5" t="n">
        <v>833511</v>
      </c>
      <c r="J99" s="5" t="n">
        <v>700902</v>
      </c>
      <c r="K99" s="5" t="n">
        <v>124862593</v>
      </c>
      <c r="L99" s="5" t="n">
        <v>0</v>
      </c>
      <c r="M99" s="6" t="n">
        <f aca="false">H99 / (H99 + J99)</f>
        <v>0.924628625792034</v>
      </c>
      <c r="N99" s="6" t="n">
        <f aca="false">K99 / (K99+ I99)</f>
        <v>0.993368839817024</v>
      </c>
      <c r="O99" s="6" t="n">
        <f aca="false">I99 / (I99 + K99)</f>
        <v>0.00663116018297592</v>
      </c>
      <c r="P99" s="6" t="n">
        <f aca="false">J99 / (H99 + J99)</f>
        <v>0.0753713742079657</v>
      </c>
      <c r="Q99" s="6" t="n">
        <f aca="false">100 * (J99 + I99) / (H99 + I99 + J99 + K99)</f>
        <v>1.1366408090728</v>
      </c>
      <c r="R99" s="1" t="n">
        <f aca="false">(2 * S99 * M99) / (S99 + M99)</f>
        <v>0.918082657123249</v>
      </c>
      <c r="S99" s="6" t="n">
        <f aca="false">H99 / (H99 + I99)</f>
        <v>0.911628722120475</v>
      </c>
      <c r="T99" s="3" t="n">
        <f aca="false">AVERAGE(M99:S99)</f>
        <v>0.709478884045218</v>
      </c>
      <c r="U99" s="1" t="n">
        <f aca="false">(H99 + K99)/(H99 + K99 + I99 + J99)</f>
        <v>0.988633591909272</v>
      </c>
      <c r="V99" s="1" t="n">
        <f aca="false">(I99+J99)/W99</f>
        <v>0.0227415160331888</v>
      </c>
      <c r="W99" s="4" t="n">
        <f aca="false">VLOOKUP(G99,ValidPixels!$A$1:$B$53, 2,0)</f>
        <v>67471887</v>
      </c>
    </row>
    <row r="100" customFormat="false" ht="12.8" hidden="false" customHeight="false" outlineLevel="0" collapsed="false">
      <c r="A100" s="1" t="n">
        <v>2</v>
      </c>
      <c r="B100" s="4" t="s">
        <v>87</v>
      </c>
      <c r="C100" s="4" t="n">
        <f aca="false">VLOOKUP(D100,List!$G$2:$H$12, 2, 0)</f>
        <v>1</v>
      </c>
      <c r="D100" s="1" t="s">
        <v>77</v>
      </c>
      <c r="E100" s="4" t="n">
        <f aca="false">VLOOKUP(G100,List!$A$2:$B$54, 2, 0)</f>
        <v>46</v>
      </c>
      <c r="F100" s="4" t="n">
        <f aca="false">VLOOKUP(G100,List!$L$2:$M$54, 2,0)</f>
        <v>4</v>
      </c>
      <c r="G100" s="5" t="s">
        <v>78</v>
      </c>
      <c r="H100" s="5" t="n">
        <v>89009</v>
      </c>
      <c r="I100" s="5" t="n">
        <v>11205</v>
      </c>
      <c r="J100" s="5" t="n">
        <v>295</v>
      </c>
      <c r="K100" s="5" t="n">
        <v>48171131</v>
      </c>
      <c r="L100" s="5" t="n">
        <v>1994</v>
      </c>
      <c r="M100" s="6" t="n">
        <f aca="false">H100 / (H100 + J100)</f>
        <v>0.996696676520648</v>
      </c>
      <c r="N100" s="6" t="n">
        <f aca="false">K100 / (K100+ I100)</f>
        <v>0.999767445895525</v>
      </c>
      <c r="O100" s="6" t="n">
        <f aca="false">I100 / (I100 + K100)</f>
        <v>0.000232554104475134</v>
      </c>
      <c r="P100" s="6" t="n">
        <f aca="false">J100 / (H100 + J100)</f>
        <v>0.00330332347935143</v>
      </c>
      <c r="Q100" s="6" t="n">
        <f aca="false">100 * (J100 + I100) / (H100 + I100 + J100 + K100)</f>
        <v>0.0238235121077303</v>
      </c>
      <c r="R100" s="1" t="n">
        <f aca="false">(2 * S100 * M100) / (S100 + M100)</f>
        <v>0.939319747992275</v>
      </c>
      <c r="S100" s="6" t="n">
        <f aca="false">H100 / (H100 + I100)</f>
        <v>0.888189274951604</v>
      </c>
      <c r="T100" s="3" t="n">
        <f aca="false">AVERAGE(M100:S100)</f>
        <v>0.55019036215023</v>
      </c>
      <c r="U100" s="1" t="n">
        <f aca="false">(H100 + K100)/(H100 + K100 + I100 + J100)</f>
        <v>0.999761764878923</v>
      </c>
      <c r="V100" s="1" t="n">
        <f aca="false">(I100+J100)/W100</f>
        <v>0.000477644711499064</v>
      </c>
      <c r="W100" s="4" t="n">
        <f aca="false">VLOOKUP(G100,ValidPixels!$A$1:$B$53, 2,0)</f>
        <v>24076473</v>
      </c>
    </row>
    <row r="101" customFormat="false" ht="12.8" hidden="false" customHeight="false" outlineLevel="0" collapsed="false">
      <c r="A101" s="1" t="n">
        <v>2</v>
      </c>
      <c r="B101" s="4" t="s">
        <v>87</v>
      </c>
      <c r="C101" s="4" t="n">
        <f aca="false">VLOOKUP(D101,List!$G$2:$H$12, 2, 0)</f>
        <v>1</v>
      </c>
      <c r="D101" s="1" t="s">
        <v>77</v>
      </c>
      <c r="E101" s="4" t="n">
        <f aca="false">VLOOKUP(G101,List!$A$2:$B$54, 2, 0)</f>
        <v>47</v>
      </c>
      <c r="F101" s="4" t="n">
        <f aca="false">VLOOKUP(G101,List!$L$2:$M$54, 2,0)</f>
        <v>3</v>
      </c>
      <c r="G101" s="5" t="s">
        <v>79</v>
      </c>
      <c r="H101" s="5" t="n">
        <v>1575493</v>
      </c>
      <c r="I101" s="5" t="n">
        <v>191799</v>
      </c>
      <c r="J101" s="5" t="n">
        <v>33031</v>
      </c>
      <c r="K101" s="5" t="n">
        <v>135822344</v>
      </c>
      <c r="L101" s="5" t="n">
        <v>74212</v>
      </c>
      <c r="M101" s="6" t="n">
        <f aca="false">H101 / (H101 + J101)</f>
        <v>0.979465025078892</v>
      </c>
      <c r="N101" s="6" t="n">
        <f aca="false">K101 / (K101+ I101)</f>
        <v>0.998589859879498</v>
      </c>
      <c r="O101" s="6" t="n">
        <f aca="false">I101 / (I101 + K101)</f>
        <v>0.00141014012050203</v>
      </c>
      <c r="P101" s="6" t="n">
        <f aca="false">J101 / (H101 + J101)</f>
        <v>0.0205349749211078</v>
      </c>
      <c r="Q101" s="6" t="n">
        <f aca="false">100 * (J101 + I101) / (H101 + I101 + J101 + K101)</f>
        <v>0.163366983725145</v>
      </c>
      <c r="R101" s="1" t="n">
        <f aca="false">(2 * S101 * M101) / (S101 + M101)</f>
        <v>0.933399806150572</v>
      </c>
      <c r="S101" s="6" t="n">
        <f aca="false">H101 / (H101 + I101)</f>
        <v>0.89147294278478</v>
      </c>
      <c r="T101" s="3" t="n">
        <f aca="false">AVERAGE(M101:S101)</f>
        <v>0.569748533237214</v>
      </c>
      <c r="U101" s="1" t="n">
        <f aca="false">(H101 + K101)/(H101 + K101 + I101 + J101)</f>
        <v>0.998366330162749</v>
      </c>
      <c r="V101" s="1" t="n">
        <f aca="false">(I101+J101)/W101</f>
        <v>0.00313939335157671</v>
      </c>
      <c r="W101" s="4" t="n">
        <f aca="false">VLOOKUP(G101,ValidPixels!$A$1:$B$53, 2,0)</f>
        <v>71615747</v>
      </c>
    </row>
    <row r="102" customFormat="false" ht="12.8" hidden="false" customHeight="false" outlineLevel="0" collapsed="false">
      <c r="A102" s="1" t="n">
        <v>2</v>
      </c>
      <c r="B102" s="4" t="s">
        <v>87</v>
      </c>
      <c r="C102" s="4" t="n">
        <f aca="false">VLOOKUP(D102,List!$G$2:$H$12, 2, 0)</f>
        <v>1</v>
      </c>
      <c r="D102" s="1" t="s">
        <v>77</v>
      </c>
      <c r="E102" s="4" t="n">
        <f aca="false">VLOOKUP(G102,List!$A$2:$B$54, 2, 0)</f>
        <v>48</v>
      </c>
      <c r="F102" s="4" t="n">
        <f aca="false">VLOOKUP(G102,List!$L$2:$M$54, 2,0)</f>
        <v>1</v>
      </c>
      <c r="G102" s="5" t="s">
        <v>80</v>
      </c>
      <c r="H102" s="5" t="n">
        <v>1967460</v>
      </c>
      <c r="I102" s="5" t="n">
        <v>485052</v>
      </c>
      <c r="J102" s="5" t="n">
        <v>116231</v>
      </c>
      <c r="K102" s="5" t="n">
        <v>369041562</v>
      </c>
      <c r="L102" s="5" t="n">
        <v>26089</v>
      </c>
      <c r="M102" s="6" t="n">
        <f aca="false">H102 / (H102 + J102)</f>
        <v>0.944218696534179</v>
      </c>
      <c r="N102" s="6" t="n">
        <f aca="false">K102 / (K102+ I102)</f>
        <v>0.998687369240474</v>
      </c>
      <c r="O102" s="6" t="n">
        <f aca="false">I102 / (I102 + K102)</f>
        <v>0.0013126307595263</v>
      </c>
      <c r="P102" s="6" t="n">
        <f aca="false">J102 / (H102 + J102)</f>
        <v>0.055781303465821</v>
      </c>
      <c r="Q102" s="6" t="n">
        <f aca="false">100 * (J102 + I102) / (H102 + I102 + J102 + K102)</f>
        <v>0.161804716368132</v>
      </c>
      <c r="R102" s="1" t="n">
        <f aca="false">(2 * S102 * M102) / (S102 + M102)</f>
        <v>0.867447951513634</v>
      </c>
      <c r="S102" s="6" t="n">
        <f aca="false">H102 / (H102 + I102)</f>
        <v>0.802222374447097</v>
      </c>
      <c r="T102" s="3" t="n">
        <f aca="false">AVERAGE(M102:S102)</f>
        <v>0.547353577475552</v>
      </c>
      <c r="U102" s="1" t="n">
        <f aca="false">(H102 + K102)/(H102 + K102 + I102 + J102)</f>
        <v>0.998381952836319</v>
      </c>
      <c r="V102" s="1" t="n">
        <f aca="false">(I102+J102)/W102</f>
        <v>0.00323947427982425</v>
      </c>
      <c r="W102" s="4" t="n">
        <f aca="false">VLOOKUP(G102,ValidPixels!$A$1:$B$53, 2,0)</f>
        <v>185611290</v>
      </c>
    </row>
    <row r="103" customFormat="false" ht="12.8" hidden="false" customHeight="false" outlineLevel="0" collapsed="false">
      <c r="A103" s="1" t="n">
        <v>2</v>
      </c>
      <c r="B103" s="4" t="s">
        <v>87</v>
      </c>
      <c r="C103" s="4" t="n">
        <f aca="false">VLOOKUP(D103,List!$G$2:$H$12, 2, 0)</f>
        <v>1</v>
      </c>
      <c r="D103" s="1" t="s">
        <v>77</v>
      </c>
      <c r="E103" s="4" t="n">
        <f aca="false">VLOOKUP(G103,List!$A$2:$B$54, 2, 0)</f>
        <v>49</v>
      </c>
      <c r="F103" s="4" t="n">
        <f aca="false">VLOOKUP(G103,List!$L$2:$M$54, 2,0)</f>
        <v>2</v>
      </c>
      <c r="G103" s="5" t="s">
        <v>81</v>
      </c>
      <c r="H103" s="5" t="n">
        <v>3782879</v>
      </c>
      <c r="I103" s="5" t="n">
        <v>373968</v>
      </c>
      <c r="J103" s="5" t="n">
        <v>221629</v>
      </c>
      <c r="K103" s="5" t="n">
        <v>422648073</v>
      </c>
      <c r="L103" s="5" t="n">
        <v>0</v>
      </c>
      <c r="M103" s="6" t="n">
        <f aca="false">H103 / (H103 + J103)</f>
        <v>0.944655123675618</v>
      </c>
      <c r="N103" s="6" t="n">
        <f aca="false">K103 / (K103+ I103)</f>
        <v>0.999115960957694</v>
      </c>
      <c r="O103" s="6" t="n">
        <f aca="false">I103 / (I103 + K103)</f>
        <v>0.000884039042306072</v>
      </c>
      <c r="P103" s="6" t="n">
        <f aca="false">J103 / (H103 + J103)</f>
        <v>0.0553448763243824</v>
      </c>
      <c r="Q103" s="6" t="n">
        <f aca="false">100 * (J103 + I103) / (H103 + I103 + J103 + K103)</f>
        <v>0.139475402968446</v>
      </c>
      <c r="R103" s="1" t="n">
        <f aca="false">(2 * S103 * M103) / (S103 + M103)</f>
        <v>0.927022289803593</v>
      </c>
      <c r="S103" s="6" t="n">
        <f aca="false">H103 / (H103 + I103)</f>
        <v>0.910035659238841</v>
      </c>
      <c r="T103" s="3" t="n">
        <f aca="false">AVERAGE(M103:S103)</f>
        <v>0.568076193144411</v>
      </c>
      <c r="U103" s="1" t="n">
        <f aca="false">(H103 + K103)/(H103 + K103 + I103 + J103)</f>
        <v>0.998605245970315</v>
      </c>
      <c r="V103" s="1" t="n">
        <f aca="false">(I103+J103)/W103</f>
        <v>0.00278108166485726</v>
      </c>
      <c r="W103" s="4" t="n">
        <f aca="false">VLOOKUP(G103,ValidPixels!$A$1:$B$53, 2,0)</f>
        <v>214160198</v>
      </c>
    </row>
    <row r="104" customFormat="false" ht="12.8" hidden="false" customHeight="false" outlineLevel="0" collapsed="false">
      <c r="A104" s="1" t="n">
        <v>2</v>
      </c>
      <c r="B104" s="4" t="s">
        <v>87</v>
      </c>
      <c r="C104" s="4" t="n">
        <f aca="false">VLOOKUP(D104,List!$G$2:$H$12, 2, 0)</f>
        <v>11</v>
      </c>
      <c r="D104" s="1" t="s">
        <v>82</v>
      </c>
      <c r="E104" s="4" t="n">
        <f aca="false">VLOOKUP(G104,List!$A$2:$B$54, 2, 0)</f>
        <v>50</v>
      </c>
      <c r="F104" s="4" t="n">
        <f aca="false">VLOOKUP(G104,List!$L$2:$M$54, 2,0)</f>
        <v>3</v>
      </c>
      <c r="G104" s="5" t="s">
        <v>83</v>
      </c>
      <c r="H104" s="5" t="n">
        <v>635561</v>
      </c>
      <c r="I104" s="5" t="n">
        <v>87072</v>
      </c>
      <c r="J104" s="5" t="n">
        <v>41814</v>
      </c>
      <c r="K104" s="5" t="n">
        <v>811496678</v>
      </c>
      <c r="L104" s="5" t="n">
        <v>0</v>
      </c>
      <c r="M104" s="6" t="n">
        <f aca="false">H104 / (H104 + J104)</f>
        <v>0.938270529618011</v>
      </c>
      <c r="N104" s="6" t="n">
        <f aca="false">K104 / (K104+ I104)</f>
        <v>0.99989271347535</v>
      </c>
      <c r="O104" s="6" t="n">
        <f aca="false">I104 / (I104 + K104)</f>
        <v>0.000107286524650105</v>
      </c>
      <c r="P104" s="6" t="n">
        <f aca="false">J104 / (H104 + J104)</f>
        <v>0.0617294703819893</v>
      </c>
      <c r="Q104" s="6" t="n">
        <f aca="false">100 * (J104 + I104) / (H104 + I104 + J104 + K104)</f>
        <v>0.015867557369559</v>
      </c>
      <c r="R104" s="1" t="n">
        <f aca="false">(2 * S104 * M104) / (S104 + M104)</f>
        <v>0.907939097490872</v>
      </c>
      <c r="S104" s="6" t="n">
        <f aca="false">H104 / (H104 + I104)</f>
        <v>0.879507301770055</v>
      </c>
      <c r="T104" s="3" t="n">
        <f aca="false">AVERAGE(M104:S104)</f>
        <v>0.543330565232926</v>
      </c>
      <c r="U104" s="1" t="n">
        <f aca="false">(H104 + K104)/(H104 + K104 + I104 + J104)</f>
        <v>0.999841324426304</v>
      </c>
      <c r="V104" s="1" t="n">
        <f aca="false">(I104+J104)/W104</f>
        <v>0.000317298625959036</v>
      </c>
      <c r="W104" s="4" t="n">
        <f aca="false">VLOOKUP(G104,ValidPixels!$A$1:$B$53, 2,0)</f>
        <v>406197788</v>
      </c>
    </row>
    <row r="105" customFormat="false" ht="12.8" hidden="false" customHeight="false" outlineLevel="0" collapsed="false">
      <c r="A105" s="1" t="n">
        <v>2</v>
      </c>
      <c r="B105" s="4" t="s">
        <v>87</v>
      </c>
      <c r="C105" s="4" t="n">
        <f aca="false">VLOOKUP(D105,List!$G$2:$H$12, 2, 0)</f>
        <v>11</v>
      </c>
      <c r="D105" s="1" t="s">
        <v>82</v>
      </c>
      <c r="E105" s="4" t="n">
        <f aca="false">VLOOKUP(G105,List!$A$2:$B$54, 2, 0)</f>
        <v>52</v>
      </c>
      <c r="F105" s="4" t="n">
        <f aca="false">VLOOKUP(G105,List!$L$2:$M$54, 2,0)</f>
        <v>1</v>
      </c>
      <c r="G105" s="5" t="s">
        <v>85</v>
      </c>
      <c r="H105" s="5" t="n">
        <v>1947316</v>
      </c>
      <c r="I105" s="5" t="n">
        <v>333145</v>
      </c>
      <c r="J105" s="5" t="n">
        <v>73147</v>
      </c>
      <c r="K105" s="5" t="n">
        <v>1379127627</v>
      </c>
      <c r="L105" s="5" t="n">
        <v>0</v>
      </c>
      <c r="M105" s="6" t="n">
        <f aca="false">H105 / (H105 + J105)</f>
        <v>0.963796911895937</v>
      </c>
      <c r="N105" s="6" t="n">
        <f aca="false">K105 / (K105+ I105)</f>
        <v>0.99975849621333</v>
      </c>
      <c r="O105" s="6" t="n">
        <f aca="false">I105 / (I105 + K105)</f>
        <v>0.000241503786669477</v>
      </c>
      <c r="P105" s="6" t="n">
        <f aca="false">J105 / (H105 + J105)</f>
        <v>0.0362030881040633</v>
      </c>
      <c r="Q105" s="6" t="n">
        <f aca="false">100 * (J105 + I105) / (H105 + I105 + J105 + K105)</f>
        <v>0.0294098819228623</v>
      </c>
      <c r="R105" s="1" t="n">
        <f aca="false">(2 * S105 * M105) / (S105 + M105)</f>
        <v>0.905533787623311</v>
      </c>
      <c r="S105" s="6" t="n">
        <f aca="false">H105 / (H105 + I105)</f>
        <v>0.853913309633447</v>
      </c>
      <c r="T105" s="3" t="n">
        <f aca="false">AVERAGE(M105:S105)</f>
        <v>0.541265282739946</v>
      </c>
      <c r="U105" s="1" t="n">
        <f aca="false">(H105 + K105)/(H105 + K105 + I105 + J105)</f>
        <v>0.999705901180771</v>
      </c>
      <c r="V105" s="1" t="n">
        <f aca="false">(I105+J105)/W105</f>
        <v>0.00058847817746119</v>
      </c>
      <c r="W105" s="4" t="n">
        <f aca="false">VLOOKUP(G105,ValidPixels!$A$1:$B$53, 2,0)</f>
        <v>690411328</v>
      </c>
    </row>
    <row r="106" customFormat="false" ht="12.8" hidden="false" customHeight="false" outlineLevel="0" collapsed="false">
      <c r="A106" s="1" t="n">
        <v>2</v>
      </c>
      <c r="B106" s="4" t="s">
        <v>87</v>
      </c>
      <c r="C106" s="4" t="n">
        <f aca="false">VLOOKUP(D106,List!$G$2:$H$12, 2, 0)</f>
        <v>11</v>
      </c>
      <c r="D106" s="1" t="s">
        <v>82</v>
      </c>
      <c r="E106" s="4" t="n">
        <f aca="false">VLOOKUP(G106,List!$A$2:$B$54, 2, 0)</f>
        <v>51</v>
      </c>
      <c r="F106" s="4" t="n">
        <f aca="false">VLOOKUP(G106,List!$L$2:$M$54, 2,0)</f>
        <v>2</v>
      </c>
      <c r="G106" s="5" t="s">
        <v>84</v>
      </c>
      <c r="H106" s="5" t="n">
        <v>2177254</v>
      </c>
      <c r="I106" s="5" t="n">
        <v>274707</v>
      </c>
      <c r="J106" s="5" t="n">
        <v>298651</v>
      </c>
      <c r="K106" s="5" t="n">
        <v>963421151</v>
      </c>
      <c r="L106" s="5" t="n">
        <v>0</v>
      </c>
      <c r="M106" s="6" t="n">
        <f aca="false">H106 / (H106 + J106)</f>
        <v>0.879377035871732</v>
      </c>
      <c r="N106" s="6" t="n">
        <f aca="false">K106 / (K106+ I106)</f>
        <v>0.999714944297291</v>
      </c>
      <c r="O106" s="6" t="n">
        <f aca="false">I106 / (I106 + K106)</f>
        <v>0.000285055702709059</v>
      </c>
      <c r="P106" s="6" t="n">
        <f aca="false">J106 / (H106 + J106)</f>
        <v>0.120622964128268</v>
      </c>
      <c r="Q106" s="6" t="n">
        <f aca="false">100 * (J106 + I106) / (H106 + I106 + J106 + K106)</f>
        <v>0.0593432784890858</v>
      </c>
      <c r="R106" s="1" t="n">
        <f aca="false">(2 * S106 * M106) / (S106 + M106)</f>
        <v>0.883649839504564</v>
      </c>
      <c r="S106" s="6" t="n">
        <f aca="false">H106 / (H106 + I106)</f>
        <v>0.887964368111891</v>
      </c>
      <c r="T106" s="3" t="n">
        <f aca="false">AVERAGE(M106:S106)</f>
        <v>0.54727964087222</v>
      </c>
      <c r="U106" s="1" t="n">
        <f aca="false">(H106 + K106)/(H106 + K106 + I106 + J106)</f>
        <v>0.999406567215109</v>
      </c>
      <c r="V106" s="1" t="n">
        <f aca="false">(I106+J106)/W106</f>
        <v>0.00118801241398566</v>
      </c>
      <c r="W106" s="4" t="n">
        <f aca="false">VLOOKUP(G106,ValidPixels!$A$1:$B$53, 2,0)</f>
        <v>482619536</v>
      </c>
    </row>
    <row r="107" customFormat="false" ht="12.8" hidden="false" customHeight="false" outlineLevel="0" collapsed="false">
      <c r="A107" s="1" t="n">
        <v>2</v>
      </c>
      <c r="B107" s="4" t="s">
        <v>87</v>
      </c>
      <c r="C107" s="4" t="n">
        <f aca="false">VLOOKUP(D107,List!$G$2:$H$12, 2, 0)</f>
        <v>11</v>
      </c>
      <c r="D107" s="1" t="s">
        <v>82</v>
      </c>
      <c r="E107" s="4" t="n">
        <f aca="false">VLOOKUP(G107,List!$A$2:$B$54, 2, 0)</f>
        <v>53</v>
      </c>
      <c r="F107" s="4" t="n">
        <f aca="false">VLOOKUP(G107,List!$L$2:$M$54, 2,0)</f>
        <v>4</v>
      </c>
      <c r="G107" s="5" t="s">
        <v>86</v>
      </c>
      <c r="H107" s="5" t="n">
        <v>5489263</v>
      </c>
      <c r="I107" s="5" t="n">
        <v>273731</v>
      </c>
      <c r="J107" s="5" t="n">
        <v>351577</v>
      </c>
      <c r="K107" s="5" t="n">
        <v>478342284</v>
      </c>
      <c r="L107" s="5" t="n">
        <v>0</v>
      </c>
      <c r="M107" s="6" t="n">
        <f aca="false">H107 / (H107 + J107)</f>
        <v>0.939807116784572</v>
      </c>
      <c r="N107" s="6" t="n">
        <f aca="false">K107 / (K107+ I107)</f>
        <v>0.999428078059611</v>
      </c>
      <c r="O107" s="6" t="n">
        <f aca="false">I107 / (I107 + K107)</f>
        <v>0.000571921940388894</v>
      </c>
      <c r="P107" s="6" t="n">
        <f aca="false">J107 / (H107 + J107)</f>
        <v>0.0601928832154279</v>
      </c>
      <c r="Q107" s="6" t="n">
        <f aca="false">100 * (J107 + I107) / (H107 + I107 + J107 + K107)</f>
        <v>0.129074032815574</v>
      </c>
      <c r="R107" s="1" t="n">
        <f aca="false">(2 * S107 * M107) / (S107 + M107)</f>
        <v>0.94611194886104</v>
      </c>
      <c r="S107" s="6" t="n">
        <f aca="false">H107 / (H107 + I107)</f>
        <v>0.952501946037077</v>
      </c>
      <c r="T107" s="3" t="n">
        <f aca="false">AVERAGE(M107:S107)</f>
        <v>0.575383989673385</v>
      </c>
      <c r="U107" s="1" t="n">
        <f aca="false">(H107 + K107)/(H107 + K107 + I107 + J107)</f>
        <v>0.998709259671844</v>
      </c>
      <c r="V107" s="1" t="n">
        <f aca="false">(I107+J107)/W107</f>
        <v>0.002584061219243</v>
      </c>
      <c r="W107" s="4" t="n">
        <f aca="false">VLOOKUP(G107,ValidPixels!$A$1:$B$53, 2,0)</f>
        <v>241986527</v>
      </c>
    </row>
    <row r="108" customFormat="false" ht="12.8" hidden="false" customHeight="false" outlineLevel="0" collapsed="false">
      <c r="A108" s="1" t="n">
        <v>3</v>
      </c>
      <c r="B108" s="1" t="s">
        <v>88</v>
      </c>
      <c r="C108" s="1" t="n">
        <v>3</v>
      </c>
      <c r="D108" s="1" t="s">
        <v>23</v>
      </c>
      <c r="E108" s="1" t="n">
        <v>1</v>
      </c>
      <c r="F108" s="1" t="n">
        <v>4</v>
      </c>
      <c r="G108" s="5" t="s">
        <v>24</v>
      </c>
      <c r="H108" s="5" t="n">
        <v>667175</v>
      </c>
      <c r="I108" s="5" t="n">
        <v>65651</v>
      </c>
      <c r="J108" s="5" t="n">
        <v>3687</v>
      </c>
      <c r="K108" s="5" t="n">
        <v>67503456</v>
      </c>
      <c r="L108" s="5" t="n">
        <v>12538</v>
      </c>
      <c r="M108" s="6" t="n">
        <f aca="false">H108 / (H108 + J108)</f>
        <v>0.994504085788135</v>
      </c>
      <c r="N108" s="6" t="n">
        <f aca="false">K108 / (K108+ I108)</f>
        <v>0.999028387336834</v>
      </c>
      <c r="O108" s="6" t="n">
        <f aca="false">I108 / (I108 + K108)</f>
        <v>0.000971612663165728</v>
      </c>
      <c r="P108" s="6" t="n">
        <f aca="false">J108 / (H108 + J108)</f>
        <v>0.00549591421186473</v>
      </c>
      <c r="Q108" s="6" t="n">
        <f aca="false">100 * (J108 + I108) / (H108 + I108 + J108 + K108)</f>
        <v>0.101609073122527</v>
      </c>
      <c r="R108" s="1" t="n">
        <f aca="false">(2 * S108 * M108) / (S108 + M108)</f>
        <v>0.950602982999071</v>
      </c>
      <c r="S108" s="6" t="n">
        <f aca="false">H108 / (H108 + I108)</f>
        <v>0.910413931820105</v>
      </c>
      <c r="T108" s="3" t="n">
        <f aca="false">AVERAGE(M108:S108)</f>
        <v>0.566089426848815</v>
      </c>
      <c r="V108" s="1" t="n">
        <f aca="false">I108+J108</f>
        <v>69338</v>
      </c>
    </row>
    <row r="109" customFormat="false" ht="12.8" hidden="false" customHeight="false" outlineLevel="0" collapsed="false">
      <c r="A109" s="1" t="n">
        <v>3</v>
      </c>
      <c r="B109" s="1" t="s">
        <v>88</v>
      </c>
      <c r="C109" s="1" t="n">
        <v>3</v>
      </c>
      <c r="D109" s="1" t="s">
        <v>23</v>
      </c>
      <c r="E109" s="1" t="n">
        <v>2</v>
      </c>
      <c r="F109" s="1" t="n">
        <v>1</v>
      </c>
      <c r="G109" s="5" t="s">
        <v>25</v>
      </c>
      <c r="H109" s="5" t="n">
        <v>4520508</v>
      </c>
      <c r="I109" s="5" t="n">
        <v>775530</v>
      </c>
      <c r="J109" s="5" t="n">
        <v>307682</v>
      </c>
      <c r="K109" s="5" t="n">
        <v>365937774</v>
      </c>
      <c r="L109" s="5" t="n">
        <v>0</v>
      </c>
      <c r="M109" s="6" t="n">
        <f aca="false">H109 / (H109 + J109)</f>
        <v>0.936273841750221</v>
      </c>
      <c r="N109" s="6" t="n">
        <f aca="false">K109 / (K109+ I109)</f>
        <v>0.99788518717063</v>
      </c>
      <c r="O109" s="6" t="n">
        <f aca="false">I109 / (I109 + K109)</f>
        <v>0.00211481282937038</v>
      </c>
      <c r="P109" s="6" t="n">
        <f aca="false">J109 / (H109 + J109)</f>
        <v>0.0637261582497789</v>
      </c>
      <c r="Q109" s="6" t="n">
        <f aca="false">100 * (J109 + I109) / (H109 + I109 + J109 + K109)</f>
        <v>0.291545363705729</v>
      </c>
      <c r="R109" s="1" t="n">
        <f aca="false">(2 * S109 * M109) / (S109 + M109)</f>
        <v>0.893007940951152</v>
      </c>
      <c r="S109" s="6" t="n">
        <f aca="false">H109 / (H109 + I109)</f>
        <v>0.853564117175896</v>
      </c>
      <c r="T109" s="3" t="n">
        <f aca="false">AVERAGE(M109:S109)</f>
        <v>0.576873917404683</v>
      </c>
      <c r="V109" s="1" t="n">
        <f aca="false">I109+J109</f>
        <v>1083212</v>
      </c>
    </row>
    <row r="110" customFormat="false" ht="12.8" hidden="false" customHeight="false" outlineLevel="0" collapsed="false">
      <c r="A110" s="1" t="n">
        <v>3</v>
      </c>
      <c r="B110" s="1" t="s">
        <v>88</v>
      </c>
      <c r="C110" s="1" t="n">
        <v>3</v>
      </c>
      <c r="D110" s="1" t="s">
        <v>23</v>
      </c>
      <c r="E110" s="1" t="n">
        <v>3</v>
      </c>
      <c r="F110" s="1" t="n">
        <v>2</v>
      </c>
      <c r="G110" s="5" t="s">
        <v>26</v>
      </c>
      <c r="H110" s="5" t="n">
        <v>5366364</v>
      </c>
      <c r="I110" s="5" t="n">
        <v>466011</v>
      </c>
      <c r="J110" s="5" t="n">
        <v>91625</v>
      </c>
      <c r="K110" s="5" t="n">
        <v>86188458</v>
      </c>
      <c r="L110" s="5" t="n">
        <v>361556</v>
      </c>
      <c r="M110" s="6" t="n">
        <f aca="false">H110 / (H110 + J110)</f>
        <v>0.983212681447324</v>
      </c>
      <c r="N110" s="6" t="n">
        <f aca="false">K110 / (K110+ I110)</f>
        <v>0.994622193115049</v>
      </c>
      <c r="O110" s="6" t="n">
        <f aca="false">I110 / (I110 + K110)</f>
        <v>0.00537780688495131</v>
      </c>
      <c r="P110" s="6" t="n">
        <f aca="false">J110 / (H110 + J110)</f>
        <v>0.0167873185526757</v>
      </c>
      <c r="Q110" s="6" t="n">
        <f aca="false">100 * (J110 + I110) / (H110 + I110 + J110 + K110)</f>
        <v>0.605386081435369</v>
      </c>
      <c r="R110" s="1" t="n">
        <f aca="false">(2 * S110 * M110) / (S110 + M110)</f>
        <v>0.950609564049485</v>
      </c>
      <c r="S110" s="6" t="n">
        <f aca="false">H110 / (H110 + I110)</f>
        <v>0.920099273452067</v>
      </c>
      <c r="T110" s="3" t="n">
        <f aca="false">AVERAGE(M110:S110)</f>
        <v>0.639442131276703</v>
      </c>
      <c r="V110" s="1" t="n">
        <f aca="false">I110+J110</f>
        <v>557636</v>
      </c>
    </row>
    <row r="111" customFormat="false" ht="12.8" hidden="false" customHeight="false" outlineLevel="0" collapsed="false">
      <c r="A111" s="1" t="n">
        <v>3</v>
      </c>
      <c r="B111" s="1" t="s">
        <v>88</v>
      </c>
      <c r="C111" s="1" t="n">
        <v>3</v>
      </c>
      <c r="D111" s="1" t="s">
        <v>23</v>
      </c>
      <c r="E111" s="1" t="n">
        <v>4</v>
      </c>
      <c r="F111" s="1" t="n">
        <v>3</v>
      </c>
      <c r="G111" s="5" t="s">
        <v>27</v>
      </c>
      <c r="H111" s="5" t="n">
        <v>8229771</v>
      </c>
      <c r="I111" s="5" t="n">
        <v>387418</v>
      </c>
      <c r="J111" s="5" t="n">
        <v>412323</v>
      </c>
      <c r="K111" s="5" t="n">
        <v>116151268</v>
      </c>
      <c r="L111" s="5" t="n">
        <v>0</v>
      </c>
      <c r="M111" s="6" t="n">
        <f aca="false">H111 / (H111 + J111)</f>
        <v>0.952288993848019</v>
      </c>
      <c r="N111" s="6" t="n">
        <f aca="false">K111 / (K111+ I111)</f>
        <v>0.996675627525095</v>
      </c>
      <c r="O111" s="6" t="n">
        <f aca="false">I111 / (I111 + K111)</f>
        <v>0.00332437247490503</v>
      </c>
      <c r="P111" s="6" t="n">
        <f aca="false">J111 / (H111 + J111)</f>
        <v>0.0477110061519812</v>
      </c>
      <c r="Q111" s="6" t="n">
        <f aca="false">100 * (J111 + I111) / (H111 + I111 + J111 + K111)</f>
        <v>0.638868842325475</v>
      </c>
      <c r="R111" s="1" t="n">
        <f aca="false">(2 * S111 * M111) / (S111 + M111)</f>
        <v>0.953663138845339</v>
      </c>
      <c r="S111" s="6" t="n">
        <f aca="false">H111 / (H111 + I111)</f>
        <v>0.9550412553328</v>
      </c>
      <c r="T111" s="3" t="n">
        <f aca="false">AVERAGE(M111:S111)</f>
        <v>0.649653319500516</v>
      </c>
      <c r="V111" s="1" t="n">
        <f aca="false">I111+J111</f>
        <v>799741</v>
      </c>
    </row>
    <row r="112" customFormat="false" ht="12.8" hidden="false" customHeight="false" outlineLevel="0" collapsed="false">
      <c r="A112" s="1" t="n">
        <v>3</v>
      </c>
      <c r="B112" s="1" t="s">
        <v>88</v>
      </c>
      <c r="C112" s="1" t="n">
        <v>5</v>
      </c>
      <c r="D112" s="1" t="s">
        <v>28</v>
      </c>
      <c r="E112" s="1" t="n">
        <v>5</v>
      </c>
      <c r="F112" s="1" t="n">
        <v>4</v>
      </c>
      <c r="G112" s="5" t="s">
        <v>29</v>
      </c>
      <c r="H112" s="5" t="n">
        <v>72289</v>
      </c>
      <c r="I112" s="5" t="n">
        <v>2750616</v>
      </c>
      <c r="J112" s="5" t="n">
        <v>5214</v>
      </c>
      <c r="K112" s="5" t="n">
        <v>90532439</v>
      </c>
      <c r="L112" s="5" t="n">
        <v>0</v>
      </c>
      <c r="M112" s="6" t="n">
        <f aca="false">H112 / (H112 + J112)</f>
        <v>0.932725184831555</v>
      </c>
      <c r="N112" s="6" t="n">
        <f aca="false">K112 / (K112+ I112)</f>
        <v>0.970513229867954</v>
      </c>
      <c r="O112" s="6" t="n">
        <f aca="false">I112 / (I112 + K112)</f>
        <v>0.029486770132046</v>
      </c>
      <c r="P112" s="6" t="n">
        <f aca="false">J112 / (H112 + J112)</f>
        <v>0.0672748151684451</v>
      </c>
      <c r="Q112" s="6" t="n">
        <f aca="false">100 * (J112 + I112) / (H112 + I112 + J112 + K112)</f>
        <v>2.95181397694731</v>
      </c>
      <c r="R112" s="1" t="n">
        <f aca="false">(2 * S112 * M112) / (S112 + M112)</f>
        <v>0.0498474697352924</v>
      </c>
      <c r="S112" s="6" t="n">
        <f aca="false">H112 / (H112 + I112)</f>
        <v>0.0256080172729865</v>
      </c>
      <c r="T112" s="3" t="n">
        <f aca="false">AVERAGE(M112:S112)</f>
        <v>0.718181351993656</v>
      </c>
      <c r="V112" s="1" t="n">
        <f aca="false">I112+J112</f>
        <v>2755830</v>
      </c>
    </row>
    <row r="113" customFormat="false" ht="12.8" hidden="false" customHeight="false" outlineLevel="0" collapsed="false">
      <c r="A113" s="1" t="n">
        <v>3</v>
      </c>
      <c r="B113" s="1" t="s">
        <v>88</v>
      </c>
      <c r="C113" s="1" t="n">
        <v>5</v>
      </c>
      <c r="D113" s="1" t="s">
        <v>28</v>
      </c>
      <c r="E113" s="1" t="n">
        <v>6</v>
      </c>
      <c r="F113" s="1" t="n">
        <v>5</v>
      </c>
      <c r="G113" s="5" t="s">
        <v>30</v>
      </c>
      <c r="H113" s="5" t="n">
        <v>258427</v>
      </c>
      <c r="I113" s="5" t="n">
        <v>626895</v>
      </c>
      <c r="J113" s="5" t="n">
        <v>8802</v>
      </c>
      <c r="K113" s="5" t="n">
        <v>123335436</v>
      </c>
      <c r="L113" s="5" t="n">
        <v>0</v>
      </c>
      <c r="M113" s="6" t="n">
        <f aca="false">H113 / (H113 + J113)</f>
        <v>0.967061958095865</v>
      </c>
      <c r="N113" s="6" t="n">
        <f aca="false">K113 / (K113+ I113)</f>
        <v>0.994942858891545</v>
      </c>
      <c r="O113" s="6" t="n">
        <f aca="false">I113 / (I113 + K113)</f>
        <v>0.00505714110845495</v>
      </c>
      <c r="P113" s="6" t="n">
        <f aca="false">J113 / (H113 + J113)</f>
        <v>0.0329380419041347</v>
      </c>
      <c r="Q113" s="6" t="n">
        <f aca="false">100 * (J113 + I113) / (H113 + I113 + J113 + K113)</f>
        <v>0.511711544337757</v>
      </c>
      <c r="R113" s="1" t="n">
        <f aca="false">(2 * S113 * M113) / (S113 + M113)</f>
        <v>0.448443496209712</v>
      </c>
      <c r="S113" s="6" t="n">
        <f aca="false">H113 / (H113 + I113)</f>
        <v>0.291901703560964</v>
      </c>
      <c r="T113" s="3" t="n">
        <f aca="false">AVERAGE(M113:S113)</f>
        <v>0.464579534872633</v>
      </c>
      <c r="V113" s="1" t="n">
        <f aca="false">I113+J113</f>
        <v>635697</v>
      </c>
    </row>
    <row r="114" customFormat="false" ht="12.8" hidden="false" customHeight="false" outlineLevel="0" collapsed="false">
      <c r="A114" s="1" t="n">
        <v>3</v>
      </c>
      <c r="B114" s="1" t="s">
        <v>88</v>
      </c>
      <c r="C114" s="1" t="n">
        <v>5</v>
      </c>
      <c r="D114" s="1" t="s">
        <v>28</v>
      </c>
      <c r="E114" s="1" t="n">
        <v>7</v>
      </c>
      <c r="F114" s="1" t="n">
        <v>2</v>
      </c>
      <c r="G114" s="5" t="s">
        <v>31</v>
      </c>
      <c r="H114" s="5" t="n">
        <v>1002324</v>
      </c>
      <c r="I114" s="5" t="n">
        <v>109633</v>
      </c>
      <c r="J114" s="5" t="n">
        <v>41045</v>
      </c>
      <c r="K114" s="5" t="n">
        <v>28310088</v>
      </c>
      <c r="L114" s="5" t="n">
        <v>0</v>
      </c>
      <c r="M114" s="6" t="n">
        <f aca="false">H114 / (H114 + J114)</f>
        <v>0.960661089221551</v>
      </c>
      <c r="N114" s="6" t="n">
        <f aca="false">K114 / (K114+ I114)</f>
        <v>0.996142361847958</v>
      </c>
      <c r="O114" s="6" t="n">
        <f aca="false">I114 / (I114 + K114)</f>
        <v>0.00385763815204238</v>
      </c>
      <c r="P114" s="6" t="n">
        <f aca="false">J114 / (H114 + J114)</f>
        <v>0.0393389107784494</v>
      </c>
      <c r="Q114" s="6" t="n">
        <f aca="false">100 * (J114 + I114) / (H114 + I114 + J114 + K114)</f>
        <v>0.511412754059401</v>
      </c>
      <c r="R114" s="1" t="n">
        <f aca="false">(2 * S114 * M114) / (S114 + M114)</f>
        <v>0.930090390038444</v>
      </c>
      <c r="S114" s="6" t="n">
        <f aca="false">H114 / (H114 + I114)</f>
        <v>0.901405360099356</v>
      </c>
      <c r="T114" s="3" t="n">
        <f aca="false">AVERAGE(M114:S114)</f>
        <v>0.6204155005996</v>
      </c>
      <c r="V114" s="1" t="n">
        <f aca="false">I114+J114</f>
        <v>150678</v>
      </c>
    </row>
    <row r="115" customFormat="false" ht="12.8" hidden="false" customHeight="false" outlineLevel="0" collapsed="false">
      <c r="A115" s="1" t="n">
        <v>3</v>
      </c>
      <c r="B115" s="1" t="s">
        <v>88</v>
      </c>
      <c r="C115" s="1" t="n">
        <v>5</v>
      </c>
      <c r="D115" s="1" t="s">
        <v>28</v>
      </c>
      <c r="E115" s="1" t="n">
        <v>8</v>
      </c>
      <c r="F115" s="1" t="n">
        <v>1</v>
      </c>
      <c r="G115" s="5" t="s">
        <v>32</v>
      </c>
      <c r="H115" s="5" t="n">
        <v>1122167</v>
      </c>
      <c r="I115" s="5" t="n">
        <v>110821</v>
      </c>
      <c r="J115" s="5" t="n">
        <v>428684</v>
      </c>
      <c r="K115" s="5" t="n">
        <v>245608798</v>
      </c>
      <c r="L115" s="5" t="n">
        <v>355</v>
      </c>
      <c r="M115" s="6" t="n">
        <f aca="false">H115 / (H115 + J115)</f>
        <v>0.723581440125454</v>
      </c>
      <c r="N115" s="6" t="n">
        <f aca="false">K115 / (K115+ I115)</f>
        <v>0.999548994091514</v>
      </c>
      <c r="O115" s="6" t="n">
        <f aca="false">I115 / (I115 + K115)</f>
        <v>0.00045100590848629</v>
      </c>
      <c r="P115" s="6" t="n">
        <f aca="false">J115 / (H115 + J115)</f>
        <v>0.276418559874546</v>
      </c>
      <c r="Q115" s="6" t="n">
        <f aca="false">100 * (J115 + I115) / (H115 + I115 + J115 + K115)</f>
        <v>0.218184160850262</v>
      </c>
      <c r="R115" s="1" t="n">
        <f aca="false">(2 * S115 * M115) / (S115 + M115)</f>
        <v>0.806201077001939</v>
      </c>
      <c r="S115" s="6" t="n">
        <f aca="false">H115 / (H115 + I115)</f>
        <v>0.910119968726379</v>
      </c>
      <c r="T115" s="3" t="n">
        <f aca="false">AVERAGE(M115:S115)</f>
        <v>0.562072172368368</v>
      </c>
      <c r="V115" s="1" t="n">
        <f aca="false">I115+J115</f>
        <v>539505</v>
      </c>
    </row>
    <row r="116" customFormat="false" ht="12.8" hidden="false" customHeight="false" outlineLevel="0" collapsed="false">
      <c r="A116" s="1" t="n">
        <v>3</v>
      </c>
      <c r="B116" s="1" t="s">
        <v>88</v>
      </c>
      <c r="C116" s="1" t="n">
        <v>5</v>
      </c>
      <c r="D116" s="1" t="s">
        <v>28</v>
      </c>
      <c r="E116" s="1" t="n">
        <v>9</v>
      </c>
      <c r="F116" s="1" t="n">
        <v>6</v>
      </c>
      <c r="G116" s="5" t="s">
        <v>33</v>
      </c>
      <c r="H116" s="5" t="n">
        <v>1857792</v>
      </c>
      <c r="I116" s="5" t="n">
        <v>532561</v>
      </c>
      <c r="J116" s="5" t="n">
        <v>120100</v>
      </c>
      <c r="K116" s="5" t="n">
        <v>145110200</v>
      </c>
      <c r="L116" s="5" t="n">
        <v>12379</v>
      </c>
      <c r="M116" s="6" t="n">
        <f aca="false">H116 / (H116 + J116)</f>
        <v>0.939278787719451</v>
      </c>
      <c r="N116" s="6" t="n">
        <f aca="false">K116 / (K116+ I116)</f>
        <v>0.996343374731821</v>
      </c>
      <c r="O116" s="6" t="n">
        <f aca="false">I116 / (I116 + K116)</f>
        <v>0.00365662526817931</v>
      </c>
      <c r="P116" s="6" t="n">
        <f aca="false">J116 / (H116 + J116)</f>
        <v>0.0607212122805492</v>
      </c>
      <c r="Q116" s="6" t="n">
        <f aca="false">100 * (J116 + I116) / (H116 + I116 + J116 + K116)</f>
        <v>0.442120385417886</v>
      </c>
      <c r="R116" s="1" t="n">
        <f aca="false">(2 * S116 * M116) / (S116 + M116)</f>
        <v>0.85058965328181</v>
      </c>
      <c r="S116" s="6" t="n">
        <f aca="false">H116 / (H116 + I116)</f>
        <v>0.777204036391278</v>
      </c>
      <c r="T116" s="3" t="n">
        <f aca="false">AVERAGE(M116:S116)</f>
        <v>0.581416296441568</v>
      </c>
      <c r="V116" s="1" t="n">
        <f aca="false">I116+J116</f>
        <v>652661</v>
      </c>
    </row>
    <row r="117" customFormat="false" ht="12.8" hidden="false" customHeight="false" outlineLevel="0" collapsed="false">
      <c r="A117" s="1" t="n">
        <v>3</v>
      </c>
      <c r="B117" s="1" t="s">
        <v>88</v>
      </c>
      <c r="C117" s="1" t="n">
        <v>5</v>
      </c>
      <c r="D117" s="1" t="s">
        <v>28</v>
      </c>
      <c r="E117" s="1" t="n">
        <v>10</v>
      </c>
      <c r="F117" s="1" t="n">
        <v>3</v>
      </c>
      <c r="G117" s="5" t="s">
        <v>34</v>
      </c>
      <c r="H117" s="5" t="n">
        <v>17740384</v>
      </c>
      <c r="I117" s="5" t="n">
        <v>118712167</v>
      </c>
      <c r="J117" s="5" t="n">
        <v>597613</v>
      </c>
      <c r="K117" s="5" t="n">
        <v>898077740</v>
      </c>
      <c r="L117" s="5" t="n">
        <v>378677</v>
      </c>
      <c r="M117" s="6" t="n">
        <f aca="false">H117 / (H117 + J117)</f>
        <v>0.967411217266531</v>
      </c>
      <c r="N117" s="6" t="n">
        <f aca="false">K117 / (K117+ I117)</f>
        <v>0.883248086765283</v>
      </c>
      <c r="O117" s="6" t="n">
        <f aca="false">I117 / (I117 + K117)</f>
        <v>0.116751913234717</v>
      </c>
      <c r="P117" s="6" t="n">
        <f aca="false">J117 / (H117 + J117)</f>
        <v>0.0325887827334687</v>
      </c>
      <c r="Q117" s="6" t="n">
        <f aca="false">100 * (J117 + I117) / (H117 + I117 + J117 + K117)</f>
        <v>11.5260905960468</v>
      </c>
      <c r="R117" s="1" t="n">
        <f aca="false">(2 * S117 * M117) / (S117 + M117)</f>
        <v>0.229217923564687</v>
      </c>
      <c r="S117" s="6" t="n">
        <f aca="false">H117 / (H117 + I117)</f>
        <v>0.130011376628642</v>
      </c>
      <c r="T117" s="3" t="n">
        <f aca="false">AVERAGE(M117:S117)</f>
        <v>1.9836171280343</v>
      </c>
      <c r="V117" s="1" t="n">
        <f aca="false">I117+J117</f>
        <v>119309780</v>
      </c>
    </row>
    <row r="118" customFormat="false" ht="12.8" hidden="false" customHeight="false" outlineLevel="0" collapsed="false">
      <c r="A118" s="1" t="n">
        <v>3</v>
      </c>
      <c r="B118" s="1" t="s">
        <v>88</v>
      </c>
      <c r="C118" s="1" t="n">
        <v>4</v>
      </c>
      <c r="D118" s="1" t="s">
        <v>35</v>
      </c>
      <c r="E118" s="1" t="n">
        <v>11</v>
      </c>
      <c r="F118" s="1" t="n">
        <v>3</v>
      </c>
      <c r="G118" s="5" t="s">
        <v>36</v>
      </c>
      <c r="H118" s="5" t="n">
        <v>191466</v>
      </c>
      <c r="I118" s="5" t="n">
        <v>1022403</v>
      </c>
      <c r="J118" s="5" t="n">
        <v>71763</v>
      </c>
      <c r="K118" s="5" t="n">
        <v>8810189</v>
      </c>
      <c r="L118" s="5" t="n">
        <v>9432</v>
      </c>
      <c r="M118" s="6" t="n">
        <f aca="false">H118 / (H118 + J118)</f>
        <v>0.727374263474009</v>
      </c>
      <c r="N118" s="6" t="n">
        <f aca="false">K118 / (K118+ I118)</f>
        <v>0.89601897444743</v>
      </c>
      <c r="O118" s="6" t="n">
        <f aca="false">I118 / (I118 + K118)</f>
        <v>0.10398102555257</v>
      </c>
      <c r="P118" s="6" t="n">
        <f aca="false">J118 / (H118 + J118)</f>
        <v>0.272625736525991</v>
      </c>
      <c r="Q118" s="6" t="n">
        <f aca="false">100 * (J118 + I118) / (H118 + I118 + J118 + K118)</f>
        <v>10.8378110111104</v>
      </c>
      <c r="R118" s="1" t="n">
        <f aca="false">(2 * S118 * M118) / (S118 + M118)</f>
        <v>0.259246170531678</v>
      </c>
      <c r="S118" s="6" t="n">
        <f aca="false">H118 / (H118 + I118)</f>
        <v>0.15773201226821</v>
      </c>
      <c r="T118" s="3" t="n">
        <f aca="false">AVERAGE(M118:S118)</f>
        <v>1.89354131341576</v>
      </c>
      <c r="V118" s="1" t="n">
        <f aca="false">I118+J118</f>
        <v>1094166</v>
      </c>
    </row>
    <row r="119" customFormat="false" ht="12.8" hidden="false" customHeight="false" outlineLevel="0" collapsed="false">
      <c r="A119" s="1" t="n">
        <v>3</v>
      </c>
      <c r="B119" s="1" t="s">
        <v>88</v>
      </c>
      <c r="C119" s="1" t="n">
        <v>4</v>
      </c>
      <c r="D119" s="1" t="s">
        <v>35</v>
      </c>
      <c r="E119" s="1" t="n">
        <v>12</v>
      </c>
      <c r="F119" s="1" t="n">
        <v>4</v>
      </c>
      <c r="G119" s="5" t="s">
        <v>37</v>
      </c>
      <c r="H119" s="5" t="n">
        <v>2926288</v>
      </c>
      <c r="I119" s="5" t="n">
        <v>2881856</v>
      </c>
      <c r="J119" s="5" t="n">
        <v>234468</v>
      </c>
      <c r="K119" s="5" t="n">
        <v>44731850</v>
      </c>
      <c r="L119" s="5" t="n">
        <v>668444</v>
      </c>
      <c r="M119" s="6" t="n">
        <f aca="false">H119 / (H119 + J119)</f>
        <v>0.925819012919694</v>
      </c>
      <c r="N119" s="6" t="n">
        <f aca="false">K119 / (K119+ I119)</f>
        <v>0.93947423458279</v>
      </c>
      <c r="O119" s="6" t="n">
        <f aca="false">I119 / (I119 + K119)</f>
        <v>0.0605257654172099</v>
      </c>
      <c r="P119" s="6" t="n">
        <f aca="false">J119 / (H119 + J119)</f>
        <v>0.0741809870803061</v>
      </c>
      <c r="Q119" s="6" t="n">
        <f aca="false">100 * (J119 + I119) / (H119 + I119 + J119 + K119)</f>
        <v>6.13758152671317</v>
      </c>
      <c r="R119" s="1" t="n">
        <f aca="false">(2 * S119 * M119) / (S119 + M119)</f>
        <v>0.652541114294953</v>
      </c>
      <c r="S119" s="6" t="n">
        <f aca="false">H119 / (H119 + I119)</f>
        <v>0.503824974036456</v>
      </c>
      <c r="T119" s="3" t="n">
        <f aca="false">AVERAGE(M119:S119)</f>
        <v>1.32770680214923</v>
      </c>
      <c r="V119" s="1" t="n">
        <f aca="false">I119+J119</f>
        <v>3116324</v>
      </c>
    </row>
    <row r="120" customFormat="false" ht="12.8" hidden="false" customHeight="false" outlineLevel="0" collapsed="false">
      <c r="A120" s="1" t="n">
        <v>3</v>
      </c>
      <c r="B120" s="1" t="s">
        <v>88</v>
      </c>
      <c r="C120" s="1" t="n">
        <v>4</v>
      </c>
      <c r="D120" s="1" t="s">
        <v>35</v>
      </c>
      <c r="E120" s="1" t="n">
        <v>13</v>
      </c>
      <c r="F120" s="1" t="n">
        <v>2</v>
      </c>
      <c r="G120" s="5" t="s">
        <v>39</v>
      </c>
      <c r="H120" s="5" t="n">
        <v>3911676</v>
      </c>
      <c r="I120" s="5" t="n">
        <v>3876316</v>
      </c>
      <c r="J120" s="5" t="n">
        <v>186631</v>
      </c>
      <c r="K120" s="5" t="n">
        <v>111552026</v>
      </c>
      <c r="L120" s="5" t="n">
        <v>0</v>
      </c>
      <c r="M120" s="6" t="n">
        <f aca="false">H120 / (H120 + J120)</f>
        <v>0.95446143980917</v>
      </c>
      <c r="N120" s="6" t="n">
        <f aca="false">K120 / (K120+ I120)</f>
        <v>0.96641798770704</v>
      </c>
      <c r="O120" s="6" t="n">
        <f aca="false">I120 / (I120 + K120)</f>
        <v>0.0335820122929601</v>
      </c>
      <c r="P120" s="6" t="n">
        <f aca="false">J120 / (H120 + J120)</f>
        <v>0.04553856019083</v>
      </c>
      <c r="Q120" s="6" t="n">
        <f aca="false">100 * (J120 + I120) / (H120 + I120 + J120 + K120)</f>
        <v>3.39919761324523</v>
      </c>
      <c r="R120" s="1" t="n">
        <f aca="false">(2 * S120 * M120) / (S120 + M120)</f>
        <v>0.658182332448477</v>
      </c>
      <c r="S120" s="6" t="n">
        <f aca="false">H120 / (H120 + I120)</f>
        <v>0.50227016155127</v>
      </c>
      <c r="T120" s="3" t="n">
        <f aca="false">AVERAGE(M120:S120)</f>
        <v>0.937092872463568</v>
      </c>
      <c r="V120" s="1" t="n">
        <f aca="false">I120+J120</f>
        <v>4062947</v>
      </c>
    </row>
    <row r="121" customFormat="false" ht="12.8" hidden="false" customHeight="false" outlineLevel="0" collapsed="false">
      <c r="A121" s="1" t="n">
        <v>3</v>
      </c>
      <c r="B121" s="1" t="s">
        <v>88</v>
      </c>
      <c r="C121" s="1" t="n">
        <v>4</v>
      </c>
      <c r="D121" s="1" t="s">
        <v>35</v>
      </c>
      <c r="E121" s="1" t="n">
        <v>14</v>
      </c>
      <c r="F121" s="1" t="n">
        <v>1</v>
      </c>
      <c r="G121" s="5" t="s">
        <v>38</v>
      </c>
      <c r="H121" s="5" t="n">
        <v>4991905</v>
      </c>
      <c r="I121" s="5" t="n">
        <v>8885727</v>
      </c>
      <c r="J121" s="5" t="n">
        <v>498817</v>
      </c>
      <c r="K121" s="5" t="n">
        <v>102598972</v>
      </c>
      <c r="L121" s="5" t="n">
        <v>0</v>
      </c>
      <c r="M121" s="6" t="n">
        <f aca="false">H121 / (H121 + J121)</f>
        <v>0.909152748946313</v>
      </c>
      <c r="N121" s="6" t="n">
        <f aca="false">K121 / (K121+ I121)</f>
        <v>0.920296443550518</v>
      </c>
      <c r="O121" s="6" t="n">
        <f aca="false">I121 / (I121 + K121)</f>
        <v>0.0797035564494819</v>
      </c>
      <c r="P121" s="6" t="n">
        <f aca="false">J121 / (H121 + J121)</f>
        <v>0.0908472510536866</v>
      </c>
      <c r="Q121" s="6" t="n">
        <f aca="false">100 * (J121 + I121) / (H121 + I121 + J121 + K121)</f>
        <v>8.02266315416809</v>
      </c>
      <c r="R121" s="1" t="n">
        <f aca="false">(2 * S121 * M121) / (S121 + M121)</f>
        <v>0.5154702356225</v>
      </c>
      <c r="S121" s="6" t="n">
        <f aca="false">H121 / (H121 + I121)</f>
        <v>0.359708702464513</v>
      </c>
      <c r="T121" s="3" t="n">
        <f aca="false">AVERAGE(M121:S121)</f>
        <v>1.55683458460787</v>
      </c>
      <c r="V121" s="1" t="n">
        <f aca="false">I121+J121</f>
        <v>9384544</v>
      </c>
    </row>
    <row r="122" customFormat="false" ht="12.8" hidden="false" customHeight="false" outlineLevel="0" collapsed="false">
      <c r="A122" s="1" t="n">
        <v>3</v>
      </c>
      <c r="B122" s="1" t="s">
        <v>88</v>
      </c>
      <c r="C122" s="1" t="n">
        <v>6</v>
      </c>
      <c r="D122" s="1" t="s">
        <v>40</v>
      </c>
      <c r="E122" s="1" t="n">
        <v>15</v>
      </c>
      <c r="F122" s="1" t="n">
        <v>2</v>
      </c>
      <c r="G122" s="5" t="s">
        <v>41</v>
      </c>
      <c r="H122" s="5" t="n">
        <v>205022</v>
      </c>
      <c r="I122" s="5" t="n">
        <v>219703</v>
      </c>
      <c r="J122" s="5" t="n">
        <v>20369</v>
      </c>
      <c r="K122" s="5" t="n">
        <v>2469487</v>
      </c>
      <c r="L122" s="5" t="n">
        <v>0</v>
      </c>
      <c r="M122" s="6" t="n">
        <f aca="false">H122 / (H122 + J122)</f>
        <v>0.909628157291107</v>
      </c>
      <c r="N122" s="6" t="n">
        <f aca="false">K122 / (K122+ I122)</f>
        <v>0.918301421617662</v>
      </c>
      <c r="O122" s="6" t="n">
        <f aca="false">I122 / (I122 + K122)</f>
        <v>0.0816985783823382</v>
      </c>
      <c r="P122" s="6" t="n">
        <f aca="false">J122 / (H122 + J122)</f>
        <v>0.0903718427088925</v>
      </c>
      <c r="Q122" s="6" t="n">
        <f aca="false">100 * (J122 + I122) / (H122 + I122 + J122 + K122)</f>
        <v>8.23693011105198</v>
      </c>
      <c r="R122" s="1" t="n">
        <f aca="false">(2 * S122 * M122) / (S122 + M122)</f>
        <v>0.63072436303675</v>
      </c>
      <c r="S122" s="6" t="n">
        <f aca="false">H122 / (H122 + I122)</f>
        <v>0.482717052210254</v>
      </c>
      <c r="T122" s="3" t="n">
        <f aca="false">AVERAGE(M122:S122)</f>
        <v>1.62148164661414</v>
      </c>
      <c r="V122" s="1" t="n">
        <f aca="false">I122+J122</f>
        <v>240072</v>
      </c>
    </row>
    <row r="123" customFormat="false" ht="12.8" hidden="false" customHeight="false" outlineLevel="0" collapsed="false">
      <c r="A123" s="1" t="n">
        <v>3</v>
      </c>
      <c r="B123" s="1" t="s">
        <v>88</v>
      </c>
      <c r="C123" s="1" t="n">
        <v>6</v>
      </c>
      <c r="D123" s="1" t="s">
        <v>40</v>
      </c>
      <c r="E123" s="1" t="n">
        <v>16</v>
      </c>
      <c r="F123" s="1" t="n">
        <v>6</v>
      </c>
      <c r="G123" s="5" t="s">
        <v>43</v>
      </c>
      <c r="H123" s="5" t="n">
        <v>476656</v>
      </c>
      <c r="I123" s="5" t="n">
        <v>360661</v>
      </c>
      <c r="J123" s="5" t="n">
        <v>228289</v>
      </c>
      <c r="K123" s="5" t="n">
        <v>13465336</v>
      </c>
      <c r="L123" s="5" t="n">
        <v>0</v>
      </c>
      <c r="M123" s="6" t="n">
        <f aca="false">H123 / (H123 + J123)</f>
        <v>0.676160551532389</v>
      </c>
      <c r="N123" s="6" t="n">
        <f aca="false">K123 / (K123+ I123)</f>
        <v>0.973914286253642</v>
      </c>
      <c r="O123" s="6" t="n">
        <f aca="false">I123 / (I123 + K123)</f>
        <v>0.0260857137463577</v>
      </c>
      <c r="P123" s="6" t="n">
        <f aca="false">J123 / (H123 + J123)</f>
        <v>0.323839448467611</v>
      </c>
      <c r="Q123" s="6" t="n">
        <f aca="false">100 * (J123 + I123) / (H123 + I123 + J123 + K123)</f>
        <v>4.05307515507253</v>
      </c>
      <c r="R123" s="1" t="n">
        <f aca="false">(2 * S123 * M123) / (S123 + M123)</f>
        <v>0.618125843728238</v>
      </c>
      <c r="S123" s="6" t="n">
        <f aca="false">H123 / (H123 + I123)</f>
        <v>0.569265881380648</v>
      </c>
      <c r="T123" s="3" t="n">
        <f aca="false">AVERAGE(M123:S123)</f>
        <v>1.03435241145449</v>
      </c>
      <c r="V123" s="1" t="n">
        <f aca="false">I123+J123</f>
        <v>588950</v>
      </c>
    </row>
    <row r="124" customFormat="false" ht="12.8" hidden="false" customHeight="false" outlineLevel="0" collapsed="false">
      <c r="A124" s="1" t="n">
        <v>3</v>
      </c>
      <c r="B124" s="1" t="s">
        <v>88</v>
      </c>
      <c r="C124" s="1" t="n">
        <v>6</v>
      </c>
      <c r="D124" s="1" t="s">
        <v>40</v>
      </c>
      <c r="E124" s="1" t="n">
        <v>17</v>
      </c>
      <c r="F124" s="1" t="n">
        <v>4</v>
      </c>
      <c r="G124" s="5" t="s">
        <v>44</v>
      </c>
      <c r="H124" s="5" t="n">
        <v>545171</v>
      </c>
      <c r="I124" s="5" t="n">
        <v>545303</v>
      </c>
      <c r="J124" s="5" t="n">
        <v>203633</v>
      </c>
      <c r="K124" s="5" t="n">
        <v>14276126</v>
      </c>
      <c r="L124" s="5" t="n">
        <v>13834</v>
      </c>
      <c r="M124" s="6" t="n">
        <f aca="false">H124 / (H124 + J124)</f>
        <v>0.728055672779526</v>
      </c>
      <c r="N124" s="6" t="n">
        <f aca="false">K124 / (K124+ I124)</f>
        <v>0.963208473353008</v>
      </c>
      <c r="O124" s="6" t="n">
        <f aca="false">I124 / (I124 + K124)</f>
        <v>0.036791526646992</v>
      </c>
      <c r="P124" s="6" t="n">
        <f aca="false">J124 / (H124 + J124)</f>
        <v>0.271944327220474</v>
      </c>
      <c r="Q124" s="6" t="n">
        <f aca="false">100 * (J124 + I124) / (H124 + I124 + J124 + K124)</f>
        <v>4.81005004870512</v>
      </c>
      <c r="R124" s="1" t="n">
        <f aca="false">(2 * S124 * M124) / (S124 + M124)</f>
        <v>0.59280978731872</v>
      </c>
      <c r="S124" s="6" t="n">
        <f aca="false">H124 / (H124 + I124)</f>
        <v>0.499939475860956</v>
      </c>
      <c r="T124" s="3" t="n">
        <f aca="false">AVERAGE(M124:S124)</f>
        <v>1.12897133026926</v>
      </c>
      <c r="V124" s="1" t="n">
        <f aca="false">I124+J124</f>
        <v>748936</v>
      </c>
    </row>
    <row r="125" customFormat="false" ht="12.8" hidden="false" customHeight="false" outlineLevel="0" collapsed="false">
      <c r="A125" s="1" t="n">
        <v>3</v>
      </c>
      <c r="B125" s="1" t="s">
        <v>88</v>
      </c>
      <c r="C125" s="1" t="n">
        <v>6</v>
      </c>
      <c r="D125" s="1" t="s">
        <v>40</v>
      </c>
      <c r="E125" s="1" t="n">
        <v>18</v>
      </c>
      <c r="F125" s="1" t="n">
        <v>1</v>
      </c>
      <c r="G125" s="5" t="s">
        <v>42</v>
      </c>
      <c r="H125" s="5" t="n">
        <v>558819</v>
      </c>
      <c r="I125" s="5" t="n">
        <v>7103038</v>
      </c>
      <c r="J125" s="5" t="n">
        <v>132551</v>
      </c>
      <c r="K125" s="5" t="n">
        <v>84557191</v>
      </c>
      <c r="L125" s="5" t="n">
        <v>110099</v>
      </c>
      <c r="M125" s="6" t="n">
        <f aca="false">H125 / (H125 + J125)</f>
        <v>0.80827776733153</v>
      </c>
      <c r="N125" s="6" t="n">
        <f aca="false">K125 / (K125+ I125)</f>
        <v>0.922506870455233</v>
      </c>
      <c r="O125" s="6" t="n">
        <f aca="false">I125 / (I125 + K125)</f>
        <v>0.0774931295447669</v>
      </c>
      <c r="P125" s="6" t="n">
        <f aca="false">J125 / (H125 + J125)</f>
        <v>0.19172223266847</v>
      </c>
      <c r="Q125" s="6" t="n">
        <f aca="false">100 * (J125 + I125) / (H125 + I125 + J125 + K125)</f>
        <v>7.83482806832614</v>
      </c>
      <c r="R125" s="1" t="n">
        <f aca="false">(2 * S125 * M125) / (S125 + M125)</f>
        <v>0.13379715408189</v>
      </c>
      <c r="S125" s="6" t="n">
        <f aca="false">H125 / (H125 + I125)</f>
        <v>0.072935190515824</v>
      </c>
      <c r="T125" s="3" t="n">
        <f aca="false">AVERAGE(M125:S125)</f>
        <v>1.43450863041769</v>
      </c>
      <c r="V125" s="1" t="n">
        <f aca="false">I125+J125</f>
        <v>7235589</v>
      </c>
    </row>
    <row r="126" customFormat="false" ht="12.8" hidden="false" customHeight="false" outlineLevel="0" collapsed="false">
      <c r="A126" s="1" t="n">
        <v>3</v>
      </c>
      <c r="B126" s="1" t="s">
        <v>88</v>
      </c>
      <c r="C126" s="1" t="n">
        <v>6</v>
      </c>
      <c r="D126" s="1" t="s">
        <v>40</v>
      </c>
      <c r="E126" s="1" t="n">
        <v>19</v>
      </c>
      <c r="F126" s="1" t="n">
        <v>5</v>
      </c>
      <c r="G126" s="5" t="s">
        <v>45</v>
      </c>
      <c r="H126" s="5" t="n">
        <v>1400572</v>
      </c>
      <c r="I126" s="5" t="n">
        <v>3560721</v>
      </c>
      <c r="J126" s="5" t="n">
        <v>45639</v>
      </c>
      <c r="K126" s="5" t="n">
        <v>3052118</v>
      </c>
      <c r="L126" s="5" t="n">
        <v>14114</v>
      </c>
      <c r="M126" s="6" t="n">
        <f aca="false">H126 / (H126 + J126)</f>
        <v>0.968442364219329</v>
      </c>
      <c r="N126" s="6" t="n">
        <f aca="false">K126 / (K126+ I126)</f>
        <v>0.461544277730034</v>
      </c>
      <c r="O126" s="6" t="n">
        <f aca="false">I126 / (I126 + K126)</f>
        <v>0.538455722269966</v>
      </c>
      <c r="P126" s="6" t="n">
        <f aca="false">J126 / (H126 + J126)</f>
        <v>0.031557635780671</v>
      </c>
      <c r="Q126" s="6" t="n">
        <f aca="false">100 * (J126 + I126) / (H126 + I126 + J126 + K126)</f>
        <v>44.749195004374</v>
      </c>
      <c r="R126" s="1" t="n">
        <f aca="false">(2 * S126 * M126) / (S126 + M126)</f>
        <v>0.437166172662553</v>
      </c>
      <c r="S126" s="6" t="n">
        <f aca="false">H126 / (H126 + I126)</f>
        <v>0.282299795637952</v>
      </c>
      <c r="T126" s="3" t="n">
        <f aca="false">AVERAGE(M126:S126)</f>
        <v>6.78123728181064</v>
      </c>
      <c r="V126" s="1" t="n">
        <f aca="false">I126+J126</f>
        <v>3606360</v>
      </c>
    </row>
    <row r="127" customFormat="false" ht="12.8" hidden="false" customHeight="false" outlineLevel="0" collapsed="false">
      <c r="A127" s="1" t="n">
        <v>3</v>
      </c>
      <c r="B127" s="1" t="s">
        <v>88</v>
      </c>
      <c r="C127" s="1" t="n">
        <v>6</v>
      </c>
      <c r="D127" s="1" t="s">
        <v>40</v>
      </c>
      <c r="E127" s="1" t="n">
        <v>20</v>
      </c>
      <c r="F127" s="1" t="n">
        <v>3</v>
      </c>
      <c r="G127" s="5" t="s">
        <v>46</v>
      </c>
      <c r="H127" s="5" t="n">
        <v>4329055</v>
      </c>
      <c r="I127" s="5" t="n">
        <v>762856</v>
      </c>
      <c r="J127" s="5" t="n">
        <v>3059625</v>
      </c>
      <c r="K127" s="5" t="n">
        <v>161066042</v>
      </c>
      <c r="L127" s="5" t="n">
        <v>0</v>
      </c>
      <c r="M127" s="6" t="n">
        <f aca="false">H127 / (H127 + J127)</f>
        <v>0.585903706751409</v>
      </c>
      <c r="N127" s="6" t="n">
        <f aca="false">K127 / (K127+ I127)</f>
        <v>0.995286033524124</v>
      </c>
      <c r="O127" s="6" t="n">
        <f aca="false">I127 / (I127 + K127)</f>
        <v>0.00471396647587627</v>
      </c>
      <c r="P127" s="6" t="n">
        <f aca="false">J127 / (H127 + J127)</f>
        <v>0.414096293248591</v>
      </c>
      <c r="Q127" s="6" t="n">
        <f aca="false">100 * (J127 + I127) / (H127 + I127 + J127 + K127)</f>
        <v>2.25891485103279</v>
      </c>
      <c r="R127" s="1" t="n">
        <f aca="false">(2 * S127 * M127) / (S127 + M127)</f>
        <v>0.69372596217599</v>
      </c>
      <c r="S127" s="6" t="n">
        <f aca="false">H127 / (H127 + I127)</f>
        <v>0.850182770280156</v>
      </c>
      <c r="T127" s="3" t="n">
        <f aca="false">AVERAGE(M127:S127)</f>
        <v>0.828974797641277</v>
      </c>
      <c r="V127" s="1" t="n">
        <f aca="false">I127+J127</f>
        <v>3822481</v>
      </c>
    </row>
    <row r="128" customFormat="false" ht="12.8" hidden="false" customHeight="false" outlineLevel="0" collapsed="false">
      <c r="A128" s="1" t="n">
        <v>3</v>
      </c>
      <c r="B128" s="1" t="s">
        <v>88</v>
      </c>
      <c r="C128" s="1" t="n">
        <v>9</v>
      </c>
      <c r="D128" s="1" t="s">
        <v>47</v>
      </c>
      <c r="E128" s="1" t="n">
        <v>21</v>
      </c>
      <c r="F128" s="1" t="n">
        <v>1</v>
      </c>
      <c r="G128" s="5" t="s">
        <v>48</v>
      </c>
      <c r="H128" s="5" t="n">
        <v>1947515</v>
      </c>
      <c r="I128" s="5" t="n">
        <v>608879</v>
      </c>
      <c r="J128" s="5" t="n">
        <v>77082</v>
      </c>
      <c r="K128" s="5" t="n">
        <v>99218908</v>
      </c>
      <c r="L128" s="5" t="n">
        <v>0</v>
      </c>
      <c r="M128" s="6" t="n">
        <f aca="false">H128 / (H128 + J128)</f>
        <v>0.961927237865116</v>
      </c>
      <c r="N128" s="6" t="n">
        <f aca="false">K128 / (K128+ I128)</f>
        <v>0.993900706223208</v>
      </c>
      <c r="O128" s="6" t="n">
        <f aca="false">I128 / (I128 + K128)</f>
        <v>0.00609929377679183</v>
      </c>
      <c r="P128" s="6" t="n">
        <f aca="false">J128 / (H128 + J128)</f>
        <v>0.0380727621348841</v>
      </c>
      <c r="Q128" s="6" t="n">
        <f aca="false">100 * (J128 + I128) / (H128 + I128 + J128 + K128)</f>
        <v>0.673485463040315</v>
      </c>
      <c r="R128" s="1" t="n">
        <f aca="false">(2 * S128 * M128) / (S128 + M128)</f>
        <v>0.850259256130387</v>
      </c>
      <c r="S128" s="6" t="n">
        <f aca="false">H128 / (H128 + I128)</f>
        <v>0.761821143376178</v>
      </c>
      <c r="T128" s="3" t="n">
        <f aca="false">AVERAGE(M128:S128)</f>
        <v>0.612223694649554</v>
      </c>
      <c r="V128" s="1" t="n">
        <f aca="false">I128+J128</f>
        <v>685961</v>
      </c>
    </row>
    <row r="129" customFormat="false" ht="12.8" hidden="false" customHeight="false" outlineLevel="0" collapsed="false">
      <c r="A129" s="1" t="n">
        <v>3</v>
      </c>
      <c r="B129" s="1" t="s">
        <v>88</v>
      </c>
      <c r="C129" s="1" t="n">
        <v>9</v>
      </c>
      <c r="D129" s="1" t="s">
        <v>47</v>
      </c>
      <c r="E129" s="1" t="n">
        <v>22</v>
      </c>
      <c r="F129" s="1" t="n">
        <v>3</v>
      </c>
      <c r="G129" s="5" t="s">
        <v>49</v>
      </c>
      <c r="H129" s="5" t="n">
        <v>2623581</v>
      </c>
      <c r="I129" s="5" t="n">
        <v>566136</v>
      </c>
      <c r="J129" s="5" t="n">
        <v>327628</v>
      </c>
      <c r="K129" s="5" t="n">
        <v>76449366</v>
      </c>
      <c r="L129" s="5" t="n">
        <v>349698</v>
      </c>
      <c r="M129" s="6" t="n">
        <f aca="false">H129 / (H129 + J129)</f>
        <v>0.888985158285977</v>
      </c>
      <c r="N129" s="6" t="n">
        <f aca="false">K129 / (K129+ I129)</f>
        <v>0.992649064340319</v>
      </c>
      <c r="O129" s="6" t="n">
        <f aca="false">I129 / (I129 + K129)</f>
        <v>0.00735093565968057</v>
      </c>
      <c r="P129" s="6" t="n">
        <f aca="false">J129 / (H129 + J129)</f>
        <v>0.111014841714023</v>
      </c>
      <c r="Q129" s="6" t="n">
        <f aca="false">100 * (J129 + I129) / (H129 + I129 + J129 + K129)</f>
        <v>1.1176700764897</v>
      </c>
      <c r="R129" s="1" t="n">
        <f aca="false">(2 * S129 * M129) / (S129 + M129)</f>
        <v>0.854457780471544</v>
      </c>
      <c r="S129" s="6" t="n">
        <f aca="false">H129 / (H129 + I129)</f>
        <v>0.822512153899547</v>
      </c>
      <c r="T129" s="3" t="n">
        <f aca="false">AVERAGE(M129:S129)</f>
        <v>0.684948572980114</v>
      </c>
      <c r="V129" s="1" t="n">
        <f aca="false">I129+J129</f>
        <v>893764</v>
      </c>
    </row>
    <row r="130" customFormat="false" ht="12.8" hidden="false" customHeight="false" outlineLevel="0" collapsed="false">
      <c r="A130" s="1" t="n">
        <v>3</v>
      </c>
      <c r="B130" s="1" t="s">
        <v>88</v>
      </c>
      <c r="C130" s="1" t="n">
        <v>9</v>
      </c>
      <c r="D130" s="1" t="s">
        <v>47</v>
      </c>
      <c r="E130" s="1" t="n">
        <v>23</v>
      </c>
      <c r="F130" s="1" t="n">
        <v>2</v>
      </c>
      <c r="G130" s="5" t="s">
        <v>50</v>
      </c>
      <c r="H130" s="5" t="n">
        <v>4864109</v>
      </c>
      <c r="I130" s="5" t="n">
        <v>1818610</v>
      </c>
      <c r="J130" s="5" t="n">
        <v>292679</v>
      </c>
      <c r="K130" s="5" t="n">
        <v>79021108</v>
      </c>
      <c r="L130" s="5" t="n">
        <v>1753193</v>
      </c>
      <c r="M130" s="6" t="n">
        <f aca="false">H130 / (H130 + J130)</f>
        <v>0.943243934014739</v>
      </c>
      <c r="N130" s="6" t="n">
        <f aca="false">K130 / (K130+ I130)</f>
        <v>0.977503508856871</v>
      </c>
      <c r="O130" s="6" t="n">
        <f aca="false">I130 / (I130 + K130)</f>
        <v>0.0224964911431284</v>
      </c>
      <c r="P130" s="6" t="n">
        <f aca="false">J130 / (H130 + J130)</f>
        <v>0.0567560659852606</v>
      </c>
      <c r="Q130" s="6" t="n">
        <f aca="false">100 * (J130 + I130) / (H130 + I130 + J130 + K130)</f>
        <v>2.45508695434673</v>
      </c>
      <c r="R130" s="1" t="n">
        <f aca="false">(2 * S130 * M130) / (S130 + M130)</f>
        <v>0.821674247078024</v>
      </c>
      <c r="S130" s="6" t="n">
        <f aca="false">H130 / (H130 + I130)</f>
        <v>0.727863763237688</v>
      </c>
      <c r="T130" s="3" t="n">
        <f aca="false">AVERAGE(M130:S130)</f>
        <v>0.857803566380349</v>
      </c>
      <c r="V130" s="1" t="n">
        <f aca="false">I130+J130</f>
        <v>2111289</v>
      </c>
    </row>
    <row r="131" customFormat="false" ht="12.8" hidden="false" customHeight="false" outlineLevel="0" collapsed="false">
      <c r="A131" s="1" t="n">
        <v>3</v>
      </c>
      <c r="B131" s="1" t="s">
        <v>88</v>
      </c>
      <c r="C131" s="1" t="n">
        <v>9</v>
      </c>
      <c r="D131" s="1" t="s">
        <v>47</v>
      </c>
      <c r="E131" s="1" t="n">
        <v>24</v>
      </c>
      <c r="F131" s="1" t="n">
        <v>6</v>
      </c>
      <c r="G131" s="5" t="s">
        <v>51</v>
      </c>
      <c r="H131" s="5" t="n">
        <v>4875409</v>
      </c>
      <c r="I131" s="5" t="n">
        <v>919156</v>
      </c>
      <c r="J131" s="5" t="n">
        <v>29947</v>
      </c>
      <c r="K131" s="5" t="n">
        <v>81081504</v>
      </c>
      <c r="L131" s="5" t="n">
        <v>875434</v>
      </c>
      <c r="M131" s="6" t="n">
        <f aca="false">H131 / (H131 + J131)</f>
        <v>0.993895040441509</v>
      </c>
      <c r="N131" s="6" t="n">
        <f aca="false">K131 / (K131+ I131)</f>
        <v>0.988790870707626</v>
      </c>
      <c r="O131" s="6" t="n">
        <f aca="false">I131 / (I131 + K131)</f>
        <v>0.011209129292374</v>
      </c>
      <c r="P131" s="6" t="n">
        <f aca="false">J131 / (H131 + J131)</f>
        <v>0.00610495955849076</v>
      </c>
      <c r="Q131" s="6" t="n">
        <f aca="false">100 * (J131 + I131) / (H131 + I131 + J131 + K131)</f>
        <v>1.09210276075709</v>
      </c>
      <c r="R131" s="1" t="n">
        <f aca="false">(2 * S131 * M131) / (S131 + M131)</f>
        <v>0.911298130145073</v>
      </c>
      <c r="S131" s="6" t="n">
        <f aca="false">H131 / (H131 + I131)</f>
        <v>0.84137618613304</v>
      </c>
      <c r="T131" s="3" t="n">
        <f aca="false">AVERAGE(M131:S131)</f>
        <v>0.692111011005029</v>
      </c>
      <c r="V131" s="1" t="n">
        <f aca="false">I131+J131</f>
        <v>949103</v>
      </c>
    </row>
    <row r="132" customFormat="false" ht="12.8" hidden="false" customHeight="false" outlineLevel="0" collapsed="false">
      <c r="A132" s="1" t="n">
        <v>3</v>
      </c>
      <c r="B132" s="1" t="s">
        <v>88</v>
      </c>
      <c r="C132" s="1" t="n">
        <v>9</v>
      </c>
      <c r="D132" s="1" t="s">
        <v>47</v>
      </c>
      <c r="E132" s="1" t="n">
        <v>25</v>
      </c>
      <c r="F132" s="1" t="n">
        <v>5</v>
      </c>
      <c r="G132" s="5" t="s">
        <v>52</v>
      </c>
      <c r="H132" s="5" t="n">
        <v>9313721</v>
      </c>
      <c r="I132" s="5" t="n">
        <v>6117093</v>
      </c>
      <c r="J132" s="5" t="n">
        <v>1061472</v>
      </c>
      <c r="K132" s="5" t="n">
        <v>511785682</v>
      </c>
      <c r="L132" s="5" t="n">
        <v>392388</v>
      </c>
      <c r="M132" s="6" t="n">
        <f aca="false">H132 / (H132 + J132)</f>
        <v>0.897691348970569</v>
      </c>
      <c r="N132" s="6" t="n">
        <f aca="false">K132 / (K132+ I132)</f>
        <v>0.988188723259882</v>
      </c>
      <c r="O132" s="6" t="n">
        <f aca="false">I132 / (I132 + K132)</f>
        <v>0.0118112767401179</v>
      </c>
      <c r="P132" s="6" t="n">
        <f aca="false">J132 / (H132 + J132)</f>
        <v>0.102308651029431</v>
      </c>
      <c r="Q132" s="6" t="n">
        <f aca="false">100 * (J132 + I132) / (H132 + I132 + J132 + K132)</f>
        <v>1.35886132582383</v>
      </c>
      <c r="R132" s="1" t="n">
        <f aca="false">(2 * S132 * M132) / (S132 + M132)</f>
        <v>0.721825813656487</v>
      </c>
      <c r="S132" s="6" t="n">
        <f aca="false">H132 / (H132 + I132)</f>
        <v>0.603579370472614</v>
      </c>
      <c r="T132" s="3" t="n">
        <f aca="false">AVERAGE(M132:S132)</f>
        <v>0.669180929993276</v>
      </c>
      <c r="V132" s="1" t="n">
        <f aca="false">I132+J132</f>
        <v>7178565</v>
      </c>
    </row>
    <row r="133" customFormat="false" ht="12.8" hidden="false" customHeight="false" outlineLevel="0" collapsed="false">
      <c r="A133" s="1" t="n">
        <v>3</v>
      </c>
      <c r="B133" s="1" t="s">
        <v>88</v>
      </c>
      <c r="C133" s="1" t="n">
        <v>9</v>
      </c>
      <c r="D133" s="1" t="s">
        <v>47</v>
      </c>
      <c r="E133" s="1" t="n">
        <v>26</v>
      </c>
      <c r="F133" s="1" t="n">
        <v>4</v>
      </c>
      <c r="G133" s="5" t="s">
        <v>53</v>
      </c>
      <c r="H133" s="5" t="n">
        <v>62448194</v>
      </c>
      <c r="I133" s="5" t="n">
        <v>9775424</v>
      </c>
      <c r="J133" s="5" t="n">
        <v>6285471</v>
      </c>
      <c r="K133" s="5" t="n">
        <v>913527118</v>
      </c>
      <c r="L133" s="5" t="n">
        <v>0</v>
      </c>
      <c r="M133" s="6" t="n">
        <f aca="false">H133 / (H133 + J133)</f>
        <v>0.908553239522438</v>
      </c>
      <c r="N133" s="6" t="n">
        <f aca="false">K133 / (K133+ I133)</f>
        <v>0.989412545124348</v>
      </c>
      <c r="O133" s="6" t="n">
        <f aca="false">I133 / (I133 + K133)</f>
        <v>0.0105874548756522</v>
      </c>
      <c r="P133" s="6" t="n">
        <f aca="false">J133 / (H133 + J133)</f>
        <v>0.0914467604775622</v>
      </c>
      <c r="Q133" s="6" t="n">
        <f aca="false">100 * (J133 + I133) / (H133 + I133 + J133 + K133)</f>
        <v>1.61898274343932</v>
      </c>
      <c r="R133" s="1" t="n">
        <f aca="false">(2 * S133 * M133) / (S133 + M133)</f>
        <v>0.886058423813405</v>
      </c>
      <c r="S133" s="6" t="n">
        <f aca="false">H133 / (H133 + I133)</f>
        <v>0.864650591168113</v>
      </c>
      <c r="T133" s="3" t="n">
        <f aca="false">AVERAGE(M133:S133)</f>
        <v>0.767098822631549</v>
      </c>
      <c r="V133" s="1" t="n">
        <f aca="false">I133+J133</f>
        <v>16060895</v>
      </c>
    </row>
    <row r="134" customFormat="false" ht="12.8" hidden="false" customHeight="false" outlineLevel="0" collapsed="false">
      <c r="A134" s="1" t="n">
        <v>3</v>
      </c>
      <c r="B134" s="1" t="s">
        <v>88</v>
      </c>
      <c r="C134" s="1" t="n">
        <v>10</v>
      </c>
      <c r="D134" s="1" t="s">
        <v>54</v>
      </c>
      <c r="E134" s="1" t="n">
        <v>27</v>
      </c>
      <c r="F134" s="1" t="n">
        <v>6</v>
      </c>
      <c r="G134" s="5" t="s">
        <v>55</v>
      </c>
      <c r="H134" s="5" t="n">
        <v>571022</v>
      </c>
      <c r="I134" s="5" t="n">
        <v>108548</v>
      </c>
      <c r="J134" s="5" t="n">
        <v>144115</v>
      </c>
      <c r="K134" s="5" t="n">
        <v>34386592</v>
      </c>
      <c r="L134" s="5" t="n">
        <v>0</v>
      </c>
      <c r="M134" s="6" t="n">
        <f aca="false">H134 / (H134 + J134)</f>
        <v>0.798479172522188</v>
      </c>
      <c r="N134" s="6" t="n">
        <f aca="false">K134 / (K134+ I134)</f>
        <v>0.996853237876408</v>
      </c>
      <c r="O134" s="6" t="n">
        <f aca="false">I134 / (I134 + K134)</f>
        <v>0.0031467621235919</v>
      </c>
      <c r="P134" s="6" t="n">
        <f aca="false">J134 / (H134 + J134)</f>
        <v>0.201520827477812</v>
      </c>
      <c r="Q134" s="6" t="n">
        <f aca="false">100 * (J134 + I134) / (H134 + I134 + J134 + K134)</f>
        <v>0.717583107909091</v>
      </c>
      <c r="R134" s="1" t="n">
        <f aca="false">(2 * S134 * M134) / (S134 + M134)</f>
        <v>0.818841520118563</v>
      </c>
      <c r="S134" s="6" t="n">
        <f aca="false">H134 / (H134 + I134)</f>
        <v>0.840269582235826</v>
      </c>
      <c r="T134" s="3" t="n">
        <f aca="false">AVERAGE(M134:S134)</f>
        <v>0.62524203003764</v>
      </c>
      <c r="V134" s="1" t="n">
        <f aca="false">I134+J134</f>
        <v>252663</v>
      </c>
    </row>
    <row r="135" customFormat="false" ht="12.8" hidden="false" customHeight="false" outlineLevel="0" collapsed="false">
      <c r="A135" s="1" t="n">
        <v>3</v>
      </c>
      <c r="B135" s="1" t="s">
        <v>88</v>
      </c>
      <c r="C135" s="1" t="n">
        <v>10</v>
      </c>
      <c r="D135" s="1" t="s">
        <v>54</v>
      </c>
      <c r="E135" s="1" t="n">
        <v>28</v>
      </c>
      <c r="F135" s="1" t="n">
        <v>3</v>
      </c>
      <c r="G135" s="5" t="s">
        <v>56</v>
      </c>
      <c r="H135" s="5" t="n">
        <v>2448613</v>
      </c>
      <c r="I135" s="5" t="n">
        <v>945780</v>
      </c>
      <c r="J135" s="5" t="n">
        <v>5524468</v>
      </c>
      <c r="K135" s="5" t="n">
        <v>407212634</v>
      </c>
      <c r="L135" s="5" t="n">
        <v>0</v>
      </c>
      <c r="M135" s="6" t="n">
        <f aca="false">H135 / (H135 + J135)</f>
        <v>0.307110011800959</v>
      </c>
      <c r="N135" s="6" t="n">
        <f aca="false">K135 / (K135+ I135)</f>
        <v>0.997682811458592</v>
      </c>
      <c r="O135" s="6" t="n">
        <f aca="false">I135 / (I135 + K135)</f>
        <v>0.00231718854140785</v>
      </c>
      <c r="P135" s="6" t="n">
        <f aca="false">J135 / (H135 + J135)</f>
        <v>0.692889988199041</v>
      </c>
      <c r="Q135" s="6" t="n">
        <f aca="false">100 * (J135 + I135) / (H135 + I135 + J135 + K135)</f>
        <v>1.55485659647079</v>
      </c>
      <c r="R135" s="1" t="n">
        <f aca="false">(2 * S135 * M135) / (S135 + M135)</f>
        <v>0.430810398158817</v>
      </c>
      <c r="S135" s="6" t="n">
        <f aca="false">H135 / (H135 + I135)</f>
        <v>0.721369917979444</v>
      </c>
      <c r="T135" s="3" t="n">
        <f aca="false">AVERAGE(M135:S135)</f>
        <v>0.672433844658436</v>
      </c>
      <c r="V135" s="1" t="n">
        <f aca="false">I135+J135</f>
        <v>6470248</v>
      </c>
    </row>
    <row r="136" customFormat="false" ht="12.8" hidden="false" customHeight="false" outlineLevel="0" collapsed="false">
      <c r="A136" s="1" t="n">
        <v>3</v>
      </c>
      <c r="B136" s="1" t="s">
        <v>88</v>
      </c>
      <c r="C136" s="1" t="n">
        <v>10</v>
      </c>
      <c r="D136" s="1" t="s">
        <v>54</v>
      </c>
      <c r="E136" s="1" t="n">
        <v>29</v>
      </c>
      <c r="F136" s="1" t="n">
        <v>1</v>
      </c>
      <c r="G136" s="5" t="s">
        <v>57</v>
      </c>
      <c r="H136" s="5" t="n">
        <v>10805827</v>
      </c>
      <c r="I136" s="5" t="n">
        <v>1242538</v>
      </c>
      <c r="J136" s="5" t="n">
        <v>1534330</v>
      </c>
      <c r="K136" s="5" t="n">
        <v>358744487</v>
      </c>
      <c r="L136" s="5" t="n">
        <v>0</v>
      </c>
      <c r="M136" s="6" t="n">
        <f aca="false">H136 / (H136 + J136)</f>
        <v>0.875663656467256</v>
      </c>
      <c r="N136" s="6" t="n">
        <f aca="false">K136 / (K136+ I136)</f>
        <v>0.99654838115346</v>
      </c>
      <c r="O136" s="6" t="n">
        <f aca="false">I136 / (I136 + K136)</f>
        <v>0.00345161884654037</v>
      </c>
      <c r="P136" s="6" t="n">
        <f aca="false">J136 / (H136 + J136)</f>
        <v>0.124336343532744</v>
      </c>
      <c r="Q136" s="6" t="n">
        <f aca="false">100 * (J136 + I136) / (H136 + I136 + J136 + K136)</f>
        <v>0.745813933079965</v>
      </c>
      <c r="R136" s="1" t="n">
        <f aca="false">(2 * S136 * M136) / (S136 + M136)</f>
        <v>0.886140373738105</v>
      </c>
      <c r="S136" s="6" t="n">
        <f aca="false">H136 / (H136 + I136)</f>
        <v>0.896870820231625</v>
      </c>
      <c r="T136" s="3" t="n">
        <f aca="false">AVERAGE(M136:S136)</f>
        <v>0.646975018149956</v>
      </c>
      <c r="V136" s="1" t="n">
        <f aca="false">I136+J136</f>
        <v>2776868</v>
      </c>
    </row>
    <row r="137" customFormat="false" ht="12.8" hidden="false" customHeight="false" outlineLevel="0" collapsed="false">
      <c r="A137" s="1" t="n">
        <v>3</v>
      </c>
      <c r="B137" s="1" t="s">
        <v>88</v>
      </c>
      <c r="C137" s="1" t="n">
        <v>10</v>
      </c>
      <c r="D137" s="1" t="s">
        <v>54</v>
      </c>
      <c r="E137" s="1" t="n">
        <v>30</v>
      </c>
      <c r="F137" s="1" t="n">
        <v>4</v>
      </c>
      <c r="G137" s="5" t="s">
        <v>58</v>
      </c>
      <c r="H137" s="5" t="n">
        <v>15556281</v>
      </c>
      <c r="I137" s="5" t="n">
        <v>2365743</v>
      </c>
      <c r="J137" s="5" t="n">
        <v>3908016</v>
      </c>
      <c r="K137" s="5" t="n">
        <v>204818524</v>
      </c>
      <c r="L137" s="5" t="n">
        <v>0</v>
      </c>
      <c r="M137" s="6" t="n">
        <f aca="false">H137 / (H137 + J137)</f>
        <v>0.799221312745074</v>
      </c>
      <c r="N137" s="6" t="n">
        <f aca="false">K137 / (K137+ I137)</f>
        <v>0.988581454401651</v>
      </c>
      <c r="O137" s="6" t="n">
        <f aca="false">I137 / (I137 + K137)</f>
        <v>0.0114185455983489</v>
      </c>
      <c r="P137" s="6" t="n">
        <f aca="false">J137 / (H137 + J137)</f>
        <v>0.200778687254926</v>
      </c>
      <c r="Q137" s="6" t="n">
        <f aca="false">100 * (J137 + I137) / (H137 + I137 + J137 + K137)</f>
        <v>2.76805592291333</v>
      </c>
      <c r="R137" s="1" t="n">
        <f aca="false">(2 * S137 * M137) / (S137 + M137)</f>
        <v>0.832191057258616</v>
      </c>
      <c r="S137" s="6" t="n">
        <f aca="false">H137 / (H137 + I137)</f>
        <v>0.867998000672245</v>
      </c>
      <c r="T137" s="3" t="n">
        <f aca="false">AVERAGE(M137:S137)</f>
        <v>0.924034997263455</v>
      </c>
      <c r="V137" s="1" t="n">
        <f aca="false">I137+J137</f>
        <v>6273759</v>
      </c>
    </row>
    <row r="138" customFormat="false" ht="12.8" hidden="false" customHeight="false" outlineLevel="0" collapsed="false">
      <c r="A138" s="1" t="n">
        <v>3</v>
      </c>
      <c r="B138" s="1" t="s">
        <v>88</v>
      </c>
      <c r="C138" s="1" t="n">
        <v>10</v>
      </c>
      <c r="D138" s="1" t="s">
        <v>54</v>
      </c>
      <c r="E138" s="1" t="n">
        <v>31</v>
      </c>
      <c r="F138" s="1" t="n">
        <v>2</v>
      </c>
      <c r="G138" s="5" t="s">
        <v>59</v>
      </c>
      <c r="H138" s="5" t="n">
        <v>34264328</v>
      </c>
      <c r="I138" s="5" t="n">
        <v>7310716</v>
      </c>
      <c r="J138" s="5" t="n">
        <v>27696937</v>
      </c>
      <c r="K138" s="5" t="n">
        <v>252169799</v>
      </c>
      <c r="L138" s="5" t="n">
        <v>0</v>
      </c>
      <c r="M138" s="6" t="n">
        <f aca="false">H138 / (H138 + J138)</f>
        <v>0.552995940286242</v>
      </c>
      <c r="N138" s="6" t="n">
        <f aca="false">K138 / (K138+ I138)</f>
        <v>0.971825568482474</v>
      </c>
      <c r="O138" s="6" t="n">
        <f aca="false">I138 / (I138 + K138)</f>
        <v>0.0281744315175265</v>
      </c>
      <c r="P138" s="6" t="n">
        <f aca="false">J138 / (H138 + J138)</f>
        <v>0.447004059713758</v>
      </c>
      <c r="Q138" s="6" t="n">
        <f aca="false">100 * (J138 + I138) / (H138 + I138 + J138 + K138)</f>
        <v>10.8908222820319</v>
      </c>
      <c r="R138" s="1" t="n">
        <f aca="false">(2 * S138 * M138) / (S138 + M138)</f>
        <v>0.661880423031113</v>
      </c>
      <c r="S138" s="6" t="n">
        <f aca="false">H138 / (H138 + I138)</f>
        <v>0.824156145210574</v>
      </c>
      <c r="T138" s="3" t="n">
        <f aca="false">AVERAGE(M138:S138)</f>
        <v>2.05383697861051</v>
      </c>
      <c r="V138" s="1" t="n">
        <f aca="false">I138+J138</f>
        <v>35007653</v>
      </c>
    </row>
    <row r="139" customFormat="false" ht="12.8" hidden="false" customHeight="false" outlineLevel="0" collapsed="false">
      <c r="A139" s="1" t="n">
        <v>3</v>
      </c>
      <c r="B139" s="1" t="s">
        <v>88</v>
      </c>
      <c r="C139" s="1" t="n">
        <v>2</v>
      </c>
      <c r="D139" s="1" t="s">
        <v>60</v>
      </c>
      <c r="E139" s="1" t="n">
        <v>32</v>
      </c>
      <c r="F139" s="1" t="n">
        <v>4</v>
      </c>
      <c r="G139" s="5" t="s">
        <v>61</v>
      </c>
      <c r="H139" s="5" t="n">
        <v>9542484</v>
      </c>
      <c r="I139" s="5" t="n">
        <v>11505416</v>
      </c>
      <c r="J139" s="5" t="n">
        <v>4473382</v>
      </c>
      <c r="K139" s="5" t="n">
        <v>908134098</v>
      </c>
      <c r="L139" s="5" t="n">
        <v>0</v>
      </c>
      <c r="M139" s="6" t="n">
        <f aca="false">H139 / (H139 + J139)</f>
        <v>0.680834420077932</v>
      </c>
      <c r="N139" s="6" t="n">
        <f aca="false">K139 / (K139+ I139)</f>
        <v>0.987489210908352</v>
      </c>
      <c r="O139" s="6" t="n">
        <f aca="false">I139 / (I139 + K139)</f>
        <v>0.0125107890916484</v>
      </c>
      <c r="P139" s="6" t="n">
        <f aca="false">J139 / (H139 + J139)</f>
        <v>0.319165579922068</v>
      </c>
      <c r="Q139" s="6" t="n">
        <f aca="false">100 * (J139 + I139) / (H139 + I139 + J139 + K139)</f>
        <v>1.71142354473446</v>
      </c>
      <c r="R139" s="1" t="n">
        <f aca="false">(2 * S139 * M139) / (S139 + M139)</f>
        <v>0.54429316006729</v>
      </c>
      <c r="S139" s="6" t="n">
        <f aca="false">H139 / (H139 + I139)</f>
        <v>0.453369884881627</v>
      </c>
      <c r="T139" s="3" t="n">
        <f aca="false">AVERAGE(M139:S139)</f>
        <v>0.672726655669054</v>
      </c>
      <c r="V139" s="1" t="n">
        <f aca="false">I139+J139</f>
        <v>15978798</v>
      </c>
    </row>
    <row r="140" customFormat="false" ht="12.8" hidden="false" customHeight="false" outlineLevel="0" collapsed="false">
      <c r="A140" s="1" t="n">
        <v>3</v>
      </c>
      <c r="B140" s="1" t="s">
        <v>88</v>
      </c>
      <c r="C140" s="1" t="n">
        <v>2</v>
      </c>
      <c r="D140" s="1" t="s">
        <v>60</v>
      </c>
      <c r="E140" s="1" t="n">
        <v>33</v>
      </c>
      <c r="F140" s="1" t="n">
        <v>1</v>
      </c>
      <c r="G140" s="5" t="s">
        <v>63</v>
      </c>
      <c r="H140" s="5" t="n">
        <v>14411217</v>
      </c>
      <c r="I140" s="5" t="n">
        <v>1418682</v>
      </c>
      <c r="J140" s="5" t="n">
        <v>6310966</v>
      </c>
      <c r="K140" s="5" t="n">
        <v>1945662006</v>
      </c>
      <c r="L140" s="5" t="n">
        <v>910772</v>
      </c>
      <c r="M140" s="6" t="n">
        <f aca="false">H140 / (H140 + J140)</f>
        <v>0.695448785487514</v>
      </c>
      <c r="N140" s="6" t="n">
        <f aca="false">K140 / (K140+ I140)</f>
        <v>0.999271379964506</v>
      </c>
      <c r="O140" s="6" t="n">
        <f aca="false">I140 / (I140 + K140)</f>
        <v>0.000728620035493876</v>
      </c>
      <c r="P140" s="6" t="n">
        <f aca="false">J140 / (H140 + J140)</f>
        <v>0.304551214512486</v>
      </c>
      <c r="Q140" s="6" t="n">
        <f aca="false">100 * (J140 + I140) / (H140 + I140 + J140 + K140)</f>
        <v>0.392806012935226</v>
      </c>
      <c r="R140" s="1" t="n">
        <f aca="false">(2 * S140 * M140) / (S140 + M140)</f>
        <v>0.788530568518641</v>
      </c>
      <c r="S140" s="6" t="n">
        <f aca="false">H140 / (H140 + I140)</f>
        <v>0.910379592440861</v>
      </c>
      <c r="T140" s="3" t="n">
        <f aca="false">AVERAGE(M140:S140)</f>
        <v>0.584530881984961</v>
      </c>
      <c r="V140" s="1" t="n">
        <f aca="false">I140+J140</f>
        <v>7729648</v>
      </c>
    </row>
    <row r="141" customFormat="false" ht="12.8" hidden="false" customHeight="false" outlineLevel="0" collapsed="false">
      <c r="A141" s="1" t="n">
        <v>3</v>
      </c>
      <c r="B141" s="1" t="s">
        <v>88</v>
      </c>
      <c r="C141" s="1" t="n">
        <v>2</v>
      </c>
      <c r="D141" s="1" t="s">
        <v>60</v>
      </c>
      <c r="E141" s="1" t="n">
        <v>34</v>
      </c>
      <c r="F141" s="1" t="n">
        <v>3</v>
      </c>
      <c r="G141" s="5" t="s">
        <v>62</v>
      </c>
      <c r="H141" s="5" t="n">
        <v>14731930</v>
      </c>
      <c r="I141" s="5" t="n">
        <v>166738</v>
      </c>
      <c r="J141" s="5" t="n">
        <v>9530250</v>
      </c>
      <c r="K141" s="5" t="n">
        <v>2079992598</v>
      </c>
      <c r="L141" s="5" t="n">
        <v>0</v>
      </c>
      <c r="M141" s="6" t="n">
        <f aca="false">H141 / (H141 + J141)</f>
        <v>0.607197292246616</v>
      </c>
      <c r="N141" s="6" t="n">
        <f aca="false">K141 / (K141+ I141)</f>
        <v>0.999919843640285</v>
      </c>
      <c r="O141" s="6" t="n">
        <f aca="false">I141 / (I141 + K141)</f>
        <v>8.01563597145522E-005</v>
      </c>
      <c r="P141" s="6" t="n">
        <f aca="false">J141 / (H141 + J141)</f>
        <v>0.392802707753384</v>
      </c>
      <c r="Q141" s="6" t="n">
        <f aca="false">100 * (J141 + I141) / (H141 + I141 + J141 + K141)</f>
        <v>0.460791145037884</v>
      </c>
      <c r="R141" s="1" t="n">
        <f aca="false">(2 * S141 * M141) / (S141 + M141)</f>
        <v>0.752380540891249</v>
      </c>
      <c r="S141" s="6" t="n">
        <f aca="false">H141 / (H141 + I141)</f>
        <v>0.988808529728966</v>
      </c>
      <c r="T141" s="3" t="n">
        <f aca="false">AVERAGE(M141:S141)</f>
        <v>0.600282887951157</v>
      </c>
      <c r="V141" s="1" t="n">
        <f aca="false">I141+J141</f>
        <v>9696988</v>
      </c>
    </row>
    <row r="142" customFormat="false" ht="12.8" hidden="false" customHeight="false" outlineLevel="0" collapsed="false">
      <c r="A142" s="1" t="n">
        <v>3</v>
      </c>
      <c r="B142" s="1" t="s">
        <v>88</v>
      </c>
      <c r="C142" s="1" t="n">
        <v>2</v>
      </c>
      <c r="D142" s="1" t="s">
        <v>60</v>
      </c>
      <c r="E142" s="1" t="n">
        <v>35</v>
      </c>
      <c r="F142" s="1" t="n">
        <v>2</v>
      </c>
      <c r="G142" s="5" t="s">
        <v>64</v>
      </c>
      <c r="H142" s="5" t="n">
        <v>21204370</v>
      </c>
      <c r="I142" s="5" t="n">
        <v>3731095</v>
      </c>
      <c r="J142" s="5" t="n">
        <v>2568448</v>
      </c>
      <c r="K142" s="5" t="n">
        <v>570869822</v>
      </c>
      <c r="L142" s="5" t="n">
        <v>6332</v>
      </c>
      <c r="M142" s="6" t="n">
        <f aca="false">H142 / (H142 + J142)</f>
        <v>0.89195862265887</v>
      </c>
      <c r="N142" s="6" t="n">
        <f aca="false">K142 / (K142+ I142)</f>
        <v>0.99350663236063</v>
      </c>
      <c r="O142" s="6" t="n">
        <f aca="false">I142 / (I142 + K142)</f>
        <v>0.00649336763936978</v>
      </c>
      <c r="P142" s="6" t="n">
        <f aca="false">J142 / (H142 + J142)</f>
        <v>0.10804137734113</v>
      </c>
      <c r="Q142" s="6" t="n">
        <f aca="false">100 * (J142 + I142) / (H142 + I142 + J142 + K142)</f>
        <v>1.05277732486036</v>
      </c>
      <c r="R142" s="1" t="n">
        <f aca="false">(2 * S142 * M142) / (S142 + M142)</f>
        <v>0.870667931366006</v>
      </c>
      <c r="S142" s="6" t="n">
        <f aca="false">H142 / (H142 + I142)</f>
        <v>0.850369944975961</v>
      </c>
      <c r="T142" s="3" t="n">
        <f aca="false">AVERAGE(M142:S142)</f>
        <v>0.68197360017176</v>
      </c>
      <c r="V142" s="1" t="n">
        <f aca="false">I142+J142</f>
        <v>6299543</v>
      </c>
    </row>
    <row r="143" customFormat="false" ht="12.8" hidden="false" customHeight="false" outlineLevel="0" collapsed="false">
      <c r="A143" s="1" t="n">
        <v>3</v>
      </c>
      <c r="B143" s="1" t="s">
        <v>88</v>
      </c>
      <c r="C143" s="1" t="n">
        <v>7</v>
      </c>
      <c r="D143" s="1" t="s">
        <v>65</v>
      </c>
      <c r="E143" s="1" t="n">
        <v>36</v>
      </c>
      <c r="F143" s="1" t="n">
        <v>1</v>
      </c>
      <c r="G143" s="5" t="s">
        <v>66</v>
      </c>
      <c r="H143" s="5" t="n">
        <v>48527</v>
      </c>
      <c r="I143" s="5" t="n">
        <v>15192798</v>
      </c>
      <c r="J143" s="5" t="n">
        <v>8655</v>
      </c>
      <c r="K143" s="5" t="n">
        <v>292907939</v>
      </c>
      <c r="L143" s="5" t="n">
        <v>0</v>
      </c>
      <c r="M143" s="6" t="n">
        <f aca="false">H143 / (H143 + J143)</f>
        <v>0.848641180791158</v>
      </c>
      <c r="N143" s="6" t="n">
        <f aca="false">K143 / (K143+ I143)</f>
        <v>0.950688861870525</v>
      </c>
      <c r="O143" s="6" t="n">
        <f aca="false">I143 / (I143 + K143)</f>
        <v>0.0493111381294748</v>
      </c>
      <c r="P143" s="6" t="n">
        <f aca="false">J143 / (H143 + J143)</f>
        <v>0.151358819208842</v>
      </c>
      <c r="Q143" s="6" t="n">
        <f aca="false">100 * (J143 + I143) / (H143 + I143 + J143 + K143)</f>
        <v>4.93300741688874</v>
      </c>
      <c r="R143" s="1" t="n">
        <f aca="false">(2 * S143 * M143) / (S143 + M143)</f>
        <v>0.00634401775284346</v>
      </c>
      <c r="S143" s="6" t="n">
        <f aca="false">H143 / (H143 + I143)</f>
        <v>0.00318390953542425</v>
      </c>
      <c r="T143" s="3" t="n">
        <f aca="false">AVERAGE(M143:S143)</f>
        <v>0.991790763453858</v>
      </c>
      <c r="V143" s="1" t="n">
        <f aca="false">I143+J143</f>
        <v>15201453</v>
      </c>
    </row>
    <row r="144" customFormat="false" ht="12.8" hidden="false" customHeight="false" outlineLevel="0" collapsed="false">
      <c r="A144" s="1" t="n">
        <v>3</v>
      </c>
      <c r="B144" s="1" t="s">
        <v>88</v>
      </c>
      <c r="C144" s="1" t="n">
        <v>7</v>
      </c>
      <c r="D144" s="1" t="s">
        <v>65</v>
      </c>
      <c r="E144" s="1" t="n">
        <v>37</v>
      </c>
      <c r="F144" s="1" t="n">
        <v>2</v>
      </c>
      <c r="G144" s="5" t="s">
        <v>67</v>
      </c>
      <c r="H144" s="5" t="n">
        <v>708987</v>
      </c>
      <c r="I144" s="5" t="n">
        <v>241388</v>
      </c>
      <c r="J144" s="5" t="n">
        <v>28596</v>
      </c>
      <c r="K144" s="5" t="n">
        <v>24668001</v>
      </c>
      <c r="L144" s="5" t="n">
        <v>0</v>
      </c>
      <c r="M144" s="6" t="n">
        <f aca="false">H144 / (H144 + J144)</f>
        <v>0.961230125965484</v>
      </c>
      <c r="N144" s="6" t="n">
        <f aca="false">K144 / (K144+ I144)</f>
        <v>0.990309356845324</v>
      </c>
      <c r="O144" s="6" t="n">
        <f aca="false">I144 / (I144 + K144)</f>
        <v>0.00969064315467553</v>
      </c>
      <c r="P144" s="6" t="n">
        <f aca="false">J144 / (H144 + J144)</f>
        <v>0.0387698740345154</v>
      </c>
      <c r="Q144" s="6" t="n">
        <f aca="false">100 * (J144 + I144) / (H144 + I144 + J144 + K144)</f>
        <v>1.0526934719623</v>
      </c>
      <c r="R144" s="1" t="n">
        <f aca="false">(2 * S144 * M144) / (S144 + M144)</f>
        <v>0.840052892311302</v>
      </c>
      <c r="S144" s="6" t="n">
        <f aca="false">H144 / (H144 + I144)</f>
        <v>0.746007628567671</v>
      </c>
      <c r="T144" s="3" t="n">
        <f aca="false">AVERAGE(M144:S144)</f>
        <v>0.662679141834468</v>
      </c>
      <c r="V144" s="1" t="n">
        <f aca="false">I144+J144</f>
        <v>269984</v>
      </c>
    </row>
    <row r="145" customFormat="false" ht="12.8" hidden="false" customHeight="false" outlineLevel="0" collapsed="false">
      <c r="A145" s="1" t="n">
        <v>3</v>
      </c>
      <c r="B145" s="1" t="s">
        <v>88</v>
      </c>
      <c r="C145" s="1" t="n">
        <v>7</v>
      </c>
      <c r="D145" s="1" t="s">
        <v>65</v>
      </c>
      <c r="E145" s="1" t="n">
        <v>38</v>
      </c>
      <c r="F145" s="1" t="n">
        <v>4</v>
      </c>
      <c r="G145" s="5" t="s">
        <v>68</v>
      </c>
      <c r="H145" s="5" t="n">
        <v>2696337</v>
      </c>
      <c r="I145" s="5" t="n">
        <v>137028</v>
      </c>
      <c r="J145" s="5" t="n">
        <v>154759</v>
      </c>
      <c r="K145" s="5" t="n">
        <v>46054339</v>
      </c>
      <c r="L145" s="5" t="n">
        <v>0</v>
      </c>
      <c r="M145" s="6" t="n">
        <f aca="false">H145 / (H145 + J145)</f>
        <v>0.945719470687764</v>
      </c>
      <c r="N145" s="6" t="n">
        <f aca="false">K145 / (K145+ I145)</f>
        <v>0.997033471644171</v>
      </c>
      <c r="O145" s="6" t="n">
        <f aca="false">I145 / (I145 + K145)</f>
        <v>0.00296652835582892</v>
      </c>
      <c r="P145" s="6" t="n">
        <f aca="false">J145 / (H145 + J145)</f>
        <v>0.0542805293122364</v>
      </c>
      <c r="Q145" s="6" t="n">
        <f aca="false">100 * (J145 + I145) / (H145 + I145 + J145 + K145)</f>
        <v>0.594968078989018</v>
      </c>
      <c r="R145" s="1" t="n">
        <f aca="false">(2 * S145 * M145) / (S145 + M145)</f>
        <v>0.948669363726834</v>
      </c>
      <c r="S145" s="6" t="n">
        <f aca="false">H145 / (H145 + I145)</f>
        <v>0.951637716990222</v>
      </c>
      <c r="T145" s="3" t="n">
        <f aca="false">AVERAGE(M145:S145)</f>
        <v>0.642182165672296</v>
      </c>
      <c r="V145" s="1" t="n">
        <f aca="false">I145+J145</f>
        <v>291787</v>
      </c>
    </row>
    <row r="146" customFormat="false" ht="12.8" hidden="false" customHeight="false" outlineLevel="0" collapsed="false">
      <c r="A146" s="1" t="n">
        <v>3</v>
      </c>
      <c r="B146" s="1" t="s">
        <v>88</v>
      </c>
      <c r="C146" s="1" t="n">
        <v>7</v>
      </c>
      <c r="D146" s="1" t="s">
        <v>65</v>
      </c>
      <c r="E146" s="1" t="n">
        <v>39</v>
      </c>
      <c r="F146" s="1" t="n">
        <v>3</v>
      </c>
      <c r="G146" s="5" t="s">
        <v>69</v>
      </c>
      <c r="H146" s="5" t="n">
        <v>4258465</v>
      </c>
      <c r="I146" s="5" t="n">
        <v>4385619</v>
      </c>
      <c r="J146" s="5" t="n">
        <v>2743859</v>
      </c>
      <c r="K146" s="5" t="n">
        <v>347080203</v>
      </c>
      <c r="L146" s="5" t="n">
        <v>0</v>
      </c>
      <c r="M146" s="6" t="n">
        <f aca="false">H146 / (H146 + J146)</f>
        <v>0.608150236978466</v>
      </c>
      <c r="N146" s="6" t="n">
        <f aca="false">K146 / (K146+ I146)</f>
        <v>0.987521918987616</v>
      </c>
      <c r="O146" s="6" t="n">
        <f aca="false">I146 / (I146 + K146)</f>
        <v>0.0124780810123836</v>
      </c>
      <c r="P146" s="6" t="n">
        <f aca="false">J146 / (H146 + J146)</f>
        <v>0.391849763021534</v>
      </c>
      <c r="Q146" s="6" t="n">
        <f aca="false">100 * (J146 + I146) / (H146 + I146 + J146 + K146)</f>
        <v>1.9888735106745</v>
      </c>
      <c r="R146" s="1" t="n">
        <f aca="false">(2 * S146 * M146) / (S146 + M146)</f>
        <v>0.544337716362759</v>
      </c>
      <c r="S146" s="6" t="n">
        <f aca="false">H146 / (H146 + I146)</f>
        <v>0.492645027512458</v>
      </c>
      <c r="T146" s="3" t="n">
        <f aca="false">AVERAGE(M146:S146)</f>
        <v>0.717979464935674</v>
      </c>
      <c r="V146" s="1" t="n">
        <f aca="false">I146+J146</f>
        <v>7129478</v>
      </c>
    </row>
    <row r="147" customFormat="false" ht="12.8" hidden="false" customHeight="false" outlineLevel="0" collapsed="false">
      <c r="A147" s="1" t="n">
        <v>3</v>
      </c>
      <c r="B147" s="1" t="s">
        <v>88</v>
      </c>
      <c r="C147" s="1" t="n">
        <v>8</v>
      </c>
      <c r="D147" s="1" t="s">
        <v>70</v>
      </c>
      <c r="E147" s="1" t="n">
        <v>40</v>
      </c>
      <c r="F147" s="1" t="n">
        <v>2</v>
      </c>
      <c r="G147" s="5" t="s">
        <v>72</v>
      </c>
      <c r="H147" s="5" t="n">
        <v>1251690</v>
      </c>
      <c r="I147" s="5" t="n">
        <v>4686375</v>
      </c>
      <c r="J147" s="5" t="n">
        <v>398256</v>
      </c>
      <c r="K147" s="5" t="n">
        <v>76313380</v>
      </c>
      <c r="L147" s="5" t="n">
        <v>0</v>
      </c>
      <c r="M147" s="6" t="n">
        <f aca="false">H147 / (H147 + J147)</f>
        <v>0.758624827721635</v>
      </c>
      <c r="N147" s="6" t="n">
        <f aca="false">K147 / (K147+ I147)</f>
        <v>0.94214334351999</v>
      </c>
      <c r="O147" s="6" t="n">
        <f aca="false">I147 / (I147 + K147)</f>
        <v>0.0578566564800103</v>
      </c>
      <c r="P147" s="6" t="n">
        <f aca="false">J147 / (H147 + J147)</f>
        <v>0.241375172278365</v>
      </c>
      <c r="Q147" s="6" t="n">
        <f aca="false">100 * (J147 + I147) / (H147 + I147 + J147 + K147)</f>
        <v>6.15202588573188</v>
      </c>
      <c r="R147" s="1" t="n">
        <f aca="false">(2 * S147 * M147) / (S147 + M147)</f>
        <v>0.329912542298634</v>
      </c>
      <c r="S147" s="6" t="n">
        <f aca="false">H147 / (H147 + I147)</f>
        <v>0.210790888951199</v>
      </c>
      <c r="T147" s="3" t="n">
        <f aca="false">AVERAGE(M147:S147)</f>
        <v>1.24181847385453</v>
      </c>
      <c r="V147" s="1" t="n">
        <f aca="false">I147+J147</f>
        <v>5084631</v>
      </c>
    </row>
    <row r="148" customFormat="false" ht="12.8" hidden="false" customHeight="false" outlineLevel="0" collapsed="false">
      <c r="A148" s="1" t="n">
        <v>3</v>
      </c>
      <c r="B148" s="1" t="s">
        <v>88</v>
      </c>
      <c r="C148" s="1" t="n">
        <v>8</v>
      </c>
      <c r="D148" s="1" t="s">
        <v>70</v>
      </c>
      <c r="E148" s="1" t="n">
        <v>41</v>
      </c>
      <c r="F148" s="1" t="n">
        <v>1</v>
      </c>
      <c r="G148" s="5" t="s">
        <v>71</v>
      </c>
      <c r="H148" s="5" t="n">
        <v>1394375</v>
      </c>
      <c r="I148" s="5" t="n">
        <v>466550</v>
      </c>
      <c r="J148" s="5" t="n">
        <v>4194316</v>
      </c>
      <c r="K148" s="5" t="n">
        <v>59948721</v>
      </c>
      <c r="L148" s="5" t="n">
        <v>0</v>
      </c>
      <c r="M148" s="6" t="n">
        <f aca="false">H148 / (H148 + J148)</f>
        <v>0.249499390823361</v>
      </c>
      <c r="N148" s="6" t="n">
        <f aca="false">K148 / (K148+ I148)</f>
        <v>0.992277614711022</v>
      </c>
      <c r="O148" s="6" t="n">
        <f aca="false">I148 / (I148 + K148)</f>
        <v>0.00772238528897768</v>
      </c>
      <c r="P148" s="6" t="n">
        <f aca="false">J148 / (H148 + J148)</f>
        <v>0.750500609176639</v>
      </c>
      <c r="Q148" s="6" t="n">
        <f aca="false">100 * (J148 + I148) / (H148 + I148 + J148 + K148)</f>
        <v>7.06149427817682</v>
      </c>
      <c r="R148" s="1" t="n">
        <f aca="false">(2 * S148 * M148) / (S148 + M148)</f>
        <v>0.374348154320974</v>
      </c>
      <c r="S148" s="6" t="n">
        <f aca="false">H148 / (H148 + I148)</f>
        <v>0.749291347045152</v>
      </c>
      <c r="T148" s="3" t="n">
        <f aca="false">AVERAGE(M148:S148)</f>
        <v>1.45501911136328</v>
      </c>
      <c r="V148" s="1" t="n">
        <f aca="false">I148+J148</f>
        <v>4660866</v>
      </c>
    </row>
    <row r="149" customFormat="false" ht="12.8" hidden="false" customHeight="false" outlineLevel="0" collapsed="false">
      <c r="A149" s="1" t="n">
        <v>3</v>
      </c>
      <c r="B149" s="1" t="s">
        <v>88</v>
      </c>
      <c r="C149" s="1" t="n">
        <v>8</v>
      </c>
      <c r="D149" s="1" t="s">
        <v>70</v>
      </c>
      <c r="E149" s="1" t="n">
        <v>42</v>
      </c>
      <c r="F149" s="1" t="n">
        <v>3</v>
      </c>
      <c r="G149" s="5" t="s">
        <v>74</v>
      </c>
      <c r="H149" s="5" t="n">
        <v>2888010</v>
      </c>
      <c r="I149" s="5" t="n">
        <v>3946111</v>
      </c>
      <c r="J149" s="5" t="n">
        <v>1042717</v>
      </c>
      <c r="K149" s="5" t="n">
        <v>623552125</v>
      </c>
      <c r="L149" s="5" t="n">
        <v>0</v>
      </c>
      <c r="M149" s="6" t="n">
        <f aca="false">H149 / (H149 + J149)</f>
        <v>0.734726680331654</v>
      </c>
      <c r="N149" s="6" t="n">
        <f aca="false">K149 / (K149+ I149)</f>
        <v>0.993711359214084</v>
      </c>
      <c r="O149" s="6" t="n">
        <f aca="false">I149 / (I149 + K149)</f>
        <v>0.00628864078591609</v>
      </c>
      <c r="P149" s="6" t="n">
        <f aca="false">J149 / (H149 + J149)</f>
        <v>0.265273319668346</v>
      </c>
      <c r="Q149" s="6" t="n">
        <f aca="false">100 * (J149 + I149) / (H149 + I149 + J149 + K149)</f>
        <v>0.790085392392746</v>
      </c>
      <c r="R149" s="1" t="n">
        <f aca="false">(2 * S149 * M149) / (S149 + M149)</f>
        <v>0.536563080128953</v>
      </c>
      <c r="S149" s="6" t="n">
        <f aca="false">H149 / (H149 + I149)</f>
        <v>0.422586898885753</v>
      </c>
      <c r="T149" s="3" t="n">
        <f aca="false">AVERAGE(M149:S149)</f>
        <v>0.535605053058208</v>
      </c>
      <c r="V149" s="1" t="n">
        <f aca="false">I149+J149</f>
        <v>4988828</v>
      </c>
    </row>
    <row r="150" customFormat="false" ht="12.8" hidden="false" customHeight="false" outlineLevel="0" collapsed="false">
      <c r="A150" s="1" t="n">
        <v>3</v>
      </c>
      <c r="B150" s="1" t="s">
        <v>88</v>
      </c>
      <c r="C150" s="1" t="n">
        <v>8</v>
      </c>
      <c r="D150" s="1" t="s">
        <v>70</v>
      </c>
      <c r="E150" s="1" t="n">
        <v>43</v>
      </c>
      <c r="F150" s="1" t="n">
        <v>4</v>
      </c>
      <c r="G150" s="5" t="s">
        <v>73</v>
      </c>
      <c r="H150" s="5" t="n">
        <v>2990608</v>
      </c>
      <c r="I150" s="5" t="n">
        <v>12085688</v>
      </c>
      <c r="J150" s="5" t="n">
        <v>947914</v>
      </c>
      <c r="K150" s="5" t="n">
        <v>209358395</v>
      </c>
      <c r="L150" s="5" t="n">
        <v>157481</v>
      </c>
      <c r="M150" s="6" t="n">
        <f aca="false">H150 / (H150 + J150)</f>
        <v>0.759322405714631</v>
      </c>
      <c r="N150" s="6" t="n">
        <f aca="false">K150 / (K150+ I150)</f>
        <v>0.945423296769686</v>
      </c>
      <c r="O150" s="6" t="n">
        <f aca="false">I150 / (I150 + K150)</f>
        <v>0.0545767032303139</v>
      </c>
      <c r="P150" s="6" t="n">
        <f aca="false">J150 / (H150 + J150)</f>
        <v>0.240677594285369</v>
      </c>
      <c r="Q150" s="6" t="n">
        <f aca="false">100 * (J150 + I150) / (H150 + I150 + J150 + K150)</f>
        <v>5.78287840802976</v>
      </c>
      <c r="R150" s="1" t="n">
        <f aca="false">(2 * S150 * M150) / (S150 + M150)</f>
        <v>0.314555521909281</v>
      </c>
      <c r="S150" s="6" t="n">
        <f aca="false">H150 / (H150 + I150)</f>
        <v>0.198364903421902</v>
      </c>
      <c r="T150" s="3" t="n">
        <f aca="false">AVERAGE(M150:S150)</f>
        <v>1.18511411905156</v>
      </c>
      <c r="V150" s="1" t="n">
        <f aca="false">I150+J150</f>
        <v>13033602</v>
      </c>
    </row>
    <row r="151" customFormat="false" ht="12.8" hidden="false" customHeight="false" outlineLevel="0" collapsed="false">
      <c r="A151" s="1" t="n">
        <v>3</v>
      </c>
      <c r="B151" s="1" t="s">
        <v>88</v>
      </c>
      <c r="C151" s="1" t="n">
        <v>8</v>
      </c>
      <c r="D151" s="1" t="s">
        <v>70</v>
      </c>
      <c r="E151" s="1" t="n">
        <v>44</v>
      </c>
      <c r="F151" s="1" t="n">
        <v>5</v>
      </c>
      <c r="G151" s="5" t="s">
        <v>75</v>
      </c>
      <c r="H151" s="5" t="n">
        <v>5475368</v>
      </c>
      <c r="I151" s="5" t="n">
        <v>2079775</v>
      </c>
      <c r="J151" s="5" t="n">
        <v>780960</v>
      </c>
      <c r="K151" s="5" t="n">
        <v>176049639</v>
      </c>
      <c r="L151" s="5" t="n">
        <v>0</v>
      </c>
      <c r="M151" s="6" t="n">
        <f aca="false">H151 / (H151 + J151)</f>
        <v>0.875172785058584</v>
      </c>
      <c r="N151" s="6" t="n">
        <f aca="false">K151 / (K151+ I151)</f>
        <v>0.988324359501907</v>
      </c>
      <c r="O151" s="6" t="n">
        <f aca="false">I151 / (I151 + K151)</f>
        <v>0.0116756404980931</v>
      </c>
      <c r="P151" s="6" t="n">
        <f aca="false">J151 / (H151 + J151)</f>
        <v>0.124827214941416</v>
      </c>
      <c r="Q151" s="6" t="n">
        <f aca="false">100 * (J151 + I151) / (H151 + I151 + J151 + K151)</f>
        <v>1.55149469203535</v>
      </c>
      <c r="R151" s="1" t="n">
        <f aca="false">(2 * S151 * M151) / (S151 + M151)</f>
        <v>0.792872533273248</v>
      </c>
      <c r="S151" s="6" t="n">
        <f aca="false">H151 / (H151 + I151)</f>
        <v>0.724720630701497</v>
      </c>
      <c r="T151" s="3" t="n">
        <f aca="false">AVERAGE(M151:S151)</f>
        <v>0.724155408001442</v>
      </c>
      <c r="V151" s="1" t="n">
        <f aca="false">I151+J151</f>
        <v>2860735</v>
      </c>
    </row>
    <row r="152" customFormat="false" ht="12.8" hidden="false" customHeight="false" outlineLevel="0" collapsed="false">
      <c r="A152" s="1" t="n">
        <v>3</v>
      </c>
      <c r="B152" s="1" t="s">
        <v>88</v>
      </c>
      <c r="C152" s="1" t="n">
        <v>8</v>
      </c>
      <c r="D152" s="1" t="s">
        <v>70</v>
      </c>
      <c r="E152" s="1" t="n">
        <v>45</v>
      </c>
      <c r="F152" s="1" t="n">
        <v>6</v>
      </c>
      <c r="G152" s="5" t="s">
        <v>76</v>
      </c>
      <c r="H152" s="5" t="n">
        <v>7306490</v>
      </c>
      <c r="I152" s="5" t="n">
        <v>13806887</v>
      </c>
      <c r="J152" s="5" t="n">
        <v>1992823</v>
      </c>
      <c r="K152" s="5" t="n">
        <v>111889217</v>
      </c>
      <c r="L152" s="5" t="n">
        <v>0</v>
      </c>
      <c r="M152" s="6" t="n">
        <f aca="false">H152 / (H152 + J152)</f>
        <v>0.785702126597954</v>
      </c>
      <c r="N152" s="6" t="n">
        <f aca="false">K152 / (K152+ I152)</f>
        <v>0.890156603421853</v>
      </c>
      <c r="O152" s="6" t="n">
        <f aca="false">I152 / (I152 + K152)</f>
        <v>0.109843396578147</v>
      </c>
      <c r="P152" s="6" t="n">
        <f aca="false">J152 / (H152 + J152)</f>
        <v>0.214297873402046</v>
      </c>
      <c r="Q152" s="6" t="n">
        <f aca="false">100 * (J152 + I152) / (H152 + I152 + J152 + K152)</f>
        <v>11.703886214152</v>
      </c>
      <c r="R152" s="1" t="n">
        <f aca="false">(2 * S152 * M152) / (S152 + M152)</f>
        <v>0.480489558799304</v>
      </c>
      <c r="S152" s="6" t="n">
        <f aca="false">H152 / (H152 + I152)</f>
        <v>0.346059751597293</v>
      </c>
      <c r="T152" s="3" t="n">
        <f aca="false">AVERAGE(M152:S152)</f>
        <v>2.07577650350694</v>
      </c>
      <c r="V152" s="1" t="n">
        <f aca="false">I152+J152</f>
        <v>15799710</v>
      </c>
    </row>
    <row r="153" customFormat="false" ht="12.8" hidden="false" customHeight="false" outlineLevel="0" collapsed="false">
      <c r="A153" s="1" t="n">
        <v>3</v>
      </c>
      <c r="B153" s="1" t="s">
        <v>88</v>
      </c>
      <c r="C153" s="1" t="n">
        <v>1</v>
      </c>
      <c r="D153" s="1" t="s">
        <v>77</v>
      </c>
      <c r="E153" s="1" t="n">
        <v>46</v>
      </c>
      <c r="F153" s="1" t="n">
        <v>4</v>
      </c>
      <c r="G153" s="5" t="s">
        <v>78</v>
      </c>
      <c r="H153" s="5" t="n">
        <v>89210</v>
      </c>
      <c r="I153" s="5" t="n">
        <v>25169929</v>
      </c>
      <c r="J153" s="5" t="n">
        <v>94</v>
      </c>
      <c r="K153" s="5" t="n">
        <v>23012407</v>
      </c>
      <c r="L153" s="5" t="n">
        <v>2341</v>
      </c>
      <c r="M153" s="6" t="n">
        <f aca="false">H153 / (H153 + J153)</f>
        <v>0.998947415569291</v>
      </c>
      <c r="N153" s="6" t="n">
        <f aca="false">K153 / (K153+ I153)</f>
        <v>0.477610861374592</v>
      </c>
      <c r="O153" s="6" t="n">
        <f aca="false">I153 / (I153 + K153)</f>
        <v>0.522389138625408</v>
      </c>
      <c r="P153" s="6" t="n">
        <f aca="false">J153 / (H153 + J153)</f>
        <v>0.00105258443070859</v>
      </c>
      <c r="Q153" s="6" t="n">
        <f aca="false">100 * (J153 + I153) / (H153 + I153 + J153 + K153)</f>
        <v>52.1424650167262</v>
      </c>
      <c r="R153" s="1" t="n">
        <f aca="false">(2 * S153 * M153) / (S153 + M153)</f>
        <v>0.00703869661738198</v>
      </c>
      <c r="S153" s="6" t="n">
        <f aca="false">H153 / (H153 + I153)</f>
        <v>0.00353179100839502</v>
      </c>
      <c r="T153" s="3" t="n">
        <f aca="false">AVERAGE(M153:S153)</f>
        <v>7.73614792919314</v>
      </c>
      <c r="V153" s="1" t="n">
        <f aca="false">I153+J153</f>
        <v>25170023</v>
      </c>
    </row>
    <row r="154" customFormat="false" ht="12.8" hidden="false" customHeight="false" outlineLevel="0" collapsed="false">
      <c r="A154" s="1" t="n">
        <v>3</v>
      </c>
      <c r="B154" s="1" t="s">
        <v>88</v>
      </c>
      <c r="C154" s="1" t="n">
        <v>1</v>
      </c>
      <c r="D154" s="1" t="s">
        <v>77</v>
      </c>
      <c r="E154" s="1" t="n">
        <v>47</v>
      </c>
      <c r="F154" s="1" t="n">
        <v>3</v>
      </c>
      <c r="G154" s="5" t="s">
        <v>79</v>
      </c>
      <c r="H154" s="5" t="n">
        <v>1455417</v>
      </c>
      <c r="I154" s="5" t="n">
        <v>49091587</v>
      </c>
      <c r="J154" s="5" t="n">
        <v>153107</v>
      </c>
      <c r="K154" s="5" t="n">
        <v>86922556</v>
      </c>
      <c r="L154" s="5" t="n">
        <v>196825</v>
      </c>
      <c r="M154" s="6" t="n">
        <f aca="false">H154 / (H154 + J154)</f>
        <v>0.904815221905299</v>
      </c>
      <c r="N154" s="6" t="n">
        <f aca="false">K154 / (K154+ I154)</f>
        <v>0.639069982597325</v>
      </c>
      <c r="O154" s="6" t="n">
        <f aca="false">I154 / (I154 + K154)</f>
        <v>0.360930017402676</v>
      </c>
      <c r="P154" s="6" t="n">
        <f aca="false">J154 / (H154 + J154)</f>
        <v>0.0951847780947005</v>
      </c>
      <c r="Q154" s="6" t="n">
        <f aca="false">100 * (J154 + I154) / (H154 + I154 + J154 + K154)</f>
        <v>35.7824005837643</v>
      </c>
      <c r="R154" s="1" t="n">
        <f aca="false">(2 * S154 * M154) / (S154 + M154)</f>
        <v>0.0558106515573958</v>
      </c>
      <c r="S154" s="6" t="n">
        <f aca="false">H154 / (H154 + I154)</f>
        <v>0.0287933385725492</v>
      </c>
      <c r="T154" s="3" t="n">
        <f aca="false">AVERAGE(M154:S154)</f>
        <v>5.40957208198489</v>
      </c>
      <c r="V154" s="1" t="n">
        <f aca="false">I154+J154</f>
        <v>49244694</v>
      </c>
    </row>
    <row r="155" customFormat="false" ht="12.8" hidden="false" customHeight="false" outlineLevel="0" collapsed="false">
      <c r="A155" s="1" t="n">
        <v>3</v>
      </c>
      <c r="B155" s="1" t="s">
        <v>88</v>
      </c>
      <c r="C155" s="1" t="n">
        <v>1</v>
      </c>
      <c r="D155" s="1" t="s">
        <v>77</v>
      </c>
      <c r="E155" s="1" t="n">
        <v>48</v>
      </c>
      <c r="F155" s="1" t="n">
        <v>1</v>
      </c>
      <c r="G155" s="5" t="s">
        <v>80</v>
      </c>
      <c r="H155" s="5" t="n">
        <v>1865289</v>
      </c>
      <c r="I155" s="5" t="n">
        <v>137319733</v>
      </c>
      <c r="J155" s="5" t="n">
        <v>218402</v>
      </c>
      <c r="K155" s="5" t="n">
        <v>232206881</v>
      </c>
      <c r="L155" s="5" t="n">
        <v>47418</v>
      </c>
      <c r="M155" s="6" t="n">
        <f aca="false">H155 / (H155 + J155)</f>
        <v>0.895185034633254</v>
      </c>
      <c r="N155" s="6" t="n">
        <f aca="false">K155 / (K155+ I155)</f>
        <v>0.628390140797815</v>
      </c>
      <c r="O155" s="6" t="n">
        <f aca="false">I155 / (I155 + K155)</f>
        <v>0.371609859202184</v>
      </c>
      <c r="P155" s="6" t="n">
        <f aca="false">J155 / (H155 + J155)</f>
        <v>0.104814965366746</v>
      </c>
      <c r="Q155" s="6" t="n">
        <f aca="false">100 * (J155 + I155) / (H155 + I155 + J155 + K155)</f>
        <v>37.0113888526315</v>
      </c>
      <c r="R155" s="1" t="n">
        <f aca="false">(2 * S155 * M155) / (S155 + M155)</f>
        <v>0.0264076731554849</v>
      </c>
      <c r="S155" s="6" t="n">
        <f aca="false">H155 / (H155 + I155)</f>
        <v>0.0134015066649916</v>
      </c>
      <c r="T155" s="3" t="n">
        <f aca="false">AVERAGE(M155:S155)</f>
        <v>5.57874257606457</v>
      </c>
      <c r="V155" s="1" t="n">
        <f aca="false">I155+J155</f>
        <v>137538135</v>
      </c>
    </row>
    <row r="156" customFormat="false" ht="12.8" hidden="false" customHeight="false" outlineLevel="0" collapsed="false">
      <c r="A156" s="1" t="n">
        <v>3</v>
      </c>
      <c r="B156" s="1" t="s">
        <v>88</v>
      </c>
      <c r="C156" s="1" t="n">
        <v>1</v>
      </c>
      <c r="D156" s="1" t="s">
        <v>77</v>
      </c>
      <c r="E156" s="1" t="n">
        <v>49</v>
      </c>
      <c r="F156" s="1" t="n">
        <v>2</v>
      </c>
      <c r="G156" s="5" t="s">
        <v>81</v>
      </c>
      <c r="H156" s="5" t="n">
        <v>3527797</v>
      </c>
      <c r="I156" s="5" t="n">
        <v>222486757</v>
      </c>
      <c r="J156" s="5" t="n">
        <v>476711</v>
      </c>
      <c r="K156" s="5" t="n">
        <v>200535284</v>
      </c>
      <c r="L156" s="5" t="n">
        <v>0</v>
      </c>
      <c r="M156" s="6" t="n">
        <f aca="false">H156 / (H156 + J156)</f>
        <v>0.880956412123537</v>
      </c>
      <c r="N156" s="6" t="n">
        <f aca="false">K156 / (K156+ I156)</f>
        <v>0.474053984340736</v>
      </c>
      <c r="O156" s="6" t="n">
        <f aca="false">I156 / (I156 + K156)</f>
        <v>0.525946015659264</v>
      </c>
      <c r="P156" s="6" t="n">
        <f aca="false">J156 / (H156 + J156)</f>
        <v>0.119043587876463</v>
      </c>
      <c r="Q156" s="6" t="n">
        <f aca="false">100 * (J156 + I156) / (H156 + I156 + J156 + K156)</f>
        <v>52.21302247416</v>
      </c>
      <c r="R156" s="1" t="n">
        <f aca="false">(2 * S156 * M156) / (S156 + M156)</f>
        <v>0.0306739534482581</v>
      </c>
      <c r="S156" s="6" t="n">
        <f aca="false">H156 / (H156 + I156)</f>
        <v>0.0156087160652495</v>
      </c>
      <c r="T156" s="3" t="n">
        <f aca="false">AVERAGE(M156:S156)</f>
        <v>7.75132930623908</v>
      </c>
      <c r="V156" s="1" t="n">
        <f aca="false">I156+J156</f>
        <v>222963468</v>
      </c>
    </row>
    <row r="157" customFormat="false" ht="12.8" hidden="false" customHeight="false" outlineLevel="0" collapsed="false">
      <c r="A157" s="1" t="n">
        <v>3</v>
      </c>
      <c r="B157" s="1" t="s">
        <v>88</v>
      </c>
      <c r="C157" s="1" t="n">
        <v>11</v>
      </c>
      <c r="D157" s="1" t="s">
        <v>82</v>
      </c>
      <c r="E157" s="1" t="n">
        <v>50</v>
      </c>
      <c r="F157" s="1" t="n">
        <v>3</v>
      </c>
      <c r="G157" s="5" t="s">
        <v>83</v>
      </c>
      <c r="H157" s="5" t="n">
        <v>584617</v>
      </c>
      <c r="I157" s="5" t="n">
        <v>187969</v>
      </c>
      <c r="J157" s="5" t="n">
        <v>92758</v>
      </c>
      <c r="K157" s="5" t="n">
        <v>811395781</v>
      </c>
      <c r="L157" s="5" t="n">
        <v>0</v>
      </c>
      <c r="M157" s="6" t="n">
        <f aca="false">H157 / (H157 + J157)</f>
        <v>0.863062557667466</v>
      </c>
      <c r="N157" s="6" t="n">
        <f aca="false">K157 / (K157+ I157)</f>
        <v>0.999768392356303</v>
      </c>
      <c r="O157" s="6" t="n">
        <f aca="false">I157 / (I157 + K157)</f>
        <v>0.000231607643696661</v>
      </c>
      <c r="P157" s="6" t="n">
        <f aca="false">J157 / (H157 + J157)</f>
        <v>0.136937442332534</v>
      </c>
      <c r="Q157" s="6" t="n">
        <f aca="false">100 * (J157 + I157) / (H157 + I157 + J157 + K157)</f>
        <v>0.0345611763704683</v>
      </c>
      <c r="R157" s="1" t="n">
        <f aca="false">(2 * S157 * M157) / (S157 + M157)</f>
        <v>0.806389964971472</v>
      </c>
      <c r="S157" s="6" t="n">
        <f aca="false">H157 / (H157 + I157)</f>
        <v>0.75670151931306</v>
      </c>
      <c r="T157" s="3" t="n">
        <f aca="false">AVERAGE(M157:S157)</f>
        <v>0.513950380093571</v>
      </c>
      <c r="V157" s="1" t="n">
        <f aca="false">I157+J157</f>
        <v>280727</v>
      </c>
    </row>
    <row r="158" customFormat="false" ht="12.8" hidden="false" customHeight="false" outlineLevel="0" collapsed="false">
      <c r="A158" s="1" t="n">
        <v>3</v>
      </c>
      <c r="B158" s="1" t="s">
        <v>88</v>
      </c>
      <c r="C158" s="1" t="n">
        <v>11</v>
      </c>
      <c r="D158" s="1" t="s">
        <v>82</v>
      </c>
      <c r="E158" s="1" t="n">
        <v>51</v>
      </c>
      <c r="F158" s="1" t="n">
        <v>2</v>
      </c>
      <c r="G158" s="5" t="s">
        <v>85</v>
      </c>
      <c r="H158" s="5" t="n">
        <v>1804702</v>
      </c>
      <c r="I158" s="5" t="n">
        <v>115784630</v>
      </c>
      <c r="J158" s="5" t="n">
        <v>215761</v>
      </c>
      <c r="K158" s="5" t="n">
        <v>1263676142</v>
      </c>
      <c r="L158" s="5" t="n">
        <v>0</v>
      </c>
      <c r="M158" s="6" t="n">
        <f aca="false">H158 / (H158 + J158)</f>
        <v>0.89321210039481</v>
      </c>
      <c r="N158" s="6" t="n">
        <f aca="false">K158 / (K158+ I158)</f>
        <v>0.916065297143513</v>
      </c>
      <c r="O158" s="6" t="n">
        <f aca="false">I158 / (I158 + K158)</f>
        <v>0.0839347028564869</v>
      </c>
      <c r="P158" s="6" t="n">
        <f aca="false">J158 / (H158 + J158)</f>
        <v>0.106787899605189</v>
      </c>
      <c r="Q158" s="6" t="n">
        <f aca="false">100 * (J158 + I158) / (H158 + I158 + J158 + K158)</f>
        <v>8.39681264291657</v>
      </c>
      <c r="R158" s="1" t="n">
        <f aca="false">(2 * S158 * M158) / (S158 + M158)</f>
        <v>0.0301764918165774</v>
      </c>
      <c r="S158" s="6" t="n">
        <f aca="false">H158 / (H158 + I158)</f>
        <v>0.0153474976794664</v>
      </c>
      <c r="T158" s="3" t="n">
        <f aca="false">AVERAGE(M158:S158)</f>
        <v>1.49176237605895</v>
      </c>
      <c r="V158" s="1" t="n">
        <f aca="false">I158+J158</f>
        <v>116000391</v>
      </c>
    </row>
    <row r="159" customFormat="false" ht="12.8" hidden="false" customHeight="false" outlineLevel="0" collapsed="false">
      <c r="A159" s="1" t="n">
        <v>3</v>
      </c>
      <c r="B159" s="1" t="s">
        <v>88</v>
      </c>
      <c r="C159" s="1" t="n">
        <v>11</v>
      </c>
      <c r="D159" s="1" t="s">
        <v>82</v>
      </c>
      <c r="E159" s="1" t="n">
        <v>52</v>
      </c>
      <c r="F159" s="1" t="n">
        <v>1</v>
      </c>
      <c r="G159" s="5" t="s">
        <v>84</v>
      </c>
      <c r="H159" s="5" t="n">
        <v>2018946</v>
      </c>
      <c r="I159" s="5" t="n">
        <v>7933847</v>
      </c>
      <c r="J159" s="5" t="n">
        <v>456959</v>
      </c>
      <c r="K159" s="5" t="n">
        <v>955762011</v>
      </c>
      <c r="L159" s="5" t="n">
        <v>0</v>
      </c>
      <c r="M159" s="6" t="n">
        <f aca="false">H159 / (H159 + J159)</f>
        <v>0.815437587468017</v>
      </c>
      <c r="N159" s="6" t="n">
        <f aca="false">K159 / (K159+ I159)</f>
        <v>0.991767270831209</v>
      </c>
      <c r="O159" s="6" t="n">
        <f aca="false">I159 / (I159 + K159)</f>
        <v>0.00823272916879134</v>
      </c>
      <c r="P159" s="6" t="n">
        <f aca="false">J159 / (H159 + J159)</f>
        <v>0.184562412531983</v>
      </c>
      <c r="Q159" s="6" t="n">
        <f aca="false">100 * (J159 + I159) / (H159 + I159 + J159 + K159)</f>
        <v>0.868459038167937</v>
      </c>
      <c r="R159" s="1" t="n">
        <f aca="false">(2 * S159 * M159) / (S159 + M159)</f>
        <v>0.324884553474547</v>
      </c>
      <c r="S159" s="6" t="n">
        <f aca="false">H159 / (H159 + I159)</f>
        <v>0.202852204401317</v>
      </c>
      <c r="T159" s="3" t="n">
        <f aca="false">AVERAGE(M159:S159)</f>
        <v>0.485170828006257</v>
      </c>
      <c r="V159" s="1" t="n">
        <f aca="false">I159+J159</f>
        <v>8390806</v>
      </c>
    </row>
    <row r="160" customFormat="false" ht="12.8" hidden="false" customHeight="false" outlineLevel="0" collapsed="false">
      <c r="A160" s="1" t="n">
        <v>3</v>
      </c>
      <c r="B160" s="1" t="s">
        <v>88</v>
      </c>
      <c r="C160" s="1" t="n">
        <v>11</v>
      </c>
      <c r="D160" s="1" t="s">
        <v>82</v>
      </c>
      <c r="E160" s="1" t="n">
        <v>53</v>
      </c>
      <c r="F160" s="1" t="n">
        <v>4</v>
      </c>
      <c r="G160" s="5" t="s">
        <v>86</v>
      </c>
      <c r="H160" s="5" t="n">
        <v>4487774</v>
      </c>
      <c r="I160" s="5" t="n">
        <v>1928014</v>
      </c>
      <c r="J160" s="5" t="n">
        <v>1353066</v>
      </c>
      <c r="K160" s="5" t="n">
        <v>476688001</v>
      </c>
      <c r="L160" s="5" t="n">
        <v>0</v>
      </c>
      <c r="M160" s="6" t="n">
        <f aca="false">H160 / (H160 + J160)</f>
        <v>0.768343936831004</v>
      </c>
      <c r="N160" s="6" t="n">
        <f aca="false">K160 / (K160+ I160)</f>
        <v>0.99597168933012</v>
      </c>
      <c r="O160" s="6" t="n">
        <f aca="false">I160 / (I160 + K160)</f>
        <v>0.00402831066988011</v>
      </c>
      <c r="P160" s="6" t="n">
        <f aca="false">J160 / (H160 + J160)</f>
        <v>0.231656063168996</v>
      </c>
      <c r="Q160" s="6" t="n">
        <f aca="false">100 * (J160 + I160) / (H160 + I160 + J160 + K160)</f>
        <v>0.677269805584648</v>
      </c>
      <c r="R160" s="1" t="n">
        <f aca="false">(2 * S160 * M160) / (S160 + M160)</f>
        <v>0.732301575930998</v>
      </c>
      <c r="S160" s="6" t="n">
        <f aca="false">H160 / (H160 + I160)</f>
        <v>0.699489135239506</v>
      </c>
      <c r="T160" s="3" t="n">
        <f aca="false">AVERAGE(M160:S160)</f>
        <v>0.587008645250736</v>
      </c>
      <c r="V160" s="1" t="n">
        <f aca="false">I160+J160</f>
        <v>3281080</v>
      </c>
    </row>
    <row r="161" customFormat="false" ht="12.8" hidden="false" customHeight="false" outlineLevel="0" collapsed="false">
      <c r="A161" s="3" t="n">
        <v>4</v>
      </c>
      <c r="B161" s="3" t="s">
        <v>89</v>
      </c>
      <c r="C161" s="4" t="n">
        <f aca="false">VLOOKUP(D161,List!$G$2:$H$12, 2, 0)</f>
        <v>3</v>
      </c>
      <c r="D161" s="1" t="s">
        <v>23</v>
      </c>
      <c r="E161" s="4" t="n">
        <f aca="false">VLOOKUP(G161,List!$A$2:$B$54, 2, 0)</f>
        <v>1</v>
      </c>
      <c r="F161" s="4" t="n">
        <f aca="false">VLOOKUP(G161,List!$L$2:$M$54, 2,0)</f>
        <v>4</v>
      </c>
      <c r="G161" s="5" t="s">
        <v>24</v>
      </c>
      <c r="H161" s="5" t="n">
        <v>604497</v>
      </c>
      <c r="I161" s="5" t="n">
        <v>2770</v>
      </c>
      <c r="J161" s="5" t="n">
        <v>66365</v>
      </c>
      <c r="K161" s="5" t="n">
        <v>67566337</v>
      </c>
      <c r="L161" s="5" t="n">
        <v>0</v>
      </c>
      <c r="M161" s="6" t="n">
        <f aca="false">H161 / (H161 + J161)</f>
        <v>0.901075034805966</v>
      </c>
      <c r="N161" s="6" t="n">
        <f aca="false">K161 / (K161+ I161)</f>
        <v>0.999959004934015</v>
      </c>
      <c r="O161" s="6" t="n">
        <f aca="false">I161 / (I161 + K161)</f>
        <v>4.09950659848146E-005</v>
      </c>
      <c r="P161" s="6" t="n">
        <f aca="false">J161 / (H161 + J161)</f>
        <v>0.0989249651940339</v>
      </c>
      <c r="Q161" s="6" t="n">
        <f aca="false">100 * (J161 + I161) / (H161 + I161 + J161 + K161)</f>
        <v>0.101311593503215</v>
      </c>
      <c r="R161" s="1" t="n">
        <f aca="false">(2 * S161 * M161) / (S161 + M161)</f>
        <v>0.94590921573644</v>
      </c>
      <c r="S161" s="6" t="n">
        <f aca="false">H161 / (H161 + I161)</f>
        <v>0.995438579735108</v>
      </c>
      <c r="T161" s="3" t="n">
        <f aca="false">AVERAGE(M161:S161)</f>
        <v>0.577522769853538</v>
      </c>
      <c r="U161" s="1" t="n">
        <f aca="false">(H161 + K161)/(H161 + K161 + I161 + J161)</f>
        <v>0.998986884064968</v>
      </c>
      <c r="V161" s="1" t="n">
        <f aca="false">(I161+J161)/W161</f>
        <v>0.000186076121015975</v>
      </c>
      <c r="W161" s="4" t="n">
        <f aca="false">VLOOKUP(G161,ValidPixels!$A$1:$B$53, 2,0)</f>
        <v>371541494</v>
      </c>
    </row>
    <row r="162" customFormat="false" ht="12.8" hidden="false" customHeight="false" outlineLevel="0" collapsed="false">
      <c r="A162" s="3" t="n">
        <v>4</v>
      </c>
      <c r="B162" s="3" t="s">
        <v>89</v>
      </c>
      <c r="C162" s="4" t="n">
        <f aca="false">VLOOKUP(D162,List!$G$2:$H$12, 2, 0)</f>
        <v>3</v>
      </c>
      <c r="D162" s="1" t="s">
        <v>23</v>
      </c>
      <c r="E162" s="4" t="n">
        <f aca="false">VLOOKUP(G162,List!$A$2:$B$54, 2, 0)</f>
        <v>2</v>
      </c>
      <c r="F162" s="4" t="n">
        <f aca="false">VLOOKUP(G162,List!$L$2:$M$54, 2,0)</f>
        <v>1</v>
      </c>
      <c r="G162" s="5" t="s">
        <v>25</v>
      </c>
      <c r="H162" s="5" t="n">
        <v>4599269</v>
      </c>
      <c r="I162" s="5" t="n">
        <v>332156</v>
      </c>
      <c r="J162" s="5" t="n">
        <v>228921</v>
      </c>
      <c r="K162" s="5" t="n">
        <v>366381148</v>
      </c>
      <c r="L162" s="5" t="n">
        <v>0</v>
      </c>
      <c r="M162" s="6" t="n">
        <f aca="false">H162 / (H162 + J162)</f>
        <v>0.952586580064165</v>
      </c>
      <c r="N162" s="6" t="n">
        <f aca="false">K162 / (K162+ I162)</f>
        <v>0.999094235206694</v>
      </c>
      <c r="O162" s="6" t="n">
        <f aca="false">I162 / (I162 + K162)</f>
        <v>0.000905764793305672</v>
      </c>
      <c r="P162" s="6" t="n">
        <f aca="false">J162 / (H162 + J162)</f>
        <v>0.0474134199358352</v>
      </c>
      <c r="Q162" s="6" t="n">
        <f aca="false">100 * (J162 + I162) / (H162 + I162 + J162 + K162)</f>
        <v>0.15101328090154</v>
      </c>
      <c r="R162" s="1" t="n">
        <f aca="false">(2 * S162 * M162) / (S162 + M162)</f>
        <v>0.94251033468021</v>
      </c>
      <c r="S162" s="6" t="n">
        <f aca="false">H162 / (H162 + I162)</f>
        <v>0.932645026538982</v>
      </c>
      <c r="T162" s="3" t="n">
        <f aca="false">AVERAGE(M162:S162)</f>
        <v>0.57516694887439</v>
      </c>
      <c r="U162" s="1" t="n">
        <f aca="false">(H162 + K162)/(H162 + K162 + I162 + J162)</f>
        <v>0.998489867190985</v>
      </c>
      <c r="V162" s="1" t="n">
        <f aca="false">(I162+J162)/W162</f>
        <v>0.00611523399821473</v>
      </c>
      <c r="W162" s="4" t="n">
        <f aca="false">VLOOKUP(G162,ValidPixels!$A$1:$B$53, 2,0)</f>
        <v>91750700</v>
      </c>
    </row>
    <row r="163" customFormat="false" ht="12.8" hidden="false" customHeight="false" outlineLevel="0" collapsed="false">
      <c r="A163" s="3" t="n">
        <v>4</v>
      </c>
      <c r="B163" s="3" t="s">
        <v>89</v>
      </c>
      <c r="C163" s="4" t="n">
        <f aca="false">VLOOKUP(D163,List!$G$2:$H$12, 2, 0)</f>
        <v>3</v>
      </c>
      <c r="D163" s="1" t="s">
        <v>23</v>
      </c>
      <c r="E163" s="4" t="n">
        <f aca="false">VLOOKUP(G163,List!$A$2:$B$54, 2, 0)</f>
        <v>3</v>
      </c>
      <c r="F163" s="4" t="n">
        <f aca="false">VLOOKUP(G163,List!$L$2:$M$54, 2,0)</f>
        <v>2</v>
      </c>
      <c r="G163" s="5" t="s">
        <v>26</v>
      </c>
      <c r="H163" s="5" t="n">
        <v>5400150</v>
      </c>
      <c r="I163" s="5" t="n">
        <v>327833</v>
      </c>
      <c r="J163" s="5" t="n">
        <v>57839</v>
      </c>
      <c r="K163" s="5" t="n">
        <v>86326636</v>
      </c>
      <c r="L163" s="5" t="n">
        <v>313786</v>
      </c>
      <c r="M163" s="6" t="n">
        <f aca="false">H163 / (H163 + J163)</f>
        <v>0.989402873475927</v>
      </c>
      <c r="N163" s="6" t="n">
        <f aca="false">K163 / (K163+ I163)</f>
        <v>0.996216779079219</v>
      </c>
      <c r="O163" s="6" t="n">
        <f aca="false">I163 / (I163 + K163)</f>
        <v>0.00378322092078136</v>
      </c>
      <c r="P163" s="6" t="n">
        <f aca="false">J163 / (H163 + J163)</f>
        <v>0.0105971265240732</v>
      </c>
      <c r="Q163" s="6" t="n">
        <f aca="false">100 * (J163 + I163) / (H163 + I163 + J163 + K163)</f>
        <v>0.418696893312737</v>
      </c>
      <c r="R163" s="1" t="n">
        <f aca="false">(2 * S163 * M163) / (S163 + M163)</f>
        <v>0.965521816074633</v>
      </c>
      <c r="S163" s="6" t="n">
        <f aca="false">H163 / (H163 + I163)</f>
        <v>0.942766415333286</v>
      </c>
      <c r="T163" s="3" t="n">
        <f aca="false">AVERAGE(M163:S163)</f>
        <v>0.618140732102951</v>
      </c>
      <c r="U163" s="1" t="n">
        <f aca="false">(H163 + K163)/(H163 + K163 + I163 + J163)</f>
        <v>0.995813031066873</v>
      </c>
      <c r="V163" s="1" t="n">
        <f aca="false">(I163+J163)/W163</f>
        <v>0.00308092024989779</v>
      </c>
      <c r="W163" s="4" t="n">
        <f aca="false">VLOOKUP(G163,ValidPixels!$A$1:$B$53, 2,0)</f>
        <v>125180780</v>
      </c>
    </row>
    <row r="164" customFormat="false" ht="12.8" hidden="false" customHeight="false" outlineLevel="0" collapsed="false">
      <c r="A164" s="3" t="n">
        <v>4</v>
      </c>
      <c r="B164" s="3" t="s">
        <v>89</v>
      </c>
      <c r="C164" s="4" t="n">
        <f aca="false">VLOOKUP(D164,List!$G$2:$H$12, 2, 0)</f>
        <v>3</v>
      </c>
      <c r="D164" s="1" t="s">
        <v>23</v>
      </c>
      <c r="E164" s="4" t="n">
        <f aca="false">VLOOKUP(G164,List!$A$2:$B$54, 2, 0)</f>
        <v>4</v>
      </c>
      <c r="F164" s="4" t="n">
        <f aca="false">VLOOKUP(G164,List!$L$2:$M$54, 2,0)</f>
        <v>3</v>
      </c>
      <c r="G164" s="5" t="s">
        <v>27</v>
      </c>
      <c r="H164" s="5" t="n">
        <v>8327125</v>
      </c>
      <c r="I164" s="5" t="n">
        <v>58993</v>
      </c>
      <c r="J164" s="5" t="n">
        <v>314969</v>
      </c>
      <c r="K164" s="5" t="n">
        <v>116479693</v>
      </c>
      <c r="L164" s="5" t="n">
        <v>0</v>
      </c>
      <c r="M164" s="6" t="n">
        <f aca="false">H164 / (H164 + J164)</f>
        <v>0.96355408770143</v>
      </c>
      <c r="N164" s="6" t="n">
        <f aca="false">K164 / (K164+ I164)</f>
        <v>0.99949379041394</v>
      </c>
      <c r="O164" s="6" t="n">
        <f aca="false">I164 / (I164 + K164)</f>
        <v>0.000506209586059688</v>
      </c>
      <c r="P164" s="6" t="n">
        <f aca="false">J164 / (H164 + J164)</f>
        <v>0.0364459122985702</v>
      </c>
      <c r="Q164" s="6" t="n">
        <f aca="false">100 * (J164 + I164) / (H164 + I164 + J164 + K164)</f>
        <v>0.298737553800192</v>
      </c>
      <c r="R164" s="1" t="n">
        <f aca="false">(2 * S164 * M164) / (S164 + M164)</f>
        <v>0.978038680749335</v>
      </c>
      <c r="S164" s="6" t="n">
        <f aca="false">H164 / (H164 + I164)</f>
        <v>0.99296539829275</v>
      </c>
      <c r="T164" s="3" t="n">
        <f aca="false">AVERAGE(M164:S164)</f>
        <v>0.60996309040604</v>
      </c>
      <c r="U164" s="1" t="n">
        <f aca="false">(H164 + K164)/(H164 + K164 + I164 + J164)</f>
        <v>0.997012624461998</v>
      </c>
      <c r="V164" s="1" t="n">
        <f aca="false">(I164+J164)/W164</f>
        <v>0.00548110920371602</v>
      </c>
      <c r="W164" s="4" t="n">
        <f aca="false">VLOOKUP(G164,ValidPixels!$A$1:$B$53, 2,0)</f>
        <v>68227431</v>
      </c>
    </row>
    <row r="165" customFormat="false" ht="12.8" hidden="false" customHeight="false" outlineLevel="0" collapsed="false">
      <c r="A165" s="3" t="n">
        <v>4</v>
      </c>
      <c r="B165" s="3" t="s">
        <v>89</v>
      </c>
      <c r="C165" s="4" t="n">
        <f aca="false">VLOOKUP(D165,List!$G$2:$H$12, 2, 0)</f>
        <v>5</v>
      </c>
      <c r="D165" s="1" t="s">
        <v>28</v>
      </c>
      <c r="E165" s="4" t="n">
        <f aca="false">VLOOKUP(G165,List!$A$2:$B$54, 2, 0)</f>
        <v>5</v>
      </c>
      <c r="F165" s="4" t="n">
        <f aca="false">VLOOKUP(G165,List!$L$2:$M$54, 2,0)</f>
        <v>4</v>
      </c>
      <c r="G165" s="5" t="s">
        <v>29</v>
      </c>
      <c r="H165" s="5" t="n">
        <v>56120</v>
      </c>
      <c r="I165" s="5" t="n">
        <v>12435</v>
      </c>
      <c r="J165" s="5" t="n">
        <v>21383</v>
      </c>
      <c r="K165" s="5" t="n">
        <v>93270620</v>
      </c>
      <c r="L165" s="5" t="n">
        <v>0</v>
      </c>
      <c r="M165" s="6" t="n">
        <f aca="false">H165 / (H165 + J165)</f>
        <v>0.724101002541837</v>
      </c>
      <c r="N165" s="6" t="n">
        <f aca="false">K165 / (K165+ I165)</f>
        <v>0.999866696046779</v>
      </c>
      <c r="O165" s="6" t="n">
        <f aca="false">I165 / (I165 + K165)</f>
        <v>0.000133303953220657</v>
      </c>
      <c r="P165" s="6" t="n">
        <f aca="false">J165 / (H165 + J165)</f>
        <v>0.275898997458163</v>
      </c>
      <c r="Q165" s="6" t="n">
        <f aca="false">100 * (J165 + I165) / (H165 + I165 + J165 + K165)</f>
        <v>0.0362230054366213</v>
      </c>
      <c r="R165" s="1" t="n">
        <f aca="false">(2 * S165 * M165) / (S165 + M165)</f>
        <v>0.768461843925016</v>
      </c>
      <c r="S165" s="6" t="n">
        <f aca="false">H165 / (H165 + I165)</f>
        <v>0.818612792648239</v>
      </c>
      <c r="T165" s="3" t="n">
        <f aca="false">AVERAGE(M165:S165)</f>
        <v>0.517613948858554</v>
      </c>
      <c r="U165" s="1" t="n">
        <f aca="false">(H165 + K165)/(H165 + K165 + I165 + J165)</f>
        <v>0.999637769945634</v>
      </c>
      <c r="V165" s="1" t="n">
        <f aca="false">(I165+J165)/W165</f>
        <v>0.000362230054366213</v>
      </c>
      <c r="W165" s="4" t="n">
        <f aca="false">VLOOKUP(G165,ValidPixels!$A$1:$B$53, 2,0)</f>
        <v>93360558</v>
      </c>
    </row>
    <row r="166" customFormat="false" ht="12.8" hidden="false" customHeight="false" outlineLevel="0" collapsed="false">
      <c r="A166" s="3" t="n">
        <v>4</v>
      </c>
      <c r="B166" s="3" t="s">
        <v>89</v>
      </c>
      <c r="C166" s="4" t="n">
        <f aca="false">VLOOKUP(D166,List!$G$2:$H$12, 2, 0)</f>
        <v>5</v>
      </c>
      <c r="D166" s="1" t="s">
        <v>28</v>
      </c>
      <c r="E166" s="4" t="n">
        <f aca="false">VLOOKUP(G166,List!$A$2:$B$54, 2, 0)</f>
        <v>6</v>
      </c>
      <c r="F166" s="4" t="n">
        <f aca="false">VLOOKUP(G166,List!$L$2:$M$54, 2,0)</f>
        <v>5</v>
      </c>
      <c r="G166" s="5" t="s">
        <v>30</v>
      </c>
      <c r="H166" s="5" t="n">
        <v>234729</v>
      </c>
      <c r="I166" s="5" t="n">
        <v>5329</v>
      </c>
      <c r="J166" s="5" t="n">
        <v>32500</v>
      </c>
      <c r="K166" s="5" t="n">
        <v>123957002</v>
      </c>
      <c r="L166" s="5" t="n">
        <v>0</v>
      </c>
      <c r="M166" s="6" t="n">
        <f aca="false">H166 / (H166 + J166)</f>
        <v>0.878381463089709</v>
      </c>
      <c r="N166" s="6" t="n">
        <f aca="false">K166 / (K166+ I166)</f>
        <v>0.999957011134294</v>
      </c>
      <c r="O166" s="6" t="n">
        <f aca="false">I166 / (I166 + K166)</f>
        <v>4.29888657063088E-005</v>
      </c>
      <c r="P166" s="6" t="n">
        <f aca="false">J166 / (H166 + J166)</f>
        <v>0.12161853691029</v>
      </c>
      <c r="Q166" s="6" t="n">
        <f aca="false">100 * (J166 + I166) / (H166 + I166 + J166 + K166)</f>
        <v>0.0304508846364746</v>
      </c>
      <c r="R166" s="1" t="n">
        <f aca="false">(2 * S166 * M166) / (S166 + M166)</f>
        <v>0.925428800659193</v>
      </c>
      <c r="S166" s="6" t="n">
        <f aca="false">H166 / (H166 + I166)</f>
        <v>0.977801198043806</v>
      </c>
      <c r="T166" s="3" t="n">
        <f aca="false">AVERAGE(M166:S166)</f>
        <v>0.561954411905639</v>
      </c>
      <c r="U166" s="1" t="n">
        <f aca="false">(H166 + K166)/(H166 + K166 + I166 + J166)</f>
        <v>0.999695491153635</v>
      </c>
      <c r="V166" s="1" t="n">
        <f aca="false">(I166+J166)/W166</f>
        <v>0.000304508846364746</v>
      </c>
      <c r="W166" s="4" t="n">
        <f aca="false">VLOOKUP(G166,ValidPixels!$A$1:$B$53, 2,0)</f>
        <v>124229560</v>
      </c>
    </row>
    <row r="167" customFormat="false" ht="12.8" hidden="false" customHeight="false" outlineLevel="0" collapsed="false">
      <c r="A167" s="3" t="n">
        <v>4</v>
      </c>
      <c r="B167" s="3" t="s">
        <v>89</v>
      </c>
      <c r="C167" s="4" t="n">
        <f aca="false">VLOOKUP(D167,List!$G$2:$H$12, 2, 0)</f>
        <v>5</v>
      </c>
      <c r="D167" s="1" t="s">
        <v>28</v>
      </c>
      <c r="E167" s="4" t="n">
        <f aca="false">VLOOKUP(G167,List!$A$2:$B$54, 2, 0)</f>
        <v>7</v>
      </c>
      <c r="F167" s="4" t="n">
        <f aca="false">VLOOKUP(G167,List!$L$2:$M$54, 2,0)</f>
        <v>2</v>
      </c>
      <c r="G167" s="5" t="s">
        <v>31</v>
      </c>
      <c r="H167" s="5" t="n">
        <v>1021777</v>
      </c>
      <c r="I167" s="5" t="n">
        <v>21412</v>
      </c>
      <c r="J167" s="5" t="n">
        <v>21592</v>
      </c>
      <c r="K167" s="5" t="n">
        <v>28398309</v>
      </c>
      <c r="L167" s="5" t="n">
        <v>0</v>
      </c>
      <c r="M167" s="6" t="n">
        <f aca="false">H167 / (H167 + J167)</f>
        <v>0.979305499780039</v>
      </c>
      <c r="N167" s="6" t="n">
        <f aca="false">K167 / (K167+ I167)</f>
        <v>0.999246579514275</v>
      </c>
      <c r="O167" s="6" t="n">
        <f aca="false">I167 / (I167 + K167)</f>
        <v>0.000753420485725388</v>
      </c>
      <c r="P167" s="6" t="n">
        <f aca="false">J167 / (H167 + J167)</f>
        <v>0.0206945002199605</v>
      </c>
      <c r="Q167" s="6" t="n">
        <f aca="false">100 * (J167 + I167) / (H167 + I167 + J167 + K167)</f>
        <v>0.145958892974226</v>
      </c>
      <c r="R167" s="1" t="n">
        <f aca="false">(2 * S167 * M167) / (S167 + M167)</f>
        <v>0.979389981011791</v>
      </c>
      <c r="S167" s="6" t="n">
        <f aca="false">H167 / (H167 + I167)</f>
        <v>0.979474476820595</v>
      </c>
      <c r="T167" s="3" t="n">
        <f aca="false">AVERAGE(M167:S167)</f>
        <v>0.586403335829516</v>
      </c>
      <c r="U167" s="1" t="n">
        <f aca="false">(H167 + K167)/(H167 + K167 + I167 + J167)</f>
        <v>0.998540411070258</v>
      </c>
      <c r="V167" s="1" t="n">
        <f aca="false">(I167+J167)/W167</f>
        <v>4.15599576290994E-005</v>
      </c>
      <c r="W167" s="4" t="n">
        <f aca="false">VLOOKUP(G167,ValidPixels!$A$1:$B$53, 2,0)</f>
        <v>1034746002</v>
      </c>
    </row>
    <row r="168" customFormat="false" ht="12.8" hidden="false" customHeight="false" outlineLevel="0" collapsed="false">
      <c r="A168" s="3" t="n">
        <v>4</v>
      </c>
      <c r="B168" s="3" t="s">
        <v>89</v>
      </c>
      <c r="C168" s="4" t="n">
        <f aca="false">VLOOKUP(D168,List!$G$2:$H$12, 2, 0)</f>
        <v>5</v>
      </c>
      <c r="D168" s="1" t="s">
        <v>28</v>
      </c>
      <c r="E168" s="4" t="n">
        <f aca="false">VLOOKUP(G168,List!$A$2:$B$54, 2, 0)</f>
        <v>8</v>
      </c>
      <c r="F168" s="4" t="n">
        <f aca="false">VLOOKUP(G168,List!$L$2:$M$54, 2,0)</f>
        <v>1</v>
      </c>
      <c r="G168" s="5" t="s">
        <v>32</v>
      </c>
      <c r="H168" s="5" t="n">
        <v>1100800</v>
      </c>
      <c r="I168" s="5" t="n">
        <v>59215</v>
      </c>
      <c r="J168" s="5" t="n">
        <v>450051</v>
      </c>
      <c r="K168" s="5" t="n">
        <v>245660404</v>
      </c>
      <c r="L168" s="5" t="n">
        <v>276</v>
      </c>
      <c r="M168" s="6" t="n">
        <f aca="false">H168 / (H168 + J168)</f>
        <v>0.709803843180293</v>
      </c>
      <c r="N168" s="6" t="n">
        <f aca="false">K168 / (K168+ I168)</f>
        <v>0.999759013951588</v>
      </c>
      <c r="O168" s="6" t="n">
        <f aca="false">I168 / (I168 + K168)</f>
        <v>0.000240986048411543</v>
      </c>
      <c r="P168" s="6" t="n">
        <f aca="false">J168 / (H168 + J168)</f>
        <v>0.290196156819707</v>
      </c>
      <c r="Q168" s="6" t="n">
        <f aca="false">100 * (J168 + I168) / (H168 + I168 + J168 + K168)</f>
        <v>0.205955041861651</v>
      </c>
      <c r="R168" s="1" t="n">
        <f aca="false">(2 * S168 * M168) / (S168 + M168)</f>
        <v>0.812138999124265</v>
      </c>
      <c r="S168" s="6" t="n">
        <f aca="false">H168 / (H168 + I168)</f>
        <v>0.948953246294229</v>
      </c>
      <c r="T168" s="3" t="n">
        <f aca="false">AVERAGE(M168:S168)</f>
        <v>0.566721041040021</v>
      </c>
      <c r="U168" s="1" t="n">
        <f aca="false">(H168 + K168)/(H168 + K168 + I168 + J168)</f>
        <v>0.997940449581384</v>
      </c>
      <c r="V168" s="1" t="n">
        <f aca="false">(I168+J168)/W168</f>
        <v>0.00205955391686134</v>
      </c>
      <c r="W168" s="4" t="n">
        <f aca="false">VLOOKUP(G168,ValidPixels!$A$1:$B$53, 2,0)</f>
        <v>247270050</v>
      </c>
    </row>
    <row r="169" customFormat="false" ht="12.8" hidden="false" customHeight="false" outlineLevel="0" collapsed="false">
      <c r="A169" s="3" t="n">
        <v>4</v>
      </c>
      <c r="B169" s="3" t="s">
        <v>89</v>
      </c>
      <c r="C169" s="4" t="n">
        <f aca="false">VLOOKUP(D169,List!$G$2:$H$12, 2, 0)</f>
        <v>5</v>
      </c>
      <c r="D169" s="1" t="s">
        <v>28</v>
      </c>
      <c r="E169" s="4" t="n">
        <f aca="false">VLOOKUP(G169,List!$A$2:$B$54, 2, 0)</f>
        <v>9</v>
      </c>
      <c r="F169" s="4" t="n">
        <f aca="false">VLOOKUP(G169,List!$L$2:$M$54, 2,0)</f>
        <v>6</v>
      </c>
      <c r="G169" s="5" t="s">
        <v>33</v>
      </c>
      <c r="H169" s="5" t="n">
        <v>1811446</v>
      </c>
      <c r="I169" s="5" t="n">
        <v>58357</v>
      </c>
      <c r="J169" s="5" t="n">
        <v>166446</v>
      </c>
      <c r="K169" s="5" t="n">
        <v>145584404</v>
      </c>
      <c r="L169" s="5" t="n">
        <v>10290</v>
      </c>
      <c r="M169" s="6" t="n">
        <f aca="false">H169 / (H169 + J169)</f>
        <v>0.915846770197766</v>
      </c>
      <c r="N169" s="6" t="n">
        <f aca="false">K169 / (K169+ I169)</f>
        <v>0.999599314105285</v>
      </c>
      <c r="O169" s="6" t="n">
        <f aca="false">I169 / (I169 + K169)</f>
        <v>0.000400685894714671</v>
      </c>
      <c r="P169" s="6" t="n">
        <f aca="false">J169 / (H169 + J169)</f>
        <v>0.0841532298022339</v>
      </c>
      <c r="Q169" s="6" t="n">
        <f aca="false">100 * (J169 + I169) / (H169 + I169 + J169 + K169)</f>
        <v>0.152284247110057</v>
      </c>
      <c r="R169" s="1" t="n">
        <f aca="false">(2 * S169 * M169) / (S169 + M169)</f>
        <v>0.94157463104534</v>
      </c>
      <c r="S169" s="6" t="n">
        <f aca="false">H169 / (H169 + I169)</f>
        <v>0.968789760204685</v>
      </c>
      <c r="T169" s="3" t="n">
        <f aca="false">AVERAGE(M169:S169)</f>
        <v>0.580378376908583</v>
      </c>
      <c r="U169" s="1" t="n">
        <f aca="false">(H169 + K169)/(H169 + K169 + I169 + J169)</f>
        <v>0.998477157528899</v>
      </c>
      <c r="V169" s="1" t="n">
        <f aca="false">(I169+J169)/W169</f>
        <v>0.00152297021350518</v>
      </c>
      <c r="W169" s="4" t="n">
        <f aca="false">VLOOKUP(G169,ValidPixels!$A$1:$B$53, 2,0)</f>
        <v>147608271</v>
      </c>
    </row>
    <row r="170" customFormat="false" ht="12.8" hidden="false" customHeight="false" outlineLevel="0" collapsed="false">
      <c r="A170" s="3" t="n">
        <v>4</v>
      </c>
      <c r="B170" s="3" t="s">
        <v>89</v>
      </c>
      <c r="C170" s="4" t="n">
        <f aca="false">VLOOKUP(D170,List!$G$2:$H$12, 2, 0)</f>
        <v>5</v>
      </c>
      <c r="D170" s="1" t="s">
        <v>28</v>
      </c>
      <c r="E170" s="4" t="n">
        <f aca="false">VLOOKUP(G170,List!$A$2:$B$54, 2, 0)</f>
        <v>10</v>
      </c>
      <c r="F170" s="4" t="n">
        <f aca="false">VLOOKUP(G170,List!$L$2:$M$54, 2,0)</f>
        <v>3</v>
      </c>
      <c r="G170" s="5" t="s">
        <v>34</v>
      </c>
      <c r="H170" s="5" t="n">
        <v>16838528</v>
      </c>
      <c r="I170" s="5" t="n">
        <v>5426227</v>
      </c>
      <c r="J170" s="5" t="n">
        <v>1499469</v>
      </c>
      <c r="K170" s="5" t="n">
        <v>1011363680</v>
      </c>
      <c r="L170" s="5" t="n">
        <v>162839</v>
      </c>
      <c r="M170" s="6" t="n">
        <f aca="false">H170 / (H170 + J170)</f>
        <v>0.918231582216967</v>
      </c>
      <c r="N170" s="6" t="n">
        <f aca="false">K170 / (K170+ I170)</f>
        <v>0.994663374446733</v>
      </c>
      <c r="O170" s="6" t="n">
        <f aca="false">I170 / (I170 + K170)</f>
        <v>0.00533662555326683</v>
      </c>
      <c r="P170" s="6" t="n">
        <f aca="false">J170 / (H170 + J170)</f>
        <v>0.0817684177830327</v>
      </c>
      <c r="Q170" s="6" t="n">
        <f aca="false">100 * (J170 + I170) / (H170 + I170 + J170 + K170)</f>
        <v>0.669066689559554</v>
      </c>
      <c r="R170" s="1" t="n">
        <f aca="false">(2 * S170 * M170) / (S170 + M170)</f>
        <v>0.829427916610184</v>
      </c>
      <c r="S170" s="6" t="n">
        <f aca="false">H170 / (H170 + I170)</f>
        <v>0.75628624703034</v>
      </c>
      <c r="T170" s="3" t="n">
        <f aca="false">AVERAGE(M170:S170)</f>
        <v>0.60782583617144</v>
      </c>
      <c r="U170" s="1" t="n">
        <f aca="false">(H170 + K170)/(H170 + K170 + I170 + J170)</f>
        <v>0.993309333104405</v>
      </c>
      <c r="V170" s="1" t="n">
        <f aca="false">(I170+J170)/W170</f>
        <v>0.235063464151248</v>
      </c>
      <c r="W170" s="4" t="n">
        <f aca="false">VLOOKUP(G170,ValidPixels!$A$1:$B$53, 2,0)</f>
        <v>29463090</v>
      </c>
    </row>
    <row r="171" customFormat="false" ht="12.8" hidden="false" customHeight="false" outlineLevel="0" collapsed="false">
      <c r="A171" s="3" t="n">
        <v>4</v>
      </c>
      <c r="B171" s="3" t="s">
        <v>89</v>
      </c>
      <c r="C171" s="4" t="n">
        <f aca="false">VLOOKUP(D171,List!$G$2:$H$12, 2, 0)</f>
        <v>4</v>
      </c>
      <c r="D171" s="1" t="s">
        <v>35</v>
      </c>
      <c r="E171" s="4" t="n">
        <f aca="false">VLOOKUP(G171,List!$A$2:$B$54, 2, 0)</f>
        <v>11</v>
      </c>
      <c r="F171" s="4" t="n">
        <f aca="false">VLOOKUP(G171,List!$L$2:$M$54, 2,0)</f>
        <v>3</v>
      </c>
      <c r="G171" s="5" t="s">
        <v>36</v>
      </c>
      <c r="H171" s="5" t="n">
        <v>224507</v>
      </c>
      <c r="I171" s="5" t="n">
        <v>9302</v>
      </c>
      <c r="J171" s="5" t="n">
        <v>38722</v>
      </c>
      <c r="K171" s="5" t="n">
        <v>9823290</v>
      </c>
      <c r="L171" s="5" t="n">
        <v>6628</v>
      </c>
      <c r="M171" s="6" t="n">
        <f aca="false">H171 / (H171 + J171)</f>
        <v>0.852896147460956</v>
      </c>
      <c r="N171" s="6" t="n">
        <f aca="false">K171 / (K171+ I171)</f>
        <v>0.999053962576704</v>
      </c>
      <c r="O171" s="6" t="n">
        <f aca="false">I171 / (I171 + K171)</f>
        <v>0.000946037423295912</v>
      </c>
      <c r="P171" s="6" t="n">
        <f aca="false">J171 / (H171 + J171)</f>
        <v>0.147103852539044</v>
      </c>
      <c r="Q171" s="6" t="n">
        <f aca="false">100 * (J171 + I171) / (H171 + I171 + J171 + K171)</f>
        <v>0.475681967816189</v>
      </c>
      <c r="R171" s="1" t="n">
        <f aca="false">(2 * S171 * M171) / (S171 + M171)</f>
        <v>0.903379620874058</v>
      </c>
      <c r="S171" s="6" t="n">
        <f aca="false">H171 / (H171 + I171)</f>
        <v>0.960215389484579</v>
      </c>
      <c r="T171" s="3" t="n">
        <f aca="false">AVERAGE(M171:S171)</f>
        <v>0.619896711167832</v>
      </c>
      <c r="U171" s="1" t="n">
        <f aca="false">(H171 + K171)/(H171 + K171 + I171 + J171)</f>
        <v>0.995243180321838</v>
      </c>
      <c r="V171" s="1" t="n">
        <f aca="false">(I171+J171)/W171</f>
        <v>0.0047612697710825</v>
      </c>
      <c r="W171" s="4" t="n">
        <f aca="false">VLOOKUP(G171,ValidPixels!$A$1:$B$53, 2,0)</f>
        <v>10086385</v>
      </c>
    </row>
    <row r="172" customFormat="false" ht="12.8" hidden="false" customHeight="false" outlineLevel="0" collapsed="false">
      <c r="A172" s="3" t="n">
        <v>4</v>
      </c>
      <c r="B172" s="3" t="s">
        <v>89</v>
      </c>
      <c r="C172" s="4" t="n">
        <f aca="false">VLOOKUP(D172,List!$G$2:$H$12, 2, 0)</f>
        <v>4</v>
      </c>
      <c r="D172" s="1" t="s">
        <v>35</v>
      </c>
      <c r="E172" s="4" t="n">
        <f aca="false">VLOOKUP(G172,List!$A$2:$B$54, 2, 0)</f>
        <v>12</v>
      </c>
      <c r="F172" s="4" t="n">
        <f aca="false">VLOOKUP(G172,List!$L$2:$M$54, 2,0)</f>
        <v>4</v>
      </c>
      <c r="G172" s="5" t="s">
        <v>37</v>
      </c>
      <c r="H172" s="5" t="n">
        <v>3017159</v>
      </c>
      <c r="I172" s="5" t="n">
        <v>698214</v>
      </c>
      <c r="J172" s="5" t="n">
        <v>143597</v>
      </c>
      <c r="K172" s="5" t="n">
        <v>46915492</v>
      </c>
      <c r="L172" s="5" t="n">
        <v>548189</v>
      </c>
      <c r="M172" s="6" t="n">
        <f aca="false">H172 / (H172 + J172)</f>
        <v>0.95456878038039</v>
      </c>
      <c r="N172" s="6" t="n">
        <f aca="false">K172 / (K172+ I172)</f>
        <v>0.985335861064879</v>
      </c>
      <c r="O172" s="6" t="n">
        <f aca="false">I172 / (I172 + K172)</f>
        <v>0.0146641389351209</v>
      </c>
      <c r="P172" s="6" t="n">
        <f aca="false">J172 / (H172 + J172)</f>
        <v>0.04543121961961</v>
      </c>
      <c r="Q172" s="6" t="n">
        <f aca="false">100 * (J172 + I172) / (H172 + I172 + J172 + K172)</f>
        <v>1.65794174244525</v>
      </c>
      <c r="R172" s="1" t="n">
        <f aca="false">(2 * S172 * M172) / (S172 + M172)</f>
        <v>0.877574868068938</v>
      </c>
      <c r="S172" s="6" t="n">
        <f aca="false">H172 / (H172 + I172)</f>
        <v>0.812074319321371</v>
      </c>
      <c r="T172" s="3" t="n">
        <f aca="false">AVERAGE(M172:S172)</f>
        <v>0.76394156140508</v>
      </c>
      <c r="U172" s="1" t="n">
        <f aca="false">(H172 + K172)/(H172 + K172 + I172 + J172)</f>
        <v>0.983420582575548</v>
      </c>
      <c r="V172" s="1" t="n">
        <f aca="false">(I172+J172)/W172</f>
        <v>0.0168016985580746</v>
      </c>
      <c r="W172" s="4" t="n">
        <f aca="false">VLOOKUP(G172,ValidPixels!$A$1:$B$53, 2,0)</f>
        <v>50102732</v>
      </c>
    </row>
    <row r="173" customFormat="false" ht="12.8" hidden="false" customHeight="false" outlineLevel="0" collapsed="false">
      <c r="A173" s="3" t="n">
        <v>4</v>
      </c>
      <c r="B173" s="3" t="s">
        <v>89</v>
      </c>
      <c r="C173" s="4" t="n">
        <f aca="false">VLOOKUP(D173,List!$G$2:$H$12, 2, 0)</f>
        <v>4</v>
      </c>
      <c r="D173" s="1" t="s">
        <v>35</v>
      </c>
      <c r="E173" s="4" t="n">
        <f aca="false">VLOOKUP(G173,List!$A$2:$B$54, 2, 0)</f>
        <v>14</v>
      </c>
      <c r="F173" s="4" t="n">
        <f aca="false">VLOOKUP(G173,List!$L$2:$M$54, 2,0)</f>
        <v>1</v>
      </c>
      <c r="G173" s="5" t="s">
        <v>39</v>
      </c>
      <c r="H173" s="5" t="n">
        <v>3877137</v>
      </c>
      <c r="I173" s="5" t="n">
        <v>163749</v>
      </c>
      <c r="J173" s="5" t="n">
        <v>221170</v>
      </c>
      <c r="K173" s="5" t="n">
        <v>115264593</v>
      </c>
      <c r="L173" s="5" t="n">
        <v>0</v>
      </c>
      <c r="M173" s="6" t="n">
        <f aca="false">H173 / (H173 + J173)</f>
        <v>0.946033813474686</v>
      </c>
      <c r="N173" s="6" t="n">
        <f aca="false">K173 / (K173+ I173)</f>
        <v>0.998581379606059</v>
      </c>
      <c r="O173" s="6" t="n">
        <f aca="false">I173 / (I173 + K173)</f>
        <v>0.00141862039394103</v>
      </c>
      <c r="P173" s="6" t="n">
        <f aca="false">J173 / (H173 + J173)</f>
        <v>0.053966186525314</v>
      </c>
      <c r="Q173" s="6" t="n">
        <f aca="false">100 * (J173 + I173) / (H173 + I173 + J173 + K173)</f>
        <v>0.322036134385396</v>
      </c>
      <c r="R173" s="1" t="n">
        <f aca="false">(2 * S173 * M173) / (S173 + M173)</f>
        <v>0.952707965027982</v>
      </c>
      <c r="S173" s="6" t="n">
        <f aca="false">H173 / (H173 + I173)</f>
        <v>0.959476956291269</v>
      </c>
      <c r="T173" s="3" t="n">
        <f aca="false">AVERAGE(M173:S173)</f>
        <v>0.604888722243521</v>
      </c>
      <c r="U173" s="1" t="n">
        <f aca="false">(H173 + K173)/(H173 + K173 + I173 + J173)</f>
        <v>0.996779638656146</v>
      </c>
      <c r="V173" s="1" t="n">
        <f aca="false">(I173+J173)/W173</f>
        <v>0.00322036134385396</v>
      </c>
      <c r="W173" s="4" t="n">
        <f aca="false">VLOOKUP(G173,ValidPixels!$A$1:$B$53, 2,0)</f>
        <v>119526649</v>
      </c>
    </row>
    <row r="174" customFormat="false" ht="12.8" hidden="false" customHeight="false" outlineLevel="0" collapsed="false">
      <c r="A174" s="3" t="n">
        <v>4</v>
      </c>
      <c r="B174" s="3" t="s">
        <v>89</v>
      </c>
      <c r="C174" s="4" t="n">
        <f aca="false">VLOOKUP(D174,List!$G$2:$H$12, 2, 0)</f>
        <v>4</v>
      </c>
      <c r="D174" s="1" t="s">
        <v>35</v>
      </c>
      <c r="E174" s="4" t="n">
        <f aca="false">VLOOKUP(G174,List!$A$2:$B$54, 2, 0)</f>
        <v>13</v>
      </c>
      <c r="F174" s="4" t="n">
        <f aca="false">VLOOKUP(G174,List!$L$2:$M$54, 2,0)</f>
        <v>2</v>
      </c>
      <c r="G174" s="5" t="s">
        <v>38</v>
      </c>
      <c r="H174" s="5" t="n">
        <v>4182110</v>
      </c>
      <c r="I174" s="5" t="n">
        <v>26977</v>
      </c>
      <c r="J174" s="5" t="n">
        <v>1308612</v>
      </c>
      <c r="K174" s="5" t="n">
        <v>111457722</v>
      </c>
      <c r="L174" s="5" t="n">
        <v>0</v>
      </c>
      <c r="M174" s="6" t="n">
        <f aca="false">H174 / (H174 + J174)</f>
        <v>0.761668501883723</v>
      </c>
      <c r="N174" s="6" t="n">
        <f aca="false">K174 / (K174+ I174)</f>
        <v>0.999758020605142</v>
      </c>
      <c r="O174" s="6" t="n">
        <f aca="false">I174 / (I174 + K174)</f>
        <v>0.000241979394858482</v>
      </c>
      <c r="P174" s="6" t="n">
        <f aca="false">J174 / (H174 + J174)</f>
        <v>0.238331498116277</v>
      </c>
      <c r="Q174" s="6" t="n">
        <f aca="false">100 * (J174 + I174) / (H174 + I174 + J174 + K174)</f>
        <v>1.14176891913046</v>
      </c>
      <c r="R174" s="1" t="n">
        <f aca="false">(2 * S174 * M174) / (S174 + M174)</f>
        <v>0.862307701110403</v>
      </c>
      <c r="S174" s="6" t="n">
        <f aca="false">H174 / (H174 + I174)</f>
        <v>0.993590771585382</v>
      </c>
      <c r="T174" s="3" t="n">
        <f aca="false">AVERAGE(M174:S174)</f>
        <v>0.713952484546606</v>
      </c>
      <c r="U174" s="1" t="n">
        <f aca="false">(H174 + K174)/(H174 + K174 + I174 + J174)</f>
        <v>0.988582310808695</v>
      </c>
      <c r="V174" s="1" t="n">
        <f aca="false">(I174+J174)/W174</f>
        <v>0.0114176891913046</v>
      </c>
      <c r="W174" s="4" t="n">
        <f aca="false">VLOOKUP(G174,ValidPixels!$A$1:$B$53, 2,0)</f>
        <v>116975421</v>
      </c>
    </row>
    <row r="175" customFormat="false" ht="12.8" hidden="false" customHeight="false" outlineLevel="0" collapsed="false">
      <c r="A175" s="3" t="n">
        <v>4</v>
      </c>
      <c r="B175" s="3" t="s">
        <v>89</v>
      </c>
      <c r="C175" s="4" t="n">
        <f aca="false">VLOOKUP(D175,List!$G$2:$H$12, 2, 0)</f>
        <v>6</v>
      </c>
      <c r="D175" s="1" t="s">
        <v>40</v>
      </c>
      <c r="E175" s="4" t="n">
        <f aca="false">VLOOKUP(G175,List!$A$2:$B$54, 2, 0)</f>
        <v>15</v>
      </c>
      <c r="F175" s="4" t="n">
        <f aca="false">VLOOKUP(G175,List!$L$2:$M$54, 2,0)</f>
        <v>2</v>
      </c>
      <c r="G175" s="5" t="s">
        <v>41</v>
      </c>
      <c r="H175" s="5" t="n">
        <v>96011</v>
      </c>
      <c r="I175" s="5" t="n">
        <v>170</v>
      </c>
      <c r="J175" s="5" t="n">
        <v>129380</v>
      </c>
      <c r="K175" s="5" t="n">
        <v>2689020</v>
      </c>
      <c r="L175" s="5" t="n">
        <v>0</v>
      </c>
      <c r="M175" s="6" t="n">
        <f aca="false">H175 / (H175 + J175)</f>
        <v>0.425975305136407</v>
      </c>
      <c r="N175" s="6" t="n">
        <f aca="false">K175 / (K175+ I175)</f>
        <v>0.999936783938658</v>
      </c>
      <c r="O175" s="6" t="n">
        <f aca="false">I175 / (I175 + K175)</f>
        <v>6.3216061341891E-005</v>
      </c>
      <c r="P175" s="6" t="n">
        <f aca="false">J175 / (H175 + J175)</f>
        <v>0.574024694863593</v>
      </c>
      <c r="Q175" s="6" t="n">
        <f aca="false">100 * (J175 + I175) / (H175 + I175 + J175 + K175)</f>
        <v>4.44489276503209</v>
      </c>
      <c r="R175" s="1" t="n">
        <f aca="false">(2 * S175 * M175) / (S175 + M175)</f>
        <v>0.597135322727103</v>
      </c>
      <c r="S175" s="6" t="n">
        <f aca="false">H175 / (H175 + I175)</f>
        <v>0.998232499142242</v>
      </c>
      <c r="T175" s="3" t="n">
        <f aca="false">AVERAGE(M175:S175)</f>
        <v>1.14860865527163</v>
      </c>
      <c r="U175" s="1" t="n">
        <f aca="false">(H175 + K175)/(H175 + K175 + I175 + J175)</f>
        <v>0.955551072349679</v>
      </c>
      <c r="V175" s="1" t="n">
        <f aca="false">(I175+J175)/W175</f>
        <v>0.0444489276503209</v>
      </c>
      <c r="W175" s="4" t="n">
        <f aca="false">VLOOKUP(G175,ValidPixels!$A$1:$B$53, 2,0)</f>
        <v>2914581</v>
      </c>
    </row>
    <row r="176" customFormat="false" ht="12.8" hidden="false" customHeight="false" outlineLevel="0" collapsed="false">
      <c r="A176" s="3" t="n">
        <v>4</v>
      </c>
      <c r="B176" s="3" t="s">
        <v>89</v>
      </c>
      <c r="C176" s="4" t="n">
        <f aca="false">VLOOKUP(D176,List!$G$2:$H$12, 2, 0)</f>
        <v>6</v>
      </c>
      <c r="D176" s="1" t="s">
        <v>40</v>
      </c>
      <c r="E176" s="4" t="n">
        <f aca="false">VLOOKUP(G176,List!$A$2:$B$54, 2, 0)</f>
        <v>18</v>
      </c>
      <c r="F176" s="4" t="n">
        <f aca="false">VLOOKUP(G176,List!$L$2:$M$54, 2,0)</f>
        <v>1</v>
      </c>
      <c r="G176" s="5" t="s">
        <v>44</v>
      </c>
      <c r="H176" s="5" t="n">
        <v>314095</v>
      </c>
      <c r="I176" s="5" t="n">
        <v>65515</v>
      </c>
      <c r="J176" s="5" t="n">
        <v>434709</v>
      </c>
      <c r="K176" s="5" t="n">
        <v>14755914</v>
      </c>
      <c r="L176" s="5" t="n">
        <v>10110</v>
      </c>
      <c r="M176" s="6" t="n">
        <f aca="false">H176 / (H176 + J176)</f>
        <v>0.419462235778655</v>
      </c>
      <c r="N176" s="6" t="n">
        <f aca="false">K176 / (K176+ I176)</f>
        <v>0.995579710971189</v>
      </c>
      <c r="O176" s="6" t="n">
        <f aca="false">I176 / (I176 + K176)</f>
        <v>0.00442028902881092</v>
      </c>
      <c r="P176" s="6" t="n">
        <f aca="false">J176 / (H176 + J176)</f>
        <v>0.580537764221345</v>
      </c>
      <c r="Q176" s="6" t="n">
        <f aca="false">100 * (J176 + I176) / (H176 + I176 + J176 + K176)</f>
        <v>3.21269437650676</v>
      </c>
      <c r="R176" s="1" t="n">
        <f aca="false">(2 * S176 * M176) / (S176 + M176)</f>
        <v>0.556701706997609</v>
      </c>
      <c r="S176" s="6" t="n">
        <f aca="false">H176 / (H176 + I176)</f>
        <v>0.827414978530597</v>
      </c>
      <c r="T176" s="3" t="n">
        <f aca="false">AVERAGE(M176:S176)</f>
        <v>0.94240158029071</v>
      </c>
      <c r="U176" s="1" t="n">
        <f aca="false">(H176 + K176)/(H176 + K176 + I176 + J176)</f>
        <v>0.967873056234932</v>
      </c>
      <c r="V176" s="1" t="n">
        <f aca="false">(I176+J176)/W176</f>
        <v>0.0321555177590286</v>
      </c>
      <c r="W176" s="4" t="n">
        <f aca="false">VLOOKUP(G176,ValidPixels!$A$1:$B$53, 2,0)</f>
        <v>15556397</v>
      </c>
    </row>
    <row r="177" customFormat="false" ht="12.8" hidden="false" customHeight="false" outlineLevel="0" collapsed="false">
      <c r="A177" s="3" t="n">
        <v>4</v>
      </c>
      <c r="B177" s="3" t="s">
        <v>89</v>
      </c>
      <c r="C177" s="4" t="n">
        <f aca="false">VLOOKUP(D177,List!$G$2:$H$12, 2, 0)</f>
        <v>6</v>
      </c>
      <c r="D177" s="1" t="s">
        <v>40</v>
      </c>
      <c r="E177" s="4" t="n">
        <f aca="false">VLOOKUP(G177,List!$A$2:$B$54, 2, 0)</f>
        <v>19</v>
      </c>
      <c r="F177" s="4" t="n">
        <f aca="false">VLOOKUP(G177,List!$L$2:$M$54, 2,0)</f>
        <v>5</v>
      </c>
      <c r="G177" s="5" t="s">
        <v>45</v>
      </c>
      <c r="H177" s="5" t="n">
        <v>453050</v>
      </c>
      <c r="I177" s="5" t="n">
        <v>6570</v>
      </c>
      <c r="J177" s="5" t="n">
        <v>993161</v>
      </c>
      <c r="K177" s="5" t="n">
        <v>6606269</v>
      </c>
      <c r="L177" s="5" t="n">
        <v>8</v>
      </c>
      <c r="M177" s="6" t="n">
        <f aca="false">H177 / (H177 + J177)</f>
        <v>0.313266874612349</v>
      </c>
      <c r="N177" s="6" t="n">
        <f aca="false">K177 / (K177+ I177)</f>
        <v>0.9990064781556</v>
      </c>
      <c r="O177" s="6" t="n">
        <f aca="false">I177 / (I177 + K177)</f>
        <v>0.000993521844399962</v>
      </c>
      <c r="P177" s="6" t="n">
        <f aca="false">J177 / (H177 + J177)</f>
        <v>0.686733125387651</v>
      </c>
      <c r="Q177" s="6" t="n">
        <f aca="false">100 * (J177 + I177) / (H177 + I177 + J177 + K177)</f>
        <v>12.4050725581799</v>
      </c>
      <c r="R177" s="1" t="n">
        <f aca="false">(2 * S177 * M177) / (S177 + M177)</f>
        <v>0.475435649855627</v>
      </c>
      <c r="S177" s="6" t="n">
        <f aca="false">H177 / (H177 + I177)</f>
        <v>0.985705582872808</v>
      </c>
      <c r="T177" s="3" t="n">
        <f aca="false">AVERAGE(M177:S177)</f>
        <v>2.26660197012977</v>
      </c>
      <c r="U177" s="1" t="n">
        <f aca="false">(H177 + K177)/(H177 + K177 + I177 + J177)</f>
        <v>0.875949274418201</v>
      </c>
      <c r="V177" s="1" t="n">
        <f aca="false">(I177+J177)/W177</f>
        <v>0.0688001507403993</v>
      </c>
      <c r="W177" s="4" t="n">
        <f aca="false">VLOOKUP(G177,ValidPixels!$A$1:$B$53, 2,0)</f>
        <v>14530942</v>
      </c>
    </row>
    <row r="178" customFormat="false" ht="12.8" hidden="false" customHeight="false" outlineLevel="0" collapsed="false">
      <c r="A178" s="3" t="n">
        <v>4</v>
      </c>
      <c r="B178" s="3" t="s">
        <v>89</v>
      </c>
      <c r="C178" s="4" t="n">
        <f aca="false">VLOOKUP(D178,List!$G$2:$H$12, 2, 0)</f>
        <v>6</v>
      </c>
      <c r="D178" s="1" t="s">
        <v>40</v>
      </c>
      <c r="E178" s="4" t="n">
        <f aca="false">VLOOKUP(G178,List!$A$2:$B$54, 2, 0)</f>
        <v>16</v>
      </c>
      <c r="F178" s="4" t="n">
        <f aca="false">VLOOKUP(G178,List!$L$2:$M$54, 2,0)</f>
        <v>6</v>
      </c>
      <c r="G178" s="5" t="s">
        <v>42</v>
      </c>
      <c r="H178" s="5" t="n">
        <v>501624</v>
      </c>
      <c r="I178" s="5" t="n">
        <v>2154809</v>
      </c>
      <c r="J178" s="5" t="n">
        <v>189746</v>
      </c>
      <c r="K178" s="5" t="n">
        <v>89505420</v>
      </c>
      <c r="L178" s="5" t="n">
        <v>67262</v>
      </c>
      <c r="M178" s="6" t="n">
        <f aca="false">H178 / (H178 + J178)</f>
        <v>0.725550718139346</v>
      </c>
      <c r="N178" s="6" t="n">
        <f aca="false">K178 / (K178+ I178)</f>
        <v>0.976491341735574</v>
      </c>
      <c r="O178" s="6" t="n">
        <f aca="false">I178 / (I178 + K178)</f>
        <v>0.0235086582644257</v>
      </c>
      <c r="P178" s="6" t="n">
        <f aca="false">J178 / (H178 + J178)</f>
        <v>0.274449281860653</v>
      </c>
      <c r="Q178" s="6" t="n">
        <f aca="false">100 * (J178 + I178) / (H178 + I178 + J178 + K178)</f>
        <v>2.53872702301559</v>
      </c>
      <c r="R178" s="1" t="n">
        <f aca="false">(2 * S178 * M178) / (S178 + M178)</f>
        <v>0.299673547099396</v>
      </c>
      <c r="S178" s="6" t="n">
        <f aca="false">H178 / (H178 + I178)</f>
        <v>0.18883367282367</v>
      </c>
      <c r="T178" s="3" t="n">
        <f aca="false">AVERAGE(M178:S178)</f>
        <v>0.718176320419809</v>
      </c>
      <c r="U178" s="1" t="n">
        <f aca="false">(H178 + K178)/(H178 + K178 + I178 + J178)</f>
        <v>0.974612729769844</v>
      </c>
      <c r="V178" s="1" t="n">
        <f aca="false">(I178+J178)/W178</f>
        <v>0.291432399213617</v>
      </c>
      <c r="W178" s="4" t="n">
        <f aca="false">VLOOKUP(G178,ValidPixels!$A$1:$B$53, 2,0)</f>
        <v>8044936</v>
      </c>
    </row>
    <row r="179" customFormat="false" ht="12.8" hidden="false" customHeight="false" outlineLevel="0" collapsed="false">
      <c r="A179" s="3" t="n">
        <v>4</v>
      </c>
      <c r="B179" s="3" t="s">
        <v>89</v>
      </c>
      <c r="C179" s="4" t="n">
        <f aca="false">VLOOKUP(D179,List!$G$2:$H$12, 2, 0)</f>
        <v>6</v>
      </c>
      <c r="D179" s="1" t="s">
        <v>40</v>
      </c>
      <c r="E179" s="4" t="n">
        <f aca="false">VLOOKUP(G179,List!$A$2:$B$54, 2, 0)</f>
        <v>17</v>
      </c>
      <c r="F179" s="4" t="n">
        <f aca="false">VLOOKUP(G179,List!$L$2:$M$54, 2,0)</f>
        <v>4</v>
      </c>
      <c r="G179" s="5" t="s">
        <v>43</v>
      </c>
      <c r="H179" s="5" t="n">
        <v>596724</v>
      </c>
      <c r="I179" s="5" t="n">
        <v>1042</v>
      </c>
      <c r="J179" s="5" t="n">
        <v>108221</v>
      </c>
      <c r="K179" s="5" t="n">
        <v>13824955</v>
      </c>
      <c r="L179" s="5" t="n">
        <v>0</v>
      </c>
      <c r="M179" s="6" t="n">
        <f aca="false">H179 / (H179 + J179)</f>
        <v>0.846483058962047</v>
      </c>
      <c r="N179" s="6" t="n">
        <f aca="false">K179 / (K179+ I179)</f>
        <v>0.999924634729778</v>
      </c>
      <c r="O179" s="6" t="n">
        <f aca="false">I179 / (I179 + K179)</f>
        <v>7.53652702224657E-005</v>
      </c>
      <c r="P179" s="6" t="n">
        <f aca="false">J179 / (H179 + J179)</f>
        <v>0.153516941037953</v>
      </c>
      <c r="Q179" s="6" t="n">
        <f aca="false">100 * (J179 + I179) / (H179 + I179 + J179 + K179)</f>
        <v>0.751933357107887</v>
      </c>
      <c r="R179" s="1" t="n">
        <f aca="false">(2 * S179 * M179) / (S179 + M179)</f>
        <v>0.916126447078439</v>
      </c>
      <c r="S179" s="6" t="n">
        <f aca="false">H179 / (H179 + I179)</f>
        <v>0.998256842978691</v>
      </c>
      <c r="T179" s="3" t="n">
        <f aca="false">AVERAGE(M179:S179)</f>
        <v>0.666616663880717</v>
      </c>
      <c r="U179" s="1" t="n">
        <f aca="false">(H179 + K179)/(H179 + K179 + I179 + J179)</f>
        <v>0.992480666428921</v>
      </c>
      <c r="V179" s="1" t="n">
        <f aca="false">(I179+J179)/W179</f>
        <v>0.000645695330777042</v>
      </c>
      <c r="W179" s="4" t="n">
        <f aca="false">VLOOKUP(G179,ValidPixels!$A$1:$B$53, 2,0)</f>
        <v>169217578</v>
      </c>
    </row>
    <row r="180" customFormat="false" ht="12.8" hidden="false" customHeight="false" outlineLevel="0" collapsed="false">
      <c r="A180" s="3" t="n">
        <v>4</v>
      </c>
      <c r="B180" s="3" t="s">
        <v>89</v>
      </c>
      <c r="C180" s="4" t="n">
        <f aca="false">VLOOKUP(D180,List!$G$2:$H$12, 2, 0)</f>
        <v>6</v>
      </c>
      <c r="D180" s="1" t="s">
        <v>40</v>
      </c>
      <c r="E180" s="4" t="n">
        <f aca="false">VLOOKUP(G180,List!$A$2:$B$54, 2, 0)</f>
        <v>20</v>
      </c>
      <c r="F180" s="4" t="n">
        <f aca="false">VLOOKUP(G180,List!$L$2:$M$54, 2,0)</f>
        <v>3</v>
      </c>
      <c r="G180" s="5" t="s">
        <v>46</v>
      </c>
      <c r="H180" s="5" t="n">
        <v>5245754</v>
      </c>
      <c r="I180" s="5" t="n">
        <v>263245</v>
      </c>
      <c r="J180" s="5" t="n">
        <v>2142926</v>
      </c>
      <c r="K180" s="5" t="n">
        <v>161565653</v>
      </c>
      <c r="L180" s="5" t="n">
        <v>0</v>
      </c>
      <c r="M180" s="6" t="n">
        <f aca="false">H180 / (H180 + J180)</f>
        <v>0.70997174055447</v>
      </c>
      <c r="N180" s="6" t="n">
        <f aca="false">K180 / (K180+ I180)</f>
        <v>0.998373312781256</v>
      </c>
      <c r="O180" s="6" t="n">
        <f aca="false">I180 / (I180 + K180)</f>
        <v>0.00162668721874384</v>
      </c>
      <c r="P180" s="6" t="n">
        <f aca="false">J180 / (H180 + J180)</f>
        <v>0.29002825944553</v>
      </c>
      <c r="Q180" s="6" t="n">
        <f aca="false">100 * (J180 + I180) / (H180 + I180 + J180 + K180)</f>
        <v>1.42193915575367</v>
      </c>
      <c r="R180" s="1" t="n">
        <f aca="false">(2 * S180 * M180) / (S180 + M180)</f>
        <v>0.813441550220005</v>
      </c>
      <c r="S180" s="6" t="n">
        <f aca="false">H180 / (H180 + I180)</f>
        <v>0.952215456927837</v>
      </c>
      <c r="T180" s="3" t="n">
        <f aca="false">AVERAGE(M180:S180)</f>
        <v>0.741085166128787</v>
      </c>
      <c r="U180" s="1" t="n">
        <f aca="false">(H180 + K180)/(H180 + K180 + I180 + J180)</f>
        <v>0.985780608442463</v>
      </c>
      <c r="V180" s="1" t="n">
        <f aca="false">(I180+J180)/W180</f>
        <v>0.0261654322049308</v>
      </c>
      <c r="W180" s="4" t="n">
        <f aca="false">VLOOKUP(G180,ValidPixels!$A$1:$B$53, 2,0)</f>
        <v>91959918</v>
      </c>
    </row>
    <row r="181" customFormat="false" ht="12.8" hidden="false" customHeight="false" outlineLevel="0" collapsed="false">
      <c r="A181" s="3" t="n">
        <v>4</v>
      </c>
      <c r="B181" s="3" t="s">
        <v>89</v>
      </c>
      <c r="C181" s="4" t="n">
        <f aca="false">VLOOKUP(D181,List!$G$2:$H$12, 2, 0)</f>
        <v>9</v>
      </c>
      <c r="D181" s="1" t="s">
        <v>47</v>
      </c>
      <c r="E181" s="4" t="n">
        <f aca="false">VLOOKUP(G181,List!$A$2:$B$54, 2, 0)</f>
        <v>21</v>
      </c>
      <c r="F181" s="4" t="n">
        <f aca="false">VLOOKUP(G181,List!$L$2:$M$54, 2,0)</f>
        <v>1</v>
      </c>
      <c r="G181" s="5" t="s">
        <v>48</v>
      </c>
      <c r="H181" s="5" t="n">
        <v>1956289</v>
      </c>
      <c r="I181" s="5" t="n">
        <v>11637</v>
      </c>
      <c r="J181" s="5" t="n">
        <v>68308</v>
      </c>
      <c r="K181" s="5" t="n">
        <v>99816150</v>
      </c>
      <c r="L181" s="5" t="n">
        <v>0</v>
      </c>
      <c r="M181" s="6" t="n">
        <f aca="false">H181 / (H181 + J181)</f>
        <v>0.966260939831482</v>
      </c>
      <c r="N181" s="6" t="n">
        <f aca="false">K181 / (K181+ I181)</f>
        <v>0.999883429250014</v>
      </c>
      <c r="O181" s="6" t="n">
        <f aca="false">I181 / (I181 + K181)</f>
        <v>0.000116570749985673</v>
      </c>
      <c r="P181" s="6" t="n">
        <f aca="false">J181 / (H181 + J181)</f>
        <v>0.0337390601685175</v>
      </c>
      <c r="Q181" s="6" t="n">
        <f aca="false">100 * (J181 + I181) / (H181 + I181 + J181 + K181)</f>
        <v>0.0784910444511539</v>
      </c>
      <c r="R181" s="1" t="n">
        <f aca="false">(2 * S181 * M181) / (S181 + M181)</f>
        <v>0.979976320737539</v>
      </c>
      <c r="S181" s="6" t="n">
        <f aca="false">H181 / (H181 + I181)</f>
        <v>0.994086667893</v>
      </c>
      <c r="T181" s="3" t="n">
        <f aca="false">AVERAGE(M181:S181)</f>
        <v>0.578936290440242</v>
      </c>
      <c r="U181" s="1" t="n">
        <f aca="false">(H181 + K181)/(H181 + K181 + I181 + J181)</f>
        <v>0.999215089555488</v>
      </c>
      <c r="V181" s="1" t="n">
        <f aca="false">(I181+J181)/W181</f>
        <v>0.000784910444511539</v>
      </c>
      <c r="W181" s="4" t="n">
        <f aca="false">VLOOKUP(G181,ValidPixels!$A$1:$B$53, 2,0)</f>
        <v>101852384</v>
      </c>
    </row>
    <row r="182" customFormat="false" ht="12.8" hidden="false" customHeight="false" outlineLevel="0" collapsed="false">
      <c r="A182" s="3" t="n">
        <v>4</v>
      </c>
      <c r="B182" s="3" t="s">
        <v>89</v>
      </c>
      <c r="C182" s="4" t="n">
        <f aca="false">VLOOKUP(D182,List!$G$2:$H$12, 2, 0)</f>
        <v>9</v>
      </c>
      <c r="D182" s="1" t="s">
        <v>47</v>
      </c>
      <c r="E182" s="4" t="n">
        <f aca="false">VLOOKUP(G182,List!$A$2:$B$54, 2, 0)</f>
        <v>22</v>
      </c>
      <c r="F182" s="4" t="n">
        <f aca="false">VLOOKUP(G182,List!$L$2:$M$54, 2,0)</f>
        <v>3</v>
      </c>
      <c r="G182" s="5" t="s">
        <v>49</v>
      </c>
      <c r="H182" s="5" t="n">
        <v>2728039</v>
      </c>
      <c r="I182" s="5" t="n">
        <v>141366</v>
      </c>
      <c r="J182" s="5" t="n">
        <v>223170</v>
      </c>
      <c r="K182" s="5" t="n">
        <v>76874136</v>
      </c>
      <c r="L182" s="5" t="n">
        <v>110648</v>
      </c>
      <c r="M182" s="6" t="n">
        <f aca="false">H182 / (H182 + J182)</f>
        <v>0.924380143866463</v>
      </c>
      <c r="N182" s="6" t="n">
        <f aca="false">K182 / (K182+ I182)</f>
        <v>0.998164447464096</v>
      </c>
      <c r="O182" s="6" t="n">
        <f aca="false">I182 / (I182 + K182)</f>
        <v>0.00183555253590375</v>
      </c>
      <c r="P182" s="6" t="n">
        <f aca="false">J182 / (H182 + J182)</f>
        <v>0.0756198561335371</v>
      </c>
      <c r="Q182" s="6" t="n">
        <f aca="false">100 * (J182 + I182) / (H182 + I182 + J182 + K182)</f>
        <v>0.455859688914804</v>
      </c>
      <c r="R182" s="1" t="n">
        <f aca="false">(2 * S182 * M182) / (S182 + M182)</f>
        <v>0.937371555646878</v>
      </c>
      <c r="S182" s="6" t="n">
        <f aca="false">H182 / (H182 + I182)</f>
        <v>0.950733340187251</v>
      </c>
      <c r="T182" s="3" t="n">
        <f aca="false">AVERAGE(M182:S182)</f>
        <v>0.620566369249848</v>
      </c>
      <c r="U182" s="1" t="n">
        <f aca="false">(H182 + K182)/(H182 + K182 + I182 + J182)</f>
        <v>0.995441403110852</v>
      </c>
      <c r="V182" s="1" t="n">
        <f aca="false">(I182+J182)/W182</f>
        <v>0.00458104332062757</v>
      </c>
      <c r="W182" s="4" t="n">
        <f aca="false">VLOOKUP(G182,ValidPixels!$A$1:$B$53, 2,0)</f>
        <v>79574886</v>
      </c>
    </row>
    <row r="183" customFormat="false" ht="12.8" hidden="false" customHeight="false" outlineLevel="0" collapsed="false">
      <c r="A183" s="3" t="n">
        <v>4</v>
      </c>
      <c r="B183" s="3" t="s">
        <v>89</v>
      </c>
      <c r="C183" s="4" t="n">
        <f aca="false">VLOOKUP(D183,List!$G$2:$H$12, 2, 0)</f>
        <v>9</v>
      </c>
      <c r="D183" s="1" t="s">
        <v>47</v>
      </c>
      <c r="E183" s="4" t="n">
        <f aca="false">VLOOKUP(G183,List!$A$2:$B$54, 2, 0)</f>
        <v>24</v>
      </c>
      <c r="F183" s="4" t="n">
        <f aca="false">VLOOKUP(G183,List!$L$2:$M$54, 2,0)</f>
        <v>6</v>
      </c>
      <c r="G183" s="5" t="s">
        <v>51</v>
      </c>
      <c r="H183" s="5" t="n">
        <v>4840557</v>
      </c>
      <c r="I183" s="5" t="n">
        <v>780730</v>
      </c>
      <c r="J183" s="5" t="n">
        <v>64799</v>
      </c>
      <c r="K183" s="5" t="n">
        <v>81219930</v>
      </c>
      <c r="L183" s="5" t="n">
        <v>769825</v>
      </c>
      <c r="M183" s="6" t="n">
        <f aca="false">H183 / (H183 + J183)</f>
        <v>0.986790153456752</v>
      </c>
      <c r="N183" s="6" t="n">
        <f aca="false">K183 / (K183+ I183)</f>
        <v>0.990478979071632</v>
      </c>
      <c r="O183" s="6" t="n">
        <f aca="false">I183 / (I183 + K183)</f>
        <v>0.00952102092836814</v>
      </c>
      <c r="P183" s="6" t="n">
        <f aca="false">J183 / (H183 + J183)</f>
        <v>0.0132098465432478</v>
      </c>
      <c r="Q183" s="6" t="n">
        <f aca="false">100 * (J183 + I183) / (H183 + I183 + J183 + K183)</f>
        <v>0.972923439500437</v>
      </c>
      <c r="R183" s="1" t="n">
        <f aca="false">(2 * S183 * M183) / (S183 + M183)</f>
        <v>0.919677241832938</v>
      </c>
      <c r="S183" s="6" t="n">
        <f aca="false">H183 / (H183 + I183)</f>
        <v>0.861111877048797</v>
      </c>
      <c r="T183" s="3" t="n">
        <f aca="false">AVERAGE(M183:S183)</f>
        <v>0.679101794054596</v>
      </c>
      <c r="U183" s="1" t="n">
        <f aca="false">(H183 + K183)/(H183 + K183 + I183 + J183)</f>
        <v>0.990270765604996</v>
      </c>
      <c r="V183" s="1" t="n">
        <f aca="false">(I183+J183)/W183</f>
        <v>0.00982868383755755</v>
      </c>
      <c r="W183" s="4" t="n">
        <f aca="false">VLOOKUP(G183,ValidPixels!$A$1:$B$53, 2,0)</f>
        <v>86026676</v>
      </c>
    </row>
    <row r="184" customFormat="false" ht="12.8" hidden="false" customHeight="false" outlineLevel="0" collapsed="false">
      <c r="A184" s="3" t="n">
        <v>4</v>
      </c>
      <c r="B184" s="3" t="s">
        <v>89</v>
      </c>
      <c r="C184" s="4" t="n">
        <f aca="false">VLOOKUP(D184,List!$G$2:$H$12, 2, 0)</f>
        <v>9</v>
      </c>
      <c r="D184" s="1" t="s">
        <v>47</v>
      </c>
      <c r="E184" s="4" t="n">
        <f aca="false">VLOOKUP(G184,List!$A$2:$B$54, 2, 0)</f>
        <v>23</v>
      </c>
      <c r="F184" s="4" t="n">
        <f aca="false">VLOOKUP(G184,List!$L$2:$M$54, 2,0)</f>
        <v>2</v>
      </c>
      <c r="G184" s="5" t="s">
        <v>50</v>
      </c>
      <c r="H184" s="5" t="n">
        <v>5023529</v>
      </c>
      <c r="I184" s="5" t="n">
        <v>1650717</v>
      </c>
      <c r="J184" s="5" t="n">
        <v>133259</v>
      </c>
      <c r="K184" s="5" t="n">
        <v>79189001</v>
      </c>
      <c r="L184" s="5" t="n">
        <v>1644886</v>
      </c>
      <c r="M184" s="6" t="n">
        <f aca="false">H184 / (H184 + J184)</f>
        <v>0.974158526586705</v>
      </c>
      <c r="N184" s="6" t="n">
        <f aca="false">K184 / (K184+ I184)</f>
        <v>0.979580371618812</v>
      </c>
      <c r="O184" s="6" t="n">
        <f aca="false">I184 / (I184 + K184)</f>
        <v>0.0204196283811876</v>
      </c>
      <c r="P184" s="6" t="n">
        <f aca="false">J184 / (H184 + J184)</f>
        <v>0.0258414734132953</v>
      </c>
      <c r="Q184" s="6" t="n">
        <f aca="false">100 * (J184 + I184) / (H184 + I184 + J184 + K184)</f>
        <v>2.0744749792509</v>
      </c>
      <c r="R184" s="1" t="n">
        <f aca="false">(2 * S184 * M184) / (S184 + M184)</f>
        <v>0.849212165225795</v>
      </c>
      <c r="S184" s="6" t="n">
        <f aca="false">H184 / (H184 + I184)</f>
        <v>0.752673635343977</v>
      </c>
      <c r="T184" s="3" t="n">
        <f aca="false">AVERAGE(M184:S184)</f>
        <v>0.810908682831525</v>
      </c>
      <c r="U184" s="1" t="n">
        <f aca="false">(H184 + K184)/(H184 + K184 + I184 + J184)</f>
        <v>0.979255250207491</v>
      </c>
      <c r="V184" s="1" t="n">
        <f aca="false">(I184+J184)/W184</f>
        <v>0.0211764879608978</v>
      </c>
      <c r="W184" s="4" t="n">
        <f aca="false">VLOOKUP(G184,ValidPixels!$A$1:$B$53, 2,0)</f>
        <v>84243242</v>
      </c>
    </row>
    <row r="185" customFormat="false" ht="12.8" hidden="false" customHeight="false" outlineLevel="0" collapsed="false">
      <c r="A185" s="3" t="n">
        <v>4</v>
      </c>
      <c r="B185" s="3" t="s">
        <v>89</v>
      </c>
      <c r="C185" s="4" t="n">
        <f aca="false">VLOOKUP(D185,List!$G$2:$H$12, 2, 0)</f>
        <v>9</v>
      </c>
      <c r="D185" s="1" t="s">
        <v>47</v>
      </c>
      <c r="E185" s="4" t="n">
        <f aca="false">VLOOKUP(G185,List!$A$2:$B$54, 2, 0)</f>
        <v>25</v>
      </c>
      <c r="F185" s="4" t="n">
        <f aca="false">VLOOKUP(G185,List!$L$2:$M$54, 2,0)</f>
        <v>5</v>
      </c>
      <c r="G185" s="5" t="s">
        <v>52</v>
      </c>
      <c r="H185" s="5" t="n">
        <v>10076993</v>
      </c>
      <c r="I185" s="5" t="n">
        <v>927240</v>
      </c>
      <c r="J185" s="5" t="n">
        <v>298200</v>
      </c>
      <c r="K185" s="5" t="n">
        <v>516975535</v>
      </c>
      <c r="L185" s="5" t="n">
        <v>374519</v>
      </c>
      <c r="M185" s="6" t="n">
        <f aca="false">H185 / (H185 + J185)</f>
        <v>0.971258365988951</v>
      </c>
      <c r="N185" s="6" t="n">
        <f aca="false">K185 / (K185+ I185)</f>
        <v>0.998209625349082</v>
      </c>
      <c r="O185" s="6" t="n">
        <f aca="false">I185 / (I185 + K185)</f>
        <v>0.00179037465091783</v>
      </c>
      <c r="P185" s="6" t="n">
        <f aca="false">J185 / (H185 + J185)</f>
        <v>0.0287416340110492</v>
      </c>
      <c r="Q185" s="6" t="n">
        <f aca="false">100 * (J185 + I185) / (H185 + I185 + J185 + K185)</f>
        <v>0.231968788068027</v>
      </c>
      <c r="R185" s="1" t="n">
        <f aca="false">(2 * S185 * M185) / (S185 + M185)</f>
        <v>0.942681342333513</v>
      </c>
      <c r="S185" s="6" t="n">
        <f aca="false">H185 / (H185 + I185)</f>
        <v>0.915737880141215</v>
      </c>
      <c r="T185" s="3" t="n">
        <f aca="false">AVERAGE(M185:S185)</f>
        <v>0.584341144363251</v>
      </c>
      <c r="U185" s="1" t="n">
        <f aca="false">(H185 + K185)/(H185 + K185 + I185 + J185)</f>
        <v>0.99768031211932</v>
      </c>
      <c r="V185" s="1" t="n">
        <f aca="false">(I185+J185)/W185</f>
        <v>0.00232171843843898</v>
      </c>
      <c r="W185" s="4" t="n">
        <f aca="false">VLOOKUP(G185,ValidPixels!$A$1:$B$53, 2,0)</f>
        <v>527815940</v>
      </c>
    </row>
    <row r="186" customFormat="false" ht="12.8" hidden="false" customHeight="false" outlineLevel="0" collapsed="false">
      <c r="A186" s="3" t="n">
        <v>4</v>
      </c>
      <c r="B186" s="3" t="s">
        <v>89</v>
      </c>
      <c r="C186" s="4" t="n">
        <f aca="false">VLOOKUP(D186,List!$G$2:$H$12, 2, 0)</f>
        <v>9</v>
      </c>
      <c r="D186" s="1" t="s">
        <v>47</v>
      </c>
      <c r="E186" s="4" t="n">
        <f aca="false">VLOOKUP(G186,List!$A$2:$B$54, 2, 0)</f>
        <v>26</v>
      </c>
      <c r="F186" s="4" t="n">
        <f aca="false">VLOOKUP(G186,List!$L$2:$M$54, 2,0)</f>
        <v>4</v>
      </c>
      <c r="G186" s="5" t="s">
        <v>53</v>
      </c>
      <c r="H186" s="5" t="n">
        <v>63738717</v>
      </c>
      <c r="I186" s="5" t="n">
        <v>1238436</v>
      </c>
      <c r="J186" s="5" t="n">
        <v>4994948</v>
      </c>
      <c r="K186" s="5" t="n">
        <v>922064106</v>
      </c>
      <c r="L186" s="5" t="n">
        <v>0</v>
      </c>
      <c r="M186" s="6" t="n">
        <f aca="false">H186 / (H186 + J186)</f>
        <v>0.927328944266248</v>
      </c>
      <c r="N186" s="6" t="n">
        <f aca="false">K186 / (K186+ I186)</f>
        <v>0.998658688843943</v>
      </c>
      <c r="O186" s="6" t="n">
        <f aca="false">I186 / (I186 + K186)</f>
        <v>0.00134131115605658</v>
      </c>
      <c r="P186" s="6" t="n">
        <f aca="false">J186 / (H186 + J186)</f>
        <v>0.0726710557337514</v>
      </c>
      <c r="Q186" s="6" t="n">
        <f aca="false">100 * (J186 + I186) / (H186 + I186 + J186 + K186)</f>
        <v>0.628342388716867</v>
      </c>
      <c r="R186" s="1" t="n">
        <f aca="false">(2 * S186 * M186) / (S186 + M186)</f>
        <v>0.95338160297546</v>
      </c>
      <c r="S186" s="6" t="n">
        <f aca="false">H186 / (H186 + I186)</f>
        <v>0.98094043917252</v>
      </c>
      <c r="T186" s="3" t="n">
        <f aca="false">AVERAGE(M186:S186)</f>
        <v>0.651809204409264</v>
      </c>
      <c r="U186" s="1" t="n">
        <f aca="false">(H186 + K186)/(H186 + K186 + I186 + J186)</f>
        <v>0.993716576112831</v>
      </c>
      <c r="V186" s="1" t="n">
        <f aca="false">(I186+J186)/W186</f>
        <v>0.00628342388716867</v>
      </c>
      <c r="W186" s="4" t="n">
        <f aca="false">VLOOKUP(G186,ValidPixels!$A$1:$B$53, 2,0)</f>
        <v>992036207</v>
      </c>
    </row>
    <row r="187" customFormat="false" ht="12.8" hidden="false" customHeight="false" outlineLevel="0" collapsed="false">
      <c r="A187" s="3" t="n">
        <v>4</v>
      </c>
      <c r="B187" s="3" t="s">
        <v>89</v>
      </c>
      <c r="C187" s="4" t="n">
        <f aca="false">VLOOKUP(D187,List!$G$2:$H$12, 2, 0)</f>
        <v>10</v>
      </c>
      <c r="D187" s="1" t="s">
        <v>54</v>
      </c>
      <c r="E187" s="4" t="n">
        <f aca="false">VLOOKUP(G187,List!$A$2:$B$54, 2, 0)</f>
        <v>27</v>
      </c>
      <c r="F187" s="4" t="n">
        <f aca="false">VLOOKUP(G187,List!$L$2:$M$54, 2,0)</f>
        <v>5</v>
      </c>
      <c r="G187" s="5" t="s">
        <v>55</v>
      </c>
      <c r="H187" s="5" t="n">
        <v>568098</v>
      </c>
      <c r="I187" s="5" t="n">
        <v>16639</v>
      </c>
      <c r="J187" s="5" t="n">
        <v>147039</v>
      </c>
      <c r="K187" s="5" t="n">
        <v>34478501</v>
      </c>
      <c r="L187" s="5" t="n">
        <v>0</v>
      </c>
      <c r="M187" s="6" t="n">
        <f aca="false">H187 / (H187 + J187)</f>
        <v>0.794390445467092</v>
      </c>
      <c r="N187" s="6" t="n">
        <f aca="false">K187 / (K187+ I187)</f>
        <v>0.999517642195393</v>
      </c>
      <c r="O187" s="6" t="n">
        <f aca="false">I187 / (I187 + K187)</f>
        <v>0.000482357804606678</v>
      </c>
      <c r="P187" s="6" t="n">
        <f aca="false">J187 / (H187 + J187)</f>
        <v>0.205609554532908</v>
      </c>
      <c r="Q187" s="6" t="n">
        <f aca="false">100 * (J187 + I187) / (H187 + I187 + J187 + K187)</f>
        <v>0.464858597959908</v>
      </c>
      <c r="R187" s="1" t="n">
        <f aca="false">(2 * S187 * M187) / (S187 + M187)</f>
        <v>0.874081641759124</v>
      </c>
      <c r="S187" s="6" t="n">
        <f aca="false">H187 / (H187 + I187)</f>
        <v>0.971544472130205</v>
      </c>
      <c r="T187" s="3" t="n">
        <f aca="false">AVERAGE(M187:S187)</f>
        <v>0.615783530264177</v>
      </c>
      <c r="U187" s="1" t="n">
        <f aca="false">(H187 + K187)/(H187 + K187 + I187 + J187)</f>
        <v>0.995351414020401</v>
      </c>
      <c r="V187" s="1" t="n">
        <f aca="false">(I187+J187)/W187</f>
        <v>0.00464858597959908</v>
      </c>
      <c r="W187" s="4" t="n">
        <f aca="false">VLOOKUP(G187,ValidPixels!$A$1:$B$53, 2,0)</f>
        <v>35210277</v>
      </c>
    </row>
    <row r="188" customFormat="false" ht="12.8" hidden="false" customHeight="false" outlineLevel="0" collapsed="false">
      <c r="A188" s="3" t="n">
        <v>4</v>
      </c>
      <c r="B188" s="3" t="s">
        <v>89</v>
      </c>
      <c r="C188" s="4" t="n">
        <f aca="false">VLOOKUP(D188,List!$G$2:$H$12, 2, 0)</f>
        <v>10</v>
      </c>
      <c r="D188" s="1" t="s">
        <v>54</v>
      </c>
      <c r="E188" s="4" t="n">
        <f aca="false">VLOOKUP(G188,List!$A$2:$B$54, 2, 0)</f>
        <v>28</v>
      </c>
      <c r="F188" s="4" t="n">
        <f aca="false">VLOOKUP(G188,List!$L$2:$M$54, 2,0)</f>
        <v>3</v>
      </c>
      <c r="G188" s="5" t="s">
        <v>56</v>
      </c>
      <c r="H188" s="5" t="n">
        <v>4116414</v>
      </c>
      <c r="I188" s="5" t="n">
        <v>508413</v>
      </c>
      <c r="J188" s="5" t="n">
        <v>3856667</v>
      </c>
      <c r="K188" s="5" t="n">
        <v>407650001</v>
      </c>
      <c r="L188" s="5" t="n">
        <v>0</v>
      </c>
      <c r="M188" s="6" t="n">
        <f aca="false">H188 / (H188 + J188)</f>
        <v>0.51628899794195</v>
      </c>
      <c r="N188" s="6" t="n">
        <f aca="false">K188 / (K188+ I188)</f>
        <v>0.998754373344855</v>
      </c>
      <c r="O188" s="6" t="n">
        <f aca="false">I188 / (I188 + K188)</f>
        <v>0.00124562665514474</v>
      </c>
      <c r="P188" s="6" t="n">
        <f aca="false">J188 / (H188 + J188)</f>
        <v>0.48371100205805</v>
      </c>
      <c r="Q188" s="6" t="n">
        <f aca="false">100 * (J188 + I188) / (H188 + I188 + J188 + K188)</f>
        <v>1.04896650516683</v>
      </c>
      <c r="R188" s="1" t="n">
        <f aca="false">(2 * S188 * M188) / (S188 + M188)</f>
        <v>0.653507550618722</v>
      </c>
      <c r="S188" s="6" t="n">
        <f aca="false">H188 / (H188 + I188)</f>
        <v>0.890068752841998</v>
      </c>
      <c r="T188" s="3" t="n">
        <f aca="false">AVERAGE(M188:S188)</f>
        <v>0.656077544089651</v>
      </c>
      <c r="U188" s="1" t="n">
        <f aca="false">(H188 + K188)/(H188 + K188 + I188 + J188)</f>
        <v>0.989510334948332</v>
      </c>
      <c r="V188" s="1" t="n">
        <f aca="false">(I188+J188)/W188</f>
        <v>0.0104896650516683</v>
      </c>
      <c r="W188" s="4" t="n">
        <f aca="false">VLOOKUP(G188,ValidPixels!$A$1:$B$53, 2,0)</f>
        <v>416131495</v>
      </c>
    </row>
    <row r="189" customFormat="false" ht="12.8" hidden="false" customHeight="false" outlineLevel="0" collapsed="false">
      <c r="A189" s="3" t="n">
        <v>4</v>
      </c>
      <c r="B189" s="3" t="s">
        <v>89</v>
      </c>
      <c r="C189" s="4" t="n">
        <f aca="false">VLOOKUP(D189,List!$G$2:$H$12, 2, 0)</f>
        <v>10</v>
      </c>
      <c r="D189" s="1" t="s">
        <v>54</v>
      </c>
      <c r="E189" s="4" t="n">
        <f aca="false">VLOOKUP(G189,List!$A$2:$B$54, 2, 0)</f>
        <v>29</v>
      </c>
      <c r="F189" s="4" t="n">
        <f aca="false">VLOOKUP(G189,List!$L$2:$M$54, 2,0)</f>
        <v>1</v>
      </c>
      <c r="G189" s="5" t="s">
        <v>57</v>
      </c>
      <c r="H189" s="5" t="n">
        <v>10026765</v>
      </c>
      <c r="I189" s="5" t="n">
        <v>176069</v>
      </c>
      <c r="J189" s="5" t="n">
        <v>2313392</v>
      </c>
      <c r="K189" s="5" t="n">
        <v>359810956</v>
      </c>
      <c r="L189" s="5" t="n">
        <v>0</v>
      </c>
      <c r="M189" s="6" t="n">
        <f aca="false">H189 / (H189 + J189)</f>
        <v>0.812531396480612</v>
      </c>
      <c r="N189" s="6" t="n">
        <f aca="false">K189 / (K189+ I189)</f>
        <v>0.999510901816531</v>
      </c>
      <c r="O189" s="6" t="n">
        <f aca="false">I189 / (I189 + K189)</f>
        <v>0.000489098183469251</v>
      </c>
      <c r="P189" s="6" t="n">
        <f aca="false">J189 / (H189 + J189)</f>
        <v>0.187468603519388</v>
      </c>
      <c r="Q189" s="6" t="n">
        <f aca="false">100 * (J189 + I189) / (H189 + I189 + J189 + K189)</f>
        <v>0.668621878915088</v>
      </c>
      <c r="R189" s="1" t="n">
        <f aca="false">(2 * S189 * M189) / (S189 + M189)</f>
        <v>0.889568291980421</v>
      </c>
      <c r="S189" s="6" t="n">
        <f aca="false">H189 / (H189 + I189)</f>
        <v>0.982743128036779</v>
      </c>
      <c r="T189" s="3" t="n">
        <f aca="false">AVERAGE(M189:S189)</f>
        <v>0.648704756990327</v>
      </c>
      <c r="U189" s="1" t="n">
        <f aca="false">(H189 + K189)/(H189 + K189 + I189 + J189)</f>
        <v>0.993313781210849</v>
      </c>
      <c r="V189" s="1" t="n">
        <f aca="false">(I189+J189)/W189</f>
        <v>0.00668621878915088</v>
      </c>
      <c r="W189" s="4" t="n">
        <f aca="false">VLOOKUP(G189,ValidPixels!$A$1:$B$53, 2,0)</f>
        <v>372327182</v>
      </c>
    </row>
    <row r="190" customFormat="false" ht="12.8" hidden="false" customHeight="false" outlineLevel="0" collapsed="false">
      <c r="A190" s="3" t="n">
        <v>4</v>
      </c>
      <c r="B190" s="3" t="s">
        <v>89</v>
      </c>
      <c r="C190" s="4" t="n">
        <f aca="false">VLOOKUP(D190,List!$G$2:$H$12, 2, 0)</f>
        <v>10</v>
      </c>
      <c r="D190" s="1" t="s">
        <v>54</v>
      </c>
      <c r="E190" s="4" t="n">
        <f aca="false">VLOOKUP(G190,List!$A$2:$B$54, 2, 0)</f>
        <v>30</v>
      </c>
      <c r="F190" s="4" t="n">
        <f aca="false">VLOOKUP(G190,List!$L$2:$M$54, 2,0)</f>
        <v>2</v>
      </c>
      <c r="G190" s="5" t="s">
        <v>58</v>
      </c>
      <c r="H190" s="5" t="n">
        <v>16812573</v>
      </c>
      <c r="I190" s="5" t="n">
        <v>1209770</v>
      </c>
      <c r="J190" s="5" t="n">
        <v>2651724</v>
      </c>
      <c r="K190" s="5" t="n">
        <v>205974497</v>
      </c>
      <c r="L190" s="5" t="n">
        <v>0</v>
      </c>
      <c r="M190" s="6" t="n">
        <f aca="false">H190 / (H190 + J190)</f>
        <v>0.863764717523577</v>
      </c>
      <c r="N190" s="6" t="n">
        <f aca="false">K190 / (K190+ I190)</f>
        <v>0.994160898327285</v>
      </c>
      <c r="O190" s="6" t="n">
        <f aca="false">I190 / (I190 + K190)</f>
        <v>0.00583910167271533</v>
      </c>
      <c r="P190" s="6" t="n">
        <f aca="false">J190 / (H190 + J190)</f>
        <v>0.136235282476423</v>
      </c>
      <c r="Q190" s="6" t="n">
        <f aca="false">100 * (J190 + I190) / (H190 + I190 + J190 + K190)</f>
        <v>1.70373636252114</v>
      </c>
      <c r="R190" s="1" t="n">
        <f aca="false">(2 * S190 * M190) / (S190 + M190)</f>
        <v>0.896990127682823</v>
      </c>
      <c r="S190" s="6" t="n">
        <f aca="false">H190 / (H190 + I190)</f>
        <v>0.932873877719451</v>
      </c>
      <c r="T190" s="3" t="n">
        <f aca="false">AVERAGE(M190:S190)</f>
        <v>0.790514338274773</v>
      </c>
      <c r="U190" s="1" t="n">
        <f aca="false">(H190 + K190)/(H190 + K190 + I190 + J190)</f>
        <v>0.982962636374789</v>
      </c>
      <c r="V190" s="1" t="n">
        <f aca="false">(I190+J190)/W190</f>
        <v>0.0170373636252114</v>
      </c>
      <c r="W190" s="4" t="n">
        <f aca="false">VLOOKUP(G190,ValidPixels!$A$1:$B$53, 2,0)</f>
        <v>226648564</v>
      </c>
    </row>
    <row r="191" customFormat="false" ht="12.8" hidden="false" customHeight="false" outlineLevel="0" collapsed="false">
      <c r="A191" s="3" t="n">
        <v>4</v>
      </c>
      <c r="B191" s="3" t="s">
        <v>89</v>
      </c>
      <c r="C191" s="4" t="n">
        <f aca="false">VLOOKUP(D191,List!$G$2:$H$12, 2, 0)</f>
        <v>10</v>
      </c>
      <c r="D191" s="1" t="s">
        <v>54</v>
      </c>
      <c r="E191" s="4" t="n">
        <f aca="false">VLOOKUP(G191,List!$A$2:$B$54, 2, 0)</f>
        <v>31</v>
      </c>
      <c r="F191" s="4" t="n">
        <f aca="false">VLOOKUP(G191,List!$L$2:$M$54, 2,0)</f>
        <v>4</v>
      </c>
      <c r="G191" s="5" t="s">
        <v>59</v>
      </c>
      <c r="H191" s="5" t="n">
        <v>20550580</v>
      </c>
      <c r="I191" s="5" t="n">
        <v>3592406</v>
      </c>
      <c r="J191" s="5" t="n">
        <v>41410685</v>
      </c>
      <c r="K191" s="5" t="n">
        <v>255888109</v>
      </c>
      <c r="L191" s="5" t="n">
        <v>0</v>
      </c>
      <c r="M191" s="6" t="n">
        <f aca="false">H191 / (H191 + J191)</f>
        <v>0.331668180112204</v>
      </c>
      <c r="N191" s="6" t="n">
        <f aca="false">K191 / (K191+ I191)</f>
        <v>0.986155392053234</v>
      </c>
      <c r="O191" s="6" t="n">
        <f aca="false">I191 / (I191 + K191)</f>
        <v>0.0138446079467663</v>
      </c>
      <c r="P191" s="6" t="n">
        <f aca="false">J191 / (H191 + J191)</f>
        <v>0.668331819887796</v>
      </c>
      <c r="Q191" s="6" t="n">
        <f aca="false">100 * (J191 + I191) / (H191 + I191 + J191 + K191)</f>
        <v>14.0003863219025</v>
      </c>
      <c r="R191" s="1" t="n">
        <f aca="false">(2 * S191 * M191) / (S191 + M191)</f>
        <v>0.47734182136954</v>
      </c>
      <c r="S191" s="6" t="n">
        <f aca="false">H191 / (H191 + I191)</f>
        <v>0.851202912514633</v>
      </c>
      <c r="T191" s="3" t="n">
        <f aca="false">AVERAGE(M191:S191)</f>
        <v>2.4755615793981</v>
      </c>
      <c r="U191" s="1" t="n">
        <f aca="false">(H191 + K191)/(H191 + K191 + I191 + J191)</f>
        <v>0.859996136780975</v>
      </c>
      <c r="V191" s="1" t="n">
        <f aca="false">(I191+J191)/W191</f>
        <v>0.140003863219025</v>
      </c>
      <c r="W191" s="4" t="n">
        <f aca="false">VLOOKUP(G191,ValidPixels!$A$1:$B$53, 2,0)</f>
        <v>321441780</v>
      </c>
    </row>
    <row r="192" customFormat="false" ht="12.8" hidden="false" customHeight="false" outlineLevel="0" collapsed="false">
      <c r="A192" s="3" t="n">
        <v>4</v>
      </c>
      <c r="B192" s="3" t="s">
        <v>89</v>
      </c>
      <c r="C192" s="4" t="n">
        <f aca="false">VLOOKUP(D192,List!$G$2:$H$12, 2, 0)</f>
        <v>2</v>
      </c>
      <c r="D192" s="1" t="s">
        <v>60</v>
      </c>
      <c r="E192" s="4" t="n">
        <f aca="false">VLOOKUP(G192,List!$A$2:$B$54, 2, 0)</f>
        <v>33</v>
      </c>
      <c r="F192" s="4" t="n">
        <f aca="false">VLOOKUP(G192,List!$L$2:$M$54, 2,0)</f>
        <v>1</v>
      </c>
      <c r="G192" s="5" t="s">
        <v>62</v>
      </c>
      <c r="H192" s="5" t="n">
        <v>10710661</v>
      </c>
      <c r="I192" s="5" t="n">
        <v>55675</v>
      </c>
      <c r="J192" s="5" t="n">
        <v>13551519</v>
      </c>
      <c r="K192" s="5" t="n">
        <v>2080103661</v>
      </c>
      <c r="L192" s="5" t="n">
        <v>0</v>
      </c>
      <c r="M192" s="6" t="n">
        <f aca="false">H192 / (H192 + J192)</f>
        <v>0.441455013523105</v>
      </c>
      <c r="N192" s="6" t="n">
        <f aca="false">K192 / (K192+ I192)</f>
        <v>0.999973235223362</v>
      </c>
      <c r="O192" s="6" t="n">
        <f aca="false">I192 / (I192 + K192)</f>
        <v>2.6764776638245E-005</v>
      </c>
      <c r="P192" s="6" t="n">
        <f aca="false">J192 / (H192 + J192)</f>
        <v>0.558544986476895</v>
      </c>
      <c r="Q192" s="6" t="n">
        <f aca="false">100 * (J192 + I192) / (H192 + I192 + J192 + K192)</f>
        <v>0.646600212768401</v>
      </c>
      <c r="R192" s="1" t="n">
        <f aca="false">(2 * S192 * M192) / (S192 + M192)</f>
        <v>0.611539523969557</v>
      </c>
      <c r="S192" s="6" t="n">
        <f aca="false">H192 / (H192 + I192)</f>
        <v>0.994828788549791</v>
      </c>
      <c r="T192" s="3" t="n">
        <f aca="false">AVERAGE(M192:S192)</f>
        <v>0.607566932183964</v>
      </c>
      <c r="U192" s="1" t="n">
        <f aca="false">(H192 + K192)/(H192 + K192 + I192 + J192)</f>
        <v>0.993533997872316</v>
      </c>
      <c r="V192" s="1" t="n">
        <f aca="false">(I192+J192)/W192</f>
        <v>0.0129444387366819</v>
      </c>
      <c r="W192" s="4" t="n">
        <f aca="false">VLOOKUP(G192,ValidPixels!$A$1:$B$53, 2,0)</f>
        <v>1051200000</v>
      </c>
    </row>
    <row r="193" customFormat="false" ht="12.8" hidden="false" customHeight="false" outlineLevel="0" collapsed="false">
      <c r="A193" s="3" t="n">
        <v>4</v>
      </c>
      <c r="B193" s="3" t="s">
        <v>89</v>
      </c>
      <c r="C193" s="4" t="n">
        <f aca="false">VLOOKUP(D193,List!$G$2:$H$12, 2, 0)</f>
        <v>2</v>
      </c>
      <c r="D193" s="1" t="s">
        <v>60</v>
      </c>
      <c r="E193" s="4" t="n">
        <f aca="false">VLOOKUP(G193,List!$A$2:$B$54, 2, 0)</f>
        <v>32</v>
      </c>
      <c r="F193" s="4" t="n">
        <f aca="false">VLOOKUP(G193,List!$L$2:$M$54, 2,0)</f>
        <v>4</v>
      </c>
      <c r="G193" s="5" t="s">
        <v>61</v>
      </c>
      <c r="H193" s="5" t="n">
        <v>11788877</v>
      </c>
      <c r="I193" s="5" t="n">
        <v>1070679</v>
      </c>
      <c r="J193" s="5" t="n">
        <v>2226989</v>
      </c>
      <c r="K193" s="5" t="n">
        <v>918568835</v>
      </c>
      <c r="L193" s="5" t="n">
        <v>0</v>
      </c>
      <c r="M193" s="6" t="n">
        <f aca="false">H193 / (H193 + J193)</f>
        <v>0.841109425561004</v>
      </c>
      <c r="N193" s="6" t="n">
        <f aca="false">K193 / (K193+ I193)</f>
        <v>0.998835762291963</v>
      </c>
      <c r="O193" s="6" t="n">
        <f aca="false">I193 / (I193 + K193)</f>
        <v>0.00116423770803741</v>
      </c>
      <c r="P193" s="6" t="n">
        <f aca="false">J193 / (H193 + J193)</f>
        <v>0.158890574438996</v>
      </c>
      <c r="Q193" s="6" t="n">
        <f aca="false">100 * (J193 + I193) / (H193 + I193 + J193 + K193)</f>
        <v>0.353199699872131</v>
      </c>
      <c r="R193" s="1" t="n">
        <f aca="false">(2 * S193 * M193) / (S193 + M193)</f>
        <v>0.87729800112534</v>
      </c>
      <c r="S193" s="6" t="n">
        <f aca="false">H193 / (H193 + I193)</f>
        <v>0.916740593532156</v>
      </c>
      <c r="T193" s="3" t="n">
        <f aca="false">AVERAGE(M193:S193)</f>
        <v>0.592462613504232</v>
      </c>
      <c r="U193" s="1" t="n">
        <f aca="false">(H193 + K193)/(H193 + K193 + I193 + J193)</f>
        <v>0.996468003001279</v>
      </c>
      <c r="V193" s="1" t="n">
        <f aca="false">(I193+J193)/W193</f>
        <v>0.00706358872765135</v>
      </c>
      <c r="W193" s="4" t="n">
        <f aca="false">VLOOKUP(G193,ValidPixels!$A$1:$B$53, 2,0)</f>
        <v>466854474</v>
      </c>
    </row>
    <row r="194" customFormat="false" ht="12.8" hidden="false" customHeight="false" outlineLevel="0" collapsed="false">
      <c r="A194" s="3" t="n">
        <v>4</v>
      </c>
      <c r="B194" s="3" t="s">
        <v>89</v>
      </c>
      <c r="C194" s="4" t="n">
        <f aca="false">VLOOKUP(D194,List!$G$2:$H$12, 2, 0)</f>
        <v>2</v>
      </c>
      <c r="D194" s="1" t="s">
        <v>60</v>
      </c>
      <c r="E194" s="4" t="n">
        <f aca="false">VLOOKUP(G194,List!$A$2:$B$54, 2, 0)</f>
        <v>34</v>
      </c>
      <c r="F194" s="4" t="n">
        <f aca="false">VLOOKUP(G194,List!$L$2:$M$54, 2,0)</f>
        <v>3</v>
      </c>
      <c r="G194" s="5" t="s">
        <v>63</v>
      </c>
      <c r="H194" s="5" t="n">
        <v>16247342</v>
      </c>
      <c r="I194" s="5" t="n">
        <v>603853</v>
      </c>
      <c r="J194" s="5" t="n">
        <v>4474841</v>
      </c>
      <c r="K194" s="5" t="n">
        <v>1946476835</v>
      </c>
      <c r="L194" s="5" t="n">
        <v>507796</v>
      </c>
      <c r="M194" s="6" t="n">
        <f aca="false">H194 / (H194 + J194)</f>
        <v>0.784055521563534</v>
      </c>
      <c r="N194" s="6" t="n">
        <f aca="false">K194 / (K194+ I194)</f>
        <v>0.999689867500756</v>
      </c>
      <c r="O194" s="6" t="n">
        <f aca="false">I194 / (I194 + K194)</f>
        <v>0.000310132499244428</v>
      </c>
      <c r="P194" s="6" t="n">
        <f aca="false">J194 / (H194 + J194)</f>
        <v>0.215944478436466</v>
      </c>
      <c r="Q194" s="6" t="n">
        <f aca="false">100 * (J194 + I194) / (H194 + I194 + J194 + K194)</f>
        <v>0.258089571615428</v>
      </c>
      <c r="R194" s="1" t="n">
        <f aca="false">(2 * S194 * M194) / (S194 + M194)</f>
        <v>0.86483264826495</v>
      </c>
      <c r="S194" s="6" t="n">
        <f aca="false">H194 / (H194 + I194)</f>
        <v>0.96416556807989</v>
      </c>
      <c r="T194" s="3" t="n">
        <f aca="false">AVERAGE(M194:S194)</f>
        <v>0.583869683994324</v>
      </c>
      <c r="U194" s="1" t="n">
        <f aca="false">(H194 + K194)/(H194 + K194 + I194 + J194)</f>
        <v>0.997419104283846</v>
      </c>
      <c r="V194" s="1" t="n">
        <f aca="false">(I194+J194)/W194</f>
        <v>0.00516413423425217</v>
      </c>
      <c r="W194" s="4" t="n">
        <f aca="false">VLOOKUP(G194,ValidPixels!$A$1:$B$53, 2,0)</f>
        <v>983455071</v>
      </c>
    </row>
    <row r="195" customFormat="false" ht="12.8" hidden="false" customHeight="false" outlineLevel="0" collapsed="false">
      <c r="A195" s="3" t="n">
        <v>4</v>
      </c>
      <c r="B195" s="3" t="s">
        <v>89</v>
      </c>
      <c r="C195" s="4" t="n">
        <f aca="false">VLOOKUP(D195,List!$G$2:$H$12, 2, 0)</f>
        <v>2</v>
      </c>
      <c r="D195" s="1" t="s">
        <v>60</v>
      </c>
      <c r="E195" s="4" t="n">
        <f aca="false">VLOOKUP(G195,List!$A$2:$B$54, 2, 0)</f>
        <v>35</v>
      </c>
      <c r="F195" s="4" t="n">
        <f aca="false">VLOOKUP(G195,List!$L$2:$M$54, 2,0)</f>
        <v>2</v>
      </c>
      <c r="G195" s="5" t="s">
        <v>64</v>
      </c>
      <c r="H195" s="5" t="n">
        <v>22349955</v>
      </c>
      <c r="I195" s="5" t="n">
        <v>108042</v>
      </c>
      <c r="J195" s="5" t="n">
        <v>1422863</v>
      </c>
      <c r="K195" s="5" t="n">
        <v>574492875</v>
      </c>
      <c r="L195" s="5" t="n">
        <v>392</v>
      </c>
      <c r="M195" s="6" t="n">
        <f aca="false">H195 / (H195 + J195)</f>
        <v>0.940147482725859</v>
      </c>
      <c r="N195" s="6" t="n">
        <f aca="false">K195 / (K195+ I195)</f>
        <v>0.999811970366208</v>
      </c>
      <c r="O195" s="6" t="n">
        <f aca="false">I195 / (I195 + K195)</f>
        <v>0.0001880296337919</v>
      </c>
      <c r="P195" s="6" t="n">
        <f aca="false">J195 / (H195 + J195)</f>
        <v>0.0598525172741406</v>
      </c>
      <c r="Q195" s="6" t="n">
        <f aca="false">100 * (J195 + I195) / (H195 + I195 + J195 + K195)</f>
        <v>0.255844284341792</v>
      </c>
      <c r="R195" s="1" t="n">
        <f aca="false">(2 * S195 * M195) / (S195 + M195)</f>
        <v>0.966885615146521</v>
      </c>
      <c r="S195" s="6" t="n">
        <f aca="false">H195 / (H195 + I195)</f>
        <v>0.995189152443114</v>
      </c>
      <c r="T195" s="3" t="n">
        <f aca="false">AVERAGE(M195:S195)</f>
        <v>0.602559864561632</v>
      </c>
      <c r="U195" s="1" t="n">
        <f aca="false">(H195 + K195)/(H195 + K195 + I195 + J195)</f>
        <v>0.997441557156582</v>
      </c>
      <c r="V195" s="1" t="n">
        <f aca="false">(I195+J195)/W195</f>
        <v>0.00512787951526212</v>
      </c>
      <c r="W195" s="4" t="n">
        <f aca="false">VLOOKUP(G195,ValidPixels!$A$1:$B$53, 2,0)</f>
        <v>298545431</v>
      </c>
    </row>
    <row r="196" customFormat="false" ht="12.8" hidden="false" customHeight="false" outlineLevel="0" collapsed="false">
      <c r="A196" s="3" t="n">
        <v>4</v>
      </c>
      <c r="B196" s="3" t="s">
        <v>89</v>
      </c>
      <c r="C196" s="4" t="n">
        <f aca="false">VLOOKUP(D196,List!$G$2:$H$12, 2, 0)</f>
        <v>7</v>
      </c>
      <c r="D196" s="1" t="s">
        <v>65</v>
      </c>
      <c r="E196" s="4" t="n">
        <f aca="false">VLOOKUP(G196,List!$A$2:$B$54, 2, 0)</f>
        <v>36</v>
      </c>
      <c r="F196" s="4" t="n">
        <f aca="false">VLOOKUP(G196,List!$L$2:$M$54, 2,0)</f>
        <v>1</v>
      </c>
      <c r="G196" s="5" t="s">
        <v>66</v>
      </c>
      <c r="H196" s="5" t="n">
        <v>15361</v>
      </c>
      <c r="I196" s="5" t="n">
        <v>65770</v>
      </c>
      <c r="J196" s="5" t="n">
        <v>41821</v>
      </c>
      <c r="K196" s="5" t="n">
        <v>308034967</v>
      </c>
      <c r="L196" s="5" t="n">
        <v>0</v>
      </c>
      <c r="M196" s="6" t="n">
        <f aca="false">H196 / (H196 + J196)</f>
        <v>0.268633486062047</v>
      </c>
      <c r="N196" s="6" t="n">
        <f aca="false">K196 / (K196+ I196)</f>
        <v>0.999786530857925</v>
      </c>
      <c r="O196" s="6" t="n">
        <f aca="false">I196 / (I196 + K196)</f>
        <v>0.000213469142074788</v>
      </c>
      <c r="P196" s="6" t="n">
        <f aca="false">J196 / (H196 + J196)</f>
        <v>0.731366513937952</v>
      </c>
      <c r="Q196" s="6" t="n">
        <f aca="false">100 * (J196 + I196) / (H196 + I196 + J196 + K196)</f>
        <v>0.034914241486684</v>
      </c>
      <c r="R196" s="1" t="n">
        <f aca="false">(2 * S196 * M196) / (S196 + M196)</f>
        <v>0.222119395863006</v>
      </c>
      <c r="S196" s="6" t="n">
        <f aca="false">H196 / (H196 + I196)</f>
        <v>0.189335765613637</v>
      </c>
      <c r="T196" s="3" t="n">
        <f aca="false">AVERAGE(M196:S196)</f>
        <v>0.349481343280475</v>
      </c>
      <c r="U196" s="1" t="n">
        <f aca="false">(H196 + K196)/(H196 + K196 + I196 + J196)</f>
        <v>0.999650857585133</v>
      </c>
      <c r="V196" s="1" t="n">
        <f aca="false">(I196+J196)/W196</f>
        <v>0.000698802066034343</v>
      </c>
      <c r="W196" s="4" t="n">
        <f aca="false">VLOOKUP(G196,ValidPixels!$A$1:$B$53, 2,0)</f>
        <v>153964914</v>
      </c>
    </row>
    <row r="197" customFormat="false" ht="12.8" hidden="false" customHeight="false" outlineLevel="0" collapsed="false">
      <c r="A197" s="3" t="n">
        <v>4</v>
      </c>
      <c r="B197" s="3" t="s">
        <v>89</v>
      </c>
      <c r="C197" s="4" t="n">
        <f aca="false">VLOOKUP(D197,List!$G$2:$H$12, 2, 0)</f>
        <v>7</v>
      </c>
      <c r="D197" s="1" t="s">
        <v>65</v>
      </c>
      <c r="E197" s="4" t="n">
        <f aca="false">VLOOKUP(G197,List!$A$2:$B$54, 2, 0)</f>
        <v>37</v>
      </c>
      <c r="F197" s="4" t="n">
        <f aca="false">VLOOKUP(G197,List!$L$2:$M$54, 2,0)</f>
        <v>2</v>
      </c>
      <c r="G197" s="5" t="s">
        <v>67</v>
      </c>
      <c r="H197" s="5" t="n">
        <v>679307</v>
      </c>
      <c r="I197" s="5" t="n">
        <v>42115</v>
      </c>
      <c r="J197" s="5" t="n">
        <v>58276</v>
      </c>
      <c r="K197" s="5" t="n">
        <v>24867274</v>
      </c>
      <c r="L197" s="5" t="n">
        <v>0</v>
      </c>
      <c r="M197" s="6" t="n">
        <f aca="false">H197 / (H197 + J197)</f>
        <v>0.920990586822093</v>
      </c>
      <c r="N197" s="6" t="n">
        <f aca="false">K197 / (K197+ I197)</f>
        <v>0.998309272058018</v>
      </c>
      <c r="O197" s="6" t="n">
        <f aca="false">I197 / (I197 + K197)</f>
        <v>0.00169072794198204</v>
      </c>
      <c r="P197" s="6" t="n">
        <f aca="false">J197 / (H197 + J197)</f>
        <v>0.0790094131779068</v>
      </c>
      <c r="Q197" s="6" t="n">
        <f aca="false">100 * (J197 + I197) / (H197 + I197 + J197 + K197)</f>
        <v>0.391434123295335</v>
      </c>
      <c r="R197" s="1" t="n">
        <f aca="false">(2 * S197 * M197) / (S197 + M197)</f>
        <v>0.931192148073516</v>
      </c>
      <c r="S197" s="6" t="n">
        <f aca="false">H197 / (H197 + I197)</f>
        <v>0.941622240519419</v>
      </c>
      <c r="T197" s="3" t="n">
        <f aca="false">AVERAGE(M197:S197)</f>
        <v>0.609178358841181</v>
      </c>
      <c r="U197" s="1" t="n">
        <f aca="false">(H197 + K197)/(H197 + K197 + I197 + J197)</f>
        <v>0.996085658767047</v>
      </c>
      <c r="V197" s="1" t="n">
        <f aca="false">(I197+J197)/W197</f>
        <v>0.00783740333230361</v>
      </c>
      <c r="W197" s="4" t="n">
        <f aca="false">VLOOKUP(G197,ValidPixels!$A$1:$B$53, 2,0)</f>
        <v>12809217</v>
      </c>
    </row>
    <row r="198" customFormat="false" ht="12.8" hidden="false" customHeight="false" outlineLevel="0" collapsed="false">
      <c r="A198" s="3" t="n">
        <v>4</v>
      </c>
      <c r="B198" s="3" t="s">
        <v>89</v>
      </c>
      <c r="C198" s="4" t="n">
        <f aca="false">VLOOKUP(D198,List!$G$2:$H$12, 2, 0)</f>
        <v>7</v>
      </c>
      <c r="D198" s="1" t="s">
        <v>65</v>
      </c>
      <c r="E198" s="4" t="n">
        <f aca="false">VLOOKUP(G198,List!$A$2:$B$54, 2, 0)</f>
        <v>38</v>
      </c>
      <c r="F198" s="4" t="n">
        <f aca="false">VLOOKUP(G198,List!$L$2:$M$54, 2,0)</f>
        <v>4</v>
      </c>
      <c r="G198" s="5" t="s">
        <v>68</v>
      </c>
      <c r="H198" s="5" t="n">
        <v>929874</v>
      </c>
      <c r="I198" s="5" t="n">
        <v>1591</v>
      </c>
      <c r="J198" s="5" t="n">
        <v>1921222</v>
      </c>
      <c r="K198" s="5" t="n">
        <v>46189776</v>
      </c>
      <c r="L198" s="5" t="n">
        <v>0</v>
      </c>
      <c r="M198" s="6" t="n">
        <f aca="false">H198 / (H198 + J198)</f>
        <v>0.326146155723974</v>
      </c>
      <c r="N198" s="6" t="n">
        <f aca="false">K198 / (K198+ I198)</f>
        <v>0.999965556334369</v>
      </c>
      <c r="O198" s="6" t="n">
        <f aca="false">I198 / (I198 + K198)</f>
        <v>3.44436656312856E-005</v>
      </c>
      <c r="P198" s="6" t="n">
        <f aca="false">J198 / (H198 + J198)</f>
        <v>0.673853844276026</v>
      </c>
      <c r="Q198" s="6" t="n">
        <f aca="false">100 * (J198 + I198) / (H198 + I198 + J198 + K198)</f>
        <v>3.92071050754527</v>
      </c>
      <c r="R198" s="1" t="n">
        <f aca="false">(2 * S198 * M198) / (S198 + M198)</f>
        <v>0.491663716725256</v>
      </c>
      <c r="S198" s="6" t="n">
        <f aca="false">H198 / (H198 + I198)</f>
        <v>0.998291937968684</v>
      </c>
      <c r="T198" s="3" t="n">
        <f aca="false">AVERAGE(M198:S198)</f>
        <v>1.0586665946056</v>
      </c>
      <c r="U198" s="1" t="n">
        <f aca="false">(H198 + K198)/(H198 + K198 + I198 + J198)</f>
        <v>0.960792894924547</v>
      </c>
      <c r="V198" s="1" t="n">
        <f aca="false">(I198+J198)/W198</f>
        <v>0.0792290800568016</v>
      </c>
      <c r="W198" s="4" t="n">
        <f aca="false">VLOOKUP(G198,ValidPixels!$A$1:$B$53, 2,0)</f>
        <v>24269031</v>
      </c>
    </row>
    <row r="199" customFormat="false" ht="12.8" hidden="false" customHeight="false" outlineLevel="0" collapsed="false">
      <c r="A199" s="3" t="n">
        <v>4</v>
      </c>
      <c r="B199" s="3" t="s">
        <v>89</v>
      </c>
      <c r="C199" s="4" t="n">
        <f aca="false">VLOOKUP(D199,List!$G$2:$H$12, 2, 0)</f>
        <v>7</v>
      </c>
      <c r="D199" s="1" t="s">
        <v>65</v>
      </c>
      <c r="E199" s="4" t="n">
        <f aca="false">VLOOKUP(G199,List!$A$2:$B$54, 2, 0)</f>
        <v>39</v>
      </c>
      <c r="F199" s="4" t="n">
        <f aca="false">VLOOKUP(G199,List!$L$2:$M$54, 2,0)</f>
        <v>3</v>
      </c>
      <c r="G199" s="5" t="s">
        <v>69</v>
      </c>
      <c r="H199" s="5" t="n">
        <v>5977520</v>
      </c>
      <c r="I199" s="5" t="n">
        <v>2840915</v>
      </c>
      <c r="J199" s="5" t="n">
        <v>1024804</v>
      </c>
      <c r="K199" s="5" t="n">
        <v>348624907</v>
      </c>
      <c r="L199" s="5" t="n">
        <v>0</v>
      </c>
      <c r="M199" s="6" t="n">
        <f aca="false">H199 / (H199 + J199)</f>
        <v>0.853648017429642</v>
      </c>
      <c r="N199" s="6" t="n">
        <f aca="false">K199 / (K199+ I199)</f>
        <v>0.991916952311795</v>
      </c>
      <c r="O199" s="6" t="n">
        <f aca="false">I199 / (I199 + K199)</f>
        <v>0.00808304768820451</v>
      </c>
      <c r="P199" s="6" t="n">
        <f aca="false">J199 / (H199 + J199)</f>
        <v>0.146351982570358</v>
      </c>
      <c r="Q199" s="6" t="n">
        <f aca="false">100 * (J199 + I199) / (H199 + I199 + J199 + K199)</f>
        <v>1.07839958532885</v>
      </c>
      <c r="R199" s="1" t="n">
        <f aca="false">(2 * S199 * M199) / (S199 + M199)</f>
        <v>0.755655275451702</v>
      </c>
      <c r="S199" s="6" t="n">
        <f aca="false">H199 / (H199 + I199)</f>
        <v>0.677843630984409</v>
      </c>
      <c r="T199" s="3" t="n">
        <f aca="false">AVERAGE(M199:S199)</f>
        <v>0.644556927394994</v>
      </c>
      <c r="U199" s="1" t="n">
        <f aca="false">(H199 + K199)/(H199 + K199 + I199 + J199)</f>
        <v>0.989216004146712</v>
      </c>
      <c r="V199" s="1" t="n">
        <f aca="false">(I199+J199)/W199</f>
        <v>0.0212564356323546</v>
      </c>
      <c r="W199" s="4" t="n">
        <f aca="false">VLOOKUP(G199,ValidPixels!$A$1:$B$53, 2,0)</f>
        <v>181861111</v>
      </c>
    </row>
    <row r="200" customFormat="false" ht="12.8" hidden="false" customHeight="false" outlineLevel="0" collapsed="false">
      <c r="A200" s="3" t="n">
        <v>4</v>
      </c>
      <c r="B200" s="3" t="s">
        <v>89</v>
      </c>
      <c r="C200" s="4" t="n">
        <f aca="false">VLOOKUP(D200,List!$G$2:$H$12, 2, 0)</f>
        <v>8</v>
      </c>
      <c r="D200" s="1" t="s">
        <v>70</v>
      </c>
      <c r="E200" s="4" t="n">
        <f aca="false">VLOOKUP(G200,List!$A$2:$B$54, 2, 0)</f>
        <v>44</v>
      </c>
      <c r="F200" s="4" t="n">
        <f aca="false">VLOOKUP(G200,List!$L$2:$M$54, 2,0)</f>
        <v>5</v>
      </c>
      <c r="G200" s="5" t="s">
        <v>75</v>
      </c>
      <c r="H200" s="5" t="n">
        <v>531762</v>
      </c>
      <c r="I200" s="5" t="n">
        <v>66878</v>
      </c>
      <c r="J200" s="5" t="n">
        <v>5724566</v>
      </c>
      <c r="K200" s="5" t="n">
        <v>178062536</v>
      </c>
      <c r="L200" s="5" t="n">
        <v>0</v>
      </c>
      <c r="M200" s="6" t="n">
        <f aca="false">H200 / (H200 + J200)</f>
        <v>0.0849958633882367</v>
      </c>
      <c r="N200" s="6" t="n">
        <f aca="false">K200 / (K200+ I200)</f>
        <v>0.99962455386509</v>
      </c>
      <c r="O200" s="6" t="n">
        <f aca="false">I200 / (I200 + K200)</f>
        <v>0.000375446134909533</v>
      </c>
      <c r="P200" s="6" t="n">
        <f aca="false">J200 / (H200 + J200)</f>
        <v>0.915004136611763</v>
      </c>
      <c r="Q200" s="6" t="n">
        <f aca="false">100 * (J200 + I200) / (H200 + I200 + J200 + K200)</f>
        <v>3.14093917305168</v>
      </c>
      <c r="R200" s="1" t="n">
        <f aca="false">(2 * S200 * M200) / (S200 + M200)</f>
        <v>0.155146457284702</v>
      </c>
      <c r="S200" s="6" t="n">
        <f aca="false">H200 / (H200 + I200)</f>
        <v>0.888283442469598</v>
      </c>
      <c r="T200" s="3" t="n">
        <f aca="false">AVERAGE(M200:S200)</f>
        <v>0.883481296115139</v>
      </c>
      <c r="U200" s="1" t="n">
        <f aca="false">(H200 + K200)/(H200 + K200 + I200 + J200)</f>
        <v>0.968590608269483</v>
      </c>
      <c r="V200" s="1" t="n">
        <f aca="false">(I200+J200)/W200</f>
        <v>0.062649731629061</v>
      </c>
      <c r="W200" s="4" t="n">
        <f aca="false">VLOOKUP(G200,ValidPixels!$A$1:$B$53, 2,0)</f>
        <v>92441641</v>
      </c>
    </row>
    <row r="201" customFormat="false" ht="12.8" hidden="false" customHeight="false" outlineLevel="0" collapsed="false">
      <c r="A201" s="3" t="n">
        <v>4</v>
      </c>
      <c r="B201" s="3" t="s">
        <v>89</v>
      </c>
      <c r="C201" s="4" t="n">
        <f aca="false">VLOOKUP(D201,List!$G$2:$H$12, 2, 0)</f>
        <v>8</v>
      </c>
      <c r="D201" s="1" t="s">
        <v>70</v>
      </c>
      <c r="E201" s="4" t="n">
        <f aca="false">VLOOKUP(G201,List!$A$2:$B$54, 2, 0)</f>
        <v>40</v>
      </c>
      <c r="F201" s="4" t="n">
        <f aca="false">VLOOKUP(G201,List!$L$2:$M$54, 2,0)</f>
        <v>2</v>
      </c>
      <c r="G201" s="5" t="s">
        <v>71</v>
      </c>
      <c r="H201" s="5" t="n">
        <v>1073889</v>
      </c>
      <c r="I201" s="5" t="n">
        <v>31136</v>
      </c>
      <c r="J201" s="5" t="n">
        <v>4514802</v>
      </c>
      <c r="K201" s="5" t="n">
        <v>60384135</v>
      </c>
      <c r="L201" s="5" t="n">
        <v>0</v>
      </c>
      <c r="M201" s="6" t="n">
        <f aca="false">H201 / (H201 + J201)</f>
        <v>0.192153940878105</v>
      </c>
      <c r="N201" s="6" t="n">
        <f aca="false">K201 / (K201+ I201)</f>
        <v>0.999484633611922</v>
      </c>
      <c r="O201" s="6" t="n">
        <f aca="false">I201 / (I201 + K201)</f>
        <v>0.00051536638807761</v>
      </c>
      <c r="P201" s="6" t="n">
        <f aca="false">J201 / (H201 + J201)</f>
        <v>0.807846059121895</v>
      </c>
      <c r="Q201" s="6" t="n">
        <f aca="false">100 * (J201 + I201) / (H201 + I201 + J201 + K201)</f>
        <v>6.88737139749277</v>
      </c>
      <c r="R201" s="1" t="n">
        <f aca="false">(2 * S201 * M201) / (S201 + M201)</f>
        <v>0.320864823066888</v>
      </c>
      <c r="S201" s="6" t="n">
        <f aca="false">H201 / (H201 + I201)</f>
        <v>0.971823261917151</v>
      </c>
      <c r="T201" s="3" t="n">
        <f aca="false">AVERAGE(M201:S201)</f>
        <v>1.4542942117824</v>
      </c>
      <c r="U201" s="1" t="n">
        <f aca="false">(H201 + K201)/(H201 + K201 + I201 + J201)</f>
        <v>0.931126286025072</v>
      </c>
      <c r="V201" s="1" t="n">
        <f aca="false">(I201+J201)/W201</f>
        <v>0.136443822691806</v>
      </c>
      <c r="W201" s="4" t="n">
        <f aca="false">VLOOKUP(G201,ValidPixels!$A$1:$B$53, 2,0)</f>
        <v>33317287</v>
      </c>
    </row>
    <row r="202" customFormat="false" ht="12.8" hidden="false" customHeight="false" outlineLevel="0" collapsed="false">
      <c r="A202" s="3" t="n">
        <v>4</v>
      </c>
      <c r="B202" s="3" t="s">
        <v>89</v>
      </c>
      <c r="C202" s="4" t="n">
        <f aca="false">VLOOKUP(D202,List!$G$2:$H$12, 2, 0)</f>
        <v>8</v>
      </c>
      <c r="D202" s="1" t="s">
        <v>70</v>
      </c>
      <c r="E202" s="4" t="n">
        <f aca="false">VLOOKUP(G202,List!$A$2:$B$54, 2, 0)</f>
        <v>41</v>
      </c>
      <c r="F202" s="4" t="n">
        <f aca="false">VLOOKUP(G202,List!$L$2:$M$54, 2,0)</f>
        <v>1</v>
      </c>
      <c r="G202" s="5" t="s">
        <v>72</v>
      </c>
      <c r="H202" s="5" t="n">
        <v>1272737</v>
      </c>
      <c r="I202" s="5" t="n">
        <v>181460</v>
      </c>
      <c r="J202" s="5" t="n">
        <v>377209</v>
      </c>
      <c r="K202" s="5" t="n">
        <v>80818295</v>
      </c>
      <c r="L202" s="5" t="n">
        <v>0</v>
      </c>
      <c r="M202" s="6" t="n">
        <f aca="false">H202 / (H202 + J202)</f>
        <v>0.771381002772212</v>
      </c>
      <c r="N202" s="6" t="n">
        <f aca="false">K202 / (K202+ I202)</f>
        <v>0.997759746310344</v>
      </c>
      <c r="O202" s="6" t="n">
        <f aca="false">I202 / (I202 + K202)</f>
        <v>0.00224025368965622</v>
      </c>
      <c r="P202" s="6" t="n">
        <f aca="false">J202 / (H202 + J202)</f>
        <v>0.228618997227788</v>
      </c>
      <c r="Q202" s="6" t="n">
        <f aca="false">100 * (J202 + I202) / (H202 + I202 + J202 + K202)</f>
        <v>0.675947998892337</v>
      </c>
      <c r="R202" s="1" t="n">
        <f aca="false">(2 * S202 * M202) / (S202 + M202)</f>
        <v>0.820024721799221</v>
      </c>
      <c r="S202" s="6" t="n">
        <f aca="false">H202 / (H202 + I202)</f>
        <v>0.875216356518408</v>
      </c>
      <c r="T202" s="3" t="n">
        <f aca="false">AVERAGE(M202:S202)</f>
        <v>0.624455582458567</v>
      </c>
      <c r="U202" s="1" t="n">
        <f aca="false">(H202 + K202)/(H202 + K202 + I202 + J202)</f>
        <v>0.993240520011077</v>
      </c>
      <c r="V202" s="1" t="n">
        <f aca="false">(I202+J202)/W202</f>
        <v>0.0134012672396468</v>
      </c>
      <c r="W202" s="4" t="n">
        <f aca="false">VLOOKUP(G202,ValidPixels!$A$1:$B$53, 2,0)</f>
        <v>41687774</v>
      </c>
    </row>
    <row r="203" customFormat="false" ht="12.8" hidden="false" customHeight="false" outlineLevel="0" collapsed="false">
      <c r="A203" s="3" t="n">
        <v>4</v>
      </c>
      <c r="B203" s="3" t="s">
        <v>89</v>
      </c>
      <c r="C203" s="4" t="n">
        <f aca="false">VLOOKUP(D203,List!$G$2:$H$12, 2, 0)</f>
        <v>8</v>
      </c>
      <c r="D203" s="1" t="s">
        <v>70</v>
      </c>
      <c r="E203" s="4" t="n">
        <f aca="false">VLOOKUP(G203,List!$A$2:$B$54, 2, 0)</f>
        <v>42</v>
      </c>
      <c r="F203" s="4" t="n">
        <f aca="false">VLOOKUP(G203,List!$L$2:$M$54, 2,0)</f>
        <v>3</v>
      </c>
      <c r="G203" s="5" t="s">
        <v>73</v>
      </c>
      <c r="H203" s="5" t="n">
        <v>2706845</v>
      </c>
      <c r="I203" s="5" t="n">
        <v>1557533</v>
      </c>
      <c r="J203" s="5" t="n">
        <v>1231677</v>
      </c>
      <c r="K203" s="5" t="n">
        <v>219886550</v>
      </c>
      <c r="L203" s="5" t="n">
        <v>107437</v>
      </c>
      <c r="M203" s="6" t="n">
        <f aca="false">H203 / (H203 + J203)</f>
        <v>0.687274312546686</v>
      </c>
      <c r="N203" s="6" t="n">
        <f aca="false">K203 / (K203+ I203)</f>
        <v>0.992966472714469</v>
      </c>
      <c r="O203" s="6" t="n">
        <f aca="false">I203 / (I203 + K203)</f>
        <v>0.00703352728553149</v>
      </c>
      <c r="P203" s="6" t="n">
        <f aca="false">J203 / (H203 + J203)</f>
        <v>0.312725687453314</v>
      </c>
      <c r="Q203" s="6" t="n">
        <f aca="false">100 * (J203 + I203) / (H203 + I203 + J203 + K203)</f>
        <v>1.23754448574237</v>
      </c>
      <c r="R203" s="1" t="n">
        <f aca="false">(2 * S203 * M203) / (S203 + M203)</f>
        <v>0.65997269258433</v>
      </c>
      <c r="S203" s="6" t="n">
        <f aca="false">H203 / (H203 + I203)</f>
        <v>0.634757284649719</v>
      </c>
      <c r="T203" s="3" t="n">
        <f aca="false">AVERAGE(M203:S203)</f>
        <v>0.647467780425202</v>
      </c>
      <c r="U203" s="1" t="n">
        <f aca="false">(H203 + K203)/(H203 + K203 + I203 + J203)</f>
        <v>0.987624555142576</v>
      </c>
      <c r="V203" s="1" t="n">
        <f aca="false">(I203+J203)/W203</f>
        <v>0.0247582800935762</v>
      </c>
      <c r="W203" s="4" t="n">
        <f aca="false">VLOOKUP(G203,ValidPixels!$A$1:$B$53, 2,0)</f>
        <v>112657664</v>
      </c>
    </row>
    <row r="204" customFormat="false" ht="12.8" hidden="false" customHeight="false" outlineLevel="0" collapsed="false">
      <c r="A204" s="3" t="n">
        <v>4</v>
      </c>
      <c r="B204" s="3" t="s">
        <v>89</v>
      </c>
      <c r="C204" s="4" t="n">
        <f aca="false">VLOOKUP(D204,List!$G$2:$H$12, 2, 0)</f>
        <v>8</v>
      </c>
      <c r="D204" s="1" t="s">
        <v>70</v>
      </c>
      <c r="E204" s="4" t="n">
        <f aca="false">VLOOKUP(G204,List!$A$2:$B$54, 2, 0)</f>
        <v>43</v>
      </c>
      <c r="F204" s="4" t="n">
        <f aca="false">VLOOKUP(G204,List!$L$2:$M$54, 2,0)</f>
        <v>4</v>
      </c>
      <c r="G204" s="5" t="s">
        <v>74</v>
      </c>
      <c r="H204" s="5" t="n">
        <v>2926414</v>
      </c>
      <c r="I204" s="5" t="n">
        <v>493871</v>
      </c>
      <c r="J204" s="5" t="n">
        <v>1004313</v>
      </c>
      <c r="K204" s="5" t="n">
        <v>627004365</v>
      </c>
      <c r="L204" s="5" t="n">
        <v>0</v>
      </c>
      <c r="M204" s="6" t="n">
        <f aca="false">H204 / (H204 + J204)</f>
        <v>0.744496883146553</v>
      </c>
      <c r="N204" s="6" t="n">
        <f aca="false">K204 / (K204+ I204)</f>
        <v>0.99921295236916</v>
      </c>
      <c r="O204" s="6" t="n">
        <f aca="false">I204 / (I204 + K204)</f>
        <v>0.000787047630839874</v>
      </c>
      <c r="P204" s="6" t="n">
        <f aca="false">J204 / (H204 + J204)</f>
        <v>0.255503116853447</v>
      </c>
      <c r="Q204" s="6" t="n">
        <f aca="false">100 * (J204 + I204) / (H204 + I204 + J204 + K204)</f>
        <v>0.237268812137146</v>
      </c>
      <c r="R204" s="1" t="n">
        <f aca="false">(2 * S204 * M204) / (S204 + M204)</f>
        <v>0.796193503697178</v>
      </c>
      <c r="S204" s="6" t="n">
        <f aca="false">H204 / (H204 + I204)</f>
        <v>0.855605307744822</v>
      </c>
      <c r="T204" s="3" t="n">
        <f aca="false">AVERAGE(M204:S204)</f>
        <v>0.555581089082735</v>
      </c>
      <c r="U204" s="1" t="n">
        <f aca="false">(H204 + K204)/(H204 + K204 + I204 + J204)</f>
        <v>0.997627311878629</v>
      </c>
      <c r="V204" s="1" t="n">
        <f aca="false">(I204+J204)/W204</f>
        <v>0.00474635843228584</v>
      </c>
      <c r="W204" s="4" t="n">
        <f aca="false">VLOOKUP(G204,ValidPixels!$A$1:$B$53, 2,0)</f>
        <v>315649149</v>
      </c>
    </row>
    <row r="205" customFormat="false" ht="12.8" hidden="false" customHeight="false" outlineLevel="0" collapsed="false">
      <c r="A205" s="3" t="n">
        <v>4</v>
      </c>
      <c r="B205" s="3" t="s">
        <v>89</v>
      </c>
      <c r="C205" s="4" t="n">
        <f aca="false">VLOOKUP(D205,List!$G$2:$H$12, 2, 0)</f>
        <v>8</v>
      </c>
      <c r="D205" s="1" t="s">
        <v>70</v>
      </c>
      <c r="E205" s="4" t="n">
        <f aca="false">VLOOKUP(G205,List!$A$2:$B$54, 2, 0)</f>
        <v>45</v>
      </c>
      <c r="F205" s="4" t="n">
        <f aca="false">VLOOKUP(G205,List!$L$2:$M$54, 2,0)</f>
        <v>6</v>
      </c>
      <c r="G205" s="5" t="s">
        <v>76</v>
      </c>
      <c r="H205" s="5" t="n">
        <v>6589378</v>
      </c>
      <c r="I205" s="5" t="n">
        <v>1708994</v>
      </c>
      <c r="J205" s="5" t="n">
        <v>2709935</v>
      </c>
      <c r="K205" s="5" t="n">
        <v>123987110</v>
      </c>
      <c r="L205" s="5" t="n">
        <v>0</v>
      </c>
      <c r="M205" s="6" t="n">
        <f aca="false">H205 / (H205 + J205)</f>
        <v>0.708587612869897</v>
      </c>
      <c r="N205" s="6" t="n">
        <f aca="false">K205 / (K205+ I205)</f>
        <v>0.986403763158801</v>
      </c>
      <c r="O205" s="6" t="n">
        <f aca="false">I205 / (I205 + K205)</f>
        <v>0.0135962368411992</v>
      </c>
      <c r="P205" s="6" t="n">
        <f aca="false">J205 / (H205 + J205)</f>
        <v>0.291412387130103</v>
      </c>
      <c r="Q205" s="6" t="n">
        <f aca="false">100 * (J205 + I205) / (H205 + I205 + J205 + K205)</f>
        <v>3.27339186633277</v>
      </c>
      <c r="R205" s="1" t="n">
        <f aca="false">(2 * S205 * M205) / (S205 + M205)</f>
        <v>0.748891459302743</v>
      </c>
      <c r="S205" s="6" t="n">
        <f aca="false">H205 / (H205 + I205)</f>
        <v>0.794056713774702</v>
      </c>
      <c r="T205" s="3" t="n">
        <f aca="false">AVERAGE(M205:S205)</f>
        <v>0.973762862772887</v>
      </c>
      <c r="U205" s="1" t="n">
        <f aca="false">(H205 + K205)/(H205 + K205 + I205 + J205)</f>
        <v>0.967266081336672</v>
      </c>
      <c r="V205" s="1" t="n">
        <f aca="false">(I205+J205)/W205</f>
        <v>0.0654928918765826</v>
      </c>
      <c r="W205" s="4" t="n">
        <f aca="false">VLOOKUP(G205,ValidPixels!$A$1:$B$53, 2,0)</f>
        <v>67471887</v>
      </c>
    </row>
    <row r="206" customFormat="false" ht="12.8" hidden="false" customHeight="false" outlineLevel="0" collapsed="false">
      <c r="A206" s="3" t="n">
        <v>4</v>
      </c>
      <c r="B206" s="3" t="s">
        <v>89</v>
      </c>
      <c r="C206" s="4" t="n">
        <f aca="false">VLOOKUP(D206,List!$G$2:$H$12, 2, 0)</f>
        <v>1</v>
      </c>
      <c r="D206" s="1" t="s">
        <v>77</v>
      </c>
      <c r="E206" s="4" t="n">
        <f aca="false">VLOOKUP(G206,List!$A$2:$B$54, 2, 0)</f>
        <v>46</v>
      </c>
      <c r="F206" s="4" t="n">
        <f aca="false">VLOOKUP(G206,List!$L$2:$M$54, 2,0)</f>
        <v>4</v>
      </c>
      <c r="G206" s="5" t="s">
        <v>78</v>
      </c>
      <c r="H206" s="5" t="n">
        <v>82182</v>
      </c>
      <c r="I206" s="5" t="n">
        <v>11201038</v>
      </c>
      <c r="J206" s="5" t="n">
        <v>7122</v>
      </c>
      <c r="K206" s="5" t="n">
        <v>36981298</v>
      </c>
      <c r="L206" s="5" t="n">
        <v>1283</v>
      </c>
      <c r="M206" s="6" t="n">
        <f aca="false">H206 / (H206 + J206)</f>
        <v>0.92024993281376</v>
      </c>
      <c r="N206" s="6" t="n">
        <f aca="false">K206 / (K206+ I206)</f>
        <v>0.767528124829813</v>
      </c>
      <c r="O206" s="6" t="n">
        <f aca="false">I206 / (I206 + K206)</f>
        <v>0.232471875170187</v>
      </c>
      <c r="P206" s="6" t="n">
        <f aca="false">J206 / (H206 + J206)</f>
        <v>0.0797500671862403</v>
      </c>
      <c r="Q206" s="6" t="n">
        <f aca="false">100 * (J206 + I206) / (H206 + I206 + J206 + K206)</f>
        <v>23.2189335187286</v>
      </c>
      <c r="R206" s="1" t="n">
        <f aca="false">(2 * S206 * M206) / (S206 + M206)</f>
        <v>0.0144527283477265</v>
      </c>
      <c r="S206" s="6" t="n">
        <f aca="false">H206 / (H206 + I206)</f>
        <v>0.00728355912585237</v>
      </c>
      <c r="T206" s="3" t="n">
        <f aca="false">AVERAGE(M206:S206)</f>
        <v>3.6058099723146</v>
      </c>
      <c r="U206" s="1" t="n">
        <f aca="false">(H206 + K206)/(H206 + K206 + I206 + J206)</f>
        <v>0.767810664812714</v>
      </c>
      <c r="V206" s="1" t="n">
        <f aca="false">(I206+J206)/W206</f>
        <v>0.4655233347509</v>
      </c>
      <c r="W206" s="4" t="n">
        <f aca="false">VLOOKUP(G206,ValidPixels!$A$1:$B$53, 2,0)</f>
        <v>24076473</v>
      </c>
    </row>
    <row r="207" customFormat="false" ht="12.8" hidden="false" customHeight="false" outlineLevel="0" collapsed="false">
      <c r="A207" s="3" t="n">
        <v>4</v>
      </c>
      <c r="B207" s="3" t="s">
        <v>89</v>
      </c>
      <c r="C207" s="4" t="n">
        <f aca="false">VLOOKUP(D207,List!$G$2:$H$12, 2, 0)</f>
        <v>1</v>
      </c>
      <c r="D207" s="1" t="s">
        <v>77</v>
      </c>
      <c r="E207" s="4" t="n">
        <f aca="false">VLOOKUP(G207,List!$A$2:$B$54, 2, 0)</f>
        <v>49</v>
      </c>
      <c r="F207" s="4" t="n">
        <f aca="false">VLOOKUP(G207,List!$L$2:$M$54, 2,0)</f>
        <v>2</v>
      </c>
      <c r="G207" s="5" t="s">
        <v>81</v>
      </c>
      <c r="H207" s="5" t="n">
        <v>1117756</v>
      </c>
      <c r="I207" s="5" t="n">
        <v>5715641</v>
      </c>
      <c r="J207" s="5" t="n">
        <v>2886752</v>
      </c>
      <c r="K207" s="5" t="n">
        <v>417306400</v>
      </c>
      <c r="L207" s="5" t="n">
        <v>0</v>
      </c>
      <c r="M207" s="6" t="n">
        <f aca="false">H207 / (H207 + J207)</f>
        <v>0.279124426771029</v>
      </c>
      <c r="N207" s="6" t="n">
        <f aca="false">K207 / (K207+ I207)</f>
        <v>0.986488550368467</v>
      </c>
      <c r="O207" s="6" t="n">
        <f aca="false">I207 / (I207 + K207)</f>
        <v>0.0135114496315335</v>
      </c>
      <c r="P207" s="6" t="n">
        <f aca="false">J207 / (H207 + J207)</f>
        <v>0.720875573228971</v>
      </c>
      <c r="Q207" s="6" t="n">
        <f aca="false">100 * (J207 + I207) / (H207 + I207 + J207 + K207)</f>
        <v>2.01448669178646</v>
      </c>
      <c r="R207" s="1" t="n">
        <f aca="false">(2 * S207 * M207) / (S207 + M207)</f>
        <v>0.206267908788645</v>
      </c>
      <c r="S207" s="6" t="n">
        <f aca="false">H207 / (H207 + I207)</f>
        <v>0.163572524763306</v>
      </c>
      <c r="T207" s="3" t="n">
        <f aca="false">AVERAGE(M207:S207)</f>
        <v>0.626332446476916</v>
      </c>
      <c r="U207" s="1" t="n">
        <f aca="false">(H207 + K207)/(H207 + K207 + I207 + J207)</f>
        <v>0.979855133082135</v>
      </c>
      <c r="V207" s="1" t="n">
        <f aca="false">(I207+J207)/W207</f>
        <v>0.0401680287949678</v>
      </c>
      <c r="W207" s="4" t="n">
        <f aca="false">VLOOKUP(G207,ValidPixels!$A$1:$B$53, 2,0)</f>
        <v>214160198</v>
      </c>
    </row>
    <row r="208" customFormat="false" ht="12.8" hidden="false" customHeight="false" outlineLevel="0" collapsed="false">
      <c r="A208" s="3" t="n">
        <v>4</v>
      </c>
      <c r="B208" s="3" t="s">
        <v>89</v>
      </c>
      <c r="C208" s="4" t="n">
        <f aca="false">VLOOKUP(D208,List!$G$2:$H$12, 2, 0)</f>
        <v>1</v>
      </c>
      <c r="D208" s="1" t="s">
        <v>77</v>
      </c>
      <c r="E208" s="4" t="n">
        <f aca="false">VLOOKUP(G208,List!$A$2:$B$54, 2, 0)</f>
        <v>47</v>
      </c>
      <c r="F208" s="4" t="n">
        <f aca="false">VLOOKUP(G208,List!$L$2:$M$54, 2,0)</f>
        <v>3</v>
      </c>
      <c r="G208" s="5" t="s">
        <v>79</v>
      </c>
      <c r="H208" s="5" t="n">
        <v>1381701</v>
      </c>
      <c r="I208" s="5" t="n">
        <v>184760</v>
      </c>
      <c r="J208" s="5" t="n">
        <v>226823</v>
      </c>
      <c r="K208" s="5" t="n">
        <v>135829383</v>
      </c>
      <c r="L208" s="5" t="n">
        <v>137795</v>
      </c>
      <c r="M208" s="6" t="n">
        <f aca="false">H208 / (H208 + J208)</f>
        <v>0.858986872437091</v>
      </c>
      <c r="N208" s="6" t="n">
        <f aca="false">K208 / (K208+ I208)</f>
        <v>0.998641611850615</v>
      </c>
      <c r="O208" s="6" t="n">
        <f aca="false">I208 / (I208 + K208)</f>
        <v>0.00135838814938532</v>
      </c>
      <c r="P208" s="6" t="n">
        <f aca="false">J208 / (H208 + J208)</f>
        <v>0.141013127562909</v>
      </c>
      <c r="Q208" s="6" t="n">
        <f aca="false">100 * (J208 + I208) / (H208 + I208 + J208 + K208)</f>
        <v>0.299066286805792</v>
      </c>
      <c r="R208" s="1" t="n">
        <f aca="false">(2 * S208 * M208) / (S208 + M208)</f>
        <v>0.870366946615496</v>
      </c>
      <c r="S208" s="6" t="n">
        <f aca="false">H208 / (H208 + I208)</f>
        <v>0.882052601373414</v>
      </c>
      <c r="T208" s="3" t="n">
        <f aca="false">AVERAGE(M208:S208)</f>
        <v>0.578783690684957</v>
      </c>
      <c r="U208" s="1" t="n">
        <f aca="false">(H208 + K208)/(H208 + K208 + I208 + J208)</f>
        <v>0.997009337131942</v>
      </c>
      <c r="V208" s="1" t="n">
        <f aca="false">(I208+J208)/W208</f>
        <v>0.00574710196069029</v>
      </c>
      <c r="W208" s="4" t="n">
        <f aca="false">VLOOKUP(G208,ValidPixels!$A$1:$B$53, 2,0)</f>
        <v>71615747</v>
      </c>
    </row>
    <row r="209" customFormat="false" ht="12.8" hidden="false" customHeight="false" outlineLevel="0" collapsed="false">
      <c r="A209" s="3" t="n">
        <v>4</v>
      </c>
      <c r="B209" s="3" t="s">
        <v>89</v>
      </c>
      <c r="C209" s="4" t="n">
        <f aca="false">VLOOKUP(D209,List!$G$2:$H$12, 2, 0)</f>
        <v>1</v>
      </c>
      <c r="D209" s="1" t="s">
        <v>77</v>
      </c>
      <c r="E209" s="4" t="n">
        <f aca="false">VLOOKUP(G209,List!$A$2:$B$54, 2, 0)</f>
        <v>48</v>
      </c>
      <c r="F209" s="4" t="n">
        <f aca="false">VLOOKUP(G209,List!$L$2:$M$54, 2,0)</f>
        <v>1</v>
      </c>
      <c r="G209" s="5" t="s">
        <v>80</v>
      </c>
      <c r="H209" s="5" t="n">
        <v>1927695</v>
      </c>
      <c r="I209" s="5" t="n">
        <v>19757082</v>
      </c>
      <c r="J209" s="5" t="n">
        <v>155996</v>
      </c>
      <c r="K209" s="5" t="n">
        <v>349769532</v>
      </c>
      <c r="L209" s="5" t="n">
        <v>34751</v>
      </c>
      <c r="M209" s="6" t="n">
        <f aca="false">H209 / (H209 + J209)</f>
        <v>0.925134772862195</v>
      </c>
      <c r="N209" s="6" t="n">
        <f aca="false">K209 / (K209+ I209)</f>
        <v>0.946534075621411</v>
      </c>
      <c r="O209" s="6" t="n">
        <f aca="false">I209 / (I209 + K209)</f>
        <v>0.0534659243785889</v>
      </c>
      <c r="P209" s="6" t="n">
        <f aca="false">J209 / (H209 + J209)</f>
        <v>0.074865227137805</v>
      </c>
      <c r="Q209" s="6" t="n">
        <f aca="false">100 * (J209 + I209) / (H209 + I209 + J209 + K209)</f>
        <v>5.35859144164476</v>
      </c>
      <c r="R209" s="1" t="n">
        <f aca="false">(2 * S209 * M209) / (S209 + M209)</f>
        <v>0.162206079079224</v>
      </c>
      <c r="S209" s="6" t="n">
        <f aca="false">H209 / (H209 + I209)</f>
        <v>0.0888962335190258</v>
      </c>
      <c r="T209" s="3" t="n">
        <f aca="false">AVERAGE(M209:S209)</f>
        <v>1.087099107749</v>
      </c>
      <c r="U209" s="1" t="n">
        <f aca="false">(H209 + K209)/(H209 + K209 + I209 + J209)</f>
        <v>0.946414085583552</v>
      </c>
      <c r="V209" s="1" t="n">
        <f aca="false">(I209+J209)/W209</f>
        <v>0.107283764904603</v>
      </c>
      <c r="W209" s="4" t="n">
        <f aca="false">VLOOKUP(G209,ValidPixels!$A$1:$B$53, 2,0)</f>
        <v>185611290</v>
      </c>
    </row>
    <row r="210" customFormat="false" ht="12.8" hidden="false" customHeight="false" outlineLevel="0" collapsed="false">
      <c r="A210" s="3" t="n">
        <v>4</v>
      </c>
      <c r="B210" s="3" t="s">
        <v>89</v>
      </c>
      <c r="C210" s="4" t="n">
        <f aca="false">VLOOKUP(D210,List!$G$2:$H$12, 2, 0)</f>
        <v>11</v>
      </c>
      <c r="D210" s="1" t="s">
        <v>82</v>
      </c>
      <c r="E210" s="4" t="n">
        <f aca="false">VLOOKUP(G210,List!$A$2:$B$54, 2, 0)</f>
        <v>50</v>
      </c>
      <c r="F210" s="4" t="n">
        <f aca="false">VLOOKUP(G210,List!$L$2:$M$54, 2,0)</f>
        <v>3</v>
      </c>
      <c r="G210" s="5" t="s">
        <v>83</v>
      </c>
      <c r="H210" s="5" t="n">
        <v>545781</v>
      </c>
      <c r="I210" s="5" t="n">
        <v>15777</v>
      </c>
      <c r="J210" s="5" t="n">
        <v>131594</v>
      </c>
      <c r="K210" s="5" t="n">
        <v>811567973</v>
      </c>
      <c r="L210" s="5" t="n">
        <v>0</v>
      </c>
      <c r="M210" s="6" t="n">
        <f aca="false">H210 / (H210 + J210)</f>
        <v>0.805729470381989</v>
      </c>
      <c r="N210" s="6" t="n">
        <f aca="false">K210 / (K210+ I210)</f>
        <v>0.999980560231769</v>
      </c>
      <c r="O210" s="6" t="n">
        <f aca="false">I210 / (I210 + K210)</f>
        <v>1.94397682309435E-005</v>
      </c>
      <c r="P210" s="6" t="n">
        <f aca="false">J210 / (H210 + J210)</f>
        <v>0.194270529618011</v>
      </c>
      <c r="Q210" s="6" t="n">
        <f aca="false">100 * (J210 + I210) / (H210 + I210 + J210 + K210)</f>
        <v>0.0181433033619576</v>
      </c>
      <c r="R210" s="1" t="n">
        <f aca="false">(2 * S210 * M210) / (S210 + M210)</f>
        <v>0.881050064854193</v>
      </c>
      <c r="S210" s="6" t="n">
        <f aca="false">H210 / (H210 + I210)</f>
        <v>0.971904950156529</v>
      </c>
      <c r="T210" s="3" t="n">
        <f aca="false">AVERAGE(M210:S210)</f>
        <v>0.553014045481811</v>
      </c>
      <c r="U210" s="1" t="n">
        <f aca="false">(H210 + K210)/(H210 + K210 + I210 + J210)</f>
        <v>0.99981856696638</v>
      </c>
      <c r="V210" s="1" t="n">
        <f aca="false">(I210+J210)/W210</f>
        <v>0.000362806013113986</v>
      </c>
      <c r="W210" s="4" t="n">
        <f aca="false">VLOOKUP(G210,ValidPixels!$A$1:$B$53, 2,0)</f>
        <v>406197788</v>
      </c>
    </row>
    <row r="211" customFormat="false" ht="12.8" hidden="false" customHeight="false" outlineLevel="0" collapsed="false">
      <c r="A211" s="3" t="n">
        <v>4</v>
      </c>
      <c r="B211" s="3" t="s">
        <v>89</v>
      </c>
      <c r="C211" s="4" t="n">
        <f aca="false">VLOOKUP(D211,List!$G$2:$H$12, 2, 0)</f>
        <v>11</v>
      </c>
      <c r="D211" s="1" t="s">
        <v>82</v>
      </c>
      <c r="E211" s="4" t="n">
        <f aca="false">VLOOKUP(G211,List!$A$2:$B$54, 2, 0)</f>
        <v>51</v>
      </c>
      <c r="F211" s="4" t="n">
        <f aca="false">VLOOKUP(G211,List!$L$2:$M$54, 2,0)</f>
        <v>2</v>
      </c>
      <c r="G211" s="5" t="s">
        <v>84</v>
      </c>
      <c r="H211" s="5" t="n">
        <v>1635772</v>
      </c>
      <c r="I211" s="5" t="n">
        <v>138439</v>
      </c>
      <c r="J211" s="5" t="n">
        <v>840133</v>
      </c>
      <c r="K211" s="5" t="n">
        <v>963557419</v>
      </c>
      <c r="L211" s="5" t="n">
        <v>0</v>
      </c>
      <c r="M211" s="6" t="n">
        <f aca="false">H211 / (H211 + J211)</f>
        <v>0.660676399134862</v>
      </c>
      <c r="N211" s="6" t="n">
        <f aca="false">K211 / (K211+ I211)</f>
        <v>0.999856345755924</v>
      </c>
      <c r="O211" s="6" t="n">
        <f aca="false">I211 / (I211 + K211)</f>
        <v>0.000143654244075832</v>
      </c>
      <c r="P211" s="6" t="n">
        <f aca="false">J211 / (H211 + J211)</f>
        <v>0.339323600865138</v>
      </c>
      <c r="Q211" s="6" t="n">
        <f aca="false">100 * (J211 + I211) / (H211 + I211 + J211 + K211)</f>
        <v>0.101283440219935</v>
      </c>
      <c r="R211" s="1" t="n">
        <f aca="false">(2 * S211 * M211) / (S211 + M211)</f>
        <v>0.769754049065955</v>
      </c>
      <c r="S211" s="6" t="n">
        <f aca="false">H211 / (H211 + I211)</f>
        <v>0.921971512971118</v>
      </c>
      <c r="T211" s="3" t="n">
        <f aca="false">AVERAGE(M211:S211)</f>
        <v>0.541858428893858</v>
      </c>
      <c r="U211" s="1" t="n">
        <f aca="false">(H211 + K211)/(H211 + K211 + I211 + J211)</f>
        <v>0.998987165597801</v>
      </c>
      <c r="V211" s="1" t="n">
        <f aca="false">(I211+J211)/W211</f>
        <v>0.00202762616720928</v>
      </c>
      <c r="W211" s="4" t="n">
        <f aca="false">VLOOKUP(G211,ValidPixels!$A$1:$B$53, 2,0)</f>
        <v>482619536</v>
      </c>
    </row>
    <row r="212" customFormat="false" ht="12.8" hidden="false" customHeight="false" outlineLevel="0" collapsed="false">
      <c r="A212" s="3" t="n">
        <v>4</v>
      </c>
      <c r="B212" s="3" t="s">
        <v>89</v>
      </c>
      <c r="C212" s="4" t="n">
        <f aca="false">VLOOKUP(D212,List!$G$2:$H$12, 2, 0)</f>
        <v>11</v>
      </c>
      <c r="D212" s="1" t="s">
        <v>82</v>
      </c>
      <c r="E212" s="4" t="n">
        <f aca="false">VLOOKUP(G212,List!$A$2:$B$54, 2, 0)</f>
        <v>52</v>
      </c>
      <c r="F212" s="4" t="n">
        <f aca="false">VLOOKUP(G212,List!$L$2:$M$54, 2,0)</f>
        <v>1</v>
      </c>
      <c r="G212" s="5" t="s">
        <v>85</v>
      </c>
      <c r="H212" s="5" t="n">
        <v>1647188</v>
      </c>
      <c r="I212" s="5" t="n">
        <v>465073</v>
      </c>
      <c r="J212" s="5" t="n">
        <v>373275</v>
      </c>
      <c r="K212" s="5" t="n">
        <v>1378995699</v>
      </c>
      <c r="L212" s="5" t="n">
        <v>0</v>
      </c>
      <c r="M212" s="6" t="n">
        <f aca="false">H212 / (H212 + J212)</f>
        <v>0.81525274157458</v>
      </c>
      <c r="N212" s="6" t="n">
        <f aca="false">K212 / (K212+ I212)</f>
        <v>0.999662858843513</v>
      </c>
      <c r="O212" s="6" t="n">
        <f aca="false">I212 / (I212 + K212)</f>
        <v>0.000337141156486616</v>
      </c>
      <c r="P212" s="6" t="n">
        <f aca="false">J212 / (H212 + J212)</f>
        <v>0.18474725842542</v>
      </c>
      <c r="Q212" s="6" t="n">
        <f aca="false">100 * (J212 + I212) / (H212 + I212 + J212 + K212)</f>
        <v>0.060684718602059</v>
      </c>
      <c r="R212" s="1" t="n">
        <f aca="false">(2 * S212 * M212) / (S212 + M212)</f>
        <v>0.797143966062094</v>
      </c>
      <c r="S212" s="6" t="n">
        <f aca="false">H212 / (H212 + I212)</f>
        <v>0.779822190534219</v>
      </c>
      <c r="T212" s="3" t="n">
        <f aca="false">AVERAGE(M212:S212)</f>
        <v>0.519664410742625</v>
      </c>
      <c r="U212" s="1" t="n">
        <f aca="false">(H212 + K212)/(H212 + K212 + I212 + J212)</f>
        <v>0.999393152813979</v>
      </c>
      <c r="V212" s="1" t="n">
        <f aca="false">(I212+J212)/W212</f>
        <v>0.00121427323973456</v>
      </c>
      <c r="W212" s="4" t="n">
        <f aca="false">VLOOKUP(G212,ValidPixels!$A$1:$B$53, 2,0)</f>
        <v>690411328</v>
      </c>
    </row>
    <row r="213" customFormat="false" ht="12.8" hidden="false" customHeight="false" outlineLevel="0" collapsed="false">
      <c r="A213" s="3" t="n">
        <v>4</v>
      </c>
      <c r="B213" s="3" t="s">
        <v>89</v>
      </c>
      <c r="C213" s="4" t="n">
        <f aca="false">VLOOKUP(D213,List!$G$2:$H$12, 2, 0)</f>
        <v>11</v>
      </c>
      <c r="D213" s="1" t="s">
        <v>82</v>
      </c>
      <c r="E213" s="4" t="n">
        <f aca="false">VLOOKUP(G213,List!$A$2:$B$54, 2, 0)</f>
        <v>53</v>
      </c>
      <c r="F213" s="4" t="n">
        <f aca="false">VLOOKUP(G213,List!$L$2:$M$54, 2,0)</f>
        <v>4</v>
      </c>
      <c r="G213" s="5" t="s">
        <v>86</v>
      </c>
      <c r="H213" s="5" t="n">
        <v>5315444</v>
      </c>
      <c r="I213" s="5" t="n">
        <v>226463</v>
      </c>
      <c r="J213" s="5" t="n">
        <v>525396</v>
      </c>
      <c r="K213" s="5" t="n">
        <v>478389552</v>
      </c>
      <c r="L213" s="5" t="n">
        <v>0</v>
      </c>
      <c r="M213" s="6" t="n">
        <f aca="false">H213 / (H213 + J213)</f>
        <v>0.910047869826943</v>
      </c>
      <c r="N213" s="6" t="n">
        <f aca="false">K213 / (K213+ I213)</f>
        <v>0.999526837813816</v>
      </c>
      <c r="O213" s="6" t="n">
        <f aca="false">I213 / (I213 + K213)</f>
        <v>0.000473162186183845</v>
      </c>
      <c r="P213" s="6" t="n">
        <f aca="false">J213 / (H213 + J213)</f>
        <v>0.0899521301730573</v>
      </c>
      <c r="Q213" s="6" t="n">
        <f aca="false">100 * (J213 + I213) / (H213 + I213 + J213 + K213)</f>
        <v>0.155196276456858</v>
      </c>
      <c r="R213" s="1" t="n">
        <f aca="false">(2 * S213 * M213) / (S213 + M213)</f>
        <v>0.933947490882473</v>
      </c>
      <c r="S213" s="6" t="n">
        <f aca="false">H213 / (H213 + I213)</f>
        <v>0.959136268436118</v>
      </c>
      <c r="T213" s="3" t="n">
        <f aca="false">AVERAGE(M213:S213)</f>
        <v>0.578325719396493</v>
      </c>
      <c r="U213" s="1" t="n">
        <f aca="false">(H213 + K213)/(H213 + K213 + I213 + J213)</f>
        <v>0.998448037235431</v>
      </c>
      <c r="V213" s="1" t="n">
        <f aca="false">(I213+J213)/W213</f>
        <v>0.00310702835121064</v>
      </c>
      <c r="W213" s="4" t="n">
        <f aca="false">VLOOKUP(G213,ValidPixels!$A$1:$B$53, 2,0)</f>
        <v>241986527</v>
      </c>
    </row>
    <row r="214" customFormat="false" ht="12.8" hidden="false" customHeight="false" outlineLevel="0" collapsed="false">
      <c r="A214" s="3" t="n">
        <v>5</v>
      </c>
      <c r="B214" s="3" t="s">
        <v>90</v>
      </c>
      <c r="C214" s="4" t="n">
        <f aca="false">VLOOKUP(D214,List!$G$2:$H$12, 2, 0)</f>
        <v>3</v>
      </c>
      <c r="D214" s="1" t="s">
        <v>23</v>
      </c>
      <c r="E214" s="4" t="n">
        <f aca="false">VLOOKUP(G214,List!$A$2:$B$54, 2, 0)</f>
        <v>1</v>
      </c>
      <c r="F214" s="4" t="n">
        <f aca="false">VLOOKUP(G214,List!$L$2:$M$54, 2,0)</f>
        <v>4</v>
      </c>
      <c r="G214" s="5" t="s">
        <v>24</v>
      </c>
      <c r="H214" s="5" t="n">
        <v>668350</v>
      </c>
      <c r="I214" s="5" t="n">
        <v>1609</v>
      </c>
      <c r="J214" s="5" t="n">
        <v>2512</v>
      </c>
      <c r="K214" s="5" t="n">
        <v>67567498</v>
      </c>
      <c r="L214" s="5" t="n">
        <v>8</v>
      </c>
      <c r="M214" s="6" t="n">
        <f aca="false">H214 / (H214 + J214)</f>
        <v>0.9962555637374</v>
      </c>
      <c r="N214" s="6" t="n">
        <f aca="false">K214 / (K214+ I214)</f>
        <v>0.999976187342538</v>
      </c>
      <c r="O214" s="6" t="n">
        <f aca="false">I214 / (I214 + K214)</f>
        <v>2.38126574619374E-005</v>
      </c>
      <c r="P214" s="6" t="n">
        <f aca="false">J214 / (H214 + J214)</f>
        <v>0.00374443626259946</v>
      </c>
      <c r="Q214" s="6" t="n">
        <f aca="false">100 * (J214 + I214) / (H214 + I214 + J214 + K214)</f>
        <v>0.00603898281372314</v>
      </c>
      <c r="R214" s="1" t="n">
        <f aca="false">(2 * S214 * M214) / (S214 + M214)</f>
        <v>0.996926509951738</v>
      </c>
      <c r="S214" s="6" t="n">
        <f aca="false">H214 / (H214 + I214)</f>
        <v>0.997598360496687</v>
      </c>
      <c r="T214" s="3" t="n">
        <f aca="false">AVERAGE(M214:S214)</f>
        <v>0.571509121894593</v>
      </c>
      <c r="U214" s="1" t="n">
        <f aca="false">(H214 + K214)/(H214 + K214 + I214 + J214)</f>
        <v>0.999939610171863</v>
      </c>
      <c r="V214" s="1" t="n">
        <f aca="false">(I214+J214)/W214</f>
        <v>1.10916278976905E-005</v>
      </c>
      <c r="W214" s="4" t="n">
        <f aca="false">VLOOKUP(G214,ValidPixels!$A$1:$B$53, 2,0)</f>
        <v>371541494</v>
      </c>
    </row>
    <row r="215" customFormat="false" ht="12.8" hidden="false" customHeight="false" outlineLevel="0" collapsed="false">
      <c r="A215" s="3" t="n">
        <v>5</v>
      </c>
      <c r="B215" s="3" t="s">
        <v>90</v>
      </c>
      <c r="C215" s="4" t="n">
        <f aca="false">VLOOKUP(D215,List!$G$2:$H$12, 2, 0)</f>
        <v>3</v>
      </c>
      <c r="D215" s="1" t="s">
        <v>23</v>
      </c>
      <c r="E215" s="4" t="n">
        <f aca="false">VLOOKUP(G215,List!$A$2:$B$54, 2, 0)</f>
        <v>2</v>
      </c>
      <c r="F215" s="4" t="n">
        <f aca="false">VLOOKUP(G215,List!$L$2:$M$54, 2,0)</f>
        <v>1</v>
      </c>
      <c r="G215" s="5" t="s">
        <v>25</v>
      </c>
      <c r="H215" s="5" t="n">
        <v>4814013</v>
      </c>
      <c r="I215" s="5" t="n">
        <v>8031</v>
      </c>
      <c r="J215" s="5" t="n">
        <v>14177</v>
      </c>
      <c r="K215" s="5" t="n">
        <v>366705273</v>
      </c>
      <c r="L215" s="5" t="n">
        <v>0</v>
      </c>
      <c r="M215" s="6" t="n">
        <f aca="false">H215 / (H215 + J215)</f>
        <v>0.997063702961151</v>
      </c>
      <c r="N215" s="6" t="n">
        <f aca="false">K215 / (K215+ I215)</f>
        <v>0.999978100058241</v>
      </c>
      <c r="O215" s="6" t="n">
        <f aca="false">I215 / (I215 + K215)</f>
        <v>2.18999417594078E-005</v>
      </c>
      <c r="P215" s="6" t="n">
        <f aca="false">J215 / (H215 + J215)</f>
        <v>0.00293629703884893</v>
      </c>
      <c r="Q215" s="6" t="n">
        <f aca="false">100 * (J215 + I215) / (H215 + I215 + J215 + K215)</f>
        <v>0.00597725970278841</v>
      </c>
      <c r="R215" s="1" t="n">
        <f aca="false">(2 * S215 * M215) / (S215 + M215)</f>
        <v>0.997698708653075</v>
      </c>
      <c r="S215" s="6" t="n">
        <f aca="false">H215 / (H215 + I215)</f>
        <v>0.998334523699908</v>
      </c>
      <c r="T215" s="3" t="n">
        <f aca="false">AVERAGE(M215:S215)</f>
        <v>0.571715784579396</v>
      </c>
      <c r="U215" s="1" t="n">
        <f aca="false">(H215 + K215)/(H215 + K215 + I215 + J215)</f>
        <v>0.999940227402972</v>
      </c>
      <c r="V215" s="1" t="n">
        <f aca="false">(I215+J215)/W215</f>
        <v>0.000242047199639894</v>
      </c>
      <c r="W215" s="4" t="n">
        <f aca="false">VLOOKUP(G215,ValidPixels!$A$1:$B$53, 2,0)</f>
        <v>91750700</v>
      </c>
    </row>
    <row r="216" customFormat="false" ht="12.8" hidden="false" customHeight="false" outlineLevel="0" collapsed="false">
      <c r="A216" s="3" t="n">
        <v>5</v>
      </c>
      <c r="B216" s="3" t="s">
        <v>90</v>
      </c>
      <c r="C216" s="4" t="n">
        <f aca="false">VLOOKUP(D216,List!$G$2:$H$12, 2, 0)</f>
        <v>3</v>
      </c>
      <c r="D216" s="1" t="s">
        <v>23</v>
      </c>
      <c r="E216" s="4" t="n">
        <f aca="false">VLOOKUP(G216,List!$A$2:$B$54, 2, 0)</f>
        <v>3</v>
      </c>
      <c r="F216" s="4" t="n">
        <f aca="false">VLOOKUP(G216,List!$L$2:$M$54, 2,0)</f>
        <v>2</v>
      </c>
      <c r="G216" s="5" t="s">
        <v>26</v>
      </c>
      <c r="H216" s="5" t="n">
        <v>5451350</v>
      </c>
      <c r="I216" s="5" t="n">
        <v>13476</v>
      </c>
      <c r="J216" s="5" t="n">
        <v>6639</v>
      </c>
      <c r="K216" s="5" t="n">
        <v>86640993</v>
      </c>
      <c r="L216" s="5" t="n">
        <v>11857</v>
      </c>
      <c r="M216" s="6" t="n">
        <f aca="false">H216 / (H216 + J216)</f>
        <v>0.998783617922279</v>
      </c>
      <c r="N216" s="6" t="n">
        <f aca="false">K216 / (K216+ I216)</f>
        <v>0.999844485804881</v>
      </c>
      <c r="O216" s="6" t="n">
        <f aca="false">I216 / (I216 + K216)</f>
        <v>0.000155514195119008</v>
      </c>
      <c r="P216" s="6" t="n">
        <f aca="false">J216 / (H216 + J216)</f>
        <v>0.0012163820777213</v>
      </c>
      <c r="Q216" s="6" t="n">
        <f aca="false">100 * (J216 + I216) / (H216 + I216 + J216 + K216)</f>
        <v>0.0218374370163914</v>
      </c>
      <c r="R216" s="1" t="n">
        <f aca="false">(2 * S216 * M216) / (S216 + M216)</f>
        <v>0.998158441757001</v>
      </c>
      <c r="S216" s="6" t="n">
        <f aca="false">H216 / (H216 + I216)</f>
        <v>0.997534047744612</v>
      </c>
      <c r="T216" s="3" t="n">
        <f aca="false">AVERAGE(M216:S216)</f>
        <v>0.573932846645429</v>
      </c>
      <c r="U216" s="1" t="n">
        <f aca="false">(H216 + K216)/(H216 + K216 + I216 + J216)</f>
        <v>0.999781625629836</v>
      </c>
      <c r="V216" s="1" t="n">
        <f aca="false">(I216+J216)/W216</f>
        <v>0.000160687607155028</v>
      </c>
      <c r="W216" s="4" t="n">
        <f aca="false">VLOOKUP(G216,ValidPixels!$A$1:$B$53, 2,0)</f>
        <v>125180780</v>
      </c>
    </row>
    <row r="217" customFormat="false" ht="12.8" hidden="false" customHeight="false" outlineLevel="0" collapsed="false">
      <c r="A217" s="3" t="n">
        <v>5</v>
      </c>
      <c r="B217" s="3" t="s">
        <v>90</v>
      </c>
      <c r="C217" s="4" t="n">
        <f aca="false">VLOOKUP(D217,List!$G$2:$H$12, 2, 0)</f>
        <v>3</v>
      </c>
      <c r="D217" s="1" t="s">
        <v>23</v>
      </c>
      <c r="E217" s="4" t="n">
        <f aca="false">VLOOKUP(G217,List!$A$2:$B$54, 2, 0)</f>
        <v>4</v>
      </c>
      <c r="F217" s="4" t="n">
        <f aca="false">VLOOKUP(G217,List!$L$2:$M$54, 2,0)</f>
        <v>3</v>
      </c>
      <c r="G217" s="5" t="s">
        <v>27</v>
      </c>
      <c r="H217" s="5" t="n">
        <v>8631028</v>
      </c>
      <c r="I217" s="5" t="n">
        <v>19124</v>
      </c>
      <c r="J217" s="5" t="n">
        <v>11066</v>
      </c>
      <c r="K217" s="5" t="n">
        <v>116519562</v>
      </c>
      <c r="L217" s="5" t="n">
        <v>0</v>
      </c>
      <c r="M217" s="6" t="n">
        <f aca="false">H217 / (H217 + J217)</f>
        <v>0.998719523300719</v>
      </c>
      <c r="N217" s="6" t="n">
        <f aca="false">K217 / (K217+ I217)</f>
        <v>0.999835899986035</v>
      </c>
      <c r="O217" s="6" t="n">
        <f aca="false">I217 / (I217 + K217)</f>
        <v>0.000164100013964462</v>
      </c>
      <c r="P217" s="6" t="n">
        <f aca="false">J217 / (H217 + J217)</f>
        <v>0.00128047669928145</v>
      </c>
      <c r="Q217" s="6" t="n">
        <f aca="false">100 * (J217 + I217) / (H217 + I217 + J217 + K217)</f>
        <v>0.0241171208551345</v>
      </c>
      <c r="R217" s="1" t="n">
        <f aca="false">(2 * S217 * M217) / (S217 + M217)</f>
        <v>0.998254130782086</v>
      </c>
      <c r="S217" s="6" t="n">
        <f aca="false">H217 / (H217 + I217)</f>
        <v>0.997789171797212</v>
      </c>
      <c r="T217" s="3" t="n">
        <f aca="false">AVERAGE(M217:S217)</f>
        <v>0.574308631919205</v>
      </c>
      <c r="U217" s="1" t="n">
        <f aca="false">(H217 + K217)/(H217 + K217 + I217 + J217)</f>
        <v>0.999758828791449</v>
      </c>
      <c r="V217" s="1" t="n">
        <f aca="false">(I217+J217)/W217</f>
        <v>0.000442490645734558</v>
      </c>
      <c r="W217" s="4" t="n">
        <f aca="false">VLOOKUP(G217,ValidPixels!$A$1:$B$53, 2,0)</f>
        <v>68227431</v>
      </c>
    </row>
    <row r="218" customFormat="false" ht="12.8" hidden="false" customHeight="false" outlineLevel="0" collapsed="false">
      <c r="A218" s="3" t="n">
        <v>5</v>
      </c>
      <c r="B218" s="3" t="s">
        <v>90</v>
      </c>
      <c r="C218" s="4" t="n">
        <f aca="false">VLOOKUP(D218,List!$G$2:$H$12, 2, 0)</f>
        <v>5</v>
      </c>
      <c r="D218" s="1" t="s">
        <v>28</v>
      </c>
      <c r="E218" s="4" t="n">
        <f aca="false">VLOOKUP(G218,List!$A$2:$B$54, 2, 0)</f>
        <v>5</v>
      </c>
      <c r="F218" s="4" t="n">
        <f aca="false">VLOOKUP(G218,List!$L$2:$M$54, 2,0)</f>
        <v>4</v>
      </c>
      <c r="G218" s="5" t="s">
        <v>29</v>
      </c>
      <c r="H218" s="5" t="n">
        <v>77298</v>
      </c>
      <c r="I218" s="5" t="n">
        <v>886</v>
      </c>
      <c r="J218" s="5" t="n">
        <v>205</v>
      </c>
      <c r="K218" s="5" t="n">
        <v>93282169</v>
      </c>
      <c r="L218" s="5" t="n">
        <v>0</v>
      </c>
      <c r="M218" s="6" t="n">
        <f aca="false">H218 / (H218 + J218)</f>
        <v>0.997354941099054</v>
      </c>
      <c r="N218" s="6" t="n">
        <f aca="false">K218 / (K218+ I218)</f>
        <v>0.999990502026333</v>
      </c>
      <c r="O218" s="6" t="n">
        <f aca="false">I218 / (I218 + K218)</f>
        <v>9.49797366735041E-006</v>
      </c>
      <c r="P218" s="6" t="n">
        <f aca="false">J218 / (H218 + J218)</f>
        <v>0.00264505890094577</v>
      </c>
      <c r="Q218" s="6" t="n">
        <f aca="false">100 * (J218 + I218) / (H218 + I218 + J218 + K218)</f>
        <v>0.00116858770274274</v>
      </c>
      <c r="R218" s="1" t="n">
        <f aca="false">(2 * S218 * M218) / (S218 + M218)</f>
        <v>0.992992350035648</v>
      </c>
      <c r="S218" s="6" t="n">
        <f aca="false">H218 / (H218 + I218)</f>
        <v>0.988667758109076</v>
      </c>
      <c r="T218" s="3" t="n">
        <f aca="false">AVERAGE(M218:S218)</f>
        <v>0.56897552797821</v>
      </c>
      <c r="U218" s="1" t="n">
        <f aca="false">(H218 + K218)/(H218 + K218 + I218 + J218)</f>
        <v>0.999988314122973</v>
      </c>
      <c r="V218" s="1" t="n">
        <f aca="false">(I218+J218)/W218</f>
        <v>1.16858770274274E-005</v>
      </c>
      <c r="W218" s="4" t="n">
        <f aca="false">VLOOKUP(G218,ValidPixels!$A$1:$B$53, 2,0)</f>
        <v>93360558</v>
      </c>
    </row>
    <row r="219" customFormat="false" ht="12.8" hidden="false" customHeight="false" outlineLevel="0" collapsed="false">
      <c r="A219" s="3" t="n">
        <v>5</v>
      </c>
      <c r="B219" s="3" t="s">
        <v>90</v>
      </c>
      <c r="C219" s="4" t="n">
        <f aca="false">VLOOKUP(D219,List!$G$2:$H$12, 2, 0)</f>
        <v>5</v>
      </c>
      <c r="D219" s="1" t="s">
        <v>28</v>
      </c>
      <c r="E219" s="4" t="n">
        <f aca="false">VLOOKUP(G219,List!$A$2:$B$54, 2, 0)</f>
        <v>6</v>
      </c>
      <c r="F219" s="4" t="n">
        <f aca="false">VLOOKUP(G219,List!$L$2:$M$54, 2,0)</f>
        <v>5</v>
      </c>
      <c r="G219" s="5" t="s">
        <v>30</v>
      </c>
      <c r="H219" s="5" t="n">
        <v>266640</v>
      </c>
      <c r="I219" s="5" t="n">
        <v>2408</v>
      </c>
      <c r="J219" s="5" t="n">
        <v>589</v>
      </c>
      <c r="K219" s="5" t="n">
        <v>123959923</v>
      </c>
      <c r="L219" s="5" t="n">
        <v>0</v>
      </c>
      <c r="M219" s="6" t="n">
        <f aca="false">H219 / (H219 + J219)</f>
        <v>0.997795897900303</v>
      </c>
      <c r="N219" s="6" t="n">
        <f aca="false">K219 / (K219+ I219)</f>
        <v>0.999980574744113</v>
      </c>
      <c r="O219" s="6" t="n">
        <f aca="false">I219 / (I219 + K219)</f>
        <v>1.94252558868065E-005</v>
      </c>
      <c r="P219" s="6" t="n">
        <f aca="false">J219 / (H219 + J219)</f>
        <v>0.00220410209969726</v>
      </c>
      <c r="Q219" s="6" t="n">
        <f aca="false">100 * (J219 + I219) / (H219 + I219 + J219 + K219)</f>
        <v>0.00241246930279718</v>
      </c>
      <c r="R219" s="1" t="n">
        <f aca="false">(2 * S219 * M219) / (S219 + M219)</f>
        <v>0.994411470191711</v>
      </c>
      <c r="S219" s="6" t="n">
        <f aca="false">H219 / (H219 + I219)</f>
        <v>0.991049924177098</v>
      </c>
      <c r="T219" s="3" t="n">
        <f aca="false">AVERAGE(M219:S219)</f>
        <v>0.569696266238801</v>
      </c>
      <c r="U219" s="1" t="n">
        <f aca="false">(H219 + K219)/(H219 + K219 + I219 + J219)</f>
        <v>0.999975875306972</v>
      </c>
      <c r="V219" s="1" t="n">
        <f aca="false">(I219+J219)/W219</f>
        <v>2.41246930279718E-005</v>
      </c>
      <c r="W219" s="4" t="n">
        <f aca="false">VLOOKUP(G219,ValidPixels!$A$1:$B$53, 2,0)</f>
        <v>124229560</v>
      </c>
    </row>
    <row r="220" customFormat="false" ht="12.8" hidden="false" customHeight="false" outlineLevel="0" collapsed="false">
      <c r="A220" s="3" t="n">
        <v>5</v>
      </c>
      <c r="B220" s="3" t="s">
        <v>90</v>
      </c>
      <c r="C220" s="4" t="n">
        <f aca="false">VLOOKUP(D220,List!$G$2:$H$12, 2, 0)</f>
        <v>5</v>
      </c>
      <c r="D220" s="1" t="s">
        <v>28</v>
      </c>
      <c r="E220" s="4" t="n">
        <f aca="false">VLOOKUP(G220,List!$A$2:$B$54, 2, 0)</f>
        <v>7</v>
      </c>
      <c r="F220" s="4" t="n">
        <f aca="false">VLOOKUP(G220,List!$L$2:$M$54, 2,0)</f>
        <v>2</v>
      </c>
      <c r="G220" s="5" t="s">
        <v>31</v>
      </c>
      <c r="H220" s="5" t="n">
        <v>1042654</v>
      </c>
      <c r="I220" s="5" t="n">
        <v>366</v>
      </c>
      <c r="J220" s="5" t="n">
        <v>715</v>
      </c>
      <c r="K220" s="5" t="n">
        <v>28419355</v>
      </c>
      <c r="L220" s="5" t="n">
        <v>0</v>
      </c>
      <c r="M220" s="6" t="n">
        <f aca="false">H220 / (H220 + J220)</f>
        <v>0.999314719912131</v>
      </c>
      <c r="N220" s="6" t="n">
        <f aca="false">K220 / (K220+ I220)</f>
        <v>0.999987121618822</v>
      </c>
      <c r="O220" s="6" t="n">
        <f aca="false">I220 / (I220 + K220)</f>
        <v>1.28783811776337E-005</v>
      </c>
      <c r="P220" s="6" t="n">
        <f aca="false">J220 / (H220 + J220)</f>
        <v>0.000685280087869201</v>
      </c>
      <c r="Q220" s="6" t="n">
        <f aca="false">100 * (J220 + I220) / (H220 + I220 + J220 + K220)</f>
        <v>0.00366899737943305</v>
      </c>
      <c r="R220" s="1" t="n">
        <f aca="false">(2 * S220 * M220) / (S220 + M220)</f>
        <v>0.999481879937059</v>
      </c>
      <c r="S220" s="6" t="n">
        <f aca="false">H220 / (H220 + I220)</f>
        <v>0.999649095894614</v>
      </c>
      <c r="T220" s="3" t="n">
        <f aca="false">AVERAGE(M220:S220)</f>
        <v>0.571828567601586</v>
      </c>
      <c r="U220" s="1" t="n">
        <f aca="false">(H220 + K220)/(H220 + K220 + I220 + J220)</f>
        <v>0.999963310026206</v>
      </c>
      <c r="V220" s="1" t="n">
        <f aca="false">(I220+J220)/W220</f>
        <v>1.04470082311079E-006</v>
      </c>
      <c r="W220" s="4" t="n">
        <f aca="false">VLOOKUP(G220,ValidPixels!$A$1:$B$53, 2,0)</f>
        <v>1034746002</v>
      </c>
    </row>
    <row r="221" customFormat="false" ht="12.8" hidden="false" customHeight="false" outlineLevel="0" collapsed="false">
      <c r="A221" s="3" t="n">
        <v>5</v>
      </c>
      <c r="B221" s="3" t="s">
        <v>90</v>
      </c>
      <c r="C221" s="4" t="n">
        <f aca="false">VLOOKUP(D221,List!$G$2:$H$12, 2, 0)</f>
        <v>5</v>
      </c>
      <c r="D221" s="1" t="s">
        <v>28</v>
      </c>
      <c r="E221" s="4" t="n">
        <f aca="false">VLOOKUP(G221,List!$A$2:$B$54, 2, 0)</f>
        <v>8</v>
      </c>
      <c r="F221" s="4" t="n">
        <f aca="false">VLOOKUP(G221,List!$L$2:$M$54, 2,0)</f>
        <v>1</v>
      </c>
      <c r="G221" s="5" t="s">
        <v>32</v>
      </c>
      <c r="H221" s="5" t="n">
        <v>1549080</v>
      </c>
      <c r="I221" s="5" t="n">
        <v>29937</v>
      </c>
      <c r="J221" s="5" t="n">
        <v>1771</v>
      </c>
      <c r="K221" s="5" t="n">
        <v>245689682</v>
      </c>
      <c r="L221" s="5" t="n">
        <v>3</v>
      </c>
      <c r="M221" s="6" t="n">
        <f aca="false">H221 / (H221 + J221)</f>
        <v>0.998858046324244</v>
      </c>
      <c r="N221" s="6" t="n">
        <f aca="false">K221 / (K221+ I221)</f>
        <v>0.999878166016528</v>
      </c>
      <c r="O221" s="6" t="n">
        <f aca="false">I221 / (I221 + K221)</f>
        <v>0.000121833983472032</v>
      </c>
      <c r="P221" s="6" t="n">
        <f aca="false">J221 / (H221 + J221)</f>
        <v>0.00114195367575608</v>
      </c>
      <c r="Q221" s="6" t="n">
        <f aca="false">100 * (J221 + I221) / (H221 + I221 + J221 + K221)</f>
        <v>0.0128232052941866</v>
      </c>
      <c r="R221" s="1" t="n">
        <f aca="false">(2 * S221 * M221) / (S221 + M221)</f>
        <v>0.989869221321794</v>
      </c>
      <c r="S221" s="6" t="n">
        <f aca="false">H221 / (H221 + I221)</f>
        <v>0.981040736103538</v>
      </c>
      <c r="T221" s="3" t="n">
        <f aca="false">AVERAGE(M221:S221)</f>
        <v>0.56910473753136</v>
      </c>
      <c r="U221" s="1" t="n">
        <f aca="false">(H221 + K221)/(H221 + K221 + I221 + J221)</f>
        <v>0.999871767947058</v>
      </c>
      <c r="V221" s="1" t="n">
        <f aca="false">(I221+J221)/W221</f>
        <v>0.000128232270750137</v>
      </c>
      <c r="W221" s="4" t="n">
        <f aca="false">VLOOKUP(G221,ValidPixels!$A$1:$B$53, 2,0)</f>
        <v>247270050</v>
      </c>
    </row>
    <row r="222" customFormat="false" ht="12.8" hidden="false" customHeight="false" outlineLevel="0" collapsed="false">
      <c r="A222" s="3" t="n">
        <v>5</v>
      </c>
      <c r="B222" s="3" t="s">
        <v>90</v>
      </c>
      <c r="C222" s="4" t="n">
        <f aca="false">VLOOKUP(D222,List!$G$2:$H$12, 2, 0)</f>
        <v>5</v>
      </c>
      <c r="D222" s="1" t="s">
        <v>28</v>
      </c>
      <c r="E222" s="4" t="n">
        <f aca="false">VLOOKUP(G222,List!$A$2:$B$54, 2, 0)</f>
        <v>9</v>
      </c>
      <c r="F222" s="4" t="n">
        <f aca="false">VLOOKUP(G222,List!$L$2:$M$54, 2,0)</f>
        <v>6</v>
      </c>
      <c r="G222" s="5" t="s">
        <v>33</v>
      </c>
      <c r="H222" s="5" t="n">
        <v>1972049</v>
      </c>
      <c r="I222" s="5" t="n">
        <v>3549</v>
      </c>
      <c r="J222" s="5" t="n">
        <v>5843</v>
      </c>
      <c r="K222" s="5" t="n">
        <v>145639212</v>
      </c>
      <c r="L222" s="5" t="n">
        <v>100</v>
      </c>
      <c r="M222" s="6" t="n">
        <f aca="false">H222 / (H222 + J222)</f>
        <v>0.997045844768066</v>
      </c>
      <c r="N222" s="6" t="n">
        <f aca="false">K222 / (K222+ I222)</f>
        <v>0.999975632156548</v>
      </c>
      <c r="O222" s="6" t="n">
        <f aca="false">I222 / (I222 + K222)</f>
        <v>2.436784345224E-005</v>
      </c>
      <c r="P222" s="6" t="n">
        <f aca="false">J222 / (H222 + J222)</f>
        <v>0.0029541552319338</v>
      </c>
      <c r="Q222" s="6" t="n">
        <f aca="false">100 * (J222 + I222) / (H222 + I222 + J222 + K222)</f>
        <v>0.00636225339011337</v>
      </c>
      <c r="R222" s="1" t="n">
        <f aca="false">(2 * S222 * M222) / (S222 + M222)</f>
        <v>0.997624377448786</v>
      </c>
      <c r="S222" s="6" t="n">
        <f aca="false">H222 / (H222 + I222)</f>
        <v>0.998203581902796</v>
      </c>
      <c r="T222" s="3" t="n">
        <f aca="false">AVERAGE(M222:S222)</f>
        <v>0.571741458963099</v>
      </c>
      <c r="U222" s="1" t="n">
        <f aca="false">(H222 + K222)/(H222 + K222 + I222 + J222)</f>
        <v>0.999936377466099</v>
      </c>
      <c r="V222" s="1" t="n">
        <f aca="false">(I222+J222)/W222</f>
        <v>6.3627870825748E-005</v>
      </c>
      <c r="W222" s="4" t="n">
        <f aca="false">VLOOKUP(G222,ValidPixels!$A$1:$B$53, 2,0)</f>
        <v>147608271</v>
      </c>
    </row>
    <row r="223" customFormat="false" ht="12.8" hidden="false" customHeight="false" outlineLevel="0" collapsed="false">
      <c r="A223" s="3" t="n">
        <v>5</v>
      </c>
      <c r="B223" s="3" t="s">
        <v>90</v>
      </c>
      <c r="C223" s="4" t="n">
        <f aca="false">VLOOKUP(D223,List!$G$2:$H$12, 2, 0)</f>
        <v>5</v>
      </c>
      <c r="D223" s="1" t="s">
        <v>28</v>
      </c>
      <c r="E223" s="4" t="n">
        <f aca="false">VLOOKUP(G223,List!$A$2:$B$54, 2, 0)</f>
        <v>10</v>
      </c>
      <c r="F223" s="4" t="n">
        <f aca="false">VLOOKUP(G223,List!$L$2:$M$54, 2,0)</f>
        <v>3</v>
      </c>
      <c r="G223" s="5" t="s">
        <v>34</v>
      </c>
      <c r="H223" s="5" t="n">
        <v>18245172</v>
      </c>
      <c r="I223" s="5" t="n">
        <v>41838</v>
      </c>
      <c r="J223" s="5" t="n">
        <v>92825</v>
      </c>
      <c r="K223" s="5" t="n">
        <v>1016748069</v>
      </c>
      <c r="L223" s="5" t="n">
        <v>3644</v>
      </c>
      <c r="M223" s="6" t="n">
        <f aca="false">H223 / (H223 + J223)</f>
        <v>0.994938105835659</v>
      </c>
      <c r="N223" s="6" t="n">
        <f aca="false">K223 / (K223+ I223)</f>
        <v>0.999958852856709</v>
      </c>
      <c r="O223" s="6" t="n">
        <f aca="false">I223 / (I223 + K223)</f>
        <v>4.11471432908313E-005</v>
      </c>
      <c r="P223" s="6" t="n">
        <f aca="false">J223 / (H223 + J223)</f>
        <v>0.00506189416434085</v>
      </c>
      <c r="Q223" s="6" t="n">
        <f aca="false">100 * (J223 + I223) / (H223 + I223 + J223 + K223)</f>
        <v>0.0130093102001818</v>
      </c>
      <c r="R223" s="1" t="n">
        <f aca="false">(2 * S223 * M223) / (S223 + M223)</f>
        <v>0.996323195241983</v>
      </c>
      <c r="S223" s="6" t="n">
        <f aca="false">H223 / (H223 + I223)</f>
        <v>0.99771214649087</v>
      </c>
      <c r="T223" s="3" t="n">
        <f aca="false">AVERAGE(M223:S223)</f>
        <v>0.572434950276148</v>
      </c>
      <c r="U223" s="1" t="n">
        <f aca="false">(H223 + K223)/(H223 + K223 + I223 + J223)</f>
        <v>0.999869906897998</v>
      </c>
      <c r="V223" s="1" t="n">
        <f aca="false">(I223+J223)/W223</f>
        <v>0.00457056608794257</v>
      </c>
      <c r="W223" s="4" t="n">
        <f aca="false">VLOOKUP(G223,ValidPixels!$A$1:$B$53, 2,0)</f>
        <v>29463090</v>
      </c>
    </row>
    <row r="224" customFormat="false" ht="12.8" hidden="false" customHeight="false" outlineLevel="0" collapsed="false">
      <c r="A224" s="3" t="n">
        <v>5</v>
      </c>
      <c r="B224" s="3" t="s">
        <v>90</v>
      </c>
      <c r="C224" s="4" t="n">
        <f aca="false">VLOOKUP(D224,List!$G$2:$H$12, 2, 0)</f>
        <v>4</v>
      </c>
      <c r="D224" s="1" t="s">
        <v>35</v>
      </c>
      <c r="E224" s="4" t="n">
        <f aca="false">VLOOKUP(G224,List!$A$2:$B$54, 2, 0)</f>
        <v>11</v>
      </c>
      <c r="F224" s="4" t="n">
        <f aca="false">VLOOKUP(G224,List!$L$2:$M$54, 2,0)</f>
        <v>3</v>
      </c>
      <c r="G224" s="5" t="s">
        <v>36</v>
      </c>
      <c r="H224" s="5" t="n">
        <v>263075</v>
      </c>
      <c r="I224" s="5" t="n">
        <v>111</v>
      </c>
      <c r="J224" s="5" t="n">
        <v>154</v>
      </c>
      <c r="K224" s="5" t="n">
        <v>9832481</v>
      </c>
      <c r="L224" s="5" t="n">
        <v>1</v>
      </c>
      <c r="M224" s="6" t="n">
        <f aca="false">H224 / (H224 + J224)</f>
        <v>0.999414958078327</v>
      </c>
      <c r="N224" s="6" t="n">
        <f aca="false">K224 / (K224+ I224)</f>
        <v>0.999988711013332</v>
      </c>
      <c r="O224" s="6" t="n">
        <f aca="false">I224 / (I224 + K224)</f>
        <v>1.12889866680119E-005</v>
      </c>
      <c r="P224" s="6" t="n">
        <f aca="false">J224 / (H224 + J224)</f>
        <v>0.000585041921672764</v>
      </c>
      <c r="Q224" s="6" t="n">
        <f aca="false">100 * (J224 + I224) / (H224 + I224 + J224 + K224)</f>
        <v>0.00262484843976532</v>
      </c>
      <c r="R224" s="1" t="n">
        <f aca="false">(2 * S224 * M224) / (S224 + M224)</f>
        <v>0.999496594891863</v>
      </c>
      <c r="S224" s="6" t="n">
        <f aca="false">H224 / (H224 + I224)</f>
        <v>0.999578245043429</v>
      </c>
      <c r="T224" s="3" t="n">
        <f aca="false">AVERAGE(M224:S224)</f>
        <v>0.57167138405358</v>
      </c>
      <c r="U224" s="1" t="n">
        <f aca="false">(H224 + K224)/(H224 + K224 + I224 + J224)</f>
        <v>0.999973751515602</v>
      </c>
      <c r="V224" s="1" t="n">
        <f aca="false">(I224+J224)/W224</f>
        <v>2.62730403410141E-005</v>
      </c>
      <c r="W224" s="4" t="n">
        <f aca="false">VLOOKUP(G224,ValidPixels!$A$1:$B$53, 2,0)</f>
        <v>10086385</v>
      </c>
    </row>
    <row r="225" customFormat="false" ht="12.8" hidden="false" customHeight="false" outlineLevel="0" collapsed="false">
      <c r="A225" s="3" t="n">
        <v>5</v>
      </c>
      <c r="B225" s="3" t="s">
        <v>90</v>
      </c>
      <c r="C225" s="4" t="n">
        <f aca="false">VLOOKUP(D225,List!$G$2:$H$12, 2, 0)</f>
        <v>4</v>
      </c>
      <c r="D225" s="1" t="s">
        <v>35</v>
      </c>
      <c r="E225" s="4" t="n">
        <f aca="false">VLOOKUP(G225,List!$A$2:$B$54, 2, 0)</f>
        <v>12</v>
      </c>
      <c r="F225" s="4" t="n">
        <f aca="false">VLOOKUP(G225,List!$L$2:$M$54, 2,0)</f>
        <v>4</v>
      </c>
      <c r="G225" s="5" t="s">
        <v>37</v>
      </c>
      <c r="H225" s="5" t="n">
        <v>3143898</v>
      </c>
      <c r="I225" s="5" t="n">
        <v>7959</v>
      </c>
      <c r="J225" s="5" t="n">
        <v>16858</v>
      </c>
      <c r="K225" s="5" t="n">
        <v>47605747</v>
      </c>
      <c r="L225" s="5" t="n">
        <v>4681</v>
      </c>
      <c r="M225" s="6" t="n">
        <f aca="false">H225 / (H225 + J225)</f>
        <v>0.994666465870823</v>
      </c>
      <c r="N225" s="6" t="n">
        <f aca="false">K225 / (K225+ I225)</f>
        <v>0.999832842249247</v>
      </c>
      <c r="O225" s="6" t="n">
        <f aca="false">I225 / (I225 + K225)</f>
        <v>0.000167157750753533</v>
      </c>
      <c r="P225" s="6" t="n">
        <f aca="false">J225 / (H225 + J225)</f>
        <v>0.00533353412917669</v>
      </c>
      <c r="Q225" s="6" t="n">
        <f aca="false">100 * (J225 + I225) / (H225 + I225 + J225 + K225)</f>
        <v>0.0488769334473697</v>
      </c>
      <c r="R225" s="1" t="n">
        <f aca="false">(2 * S225 * M225) / (S225 + M225)</f>
        <v>0.996068664434205</v>
      </c>
      <c r="S225" s="6" t="n">
        <f aca="false">H225 / (H225 + I225)</f>
        <v>0.997474821985896</v>
      </c>
      <c r="T225" s="3" t="n">
        <f aca="false">AVERAGE(M225:S225)</f>
        <v>0.577488631409639</v>
      </c>
      <c r="U225" s="1" t="n">
        <f aca="false">(H225 + K225)/(H225 + K225 + I225 + J225)</f>
        <v>0.999511230665526</v>
      </c>
      <c r="V225" s="1" t="n">
        <f aca="false">(I225+J225)/W225</f>
        <v>0.000495322291008003</v>
      </c>
      <c r="W225" s="4" t="n">
        <f aca="false">VLOOKUP(G225,ValidPixels!$A$1:$B$53, 2,0)</f>
        <v>50102732</v>
      </c>
    </row>
    <row r="226" customFormat="false" ht="12.8" hidden="false" customHeight="false" outlineLevel="0" collapsed="false">
      <c r="A226" s="3" t="n">
        <v>5</v>
      </c>
      <c r="B226" s="3" t="s">
        <v>90</v>
      </c>
      <c r="C226" s="4" t="n">
        <f aca="false">VLOOKUP(D226,List!$G$2:$H$12, 2, 0)</f>
        <v>4</v>
      </c>
      <c r="D226" s="1" t="s">
        <v>35</v>
      </c>
      <c r="E226" s="4" t="n">
        <f aca="false">VLOOKUP(G226,List!$A$2:$B$54, 2, 0)</f>
        <v>14</v>
      </c>
      <c r="F226" s="4" t="n">
        <f aca="false">VLOOKUP(G226,List!$L$2:$M$54, 2,0)</f>
        <v>1</v>
      </c>
      <c r="G226" s="5" t="s">
        <v>39</v>
      </c>
      <c r="H226" s="5" t="n">
        <v>4067676</v>
      </c>
      <c r="I226" s="5" t="n">
        <v>17826</v>
      </c>
      <c r="J226" s="5" t="n">
        <v>30631</v>
      </c>
      <c r="K226" s="5" t="n">
        <v>115410516</v>
      </c>
      <c r="L226" s="5" t="n">
        <v>0</v>
      </c>
      <c r="M226" s="6" t="n">
        <f aca="false">H226 / (H226 + J226)</f>
        <v>0.992525938149582</v>
      </c>
      <c r="N226" s="6" t="n">
        <f aca="false">K226 / (K226+ I226)</f>
        <v>0.999845566524728</v>
      </c>
      <c r="O226" s="6" t="n">
        <f aca="false">I226 / (I226 + K226)</f>
        <v>0.000154433475272477</v>
      </c>
      <c r="P226" s="6" t="n">
        <f aca="false">J226 / (H226 + J226)</f>
        <v>0.00747406185041775</v>
      </c>
      <c r="Q226" s="6" t="n">
        <f aca="false">100 * (J226 + I226) / (H226 + I226 + J226 + K226)</f>
        <v>0.040540750038094</v>
      </c>
      <c r="R226" s="1" t="n">
        <f aca="false">(2 * S226 * M226) / (S226 + M226)</f>
        <v>0.994078918508484</v>
      </c>
      <c r="S226" s="6" t="n">
        <f aca="false">H226 / (H226 + I226)</f>
        <v>0.995636766301913</v>
      </c>
      <c r="T226" s="3" t="n">
        <f aca="false">AVERAGE(M226:S226)</f>
        <v>0.57575091926407</v>
      </c>
      <c r="U226" s="1" t="n">
        <f aca="false">(H226 + K226)/(H226 + K226 + I226 + J226)</f>
        <v>0.999594592499619</v>
      </c>
      <c r="V226" s="1" t="n">
        <f aca="false">(I226+J226)/W226</f>
        <v>0.00040540750038094</v>
      </c>
      <c r="W226" s="4" t="n">
        <f aca="false">VLOOKUP(G226,ValidPixels!$A$1:$B$53, 2,0)</f>
        <v>119526649</v>
      </c>
    </row>
    <row r="227" customFormat="false" ht="12.8" hidden="false" customHeight="false" outlineLevel="0" collapsed="false">
      <c r="A227" s="3" t="n">
        <v>5</v>
      </c>
      <c r="B227" s="3" t="s">
        <v>90</v>
      </c>
      <c r="C227" s="4" t="n">
        <f aca="false">VLOOKUP(D227,List!$G$2:$H$12, 2, 0)</f>
        <v>4</v>
      </c>
      <c r="D227" s="1" t="s">
        <v>35</v>
      </c>
      <c r="E227" s="4" t="n">
        <f aca="false">VLOOKUP(G227,List!$A$2:$B$54, 2, 0)</f>
        <v>13</v>
      </c>
      <c r="F227" s="4" t="n">
        <f aca="false">VLOOKUP(G227,List!$L$2:$M$54, 2,0)</f>
        <v>2</v>
      </c>
      <c r="G227" s="5" t="s">
        <v>38</v>
      </c>
      <c r="H227" s="5" t="n">
        <v>5480922</v>
      </c>
      <c r="I227" s="5" t="n">
        <v>5260</v>
      </c>
      <c r="J227" s="5" t="n">
        <v>9800</v>
      </c>
      <c r="K227" s="5" t="n">
        <v>111479439</v>
      </c>
      <c r="L227" s="5" t="n">
        <v>0</v>
      </c>
      <c r="M227" s="6" t="n">
        <f aca="false">H227 / (H227 + J227)</f>
        <v>0.998215170973872</v>
      </c>
      <c r="N227" s="6" t="n">
        <f aca="false">K227 / (K227+ I227)</f>
        <v>0.999952818637471</v>
      </c>
      <c r="O227" s="6" t="n">
        <f aca="false">I227 / (I227 + K227)</f>
        <v>4.71813625293997E-005</v>
      </c>
      <c r="P227" s="6" t="n">
        <f aca="false">J227 / (H227 + J227)</f>
        <v>0.00178482902612808</v>
      </c>
      <c r="Q227" s="6" t="n">
        <f aca="false">100 * (J227 + I227) / (H227 + I227 + J227 + K227)</f>
        <v>0.0128744995070375</v>
      </c>
      <c r="R227" s="1" t="n">
        <f aca="false">(2 * S227 * M227) / (S227 + M227)</f>
        <v>0.998628028449552</v>
      </c>
      <c r="S227" s="6" t="n">
        <f aca="false">H227 / (H227 + I227)</f>
        <v>0.999041227578669</v>
      </c>
      <c r="T227" s="3" t="n">
        <f aca="false">AVERAGE(M227:S227)</f>
        <v>0.572934822219323</v>
      </c>
      <c r="U227" s="1" t="n">
        <f aca="false">(H227 + K227)/(H227 + K227 + I227 + J227)</f>
        <v>0.999871255004929</v>
      </c>
      <c r="V227" s="1" t="n">
        <f aca="false">(I227+J227)/W227</f>
        <v>0.000128744995070375</v>
      </c>
      <c r="W227" s="4" t="n">
        <f aca="false">VLOOKUP(G227,ValidPixels!$A$1:$B$53, 2,0)</f>
        <v>116975421</v>
      </c>
    </row>
    <row r="228" customFormat="false" ht="12.8" hidden="false" customHeight="false" outlineLevel="0" collapsed="false">
      <c r="A228" s="3" t="n">
        <v>5</v>
      </c>
      <c r="B228" s="3" t="s">
        <v>90</v>
      </c>
      <c r="C228" s="4" t="n">
        <f aca="false">VLOOKUP(D228,List!$G$2:$H$12, 2, 0)</f>
        <v>6</v>
      </c>
      <c r="D228" s="1" t="s">
        <v>40</v>
      </c>
      <c r="E228" s="4" t="n">
        <f aca="false">VLOOKUP(G228,List!$A$2:$B$54, 2, 0)</f>
        <v>15</v>
      </c>
      <c r="F228" s="4" t="n">
        <f aca="false">VLOOKUP(G228,List!$L$2:$M$54, 2,0)</f>
        <v>2</v>
      </c>
      <c r="G228" s="5" t="s">
        <v>41</v>
      </c>
      <c r="H228" s="5" t="n">
        <v>224880</v>
      </c>
      <c r="I228" s="5" t="n">
        <v>828</v>
      </c>
      <c r="J228" s="5" t="n">
        <v>511</v>
      </c>
      <c r="K228" s="5" t="n">
        <v>2688362</v>
      </c>
      <c r="L228" s="5" t="n">
        <v>0</v>
      </c>
      <c r="M228" s="6" t="n">
        <f aca="false">H228 / (H228 + J228)</f>
        <v>0.997732828728742</v>
      </c>
      <c r="N228" s="6" t="n">
        <f aca="false">K228 / (K228+ I228)</f>
        <v>0.999692100595346</v>
      </c>
      <c r="O228" s="6" t="n">
        <f aca="false">I228 / (I228 + K228)</f>
        <v>0.000307899404653446</v>
      </c>
      <c r="P228" s="6" t="n">
        <f aca="false">J228 / (H228 + J228)</f>
        <v>0.0022671712712575</v>
      </c>
      <c r="Q228" s="6" t="n">
        <f aca="false">100 * (J228 + I228) / (H228 + I228 + J228 + K228)</f>
        <v>0.0459414234841989</v>
      </c>
      <c r="R228" s="1" t="n">
        <f aca="false">(2 * S228 * M228) / (S228 + M228)</f>
        <v>0.997031693708033</v>
      </c>
      <c r="S228" s="6" t="n">
        <f aca="false">H228 / (H228 + I228)</f>
        <v>0.99633154341007</v>
      </c>
      <c r="T228" s="3" t="n">
        <f aca="false">AVERAGE(M228:S228)</f>
        <v>0.577043522943186</v>
      </c>
      <c r="U228" s="1" t="n">
        <f aca="false">(H228 + K228)/(H228 + K228 + I228 + J228)</f>
        <v>0.999540585765158</v>
      </c>
      <c r="V228" s="1" t="n">
        <f aca="false">(I228+J228)/W228</f>
        <v>0.000459414234841989</v>
      </c>
      <c r="W228" s="4" t="n">
        <f aca="false">VLOOKUP(G228,ValidPixels!$A$1:$B$53, 2,0)</f>
        <v>2914581</v>
      </c>
    </row>
    <row r="229" customFormat="false" ht="12.8" hidden="false" customHeight="false" outlineLevel="0" collapsed="false">
      <c r="A229" s="3" t="n">
        <v>5</v>
      </c>
      <c r="B229" s="3" t="s">
        <v>90</v>
      </c>
      <c r="C229" s="4" t="n">
        <f aca="false">VLOOKUP(D229,List!$G$2:$H$12, 2, 0)</f>
        <v>6</v>
      </c>
      <c r="D229" s="1" t="s">
        <v>40</v>
      </c>
      <c r="E229" s="4" t="n">
        <f aca="false">VLOOKUP(G229,List!$A$2:$B$54, 2, 0)</f>
        <v>16</v>
      </c>
      <c r="F229" s="4" t="n">
        <f aca="false">VLOOKUP(G229,List!$L$2:$M$54, 2,0)</f>
        <v>6</v>
      </c>
      <c r="G229" s="5" t="s">
        <v>42</v>
      </c>
      <c r="H229" s="5" t="n">
        <v>690083</v>
      </c>
      <c r="I229" s="5" t="n">
        <v>5493</v>
      </c>
      <c r="J229" s="5" t="n">
        <v>1287</v>
      </c>
      <c r="K229" s="5" t="n">
        <v>91654736</v>
      </c>
      <c r="L229" s="5" t="n">
        <v>13</v>
      </c>
      <c r="M229" s="6" t="n">
        <f aca="false">H229 / (H229 + J229)</f>
        <v>0.99813847867278</v>
      </c>
      <c r="N229" s="6" t="n">
        <f aca="false">K229 / (K229+ I229)</f>
        <v>0.999940072154958</v>
      </c>
      <c r="O229" s="6" t="n">
        <f aca="false">I229 / (I229 + K229)</f>
        <v>5.99278450417138E-005</v>
      </c>
      <c r="P229" s="6" t="n">
        <f aca="false">J229 / (H229 + J229)</f>
        <v>0.00186152132721987</v>
      </c>
      <c r="Q229" s="6" t="n">
        <f aca="false">100 * (J229 + I229) / (H229 + I229 + J229 + K229)</f>
        <v>0.00734150796890913</v>
      </c>
      <c r="R229" s="1" t="n">
        <f aca="false">(2 * S229 * M229) / (S229 + M229)</f>
        <v>0.995111561661377</v>
      </c>
      <c r="S229" s="6" t="n">
        <f aca="false">H229 / (H229 + I229)</f>
        <v>0.992102947772781</v>
      </c>
      <c r="T229" s="3" t="n">
        <f aca="false">AVERAGE(M229:S229)</f>
        <v>0.57065085962901</v>
      </c>
      <c r="U229" s="1" t="n">
        <f aca="false">(H229 + K229)/(H229 + K229 + I229 + J229)</f>
        <v>0.999926584920311</v>
      </c>
      <c r="V229" s="1" t="n">
        <f aca="false">(I229+J229)/W229</f>
        <v>0.000842766182353719</v>
      </c>
      <c r="W229" s="4" t="n">
        <f aca="false">VLOOKUP(G229,ValidPixels!$A$1:$B$53, 2,0)</f>
        <v>8044936</v>
      </c>
    </row>
    <row r="230" customFormat="false" ht="12.8" hidden="false" customHeight="false" outlineLevel="0" collapsed="false">
      <c r="A230" s="3" t="n">
        <v>5</v>
      </c>
      <c r="B230" s="3" t="s">
        <v>90</v>
      </c>
      <c r="C230" s="4" t="n">
        <f aca="false">VLOOKUP(D230,List!$G$2:$H$12, 2, 0)</f>
        <v>6</v>
      </c>
      <c r="D230" s="1" t="s">
        <v>40</v>
      </c>
      <c r="E230" s="4" t="n">
        <f aca="false">VLOOKUP(G230,List!$A$2:$B$54, 2, 0)</f>
        <v>17</v>
      </c>
      <c r="F230" s="4" t="n">
        <f aca="false">VLOOKUP(G230,List!$L$2:$M$54, 2,0)</f>
        <v>4</v>
      </c>
      <c r="G230" s="5" t="s">
        <v>43</v>
      </c>
      <c r="H230" s="5" t="n">
        <v>704743</v>
      </c>
      <c r="I230" s="5" t="n">
        <v>1078</v>
      </c>
      <c r="J230" s="5" t="n">
        <v>202</v>
      </c>
      <c r="K230" s="5" t="n">
        <v>13824919</v>
      </c>
      <c r="L230" s="5" t="n">
        <v>0</v>
      </c>
      <c r="M230" s="6" t="n">
        <f aca="false">H230 / (H230 + J230)</f>
        <v>0.999713452822561</v>
      </c>
      <c r="N230" s="6" t="n">
        <f aca="false">K230 / (K230+ I230)</f>
        <v>0.999922030939251</v>
      </c>
      <c r="O230" s="6" t="n">
        <f aca="false">I230 / (I230 + K230)</f>
        <v>7.79690607483858E-005</v>
      </c>
      <c r="P230" s="6" t="n">
        <f aca="false">J230 / (H230 + J230)</f>
        <v>0.000286547177439375</v>
      </c>
      <c r="Q230" s="6" t="n">
        <f aca="false">100 * (J230 + I230) / (H230 + I230 + J230 + K230)</f>
        <v>0.00880878885897418</v>
      </c>
      <c r="R230" s="1" t="n">
        <f aca="false">(2 * S230 * M230) / (S230 + M230)</f>
        <v>0.99909269148817</v>
      </c>
      <c r="S230" s="6" t="n">
        <f aca="false">H230 / (H230 + I230)</f>
        <v>0.998472700585559</v>
      </c>
      <c r="T230" s="3" t="n">
        <f aca="false">AVERAGE(M230:S230)</f>
        <v>0.572339168704672</v>
      </c>
      <c r="U230" s="1" t="n">
        <f aca="false">(H230 + K230)/(H230 + K230 + I230 + J230)</f>
        <v>0.99991191211141</v>
      </c>
      <c r="V230" s="1" t="n">
        <f aca="false">(I230+J230)/W230</f>
        <v>7.56422598129847E-006</v>
      </c>
      <c r="W230" s="4" t="n">
        <f aca="false">VLOOKUP(G230,ValidPixels!$A$1:$B$53, 2,0)</f>
        <v>169217578</v>
      </c>
    </row>
    <row r="231" customFormat="false" ht="12.8" hidden="false" customHeight="false" outlineLevel="0" collapsed="false">
      <c r="A231" s="3" t="n">
        <v>5</v>
      </c>
      <c r="B231" s="3" t="s">
        <v>90</v>
      </c>
      <c r="C231" s="4" t="n">
        <f aca="false">VLOOKUP(D231,List!$G$2:$H$12, 2, 0)</f>
        <v>6</v>
      </c>
      <c r="D231" s="1" t="s">
        <v>40</v>
      </c>
      <c r="E231" s="4" t="n">
        <f aca="false">VLOOKUP(G231,List!$A$2:$B$54, 2, 0)</f>
        <v>18</v>
      </c>
      <c r="F231" s="4" t="n">
        <f aca="false">VLOOKUP(G231,List!$L$2:$M$54, 2,0)</f>
        <v>1</v>
      </c>
      <c r="G231" s="5" t="s">
        <v>44</v>
      </c>
      <c r="H231" s="5" t="n">
        <v>746227</v>
      </c>
      <c r="I231" s="5" t="n">
        <v>4043</v>
      </c>
      <c r="J231" s="5" t="n">
        <v>2577</v>
      </c>
      <c r="K231" s="5" t="n">
        <v>14817386</v>
      </c>
      <c r="L231" s="5" t="n">
        <v>86</v>
      </c>
      <c r="M231" s="6" t="n">
        <f aca="false">H231 / (H231 + J231)</f>
        <v>0.996558511973761</v>
      </c>
      <c r="N231" s="6" t="n">
        <f aca="false">K231 / (K231+ I231)</f>
        <v>0.999727219284996</v>
      </c>
      <c r="O231" s="6" t="n">
        <f aca="false">I231 / (I231 + K231)</f>
        <v>0.000272780715003931</v>
      </c>
      <c r="P231" s="6" t="n">
        <f aca="false">J231 / (H231 + J231)</f>
        <v>0.00344148802623918</v>
      </c>
      <c r="Q231" s="6" t="n">
        <f aca="false">100 * (J231 + I231) / (H231 + I231 + J231 + K231)</f>
        <v>0.0425170259173386</v>
      </c>
      <c r="R231" s="1" t="n">
        <f aca="false">(2 * S231 * M231) / (S231 + M231)</f>
        <v>0.995583940485927</v>
      </c>
      <c r="S231" s="6" t="n">
        <f aca="false">H231 / (H231 + I231)</f>
        <v>0.994611273274954</v>
      </c>
      <c r="T231" s="3" t="n">
        <f aca="false">AVERAGE(M231:S231)</f>
        <v>0.57610174852546</v>
      </c>
      <c r="U231" s="1" t="n">
        <f aca="false">(H231 + K231)/(H231 + K231 + I231 + J231)</f>
        <v>0.999574829740827</v>
      </c>
      <c r="V231" s="1" t="n">
        <f aca="false">(I231+J231)/W231</f>
        <v>0.000425548409442109</v>
      </c>
      <c r="W231" s="4" t="n">
        <f aca="false">VLOOKUP(G231,ValidPixels!$A$1:$B$53, 2,0)</f>
        <v>15556397</v>
      </c>
    </row>
    <row r="232" customFormat="false" ht="12.8" hidden="false" customHeight="false" outlineLevel="0" collapsed="false">
      <c r="A232" s="3" t="n">
        <v>5</v>
      </c>
      <c r="B232" s="3" t="s">
        <v>90</v>
      </c>
      <c r="C232" s="4" t="n">
        <f aca="false">VLOOKUP(D232,List!$G$2:$H$12, 2, 0)</f>
        <v>6</v>
      </c>
      <c r="D232" s="1" t="s">
        <v>40</v>
      </c>
      <c r="E232" s="4" t="n">
        <f aca="false">VLOOKUP(G232,List!$A$2:$B$54, 2, 0)</f>
        <v>19</v>
      </c>
      <c r="F232" s="4" t="n">
        <f aca="false">VLOOKUP(G232,List!$L$2:$M$54, 2,0)</f>
        <v>5</v>
      </c>
      <c r="G232" s="5" t="s">
        <v>45</v>
      </c>
      <c r="H232" s="5" t="n">
        <v>1439054</v>
      </c>
      <c r="I232" s="5" t="n">
        <v>8515</v>
      </c>
      <c r="J232" s="5" t="n">
        <v>7157</v>
      </c>
      <c r="K232" s="5" t="n">
        <v>6604324</v>
      </c>
      <c r="L232" s="5" t="n">
        <v>8</v>
      </c>
      <c r="M232" s="6" t="n">
        <f aca="false">H232 / (H232 + J232)</f>
        <v>0.995051206220946</v>
      </c>
      <c r="N232" s="6" t="n">
        <f aca="false">K232 / (K232+ I232)</f>
        <v>0.998712353347783</v>
      </c>
      <c r="O232" s="6" t="n">
        <f aca="false">I232 / (I232 + K232)</f>
        <v>0.001287646652217</v>
      </c>
      <c r="P232" s="6" t="n">
        <f aca="false">J232 / (H232 + J232)</f>
        <v>0.00494879377905437</v>
      </c>
      <c r="Q232" s="6" t="n">
        <f aca="false">100 * (J232 + I232) / (H232 + I232 + J232 + K232)</f>
        <v>0.194464608111378</v>
      </c>
      <c r="R232" s="1" t="n">
        <f aca="false">(2 * S232 * M232) / (S232 + M232)</f>
        <v>0.994584246210838</v>
      </c>
      <c r="S232" s="6" t="n">
        <f aca="false">H232 / (H232 + I232)</f>
        <v>0.994117724267375</v>
      </c>
      <c r="T232" s="3" t="n">
        <f aca="false">AVERAGE(M232:S232)</f>
        <v>0.597595225512799</v>
      </c>
      <c r="U232" s="1" t="n">
        <f aca="false">(H232 + K232)/(H232 + K232 + I232 + J232)</f>
        <v>0.998055353918886</v>
      </c>
      <c r="V232" s="1" t="n">
        <f aca="false">(I232+J232)/W232</f>
        <v>0.00107852608592065</v>
      </c>
      <c r="W232" s="4" t="n">
        <f aca="false">VLOOKUP(G232,ValidPixels!$A$1:$B$53, 2,0)</f>
        <v>14530942</v>
      </c>
    </row>
    <row r="233" customFormat="false" ht="12.8" hidden="false" customHeight="false" outlineLevel="0" collapsed="false">
      <c r="A233" s="3" t="n">
        <v>5</v>
      </c>
      <c r="B233" s="3" t="s">
        <v>90</v>
      </c>
      <c r="C233" s="4" t="n">
        <f aca="false">VLOOKUP(D233,List!$G$2:$H$12, 2, 0)</f>
        <v>6</v>
      </c>
      <c r="D233" s="1" t="s">
        <v>40</v>
      </c>
      <c r="E233" s="4" t="n">
        <f aca="false">VLOOKUP(G233,List!$A$2:$B$54, 2, 0)</f>
        <v>20</v>
      </c>
      <c r="F233" s="4" t="n">
        <f aca="false">VLOOKUP(G233,List!$L$2:$M$54, 2,0)</f>
        <v>3</v>
      </c>
      <c r="G233" s="5" t="s">
        <v>46</v>
      </c>
      <c r="H233" s="5" t="n">
        <v>7339229</v>
      </c>
      <c r="I233" s="5" t="n">
        <v>20104</v>
      </c>
      <c r="J233" s="5" t="n">
        <v>49451</v>
      </c>
      <c r="K233" s="5" t="n">
        <v>161808794</v>
      </c>
      <c r="L233" s="5" t="n">
        <v>0</v>
      </c>
      <c r="M233" s="6" t="n">
        <f aca="false">H233 / (H233 + J233)</f>
        <v>0.993307194248499</v>
      </c>
      <c r="N233" s="6" t="n">
        <f aca="false">K233 / (K233+ I233)</f>
        <v>0.999875770024708</v>
      </c>
      <c r="O233" s="6" t="n">
        <f aca="false">I233 / (I233 + K233)</f>
        <v>0.000124229975291558</v>
      </c>
      <c r="P233" s="6" t="n">
        <f aca="false">J233 / (H233 + J233)</f>
        <v>0.00669280575150094</v>
      </c>
      <c r="Q233" s="6" t="n">
        <f aca="false">100 * (J233 + I233) / (H233 + I233 + J233 + K233)</f>
        <v>0.0411038857913449</v>
      </c>
      <c r="R233" s="1" t="n">
        <f aca="false">(2 * S233 * M233) / (S233 + M233)</f>
        <v>0.99528377144772</v>
      </c>
      <c r="S233" s="6" t="n">
        <f aca="false">H233 / (H233 + I233)</f>
        <v>0.997268230694276</v>
      </c>
      <c r="T233" s="3" t="n">
        <f aca="false">AVERAGE(M233:S233)</f>
        <v>0.576236555419049</v>
      </c>
      <c r="U233" s="1" t="n">
        <f aca="false">(H233 + K233)/(H233 + K233 + I233 + J233)</f>
        <v>0.999588961142086</v>
      </c>
      <c r="V233" s="1" t="n">
        <f aca="false">(I233+J233)/W233</f>
        <v>0.000756362135947098</v>
      </c>
      <c r="W233" s="4" t="n">
        <f aca="false">VLOOKUP(G233,ValidPixels!$A$1:$B$53, 2,0)</f>
        <v>91959918</v>
      </c>
    </row>
    <row r="234" customFormat="false" ht="12.8" hidden="false" customHeight="false" outlineLevel="0" collapsed="false">
      <c r="A234" s="3" t="n">
        <v>5</v>
      </c>
      <c r="B234" s="3" t="s">
        <v>90</v>
      </c>
      <c r="C234" s="4" t="n">
        <f aca="false">VLOOKUP(D234,List!$G$2:$H$12, 2, 0)</f>
        <v>9</v>
      </c>
      <c r="D234" s="1" t="s">
        <v>47</v>
      </c>
      <c r="E234" s="4" t="n">
        <f aca="false">VLOOKUP(G234,List!$A$2:$B$54, 2, 0)</f>
        <v>21</v>
      </c>
      <c r="F234" s="4" t="n">
        <f aca="false">VLOOKUP(G234,List!$L$2:$M$54, 2,0)</f>
        <v>1</v>
      </c>
      <c r="G234" s="5" t="s">
        <v>48</v>
      </c>
      <c r="H234" s="5" t="n">
        <v>2015498</v>
      </c>
      <c r="I234" s="5" t="n">
        <v>25702</v>
      </c>
      <c r="J234" s="5" t="n">
        <v>9099</v>
      </c>
      <c r="K234" s="5" t="n">
        <v>99802085</v>
      </c>
      <c r="L234" s="5" t="n">
        <v>0</v>
      </c>
      <c r="M234" s="6" t="n">
        <f aca="false">H234 / (H234 + J234)</f>
        <v>0.995505772259862</v>
      </c>
      <c r="N234" s="6" t="n">
        <f aca="false">K234 / (K234+ I234)</f>
        <v>0.99974253661458</v>
      </c>
      <c r="O234" s="6" t="n">
        <f aca="false">I234 / (I234 + K234)</f>
        <v>0.000257463385419933</v>
      </c>
      <c r="P234" s="6" t="n">
        <f aca="false">J234 / (H234 + J234)</f>
        <v>0.00449422774013791</v>
      </c>
      <c r="Q234" s="6" t="n">
        <f aca="false">100 * (J234 + I234) / (H234 + I234 + J234 + K234)</f>
        <v>0.0341680760265759</v>
      </c>
      <c r="R234" s="1" t="n">
        <f aca="false">(2 * S234 * M234) / (S234 + M234)</f>
        <v>0.991440546589021</v>
      </c>
      <c r="S234" s="6" t="n">
        <f aca="false">H234 / (H234 + I234)</f>
        <v>0.987408387223202</v>
      </c>
      <c r="T234" s="3" t="n">
        <f aca="false">AVERAGE(M234:S234)</f>
        <v>0.573288144262685</v>
      </c>
      <c r="U234" s="1" t="n">
        <f aca="false">(H234 + K234)/(H234 + K234 + I234 + J234)</f>
        <v>0.999658319239734</v>
      </c>
      <c r="V234" s="1" t="n">
        <f aca="false">(I234+J234)/W234</f>
        <v>0.000341680760265759</v>
      </c>
      <c r="W234" s="4" t="n">
        <f aca="false">VLOOKUP(G234,ValidPixels!$A$1:$B$53, 2,0)</f>
        <v>101852384</v>
      </c>
    </row>
    <row r="235" customFormat="false" ht="12.8" hidden="false" customHeight="false" outlineLevel="0" collapsed="false">
      <c r="A235" s="3" t="n">
        <v>5</v>
      </c>
      <c r="B235" s="3" t="s">
        <v>90</v>
      </c>
      <c r="C235" s="4" t="n">
        <f aca="false">VLOOKUP(D235,List!$G$2:$H$12, 2, 0)</f>
        <v>9</v>
      </c>
      <c r="D235" s="1" t="s">
        <v>47</v>
      </c>
      <c r="E235" s="4" t="n">
        <f aca="false">VLOOKUP(G235,List!$A$2:$B$54, 2, 0)</f>
        <v>22</v>
      </c>
      <c r="F235" s="4" t="n">
        <f aca="false">VLOOKUP(G235,List!$L$2:$M$54, 2,0)</f>
        <v>3</v>
      </c>
      <c r="G235" s="5" t="s">
        <v>49</v>
      </c>
      <c r="H235" s="5" t="n">
        <v>2935191</v>
      </c>
      <c r="I235" s="5" t="n">
        <v>11953</v>
      </c>
      <c r="J235" s="5" t="n">
        <v>16018</v>
      </c>
      <c r="K235" s="5" t="n">
        <v>77003549</v>
      </c>
      <c r="L235" s="5" t="n">
        <v>1543</v>
      </c>
      <c r="M235" s="6" t="n">
        <f aca="false">H235 / (H235 + J235)</f>
        <v>0.994572393890097</v>
      </c>
      <c r="N235" s="6" t="n">
        <f aca="false">K235 / (K235+ I235)</f>
        <v>0.999844797479863</v>
      </c>
      <c r="O235" s="6" t="n">
        <f aca="false">I235 / (I235 + K235)</f>
        <v>0.00015520252013679</v>
      </c>
      <c r="P235" s="6" t="n">
        <f aca="false">J235 / (H235 + J235)</f>
        <v>0.00542760610990276</v>
      </c>
      <c r="Q235" s="6" t="n">
        <f aca="false">100 * (J235 + I235) / (H235 + I235 + J235 + K235)</f>
        <v>0.0349783049099018</v>
      </c>
      <c r="R235" s="1" t="n">
        <f aca="false">(2 * S235 * M235) / (S235 + M235)</f>
        <v>0.995257828753213</v>
      </c>
      <c r="S235" s="6" t="n">
        <f aca="false">H235 / (H235 + I235)</f>
        <v>0.995944209037631</v>
      </c>
      <c r="T235" s="3" t="n">
        <f aca="false">AVERAGE(M235:S235)</f>
        <v>0.575168620385821</v>
      </c>
      <c r="U235" s="1" t="n">
        <f aca="false">(H235 + K235)/(H235 + K235 + I235 + J235)</f>
        <v>0.999650216950901</v>
      </c>
      <c r="V235" s="1" t="n">
        <f aca="false">(I235+J235)/W235</f>
        <v>0.00035150537319023</v>
      </c>
      <c r="W235" s="4" t="n">
        <f aca="false">VLOOKUP(G235,ValidPixels!$A$1:$B$53, 2,0)</f>
        <v>79574886</v>
      </c>
    </row>
    <row r="236" customFormat="false" ht="12.8" hidden="false" customHeight="false" outlineLevel="0" collapsed="false">
      <c r="A236" s="3" t="n">
        <v>5</v>
      </c>
      <c r="B236" s="3" t="s">
        <v>90</v>
      </c>
      <c r="C236" s="4" t="n">
        <f aca="false">VLOOKUP(D236,List!$G$2:$H$12, 2, 0)</f>
        <v>9</v>
      </c>
      <c r="D236" s="1" t="s">
        <v>47</v>
      </c>
      <c r="E236" s="4" t="n">
        <f aca="false">VLOOKUP(G236,List!$A$2:$B$54, 2, 0)</f>
        <v>24</v>
      </c>
      <c r="F236" s="4" t="n">
        <f aca="false">VLOOKUP(G236,List!$L$2:$M$54, 2,0)</f>
        <v>6</v>
      </c>
      <c r="G236" s="5" t="s">
        <v>51</v>
      </c>
      <c r="H236" s="5" t="n">
        <v>4895271</v>
      </c>
      <c r="I236" s="5" t="n">
        <v>28307</v>
      </c>
      <c r="J236" s="5" t="n">
        <v>10085</v>
      </c>
      <c r="K236" s="5" t="n">
        <v>81972353</v>
      </c>
      <c r="L236" s="5" t="n">
        <v>25923</v>
      </c>
      <c r="M236" s="6" t="n">
        <f aca="false">H236 / (H236 + J236)</f>
        <v>0.99794408397678</v>
      </c>
      <c r="N236" s="6" t="n">
        <f aca="false">K236 / (K236+ I236)</f>
        <v>0.999654795461402</v>
      </c>
      <c r="O236" s="6" t="n">
        <f aca="false">I236 / (I236 + K236)</f>
        <v>0.000345204538597616</v>
      </c>
      <c r="P236" s="6" t="n">
        <f aca="false">J236 / (H236 + J236)</f>
        <v>0.00205591602322033</v>
      </c>
      <c r="Q236" s="6" t="n">
        <f aca="false">100 * (J236 + I236) / (H236 + I236 + J236 + K236)</f>
        <v>0.0441764583938585</v>
      </c>
      <c r="R236" s="1" t="n">
        <f aca="false">(2 * S236 * M236) / (S236 + M236)</f>
        <v>0.996093981300515</v>
      </c>
      <c r="S236" s="6" t="n">
        <f aca="false">H236 / (H236 + I236)</f>
        <v>0.994250725793315</v>
      </c>
      <c r="T236" s="3" t="n">
        <f aca="false">AVERAGE(M236:S236)</f>
        <v>0.576360166498241</v>
      </c>
      <c r="U236" s="1" t="n">
        <f aca="false">(H236 + K236)/(H236 + K236 + I236 + J236)</f>
        <v>0.999558235416061</v>
      </c>
      <c r="V236" s="1" t="n">
        <f aca="false">(I236+J236)/W236</f>
        <v>0.000446280174768115</v>
      </c>
      <c r="W236" s="4" t="n">
        <f aca="false">VLOOKUP(G236,ValidPixels!$A$1:$B$53, 2,0)</f>
        <v>86026676</v>
      </c>
    </row>
    <row r="237" customFormat="false" ht="12.8" hidden="false" customHeight="false" outlineLevel="0" collapsed="false">
      <c r="A237" s="3" t="n">
        <v>5</v>
      </c>
      <c r="B237" s="3" t="s">
        <v>90</v>
      </c>
      <c r="C237" s="4" t="n">
        <f aca="false">VLOOKUP(D237,List!$G$2:$H$12, 2, 0)</f>
        <v>9</v>
      </c>
      <c r="D237" s="1" t="s">
        <v>47</v>
      </c>
      <c r="E237" s="4" t="n">
        <f aca="false">VLOOKUP(G237,List!$A$2:$B$54, 2, 0)</f>
        <v>23</v>
      </c>
      <c r="F237" s="4" t="n">
        <f aca="false">VLOOKUP(G237,List!$L$2:$M$54, 2,0)</f>
        <v>2</v>
      </c>
      <c r="G237" s="5" t="s">
        <v>50</v>
      </c>
      <c r="H237" s="5" t="n">
        <v>5145790</v>
      </c>
      <c r="I237" s="5" t="n">
        <v>7294</v>
      </c>
      <c r="J237" s="5" t="n">
        <v>10998</v>
      </c>
      <c r="K237" s="5" t="n">
        <v>80832424</v>
      </c>
      <c r="L237" s="5" t="n">
        <v>3784</v>
      </c>
      <c r="M237" s="6" t="n">
        <f aca="false">H237 / (H237 + J237)</f>
        <v>0.997867277072472</v>
      </c>
      <c r="N237" s="6" t="n">
        <f aca="false">K237 / (K237+ I237)</f>
        <v>0.999909772075157</v>
      </c>
      <c r="O237" s="6" t="n">
        <f aca="false">I237 / (I237 + K237)</f>
        <v>9.02279248425879E-005</v>
      </c>
      <c r="P237" s="6" t="n">
        <f aca="false">J237 / (H237 + J237)</f>
        <v>0.00213272292752776</v>
      </c>
      <c r="Q237" s="6" t="n">
        <f aca="false">100 * (J237 + I237) / (H237 + I237 + J237 + K237)</f>
        <v>0.0212706316231034</v>
      </c>
      <c r="R237" s="1" t="n">
        <f aca="false">(2 * S237 * M237) / (S237 + M237)</f>
        <v>0.99822577816679</v>
      </c>
      <c r="S237" s="6" t="n">
        <f aca="false">H237 / (H237 + I237)</f>
        <v>0.998584536949136</v>
      </c>
      <c r="T237" s="3" t="n">
        <f aca="false">AVERAGE(M237:S237)</f>
        <v>0.574011563819861</v>
      </c>
      <c r="U237" s="1" t="n">
        <f aca="false">(H237 + K237)/(H237 + K237 + I237 + J237)</f>
        <v>0.999787293683769</v>
      </c>
      <c r="V237" s="1" t="n">
        <f aca="false">(I237+J237)/W237</f>
        <v>0.000217133144044955</v>
      </c>
      <c r="W237" s="4" t="n">
        <f aca="false">VLOOKUP(G237,ValidPixels!$A$1:$B$53, 2,0)</f>
        <v>84243242</v>
      </c>
    </row>
    <row r="238" customFormat="false" ht="12.8" hidden="false" customHeight="false" outlineLevel="0" collapsed="false">
      <c r="A238" s="3" t="n">
        <v>5</v>
      </c>
      <c r="B238" s="3" t="s">
        <v>90</v>
      </c>
      <c r="C238" s="4" t="n">
        <f aca="false">VLOOKUP(D238,List!$G$2:$H$12, 2, 0)</f>
        <v>9</v>
      </c>
      <c r="D238" s="1" t="s">
        <v>47</v>
      </c>
      <c r="E238" s="4" t="n">
        <f aca="false">VLOOKUP(G238,List!$A$2:$B$54, 2, 0)</f>
        <v>25</v>
      </c>
      <c r="F238" s="4" t="n">
        <f aca="false">VLOOKUP(G238,List!$L$2:$M$54, 2,0)</f>
        <v>5</v>
      </c>
      <c r="G238" s="5" t="s">
        <v>52</v>
      </c>
      <c r="H238" s="5" t="n">
        <v>10327426</v>
      </c>
      <c r="I238" s="5" t="n">
        <v>23409</v>
      </c>
      <c r="J238" s="5" t="n">
        <v>47767</v>
      </c>
      <c r="K238" s="5" t="n">
        <v>517879366</v>
      </c>
      <c r="L238" s="5" t="n">
        <v>743</v>
      </c>
      <c r="M238" s="6" t="n">
        <f aca="false">H238 / (H238 + J238)</f>
        <v>0.995396037452026</v>
      </c>
      <c r="N238" s="6" t="n">
        <f aca="false">K238 / (K238+ I238)</f>
        <v>0.999954800396657</v>
      </c>
      <c r="O238" s="6" t="n">
        <f aca="false">I238 / (I238 + K238)</f>
        <v>4.51996033425386E-005</v>
      </c>
      <c r="P238" s="6" t="n">
        <f aca="false">J238 / (H238 + J238)</f>
        <v>0.00460396254797381</v>
      </c>
      <c r="Q238" s="6" t="n">
        <f aca="false">100 * (J238 + I238) / (H238 + I238 + J238 + K238)</f>
        <v>0.0134732099976579</v>
      </c>
      <c r="R238" s="1" t="n">
        <f aca="false">(2 * S238 * M238) / (S238 + M238)</f>
        <v>0.996565863946531</v>
      </c>
      <c r="S238" s="6" t="n">
        <f aca="false">H238 / (H238 + I238)</f>
        <v>0.997738443323655</v>
      </c>
      <c r="T238" s="3" t="n">
        <f aca="false">AVERAGE(M238:S238)</f>
        <v>0.572539645323978</v>
      </c>
      <c r="U238" s="1" t="n">
        <f aca="false">(H238 + K238)/(H238 + K238 + I238 + J238)</f>
        <v>0.999865267900023</v>
      </c>
      <c r="V238" s="1" t="n">
        <f aca="false">(I238+J238)/W238</f>
        <v>0.000134850038822245</v>
      </c>
      <c r="W238" s="4" t="n">
        <f aca="false">VLOOKUP(G238,ValidPixels!$A$1:$B$53, 2,0)</f>
        <v>527815940</v>
      </c>
    </row>
    <row r="239" customFormat="false" ht="12.8" hidden="false" customHeight="false" outlineLevel="0" collapsed="false">
      <c r="A239" s="3" t="n">
        <v>5</v>
      </c>
      <c r="B239" s="3" t="s">
        <v>90</v>
      </c>
      <c r="C239" s="4" t="n">
        <f aca="false">VLOOKUP(D239,List!$G$2:$H$12, 2, 0)</f>
        <v>9</v>
      </c>
      <c r="D239" s="1" t="s">
        <v>47</v>
      </c>
      <c r="E239" s="4" t="n">
        <f aca="false">VLOOKUP(G239,List!$A$2:$B$54, 2, 0)</f>
        <v>26</v>
      </c>
      <c r="F239" s="4" t="n">
        <f aca="false">VLOOKUP(G239,List!$L$2:$M$54, 2,0)</f>
        <v>4</v>
      </c>
      <c r="G239" s="5" t="s">
        <v>53</v>
      </c>
      <c r="H239" s="5" t="n">
        <v>68272494</v>
      </c>
      <c r="I239" s="5" t="n">
        <v>167410</v>
      </c>
      <c r="J239" s="5" t="n">
        <v>461171</v>
      </c>
      <c r="K239" s="5" t="n">
        <v>923135132</v>
      </c>
      <c r="L239" s="5" t="n">
        <v>0</v>
      </c>
      <c r="M239" s="6" t="n">
        <f aca="false">H239 / (H239 + J239)</f>
        <v>0.993290463996064</v>
      </c>
      <c r="N239" s="6" t="n">
        <f aca="false">K239 / (K239+ I239)</f>
        <v>0.99981868348414</v>
      </c>
      <c r="O239" s="6" t="n">
        <f aca="false">I239 / (I239 + K239)</f>
        <v>0.000181316515859869</v>
      </c>
      <c r="P239" s="6" t="n">
        <f aca="false">J239 / (H239 + J239)</f>
        <v>0.00670953600393635</v>
      </c>
      <c r="Q239" s="6" t="n">
        <f aca="false">100 * (J239 + I239) / (H239 + I239 + J239 + K239)</f>
        <v>0.0633627074863408</v>
      </c>
      <c r="R239" s="1" t="n">
        <f aca="false">(2 * S239 * M239) / (S239 + M239)</f>
        <v>0.995417623055357</v>
      </c>
      <c r="S239" s="6" t="n">
        <f aca="false">H239 / (H239 + I239)</f>
        <v>0.997553912407592</v>
      </c>
      <c r="T239" s="3" t="n">
        <f aca="false">AVERAGE(M239:S239)</f>
        <v>0.579476320421327</v>
      </c>
      <c r="U239" s="1" t="n">
        <f aca="false">(H239 + K239)/(H239 + K239 + I239 + J239)</f>
        <v>0.999366372925137</v>
      </c>
      <c r="V239" s="1" t="n">
        <f aca="false">(I239+J239)/W239</f>
        <v>0.000633627074863408</v>
      </c>
      <c r="W239" s="4" t="n">
        <f aca="false">VLOOKUP(G239,ValidPixels!$A$1:$B$53, 2,0)</f>
        <v>992036207</v>
      </c>
    </row>
    <row r="240" customFormat="false" ht="12.8" hidden="false" customHeight="false" outlineLevel="0" collapsed="false">
      <c r="A240" s="3" t="n">
        <v>5</v>
      </c>
      <c r="B240" s="3" t="s">
        <v>90</v>
      </c>
      <c r="C240" s="4" t="n">
        <f aca="false">VLOOKUP(D240,List!$G$2:$H$12, 2, 0)</f>
        <v>10</v>
      </c>
      <c r="D240" s="1" t="s">
        <v>54</v>
      </c>
      <c r="E240" s="4" t="n">
        <f aca="false">VLOOKUP(G240,List!$A$2:$B$54, 2, 0)</f>
        <v>27</v>
      </c>
      <c r="F240" s="4" t="n">
        <f aca="false">VLOOKUP(G240,List!$L$2:$M$54, 2,0)</f>
        <v>5</v>
      </c>
      <c r="G240" s="5" t="s">
        <v>55</v>
      </c>
      <c r="H240" s="5" t="n">
        <v>710783</v>
      </c>
      <c r="I240" s="5" t="n">
        <v>4143</v>
      </c>
      <c r="J240" s="5" t="n">
        <v>4354</v>
      </c>
      <c r="K240" s="5" t="n">
        <v>34490997</v>
      </c>
      <c r="L240" s="5" t="n">
        <v>0</v>
      </c>
      <c r="M240" s="6" t="n">
        <f aca="false">H240 / (H240 + J240)</f>
        <v>0.993911656088274</v>
      </c>
      <c r="N240" s="6" t="n">
        <f aca="false">K240 / (K240+ I240)</f>
        <v>0.999879896124498</v>
      </c>
      <c r="O240" s="6" t="n">
        <f aca="false">I240 / (I240 + K240)</f>
        <v>0.000120103875502462</v>
      </c>
      <c r="P240" s="6" t="n">
        <f aca="false">J240 / (H240 + J240)</f>
        <v>0.00608834391172601</v>
      </c>
      <c r="Q240" s="6" t="n">
        <f aca="false">100 * (J240 + I240) / (H240 + I240 + J240 + K240)</f>
        <v>0.0241321589148532</v>
      </c>
      <c r="R240" s="1" t="n">
        <f aca="false">(2 * S240 * M240) / (S240 + M240)</f>
        <v>0.994058303725081</v>
      </c>
      <c r="S240" s="6" t="n">
        <f aca="false">H240 / (H240 + I240)</f>
        <v>0.994204994642802</v>
      </c>
      <c r="T240" s="3" t="n">
        <f aca="false">AVERAGE(M240:S240)</f>
        <v>0.573199351040391</v>
      </c>
      <c r="U240" s="1" t="n">
        <f aca="false">(H240 + K240)/(H240 + K240 + I240 + J240)</f>
        <v>0.999758678410851</v>
      </c>
      <c r="V240" s="1" t="n">
        <f aca="false">(I240+J240)/W240</f>
        <v>0.000241321589148532</v>
      </c>
      <c r="W240" s="4" t="n">
        <f aca="false">VLOOKUP(G240,ValidPixels!$A$1:$B$53, 2,0)</f>
        <v>35210277</v>
      </c>
    </row>
    <row r="241" customFormat="false" ht="12.8" hidden="false" customHeight="false" outlineLevel="0" collapsed="false">
      <c r="A241" s="3" t="n">
        <v>5</v>
      </c>
      <c r="B241" s="3" t="s">
        <v>90</v>
      </c>
      <c r="C241" s="4" t="n">
        <f aca="false">VLOOKUP(D241,List!$G$2:$H$12, 2, 0)</f>
        <v>10</v>
      </c>
      <c r="D241" s="1" t="s">
        <v>54</v>
      </c>
      <c r="E241" s="4" t="n">
        <f aca="false">VLOOKUP(G241,List!$A$2:$B$54, 2, 0)</f>
        <v>28</v>
      </c>
      <c r="F241" s="4" t="n">
        <f aca="false">VLOOKUP(G241,List!$L$2:$M$54, 2,0)</f>
        <v>3</v>
      </c>
      <c r="G241" s="5" t="s">
        <v>56</v>
      </c>
      <c r="H241" s="5" t="n">
        <v>7856420</v>
      </c>
      <c r="I241" s="5" t="n">
        <v>80731</v>
      </c>
      <c r="J241" s="5" t="n">
        <v>116661</v>
      </c>
      <c r="K241" s="5" t="n">
        <v>408077683</v>
      </c>
      <c r="L241" s="5" t="n">
        <v>0</v>
      </c>
      <c r="M241" s="6" t="n">
        <f aca="false">H241 / (H241 + J241)</f>
        <v>0.985368140622176</v>
      </c>
      <c r="N241" s="6" t="n">
        <f aca="false">K241 / (K241+ I241)</f>
        <v>0.999802206699088</v>
      </c>
      <c r="O241" s="6" t="n">
        <f aca="false">I241 / (I241 + K241)</f>
        <v>0.000197793300911837</v>
      </c>
      <c r="P241" s="6" t="n">
        <f aca="false">J241 / (H241 + J241)</f>
        <v>0.014631859377824</v>
      </c>
      <c r="Q241" s="6" t="n">
        <f aca="false">100 * (J241 + I241) / (H241 + I241 + J241 + K241)</f>
        <v>0.0474350060910434</v>
      </c>
      <c r="R241" s="1" t="n">
        <f aca="false">(2 * S241 * M241) / (S241 + M241)</f>
        <v>0.987593392729911</v>
      </c>
      <c r="S241" s="6" t="n">
        <f aca="false">H241 / (H241 + I241)</f>
        <v>0.989828718138284</v>
      </c>
      <c r="T241" s="3" t="n">
        <f aca="false">AVERAGE(M241:S241)</f>
        <v>0.574979588137034</v>
      </c>
      <c r="U241" s="1" t="n">
        <f aca="false">(H241 + K241)/(H241 + K241 + I241 + J241)</f>
        <v>0.999525649939089</v>
      </c>
      <c r="V241" s="1" t="n">
        <f aca="false">(I241+J241)/W241</f>
        <v>0.000474350060910434</v>
      </c>
      <c r="W241" s="4" t="n">
        <f aca="false">VLOOKUP(G241,ValidPixels!$A$1:$B$53, 2,0)</f>
        <v>416131495</v>
      </c>
    </row>
    <row r="242" customFormat="false" ht="12.8" hidden="false" customHeight="false" outlineLevel="0" collapsed="false">
      <c r="A242" s="3" t="n">
        <v>5</v>
      </c>
      <c r="B242" s="3" t="s">
        <v>90</v>
      </c>
      <c r="C242" s="4" t="n">
        <f aca="false">VLOOKUP(D242,List!$G$2:$H$12, 2, 0)</f>
        <v>10</v>
      </c>
      <c r="D242" s="1" t="s">
        <v>54</v>
      </c>
      <c r="E242" s="4" t="n">
        <f aca="false">VLOOKUP(G242,List!$A$2:$B$54, 2, 0)</f>
        <v>29</v>
      </c>
      <c r="F242" s="4" t="n">
        <f aca="false">VLOOKUP(G242,List!$L$2:$M$54, 2,0)</f>
        <v>1</v>
      </c>
      <c r="G242" s="5" t="s">
        <v>57</v>
      </c>
      <c r="H242" s="5" t="n">
        <v>12261676</v>
      </c>
      <c r="I242" s="5" t="n">
        <v>20791</v>
      </c>
      <c r="J242" s="5" t="n">
        <v>78481</v>
      </c>
      <c r="K242" s="5" t="n">
        <v>359966234</v>
      </c>
      <c r="L242" s="5" t="n">
        <v>0</v>
      </c>
      <c r="M242" s="6" t="n">
        <f aca="false">H242 / (H242 + J242)</f>
        <v>0.993640194367057</v>
      </c>
      <c r="N242" s="6" t="n">
        <f aca="false">K242 / (K242+ I242)</f>
        <v>0.999942245140641</v>
      </c>
      <c r="O242" s="6" t="n">
        <f aca="false">I242 / (I242 + K242)</f>
        <v>5.77548593591672E-005</v>
      </c>
      <c r="P242" s="6" t="n">
        <f aca="false">J242 / (H242 + J242)</f>
        <v>0.00635980563294292</v>
      </c>
      <c r="Q242" s="6" t="n">
        <f aca="false">100 * (J242 + I242) / (H242 + I242 + J242 + K242)</f>
        <v>0.0266625712006168</v>
      </c>
      <c r="R242" s="1" t="n">
        <f aca="false">(2 * S242 * M242) / (S242 + M242)</f>
        <v>0.995968260734518</v>
      </c>
      <c r="S242" s="6" t="n">
        <f aca="false">H242 / (H242 + I242)</f>
        <v>0.998307261888023</v>
      </c>
      <c r="T242" s="3" t="n">
        <f aca="false">AVERAGE(M242:S242)</f>
        <v>0.574419727689022</v>
      </c>
      <c r="U242" s="1" t="n">
        <f aca="false">(H242 + K242)/(H242 + K242 + I242 + J242)</f>
        <v>0.999733374287994</v>
      </c>
      <c r="V242" s="1" t="n">
        <f aca="false">(I242+J242)/W242</f>
        <v>0.000266625712006168</v>
      </c>
      <c r="W242" s="4" t="n">
        <f aca="false">VLOOKUP(G242,ValidPixels!$A$1:$B$53, 2,0)</f>
        <v>372327182</v>
      </c>
    </row>
    <row r="243" customFormat="false" ht="12.8" hidden="false" customHeight="false" outlineLevel="0" collapsed="false">
      <c r="A243" s="3" t="n">
        <v>5</v>
      </c>
      <c r="B243" s="3" t="s">
        <v>90</v>
      </c>
      <c r="C243" s="4" t="n">
        <f aca="false">VLOOKUP(D243,List!$G$2:$H$12, 2, 0)</f>
        <v>10</v>
      </c>
      <c r="D243" s="1" t="s">
        <v>54</v>
      </c>
      <c r="E243" s="4" t="n">
        <f aca="false">VLOOKUP(G243,List!$A$2:$B$54, 2, 0)</f>
        <v>30</v>
      </c>
      <c r="F243" s="4" t="n">
        <f aca="false">VLOOKUP(G243,List!$L$2:$M$54, 2,0)</f>
        <v>2</v>
      </c>
      <c r="G243" s="5" t="s">
        <v>58</v>
      </c>
      <c r="H243" s="5" t="n">
        <v>19278402</v>
      </c>
      <c r="I243" s="5" t="n">
        <v>72501</v>
      </c>
      <c r="J243" s="5" t="n">
        <v>185895</v>
      </c>
      <c r="K243" s="5" t="n">
        <v>207111766</v>
      </c>
      <c r="L243" s="5" t="n">
        <v>0</v>
      </c>
      <c r="M243" s="6" t="n">
        <f aca="false">H243 / (H243 + J243)</f>
        <v>0.990449436730235</v>
      </c>
      <c r="N243" s="6" t="n">
        <f aca="false">K243 / (K243+ I243)</f>
        <v>0.999650065127773</v>
      </c>
      <c r="O243" s="6" t="n">
        <f aca="false">I243 / (I243 + K243)</f>
        <v>0.000349934872226567</v>
      </c>
      <c r="P243" s="6" t="n">
        <f aca="false">J243 / (H243 + J243)</f>
        <v>0.00955056326976515</v>
      </c>
      <c r="Q243" s="6" t="n">
        <f aca="false">100 * (J243 + I243) / (H243 + I243 + J243 + K243)</f>
        <v>0.114007340456832</v>
      </c>
      <c r="R243" s="1" t="n">
        <f aca="false">(2 * S243 * M243) / (S243 + M243)</f>
        <v>0.993342917207692</v>
      </c>
      <c r="S243" s="6" t="n">
        <f aca="false">H243 / (H243 + I243)</f>
        <v>0.996253353138094</v>
      </c>
      <c r="T243" s="3" t="n">
        <f aca="false">AVERAGE(M243:S243)</f>
        <v>0.586229087257517</v>
      </c>
      <c r="U243" s="1" t="n">
        <f aca="false">(H243 + K243)/(H243 + K243 + I243 + J243)</f>
        <v>0.998859926595432</v>
      </c>
      <c r="V243" s="1" t="n">
        <f aca="false">(I243+J243)/W243</f>
        <v>0.00114007340456832</v>
      </c>
      <c r="W243" s="4" t="n">
        <f aca="false">VLOOKUP(G243,ValidPixels!$A$1:$B$53, 2,0)</f>
        <v>226648564</v>
      </c>
    </row>
    <row r="244" customFormat="false" ht="12.8" hidden="false" customHeight="false" outlineLevel="0" collapsed="false">
      <c r="A244" s="3" t="n">
        <v>5</v>
      </c>
      <c r="B244" s="3" t="s">
        <v>90</v>
      </c>
      <c r="C244" s="4" t="n">
        <f aca="false">VLOOKUP(D244,List!$G$2:$H$12, 2, 0)</f>
        <v>10</v>
      </c>
      <c r="D244" s="1" t="s">
        <v>54</v>
      </c>
      <c r="E244" s="4" t="n">
        <f aca="false">VLOOKUP(G244,List!$A$2:$B$54, 2, 0)</f>
        <v>31</v>
      </c>
      <c r="F244" s="4" t="n">
        <f aca="false">VLOOKUP(G244,List!$L$2:$M$54, 2,0)</f>
        <v>4</v>
      </c>
      <c r="G244" s="5" t="s">
        <v>59</v>
      </c>
      <c r="H244" s="5" t="n">
        <v>61875891</v>
      </c>
      <c r="I244" s="5" t="n">
        <v>154548</v>
      </c>
      <c r="J244" s="5" t="n">
        <v>85374</v>
      </c>
      <c r="K244" s="5" t="n">
        <v>259325967</v>
      </c>
      <c r="L244" s="5" t="n">
        <v>0</v>
      </c>
      <c r="M244" s="6" t="n">
        <f aca="false">H244 / (H244 + J244)</f>
        <v>0.998622139170335</v>
      </c>
      <c r="N244" s="6" t="n">
        <f aca="false">K244 / (K244+ I244)</f>
        <v>0.99940439458431</v>
      </c>
      <c r="O244" s="6" t="n">
        <f aca="false">I244 / (I244 + K244)</f>
        <v>0.000595605415689883</v>
      </c>
      <c r="P244" s="6" t="n">
        <f aca="false">J244 / (H244 + J244)</f>
        <v>0.00137786082966511</v>
      </c>
      <c r="Q244" s="6" t="n">
        <f aca="false">100 * (J244 + I244) / (H244 + I244 + J244 + K244)</f>
        <v>0.0746393328210166</v>
      </c>
      <c r="R244" s="1" t="n">
        <f aca="false">(2 * S244 * M244) / (S244 + M244)</f>
        <v>0.998065015704599</v>
      </c>
      <c r="S244" s="6" t="n">
        <f aca="false">H244 / (H244 + I244)</f>
        <v>0.997508513521886</v>
      </c>
      <c r="T244" s="3" t="n">
        <f aca="false">AVERAGE(M244:S244)</f>
        <v>0.5814589802925</v>
      </c>
      <c r="U244" s="1" t="n">
        <f aca="false">(H244 + K244)/(H244 + K244 + I244 + J244)</f>
        <v>0.99925360667179</v>
      </c>
      <c r="V244" s="1" t="n">
        <f aca="false">(I244+J244)/W244</f>
        <v>0.000746393328210166</v>
      </c>
      <c r="W244" s="4" t="n">
        <f aca="false">VLOOKUP(G244,ValidPixels!$A$1:$B$53, 2,0)</f>
        <v>321441780</v>
      </c>
    </row>
    <row r="245" customFormat="false" ht="12.8" hidden="false" customHeight="false" outlineLevel="0" collapsed="false">
      <c r="A245" s="3" t="n">
        <v>5</v>
      </c>
      <c r="B245" s="3" t="s">
        <v>90</v>
      </c>
      <c r="C245" s="4" t="n">
        <f aca="false">VLOOKUP(D245,List!$G$2:$H$12, 2, 0)</f>
        <v>2</v>
      </c>
      <c r="D245" s="1" t="s">
        <v>60</v>
      </c>
      <c r="E245" s="4" t="n">
        <f aca="false">VLOOKUP(G245,List!$A$2:$B$54, 2, 0)</f>
        <v>32</v>
      </c>
      <c r="F245" s="4" t="n">
        <f aca="false">VLOOKUP(G245,List!$L$2:$M$54, 2,0)</f>
        <v>4</v>
      </c>
      <c r="G245" s="5" t="s">
        <v>61</v>
      </c>
      <c r="H245" s="5" t="n">
        <v>13684504</v>
      </c>
      <c r="I245" s="5" t="n">
        <v>128755</v>
      </c>
      <c r="J245" s="5" t="n">
        <v>331362</v>
      </c>
      <c r="K245" s="5" t="n">
        <v>919510759</v>
      </c>
      <c r="L245" s="5" t="n">
        <v>0</v>
      </c>
      <c r="M245" s="6" t="n">
        <f aca="false">H245 / (H245 + J245)</f>
        <v>0.976358078765879</v>
      </c>
      <c r="N245" s="6" t="n">
        <f aca="false">K245 / (K245+ I245)</f>
        <v>0.999859994054149</v>
      </c>
      <c r="O245" s="6" t="n">
        <f aca="false">I245 / (I245 + K245)</f>
        <v>0.000140005945851518</v>
      </c>
      <c r="P245" s="6" t="n">
        <f aca="false">J245 / (H245 + J245)</f>
        <v>0.0236419212341214</v>
      </c>
      <c r="Q245" s="6" t="n">
        <f aca="false">100 * (J245 + I245) / (H245 + I245 + J245 + K245)</f>
        <v>0.0492812455062381</v>
      </c>
      <c r="R245" s="1" t="n">
        <f aca="false">(2 * S245 * M245) / (S245 + M245)</f>
        <v>0.983466350451191</v>
      </c>
      <c r="S245" s="6" t="n">
        <f aca="false">H245 / (H245 + I245)</f>
        <v>0.990678883238199</v>
      </c>
      <c r="T245" s="3" t="n">
        <f aca="false">AVERAGE(M245:S245)</f>
        <v>0.574775211313661</v>
      </c>
      <c r="U245" s="1" t="n">
        <f aca="false">(H245 + K245)/(H245 + K245 + I245 + J245)</f>
        <v>0.999507187544938</v>
      </c>
      <c r="V245" s="1" t="n">
        <f aca="false">(I245+J245)/W245</f>
        <v>0.000985568363643871</v>
      </c>
      <c r="W245" s="4" t="n">
        <f aca="false">VLOOKUP(G245,ValidPixels!$A$1:$B$53, 2,0)</f>
        <v>466854474</v>
      </c>
    </row>
    <row r="246" customFormat="false" ht="12.8" hidden="false" customHeight="false" outlineLevel="0" collapsed="false">
      <c r="A246" s="3" t="n">
        <v>5</v>
      </c>
      <c r="B246" s="3" t="s">
        <v>90</v>
      </c>
      <c r="C246" s="4" t="n">
        <f aca="false">VLOOKUP(D246,List!$G$2:$H$12, 2, 0)</f>
        <v>2</v>
      </c>
      <c r="D246" s="1" t="s">
        <v>60</v>
      </c>
      <c r="E246" s="4" t="n">
        <f aca="false">VLOOKUP(G246,List!$A$2:$B$54, 2, 0)</f>
        <v>34</v>
      </c>
      <c r="F246" s="4" t="n">
        <f aca="false">VLOOKUP(G246,List!$L$2:$M$54, 2,0)</f>
        <v>3</v>
      </c>
      <c r="G246" s="5" t="s">
        <v>63</v>
      </c>
      <c r="H246" s="5" t="n">
        <v>20494697</v>
      </c>
      <c r="I246" s="5" t="n">
        <v>127496</v>
      </c>
      <c r="J246" s="5" t="n">
        <v>227486</v>
      </c>
      <c r="K246" s="5" t="n">
        <v>1946953192</v>
      </c>
      <c r="L246" s="5" t="n">
        <v>37518</v>
      </c>
      <c r="M246" s="6" t="n">
        <f aca="false">H246 / (H246 + J246)</f>
        <v>0.989022102545856</v>
      </c>
      <c r="N246" s="6" t="n">
        <f aca="false">K246 / (K246+ I246)</f>
        <v>0.999934519406008</v>
      </c>
      <c r="O246" s="6" t="n">
        <f aca="false">I246 / (I246 + K246)</f>
        <v>6.54805939916959E-005</v>
      </c>
      <c r="P246" s="6" t="n">
        <f aca="false">J246 / (H246 + J246)</f>
        <v>0.0109778974541437</v>
      </c>
      <c r="Q246" s="6" t="n">
        <f aca="false">100 * (J246 + I246) / (H246 + I246 + J246 + K246)</f>
        <v>0.0180395102188059</v>
      </c>
      <c r="R246" s="1" t="n">
        <f aca="false">(2 * S246 * M246) / (S246 + M246)</f>
        <v>0.991414019648041</v>
      </c>
      <c r="S246" s="6" t="n">
        <f aca="false">H246 / (H246 + I246)</f>
        <v>0.993817534342734</v>
      </c>
      <c r="T246" s="3" t="n">
        <f aca="false">AVERAGE(M246:S246)</f>
        <v>0.571895866315654</v>
      </c>
      <c r="U246" s="1" t="n">
        <f aca="false">(H246 + K246)/(H246 + K246 + I246 + J246)</f>
        <v>0.999819604897812</v>
      </c>
      <c r="V246" s="1" t="n">
        <f aca="false">(I246+J246)/W246</f>
        <v>0.000360953957600774</v>
      </c>
      <c r="W246" s="4" t="n">
        <f aca="false">VLOOKUP(G246,ValidPixels!$A$1:$B$53, 2,0)</f>
        <v>983455071</v>
      </c>
    </row>
    <row r="247" customFormat="false" ht="12.8" hidden="false" customHeight="false" outlineLevel="0" collapsed="false">
      <c r="A247" s="3" t="n">
        <v>5</v>
      </c>
      <c r="B247" s="3" t="s">
        <v>90</v>
      </c>
      <c r="C247" s="4" t="n">
        <f aca="false">VLOOKUP(D247,List!$G$2:$H$12, 2, 0)</f>
        <v>2</v>
      </c>
      <c r="D247" s="1" t="s">
        <v>60</v>
      </c>
      <c r="E247" s="4" t="n">
        <f aca="false">VLOOKUP(G247,List!$A$2:$B$54, 2, 0)</f>
        <v>35</v>
      </c>
      <c r="F247" s="4" t="n">
        <f aca="false">VLOOKUP(G247,List!$L$2:$M$54, 2,0)</f>
        <v>2</v>
      </c>
      <c r="G247" s="5" t="s">
        <v>64</v>
      </c>
      <c r="H247" s="5" t="n">
        <v>23657543</v>
      </c>
      <c r="I247" s="5" t="n">
        <v>58961</v>
      </c>
      <c r="J247" s="5" t="n">
        <v>115275</v>
      </c>
      <c r="K247" s="5" t="n">
        <v>574541956</v>
      </c>
      <c r="L247" s="5" t="n">
        <v>1292</v>
      </c>
      <c r="M247" s="6" t="n">
        <f aca="false">H247 / (H247 + J247)</f>
        <v>0.995150974528977</v>
      </c>
      <c r="N247" s="6" t="n">
        <f aca="false">K247 / (K247+ I247)</f>
        <v>0.999897387911756</v>
      </c>
      <c r="O247" s="6" t="n">
        <f aca="false">I247 / (I247 + K247)</f>
        <v>0.0001026120882435</v>
      </c>
      <c r="P247" s="6" t="n">
        <f aca="false">J247 / (H247 + J247)</f>
        <v>0.00484902547102325</v>
      </c>
      <c r="Q247" s="6" t="n">
        <f aca="false">100 * (J247 + I247) / (H247 + I247 + J247 + K247)</f>
        <v>0.029118256669471</v>
      </c>
      <c r="R247" s="1" t="n">
        <f aca="false">(2 * S247 * M247) / (S247 + M247)</f>
        <v>0.996331048904004</v>
      </c>
      <c r="S247" s="6" t="n">
        <f aca="false">H247 / (H247 + I247)</f>
        <v>0.997513925323901</v>
      </c>
      <c r="T247" s="3" t="n">
        <f aca="false">AVERAGE(M247:S247)</f>
        <v>0.574709032985339</v>
      </c>
      <c r="U247" s="1" t="n">
        <f aca="false">(H247 + K247)/(H247 + K247 + I247 + J247)</f>
        <v>0.999708817433305</v>
      </c>
      <c r="V247" s="1" t="n">
        <f aca="false">(I247+J247)/W247</f>
        <v>0.000583616367587284</v>
      </c>
      <c r="W247" s="4" t="n">
        <f aca="false">VLOOKUP(G247,ValidPixels!$A$1:$B$53, 2,0)</f>
        <v>298545431</v>
      </c>
    </row>
    <row r="248" customFormat="false" ht="12.8" hidden="false" customHeight="false" outlineLevel="0" collapsed="false">
      <c r="A248" s="3" t="n">
        <v>5</v>
      </c>
      <c r="B248" s="3" t="s">
        <v>90</v>
      </c>
      <c r="C248" s="4" t="n">
        <f aca="false">VLOOKUP(D248,List!$G$2:$H$12, 2, 0)</f>
        <v>2</v>
      </c>
      <c r="D248" s="1" t="s">
        <v>60</v>
      </c>
      <c r="E248" s="4" t="n">
        <f aca="false">VLOOKUP(G248,List!$A$2:$B$54, 2, 0)</f>
        <v>33</v>
      </c>
      <c r="F248" s="4" t="n">
        <f aca="false">VLOOKUP(G248,List!$L$2:$M$54, 2,0)</f>
        <v>1</v>
      </c>
      <c r="G248" s="5" t="s">
        <v>62</v>
      </c>
      <c r="H248" s="5" t="n">
        <v>23952525</v>
      </c>
      <c r="I248" s="5" t="n">
        <v>155522</v>
      </c>
      <c r="J248" s="5" t="n">
        <v>309655</v>
      </c>
      <c r="K248" s="5" t="n">
        <v>2080003814</v>
      </c>
      <c r="L248" s="5" t="n">
        <v>0</v>
      </c>
      <c r="M248" s="6" t="n">
        <f aca="false">H248 / (H248 + J248)</f>
        <v>0.98723713203018</v>
      </c>
      <c r="N248" s="6" t="n">
        <f aca="false">K248 / (K248+ I248)</f>
        <v>0.999925235534938</v>
      </c>
      <c r="O248" s="6" t="n">
        <f aca="false">I248 / (I248 + K248)</f>
        <v>7.47644650621129E-005</v>
      </c>
      <c r="P248" s="6" t="n">
        <f aca="false">J248 / (H248 + J248)</f>
        <v>0.0127628679698197</v>
      </c>
      <c r="Q248" s="6" t="n">
        <f aca="false">100 * (J248 + I248) / (H248 + I248 + J248 + K248)</f>
        <v>0.0221047445325587</v>
      </c>
      <c r="R248" s="1" t="n">
        <f aca="false">(2 * S248 * M248) / (S248 + M248)</f>
        <v>0.990382989106088</v>
      </c>
      <c r="S248" s="6" t="n">
        <f aca="false">H248 / (H248 + I248)</f>
        <v>0.993548958984525</v>
      </c>
      <c r="T248" s="3" t="n">
        <f aca="false">AVERAGE(M248:S248)</f>
        <v>0.572290956089024</v>
      </c>
      <c r="U248" s="1" t="n">
        <f aca="false">(H248 + K248)/(H248 + K248 + I248 + J248)</f>
        <v>0.999778952554674</v>
      </c>
      <c r="V248" s="1" t="n">
        <f aca="false">(I248+J248)/W248</f>
        <v>0.00044251997716895</v>
      </c>
      <c r="W248" s="4" t="n">
        <f aca="false">VLOOKUP(G248,ValidPixels!$A$1:$B$53, 2,0)</f>
        <v>1051200000</v>
      </c>
    </row>
    <row r="249" customFormat="false" ht="12.8" hidden="false" customHeight="false" outlineLevel="0" collapsed="false">
      <c r="A249" s="3" t="n">
        <v>5</v>
      </c>
      <c r="B249" s="3" t="s">
        <v>90</v>
      </c>
      <c r="C249" s="4" t="n">
        <f aca="false">VLOOKUP(D249,List!$G$2:$H$12, 2, 0)</f>
        <v>7</v>
      </c>
      <c r="D249" s="1" t="s">
        <v>65</v>
      </c>
      <c r="E249" s="4" t="n">
        <f aca="false">VLOOKUP(G249,List!$A$2:$B$54, 2, 0)</f>
        <v>36</v>
      </c>
      <c r="F249" s="4" t="n">
        <f aca="false">VLOOKUP(G249,List!$L$2:$M$54, 2,0)</f>
        <v>1</v>
      </c>
      <c r="G249" s="5" t="s">
        <v>66</v>
      </c>
      <c r="H249" s="5" t="n">
        <v>55263</v>
      </c>
      <c r="I249" s="5" t="n">
        <v>35176</v>
      </c>
      <c r="J249" s="5" t="n">
        <v>1919</v>
      </c>
      <c r="K249" s="5" t="n">
        <v>308065561</v>
      </c>
      <c r="L249" s="5" t="n">
        <v>0</v>
      </c>
      <c r="M249" s="6" t="n">
        <f aca="false">H249 / (H249 + J249)</f>
        <v>0.966440488265538</v>
      </c>
      <c r="N249" s="6" t="n">
        <f aca="false">K249 / (K249+ I249)</f>
        <v>0.999885829549314</v>
      </c>
      <c r="O249" s="6" t="n">
        <f aca="false">I249 / (I249 + K249)</f>
        <v>0.000114170450686069</v>
      </c>
      <c r="P249" s="6" t="n">
        <f aca="false">J249 / (H249 + J249)</f>
        <v>0.0335595117344619</v>
      </c>
      <c r="Q249" s="6" t="n">
        <f aca="false">100 * (J249 + I249) / (H249 + I249 + J249 + K249)</f>
        <v>0.0120376591717573</v>
      </c>
      <c r="R249" s="1" t="n">
        <f aca="false">(2 * S249 * M249) / (S249 + M249)</f>
        <v>0.748714613774463</v>
      </c>
      <c r="S249" s="6" t="n">
        <f aca="false">H249 / (H249 + I249)</f>
        <v>0.611052753789847</v>
      </c>
      <c r="T249" s="3" t="n">
        <f aca="false">AVERAGE(M249:S249)</f>
        <v>0.481686432390867</v>
      </c>
      <c r="U249" s="1" t="n">
        <f aca="false">(H249 + K249)/(H249 + K249 + I249 + J249)</f>
        <v>0.999879623408282</v>
      </c>
      <c r="V249" s="1" t="n">
        <f aca="false">(I249+J249)/W249</f>
        <v>0.000240931515085314</v>
      </c>
      <c r="W249" s="4" t="n">
        <f aca="false">VLOOKUP(G249,ValidPixels!$A$1:$B$53, 2,0)</f>
        <v>153964914</v>
      </c>
    </row>
    <row r="250" customFormat="false" ht="12.8" hidden="false" customHeight="false" outlineLevel="0" collapsed="false">
      <c r="A250" s="3" t="n">
        <v>5</v>
      </c>
      <c r="B250" s="3" t="s">
        <v>90</v>
      </c>
      <c r="C250" s="4" t="n">
        <f aca="false">VLOOKUP(D250,List!$G$2:$H$12, 2, 0)</f>
        <v>7</v>
      </c>
      <c r="D250" s="1" t="s">
        <v>65</v>
      </c>
      <c r="E250" s="4" t="n">
        <f aca="false">VLOOKUP(G250,List!$A$2:$B$54, 2, 0)</f>
        <v>37</v>
      </c>
      <c r="F250" s="4" t="n">
        <f aca="false">VLOOKUP(G250,List!$L$2:$M$54, 2,0)</f>
        <v>2</v>
      </c>
      <c r="G250" s="5" t="s">
        <v>67</v>
      </c>
      <c r="H250" s="5" t="n">
        <v>736340</v>
      </c>
      <c r="I250" s="5" t="n">
        <v>882</v>
      </c>
      <c r="J250" s="5" t="n">
        <v>1243</v>
      </c>
      <c r="K250" s="5" t="n">
        <v>24908507</v>
      </c>
      <c r="L250" s="5" t="n">
        <v>0</v>
      </c>
      <c r="M250" s="6" t="n">
        <f aca="false">H250 / (H250 + J250)</f>
        <v>0.998314765931427</v>
      </c>
      <c r="N250" s="6" t="n">
        <f aca="false">K250 / (K250+ I250)</f>
        <v>0.999964591664613</v>
      </c>
      <c r="O250" s="6" t="n">
        <f aca="false">I250 / (I250 + K250)</f>
        <v>3.54083353871105E-005</v>
      </c>
      <c r="P250" s="6" t="n">
        <f aca="false">J250 / (H250 + J250)</f>
        <v>0.00168523406857262</v>
      </c>
      <c r="Q250" s="6" t="n">
        <f aca="false">100 * (J250 + I250) / (H250 + I250 + J250 + K250)</f>
        <v>0.00828557850805935</v>
      </c>
      <c r="R250" s="1" t="n">
        <f aca="false">(2 * S250 * M250) / (S250 + M250)</f>
        <v>0.998559131546204</v>
      </c>
      <c r="S250" s="6" t="n">
        <f aca="false">H250 / (H250 + I250)</f>
        <v>0.998803616820985</v>
      </c>
      <c r="T250" s="3" t="n">
        <f aca="false">AVERAGE(M250:S250)</f>
        <v>0.572235475267893</v>
      </c>
      <c r="U250" s="1" t="n">
        <f aca="false">(H250 + K250)/(H250 + K250 + I250 + J250)</f>
        <v>0.999917144214919</v>
      </c>
      <c r="V250" s="1" t="n">
        <f aca="false">(I250+J250)/W250</f>
        <v>0.000165896166799266</v>
      </c>
      <c r="W250" s="4" t="n">
        <f aca="false">VLOOKUP(G250,ValidPixels!$A$1:$B$53, 2,0)</f>
        <v>12809217</v>
      </c>
    </row>
    <row r="251" customFormat="false" ht="12.8" hidden="false" customHeight="false" outlineLevel="0" collapsed="false">
      <c r="A251" s="3" t="n">
        <v>5</v>
      </c>
      <c r="B251" s="3" t="s">
        <v>90</v>
      </c>
      <c r="C251" s="4" t="n">
        <f aca="false">VLOOKUP(D251,List!$G$2:$H$12, 2, 0)</f>
        <v>7</v>
      </c>
      <c r="D251" s="1" t="s">
        <v>65</v>
      </c>
      <c r="E251" s="4" t="n">
        <f aca="false">VLOOKUP(G251,List!$A$2:$B$54, 2, 0)</f>
        <v>38</v>
      </c>
      <c r="F251" s="4" t="n">
        <f aca="false">VLOOKUP(G251,List!$L$2:$M$54, 2,0)</f>
        <v>4</v>
      </c>
      <c r="G251" s="5" t="s">
        <v>68</v>
      </c>
      <c r="H251" s="5" t="n">
        <v>2836734</v>
      </c>
      <c r="I251" s="5" t="n">
        <v>6867</v>
      </c>
      <c r="J251" s="5" t="n">
        <v>14362</v>
      </c>
      <c r="K251" s="5" t="n">
        <v>46184500</v>
      </c>
      <c r="L251" s="5" t="n">
        <v>0</v>
      </c>
      <c r="M251" s="6" t="n">
        <f aca="false">H251 / (H251 + J251)</f>
        <v>0.994962638929029</v>
      </c>
      <c r="N251" s="6" t="n">
        <f aca="false">K251 / (K251+ I251)</f>
        <v>0.999851335856763</v>
      </c>
      <c r="O251" s="6" t="n">
        <f aca="false">I251 / (I251 + K251)</f>
        <v>0.000148664143236982</v>
      </c>
      <c r="P251" s="6" t="n">
        <f aca="false">J251 / (H251 + J251)</f>
        <v>0.0050373610709706</v>
      </c>
      <c r="Q251" s="6" t="n">
        <f aca="false">100 * (J251 + I251) / (H251 + I251 + J251 + K251)</f>
        <v>0.0432869776544461</v>
      </c>
      <c r="R251" s="1" t="n">
        <f aca="false">(2 * S251 * M251) / (S251 + M251)</f>
        <v>0.996272145822684</v>
      </c>
      <c r="S251" s="6" t="n">
        <f aca="false">H251 / (H251 + I251)</f>
        <v>0.997585104239308</v>
      </c>
      <c r="T251" s="3" t="n">
        <f aca="false">AVERAGE(M251:S251)</f>
        <v>0.576734889673777</v>
      </c>
      <c r="U251" s="1" t="n">
        <f aca="false">(H251 + K251)/(H251 + K251 + I251 + J251)</f>
        <v>0.999567130223456</v>
      </c>
      <c r="V251" s="1" t="n">
        <f aca="false">(I251+J251)/W251</f>
        <v>0.000874736201869782</v>
      </c>
      <c r="W251" s="4" t="n">
        <f aca="false">VLOOKUP(G251,ValidPixels!$A$1:$B$53, 2,0)</f>
        <v>24269031</v>
      </c>
    </row>
    <row r="252" customFormat="false" ht="12.8" hidden="false" customHeight="false" outlineLevel="0" collapsed="false">
      <c r="A252" s="3" t="n">
        <v>5</v>
      </c>
      <c r="B252" s="3" t="s">
        <v>90</v>
      </c>
      <c r="C252" s="4" t="n">
        <f aca="false">VLOOKUP(D252,List!$G$2:$H$12, 2, 0)</f>
        <v>7</v>
      </c>
      <c r="D252" s="1" t="s">
        <v>65</v>
      </c>
      <c r="E252" s="4" t="n">
        <f aca="false">VLOOKUP(G252,List!$A$2:$B$54, 2, 0)</f>
        <v>39</v>
      </c>
      <c r="F252" s="4" t="n">
        <f aca="false">VLOOKUP(G252,List!$L$2:$M$54, 2,0)</f>
        <v>3</v>
      </c>
      <c r="G252" s="5" t="s">
        <v>69</v>
      </c>
      <c r="H252" s="5" t="n">
        <v>6914609</v>
      </c>
      <c r="I252" s="5" t="n">
        <v>38844</v>
      </c>
      <c r="J252" s="5" t="n">
        <v>87715</v>
      </c>
      <c r="K252" s="5" t="n">
        <v>351426978</v>
      </c>
      <c r="L252" s="5" t="n">
        <v>0</v>
      </c>
      <c r="M252" s="6" t="n">
        <f aca="false">H252 / (H252 + J252)</f>
        <v>0.987473444530701</v>
      </c>
      <c r="N252" s="6" t="n">
        <f aca="false">K252 / (K252+ I252)</f>
        <v>0.999889480007533</v>
      </c>
      <c r="O252" s="6" t="n">
        <f aca="false">I252 / (I252 + K252)</f>
        <v>0.000110519992467433</v>
      </c>
      <c r="P252" s="6" t="n">
        <f aca="false">J252 / (H252 + J252)</f>
        <v>0.0125265554692985</v>
      </c>
      <c r="Q252" s="6" t="n">
        <f aca="false">100 * (J252 + I252) / (H252 + I252 + J252 + K252)</f>
        <v>0.0353055080101873</v>
      </c>
      <c r="R252" s="1" t="n">
        <f aca="false">(2 * S252 * M252) / (S252 + M252)</f>
        <v>0.990931425745768</v>
      </c>
      <c r="S252" s="6" t="n">
        <f aca="false">H252 / (H252 + I252)</f>
        <v>0.994413710713224</v>
      </c>
      <c r="T252" s="3" t="n">
        <f aca="false">AVERAGE(M252:S252)</f>
        <v>0.574378663495597</v>
      </c>
      <c r="U252" s="1" t="n">
        <f aca="false">(H252 + K252)/(H252 + K252 + I252 + J252)</f>
        <v>0.999646944919898</v>
      </c>
      <c r="V252" s="1" t="n">
        <f aca="false">(I252+J252)/W252</f>
        <v>0.000695910188297486</v>
      </c>
      <c r="W252" s="4" t="n">
        <f aca="false">VLOOKUP(G252,ValidPixels!$A$1:$B$53, 2,0)</f>
        <v>181861111</v>
      </c>
    </row>
    <row r="253" customFormat="false" ht="12.8" hidden="false" customHeight="false" outlineLevel="0" collapsed="false">
      <c r="A253" s="3" t="n">
        <v>5</v>
      </c>
      <c r="B253" s="3" t="s">
        <v>90</v>
      </c>
      <c r="C253" s="4" t="n">
        <f aca="false">VLOOKUP(D253,List!$G$2:$H$12, 2, 0)</f>
        <v>8</v>
      </c>
      <c r="D253" s="1" t="s">
        <v>70</v>
      </c>
      <c r="E253" s="4" t="n">
        <f aca="false">VLOOKUP(G253,List!$A$2:$B$54, 2, 0)</f>
        <v>41</v>
      </c>
      <c r="F253" s="4" t="n">
        <f aca="false">VLOOKUP(G253,List!$L$2:$M$54, 2,0)</f>
        <v>1</v>
      </c>
      <c r="G253" s="5" t="s">
        <v>72</v>
      </c>
      <c r="H253" s="5" t="n">
        <v>1623930</v>
      </c>
      <c r="I253" s="5" t="n">
        <v>22698</v>
      </c>
      <c r="J253" s="5" t="n">
        <v>26016</v>
      </c>
      <c r="K253" s="5" t="n">
        <v>80977057</v>
      </c>
      <c r="L253" s="5" t="n">
        <v>0</v>
      </c>
      <c r="M253" s="6" t="n">
        <f aca="false">H253 / (H253 + J253)</f>
        <v>0.984232211236004</v>
      </c>
      <c r="N253" s="6" t="n">
        <f aca="false">K253 / (K253+ I253)</f>
        <v>0.999719776930189</v>
      </c>
      <c r="O253" s="6" t="n">
        <f aca="false">I253 / (I253 + K253)</f>
        <v>0.00028022306981052</v>
      </c>
      <c r="P253" s="6" t="n">
        <f aca="false">J253 / (H253 + J253)</f>
        <v>0.0157677887639959</v>
      </c>
      <c r="Q253" s="6" t="n">
        <f aca="false">100 * (J253 + I253) / (H253 + I253 + J253 + K253)</f>
        <v>0.0589403221192536</v>
      </c>
      <c r="R253" s="1" t="n">
        <f aca="false">(2 * S253 * M253) / (S253 + M253)</f>
        <v>0.985222840439802</v>
      </c>
      <c r="S253" s="6" t="n">
        <f aca="false">H253 / (H253 + I253)</f>
        <v>0.986215465788265</v>
      </c>
      <c r="T253" s="3" t="n">
        <f aca="false">AVERAGE(M253:S253)</f>
        <v>0.575768375478189</v>
      </c>
      <c r="U253" s="1" t="n">
        <f aca="false">(H253 + K253)/(H253 + K253 + I253 + J253)</f>
        <v>0.999410596778808</v>
      </c>
      <c r="V253" s="1" t="n">
        <f aca="false">(I253+J253)/W253</f>
        <v>0.00116854404363255</v>
      </c>
      <c r="W253" s="4" t="n">
        <f aca="false">VLOOKUP(G253,ValidPixels!$A$1:$B$53, 2,0)</f>
        <v>41687774</v>
      </c>
    </row>
    <row r="254" customFormat="false" ht="12.8" hidden="false" customHeight="false" outlineLevel="0" collapsed="false">
      <c r="A254" s="3" t="n">
        <v>5</v>
      </c>
      <c r="B254" s="3" t="s">
        <v>90</v>
      </c>
      <c r="C254" s="4" t="n">
        <f aca="false">VLOOKUP(D254,List!$G$2:$H$12, 2, 0)</f>
        <v>8</v>
      </c>
      <c r="D254" s="1" t="s">
        <v>70</v>
      </c>
      <c r="E254" s="4" t="n">
        <f aca="false">VLOOKUP(G254,List!$A$2:$B$54, 2, 0)</f>
        <v>42</v>
      </c>
      <c r="F254" s="4" t="n">
        <f aca="false">VLOOKUP(G254,List!$L$2:$M$54, 2,0)</f>
        <v>3</v>
      </c>
      <c r="G254" s="5" t="s">
        <v>73</v>
      </c>
      <c r="H254" s="5" t="n">
        <v>3689222</v>
      </c>
      <c r="I254" s="5" t="n">
        <v>79415</v>
      </c>
      <c r="J254" s="5" t="n">
        <v>249300</v>
      </c>
      <c r="K254" s="5" t="n">
        <v>221364668</v>
      </c>
      <c r="L254" s="5" t="n">
        <v>7978</v>
      </c>
      <c r="M254" s="6" t="n">
        <f aca="false">H254 / (H254 + J254)</f>
        <v>0.936702143595999</v>
      </c>
      <c r="N254" s="6" t="n">
        <f aca="false">K254 / (K254+ I254)</f>
        <v>0.999641376735273</v>
      </c>
      <c r="O254" s="6" t="n">
        <f aca="false">I254 / (I254 + K254)</f>
        <v>0.000358623264727286</v>
      </c>
      <c r="P254" s="6" t="n">
        <f aca="false">J254 / (H254 + J254)</f>
        <v>0.0632978564040013</v>
      </c>
      <c r="Q254" s="6" t="n">
        <f aca="false">100 * (J254 + I254) / (H254 + I254 + J254 + K254)</f>
        <v>0.145847546664038</v>
      </c>
      <c r="R254" s="1" t="n">
        <f aca="false">(2 * S254 * M254) / (S254 + M254)</f>
        <v>0.957349394245013</v>
      </c>
      <c r="S254" s="6" t="n">
        <f aca="false">H254 / (H254 + I254)</f>
        <v>0.978927394705301</v>
      </c>
      <c r="T254" s="3" t="n">
        <f aca="false">AVERAGE(M254:S254)</f>
        <v>0.583160619373479</v>
      </c>
      <c r="U254" s="1" t="n">
        <f aca="false">(H254 + K254)/(H254 + K254 + I254 + J254)</f>
        <v>0.99854152453336</v>
      </c>
      <c r="V254" s="1" t="n">
        <f aca="false">(I254+J254)/W254</f>
        <v>0.00291782190690551</v>
      </c>
      <c r="W254" s="4" t="n">
        <f aca="false">VLOOKUP(G254,ValidPixels!$A$1:$B$53, 2,0)</f>
        <v>112657664</v>
      </c>
    </row>
    <row r="255" customFormat="false" ht="12.8" hidden="false" customHeight="false" outlineLevel="0" collapsed="false">
      <c r="A255" s="3" t="n">
        <v>5</v>
      </c>
      <c r="B255" s="3" t="s">
        <v>90</v>
      </c>
      <c r="C255" s="4" t="n">
        <f aca="false">VLOOKUP(D255,List!$G$2:$H$12, 2, 0)</f>
        <v>8</v>
      </c>
      <c r="D255" s="1" t="s">
        <v>70</v>
      </c>
      <c r="E255" s="4" t="n">
        <f aca="false">VLOOKUP(G255,List!$A$2:$B$54, 2, 0)</f>
        <v>43</v>
      </c>
      <c r="F255" s="4" t="n">
        <f aca="false">VLOOKUP(G255,List!$L$2:$M$54, 2,0)</f>
        <v>4</v>
      </c>
      <c r="G255" s="5" t="s">
        <v>74</v>
      </c>
      <c r="H255" s="5" t="n">
        <v>3704858</v>
      </c>
      <c r="I255" s="5" t="n">
        <v>67229</v>
      </c>
      <c r="J255" s="5" t="n">
        <v>225869</v>
      </c>
      <c r="K255" s="5" t="n">
        <v>627431007</v>
      </c>
      <c r="L255" s="5" t="n">
        <v>0</v>
      </c>
      <c r="M255" s="6" t="n">
        <f aca="false">H255 / (H255 + J255)</f>
        <v>0.942537601822767</v>
      </c>
      <c r="N255" s="6" t="n">
        <f aca="false">K255 / (K255+ I255)</f>
        <v>0.999892861850212</v>
      </c>
      <c r="O255" s="6" t="n">
        <f aca="false">I255 / (I255 + K255)</f>
        <v>0.000107138149787564</v>
      </c>
      <c r="P255" s="6" t="n">
        <f aca="false">J255 / (H255 + J255)</f>
        <v>0.0574623981772329</v>
      </c>
      <c r="Q255" s="6" t="n">
        <f aca="false">100 * (J255 + I255) / (H255 + I255 + J255 + K255)</f>
        <v>0.0464182065085285</v>
      </c>
      <c r="R255" s="1" t="n">
        <f aca="false">(2 * S255 * M255) / (S255 + M255)</f>
        <v>0.961949230501996</v>
      </c>
      <c r="S255" s="6" t="n">
        <f aca="false">H255 / (H255 + I255)</f>
        <v>0.982177240344669</v>
      </c>
      <c r="T255" s="3" t="n">
        <f aca="false">AVERAGE(M255:S255)</f>
        <v>0.570077811050742</v>
      </c>
      <c r="U255" s="1" t="n">
        <f aca="false">(H255 + K255)/(H255 + K255 + I255 + J255)</f>
        <v>0.999535817934915</v>
      </c>
      <c r="V255" s="1" t="n">
        <f aca="false">(I255+J255)/W255</f>
        <v>0.000928556281328672</v>
      </c>
      <c r="W255" s="4" t="n">
        <f aca="false">VLOOKUP(G255,ValidPixels!$A$1:$B$53, 2,0)</f>
        <v>315649149</v>
      </c>
    </row>
    <row r="256" customFormat="false" ht="12.8" hidden="false" customHeight="false" outlineLevel="0" collapsed="false">
      <c r="A256" s="3" t="n">
        <v>5</v>
      </c>
      <c r="B256" s="3" t="s">
        <v>90</v>
      </c>
      <c r="C256" s="4" t="n">
        <f aca="false">VLOOKUP(D256,List!$G$2:$H$12, 2, 0)</f>
        <v>8</v>
      </c>
      <c r="D256" s="1" t="s">
        <v>70</v>
      </c>
      <c r="E256" s="4" t="n">
        <f aca="false">VLOOKUP(G256,List!$A$2:$B$54, 2, 0)</f>
        <v>40</v>
      </c>
      <c r="F256" s="4" t="n">
        <f aca="false">VLOOKUP(G256,List!$L$2:$M$54, 2,0)</f>
        <v>2</v>
      </c>
      <c r="G256" s="5" t="s">
        <v>71</v>
      </c>
      <c r="H256" s="5" t="n">
        <v>5499761</v>
      </c>
      <c r="I256" s="5" t="n">
        <v>63161</v>
      </c>
      <c r="J256" s="5" t="n">
        <v>88930</v>
      </c>
      <c r="K256" s="5" t="n">
        <v>60352110</v>
      </c>
      <c r="L256" s="5" t="n">
        <v>0</v>
      </c>
      <c r="M256" s="6" t="n">
        <f aca="false">H256 / (H256 + J256)</f>
        <v>0.984087508148151</v>
      </c>
      <c r="N256" s="6" t="n">
        <f aca="false">K256 / (K256+ I256)</f>
        <v>0.998954552401164</v>
      </c>
      <c r="O256" s="6" t="n">
        <f aca="false">I256 / (I256 + K256)</f>
        <v>0.00104544759883639</v>
      </c>
      <c r="P256" s="6" t="n">
        <f aca="false">J256 / (H256 + J256)</f>
        <v>0.0159124918518487</v>
      </c>
      <c r="Q256" s="6" t="n">
        <f aca="false">100 * (J256 + I256) / (H256 + I256 + J256 + K256)</f>
        <v>0.230427076483681</v>
      </c>
      <c r="R256" s="1" t="n">
        <f aca="false">(2 * S256 * M256) / (S256 + M256)</f>
        <v>0.986361524561514</v>
      </c>
      <c r="S256" s="6" t="n">
        <f aca="false">H256 / (H256 + I256)</f>
        <v>0.988646074850591</v>
      </c>
      <c r="T256" s="3" t="n">
        <f aca="false">AVERAGE(M256:S256)</f>
        <v>0.600776382270827</v>
      </c>
      <c r="U256" s="1" t="n">
        <f aca="false">(H256 + K256)/(H256 + K256 + I256 + J256)</f>
        <v>0.997695729235163</v>
      </c>
      <c r="V256" s="1" t="n">
        <f aca="false">(I256+J256)/W256</f>
        <v>0.00456492751045426</v>
      </c>
      <c r="W256" s="4" t="n">
        <f aca="false">VLOOKUP(G256,ValidPixels!$A$1:$B$53, 2,0)</f>
        <v>33317287</v>
      </c>
    </row>
    <row r="257" customFormat="false" ht="12.8" hidden="false" customHeight="false" outlineLevel="0" collapsed="false">
      <c r="A257" s="3" t="n">
        <v>5</v>
      </c>
      <c r="B257" s="3" t="s">
        <v>90</v>
      </c>
      <c r="C257" s="4" t="n">
        <f aca="false">VLOOKUP(D257,List!$G$2:$H$12, 2, 0)</f>
        <v>8</v>
      </c>
      <c r="D257" s="1" t="s">
        <v>70</v>
      </c>
      <c r="E257" s="4" t="n">
        <f aca="false">VLOOKUP(G257,List!$A$2:$B$54, 2, 0)</f>
        <v>44</v>
      </c>
      <c r="F257" s="4" t="n">
        <f aca="false">VLOOKUP(G257,List!$L$2:$M$54, 2,0)</f>
        <v>5</v>
      </c>
      <c r="G257" s="5" t="s">
        <v>75</v>
      </c>
      <c r="H257" s="5" t="n">
        <v>5984566</v>
      </c>
      <c r="I257" s="5" t="n">
        <v>166455</v>
      </c>
      <c r="J257" s="5" t="n">
        <v>271762</v>
      </c>
      <c r="K257" s="5" t="n">
        <v>177962959</v>
      </c>
      <c r="L257" s="5" t="n">
        <v>0</v>
      </c>
      <c r="M257" s="6" t="n">
        <f aca="false">H257 / (H257 + J257)</f>
        <v>0.956562060045445</v>
      </c>
      <c r="N257" s="6" t="n">
        <f aca="false">K257 / (K257+ I257)</f>
        <v>0.999065538945746</v>
      </c>
      <c r="O257" s="6" t="n">
        <f aca="false">I257 / (I257 + K257)</f>
        <v>0.00093446105425351</v>
      </c>
      <c r="P257" s="6" t="n">
        <f aca="false">J257 / (H257 + J257)</f>
        <v>0.0434379399545548</v>
      </c>
      <c r="Q257" s="6" t="n">
        <f aca="false">100 * (J257 + I257) / (H257 + I257 + J257 + K257)</f>
        <v>0.237663170290032</v>
      </c>
      <c r="R257" s="1" t="n">
        <f aca="false">(2 * S257 * M257) / (S257 + M257)</f>
        <v>0.964680851646875</v>
      </c>
      <c r="S257" s="6" t="n">
        <f aca="false">H257 / (H257 + I257)</f>
        <v>0.972938638967417</v>
      </c>
      <c r="T257" s="3" t="n">
        <f aca="false">AVERAGE(M257:S257)</f>
        <v>0.596468951557761</v>
      </c>
      <c r="U257" s="1" t="n">
        <f aca="false">(H257 + K257)/(H257 + K257 + I257 + J257)</f>
        <v>0.9976233682971</v>
      </c>
      <c r="V257" s="1" t="n">
        <f aca="false">(I257+J257)/W257</f>
        <v>0.00474047188322847</v>
      </c>
      <c r="W257" s="4" t="n">
        <f aca="false">VLOOKUP(G257,ValidPixels!$A$1:$B$53, 2,0)</f>
        <v>92441641</v>
      </c>
    </row>
    <row r="258" customFormat="false" ht="12.8" hidden="false" customHeight="false" outlineLevel="0" collapsed="false">
      <c r="A258" s="3" t="n">
        <v>5</v>
      </c>
      <c r="B258" s="3" t="s">
        <v>90</v>
      </c>
      <c r="C258" s="4" t="n">
        <f aca="false">VLOOKUP(D258,List!$G$2:$H$12, 2, 0)</f>
        <v>8</v>
      </c>
      <c r="D258" s="1" t="s">
        <v>70</v>
      </c>
      <c r="E258" s="4" t="n">
        <f aca="false">VLOOKUP(G258,List!$A$2:$B$54, 2, 0)</f>
        <v>45</v>
      </c>
      <c r="F258" s="4" t="n">
        <f aca="false">VLOOKUP(G258,List!$L$2:$M$54, 2,0)</f>
        <v>6</v>
      </c>
      <c r="G258" s="5" t="s">
        <v>76</v>
      </c>
      <c r="H258" s="5" t="n">
        <v>9172234</v>
      </c>
      <c r="I258" s="5" t="n">
        <v>93376</v>
      </c>
      <c r="J258" s="5" t="n">
        <v>127079</v>
      </c>
      <c r="K258" s="5" t="n">
        <v>125602728</v>
      </c>
      <c r="L258" s="5" t="n">
        <v>0</v>
      </c>
      <c r="M258" s="6" t="n">
        <f aca="false">H258 / (H258 + J258)</f>
        <v>0.986334581920191</v>
      </c>
      <c r="N258" s="6" t="n">
        <f aca="false">K258 / (K258+ I258)</f>
        <v>0.999257128924219</v>
      </c>
      <c r="O258" s="6" t="n">
        <f aca="false">I258 / (I258 + K258)</f>
        <v>0.000742871075781315</v>
      </c>
      <c r="P258" s="6" t="n">
        <f aca="false">J258 / (H258 + J258)</f>
        <v>0.0136654180798087</v>
      </c>
      <c r="Q258" s="6" t="n">
        <f aca="false">100 * (J258 + I258) / (H258 + I258 + J258 + K258)</f>
        <v>0.163305543920798</v>
      </c>
      <c r="R258" s="1" t="n">
        <f aca="false">(2 * S258 * M258) / (S258 + M258)</f>
        <v>0.988125186406644</v>
      </c>
      <c r="S258" s="6" t="n">
        <f aca="false">H258 / (H258 + I258)</f>
        <v>0.989922304090071</v>
      </c>
      <c r="T258" s="3" t="n">
        <f aca="false">AVERAGE(M258:S258)</f>
        <v>0.591621862059645</v>
      </c>
      <c r="U258" s="1" t="n">
        <f aca="false">(H258 + K258)/(H258 + K258 + I258 + J258)</f>
        <v>0.998366944560792</v>
      </c>
      <c r="V258" s="1" t="n">
        <f aca="false">(I258+J258)/W258</f>
        <v>0.0032673608194773</v>
      </c>
      <c r="W258" s="4" t="n">
        <f aca="false">VLOOKUP(G258,ValidPixels!$A$1:$B$53, 2,0)</f>
        <v>67471887</v>
      </c>
    </row>
    <row r="259" customFormat="false" ht="12.8" hidden="false" customHeight="false" outlineLevel="0" collapsed="false">
      <c r="A259" s="3" t="n">
        <v>5</v>
      </c>
      <c r="B259" s="3" t="s">
        <v>90</v>
      </c>
      <c r="C259" s="4" t="n">
        <f aca="false">VLOOKUP(D259,List!$G$2:$H$12, 2, 0)</f>
        <v>1</v>
      </c>
      <c r="D259" s="1" t="s">
        <v>77</v>
      </c>
      <c r="E259" s="4" t="n">
        <f aca="false">VLOOKUP(G259,List!$A$2:$B$54, 2, 0)</f>
        <v>46</v>
      </c>
      <c r="F259" s="4" t="n">
        <f aca="false">VLOOKUP(G259,List!$L$2:$M$54, 2,0)</f>
        <v>4</v>
      </c>
      <c r="G259" s="5" t="s">
        <v>78</v>
      </c>
      <c r="H259" s="5" t="n">
        <v>88778</v>
      </c>
      <c r="I259" s="5" t="n">
        <v>626</v>
      </c>
      <c r="J259" s="5" t="n">
        <v>526</v>
      </c>
      <c r="K259" s="5" t="n">
        <v>48181710</v>
      </c>
      <c r="L259" s="5" t="n">
        <v>120</v>
      </c>
      <c r="M259" s="6" t="n">
        <f aca="false">H259 / (H259 + J259)</f>
        <v>0.994110006270716</v>
      </c>
      <c r="N259" s="6" t="n">
        <f aca="false">K259 / (K259+ I259)</f>
        <v>0.9999870076868</v>
      </c>
      <c r="O259" s="6" t="n">
        <f aca="false">I259 / (I259 + K259)</f>
        <v>1.29923131995925E-005</v>
      </c>
      <c r="P259" s="6" t="n">
        <f aca="false">J259 / (H259 + J259)</f>
        <v>0.00588999372928424</v>
      </c>
      <c r="Q259" s="6" t="n">
        <f aca="false">100 * (J259 + I259) / (H259 + I259 + J259 + K259)</f>
        <v>0.00238649443027003</v>
      </c>
      <c r="R259" s="1" t="n">
        <f aca="false">(2 * S259 * M259) / (S259 + M259)</f>
        <v>0.993553730107214</v>
      </c>
      <c r="S259" s="6" t="n">
        <f aca="false">H259 / (H259 + I259)</f>
        <v>0.992998076148718</v>
      </c>
      <c r="T259" s="3" t="n">
        <f aca="false">AVERAGE(M259:S259)</f>
        <v>0.569848328669457</v>
      </c>
      <c r="U259" s="1" t="n">
        <f aca="false">(H259 + K259)/(H259 + K259 + I259 + J259)</f>
        <v>0.999976135055697</v>
      </c>
      <c r="V259" s="1" t="n">
        <f aca="false">(I259+J259)/W259</f>
        <v>4.78475397953845E-005</v>
      </c>
      <c r="W259" s="4" t="n">
        <f aca="false">VLOOKUP(G259,ValidPixels!$A$1:$B$53, 2,0)</f>
        <v>24076473</v>
      </c>
    </row>
    <row r="260" customFormat="false" ht="12.8" hidden="false" customHeight="false" outlineLevel="0" collapsed="false">
      <c r="A260" s="3" t="n">
        <v>5</v>
      </c>
      <c r="B260" s="3" t="s">
        <v>90</v>
      </c>
      <c r="C260" s="4" t="n">
        <f aca="false">VLOOKUP(D260,List!$G$2:$H$12, 2, 0)</f>
        <v>1</v>
      </c>
      <c r="D260" s="1" t="s">
        <v>77</v>
      </c>
      <c r="E260" s="4" t="n">
        <f aca="false">VLOOKUP(G260,List!$A$2:$B$54, 2, 0)</f>
        <v>47</v>
      </c>
      <c r="F260" s="4" t="n">
        <f aca="false">VLOOKUP(G260,List!$L$2:$M$54, 2,0)</f>
        <v>3</v>
      </c>
      <c r="G260" s="5" t="s">
        <v>79</v>
      </c>
      <c r="H260" s="5" t="n">
        <v>1590581</v>
      </c>
      <c r="I260" s="5" t="n">
        <v>11653</v>
      </c>
      <c r="J260" s="5" t="n">
        <v>17943</v>
      </c>
      <c r="K260" s="5" t="n">
        <v>136002490</v>
      </c>
      <c r="L260" s="5" t="n">
        <v>5270</v>
      </c>
      <c r="M260" s="6" t="n">
        <f aca="false">H260 / (H260 + J260)</f>
        <v>0.988845052980248</v>
      </c>
      <c r="N260" s="6" t="n">
        <f aca="false">K260 / (K260+ I260)</f>
        <v>0.999914325086032</v>
      </c>
      <c r="O260" s="6" t="n">
        <f aca="false">I260 / (I260 + K260)</f>
        <v>8.56749139683217E-005</v>
      </c>
      <c r="P260" s="6" t="n">
        <f aca="false">J260 / (H260 + J260)</f>
        <v>0.0111549470197523</v>
      </c>
      <c r="Q260" s="6" t="n">
        <f aca="false">100 * (J260 + I260) / (H260 + I260 + J260 + K260)</f>
        <v>0.0215051783584459</v>
      </c>
      <c r="R260" s="1" t="n">
        <f aca="false">(2 * S260 * M260) / (S260 + M260)</f>
        <v>0.990782238960395</v>
      </c>
      <c r="S260" s="6" t="n">
        <f aca="false">H260 / (H260 + I260)</f>
        <v>0.992727029884524</v>
      </c>
      <c r="T260" s="3" t="n">
        <f aca="false">AVERAGE(M260:S260)</f>
        <v>0.572144921029052</v>
      </c>
      <c r="U260" s="1" t="n">
        <f aca="false">(H260 + K260)/(H260 + K260 + I260 + J260)</f>
        <v>0.999784948216415</v>
      </c>
      <c r="V260" s="1" t="n">
        <f aca="false">(I260+J260)/W260</f>
        <v>0.000413261066731595</v>
      </c>
      <c r="W260" s="4" t="n">
        <f aca="false">VLOOKUP(G260,ValidPixels!$A$1:$B$53, 2,0)</f>
        <v>71615747</v>
      </c>
    </row>
    <row r="261" customFormat="false" ht="12.8" hidden="false" customHeight="false" outlineLevel="0" collapsed="false">
      <c r="A261" s="3" t="n">
        <v>5</v>
      </c>
      <c r="B261" s="3" t="s">
        <v>90</v>
      </c>
      <c r="C261" s="4" t="n">
        <f aca="false">VLOOKUP(D261,List!$G$2:$H$12, 2, 0)</f>
        <v>1</v>
      </c>
      <c r="D261" s="1" t="s">
        <v>77</v>
      </c>
      <c r="E261" s="4" t="n">
        <f aca="false">VLOOKUP(G261,List!$A$2:$B$54, 2, 0)</f>
        <v>48</v>
      </c>
      <c r="F261" s="4" t="n">
        <f aca="false">VLOOKUP(G261,List!$L$2:$M$54, 2,0)</f>
        <v>1</v>
      </c>
      <c r="G261" s="5" t="s">
        <v>80</v>
      </c>
      <c r="H261" s="5" t="n">
        <v>2076106</v>
      </c>
      <c r="I261" s="5" t="n">
        <v>123643</v>
      </c>
      <c r="J261" s="5" t="n">
        <v>7585</v>
      </c>
      <c r="K261" s="5" t="n">
        <v>369402971</v>
      </c>
      <c r="L261" s="5" t="n">
        <v>187</v>
      </c>
      <c r="M261" s="6" t="n">
        <f aca="false">H261 / (H261 + J261)</f>
        <v>0.996359824945253</v>
      </c>
      <c r="N261" s="6" t="n">
        <f aca="false">K261 / (K261+ I261)</f>
        <v>0.99966540163735</v>
      </c>
      <c r="O261" s="6" t="n">
        <f aca="false">I261 / (I261 + K261)</f>
        <v>0.000334598362650004</v>
      </c>
      <c r="P261" s="6" t="n">
        <f aca="false">J261 / (H261 + J261)</f>
        <v>0.0036401750547466</v>
      </c>
      <c r="Q261" s="6" t="n">
        <f aca="false">100 * (J261 + I261) / (H261 + I261 + J261 + K261)</f>
        <v>0.0353133371799256</v>
      </c>
      <c r="R261" s="1" t="n">
        <f aca="false">(2 * S261 * M261) / (S261 + M261)</f>
        <v>0.969363875763405</v>
      </c>
      <c r="S261" s="6" t="n">
        <f aca="false">H261 / (H261 + I261)</f>
        <v>0.943792223567325</v>
      </c>
      <c r="T261" s="3" t="n">
        <f aca="false">AVERAGE(M261:S261)</f>
        <v>0.564067062358665</v>
      </c>
      <c r="U261" s="1" t="n">
        <f aca="false">(H261 + K261)/(H261 + K261 + I261 + J261)</f>
        <v>0.999646866628201</v>
      </c>
      <c r="V261" s="1" t="n">
        <f aca="false">(I261+J261)/W261</f>
        <v>0.000707004406897878</v>
      </c>
      <c r="W261" s="4" t="n">
        <f aca="false">VLOOKUP(G261,ValidPixels!$A$1:$B$53, 2,0)</f>
        <v>185611290</v>
      </c>
    </row>
    <row r="262" customFormat="false" ht="12.8" hidden="false" customHeight="false" outlineLevel="0" collapsed="false">
      <c r="A262" s="3" t="n">
        <v>5</v>
      </c>
      <c r="B262" s="3" t="s">
        <v>90</v>
      </c>
      <c r="C262" s="4" t="n">
        <f aca="false">VLOOKUP(D262,List!$G$2:$H$12, 2, 0)</f>
        <v>1</v>
      </c>
      <c r="D262" s="1" t="s">
        <v>77</v>
      </c>
      <c r="E262" s="4" t="n">
        <f aca="false">VLOOKUP(G262,List!$A$2:$B$54, 2, 0)</f>
        <v>49</v>
      </c>
      <c r="F262" s="4" t="n">
        <f aca="false">VLOOKUP(G262,List!$L$2:$M$54, 2,0)</f>
        <v>2</v>
      </c>
      <c r="G262" s="5" t="s">
        <v>81</v>
      </c>
      <c r="H262" s="5" t="n">
        <v>3958035</v>
      </c>
      <c r="I262" s="5" t="n">
        <v>24693</v>
      </c>
      <c r="J262" s="5" t="n">
        <v>46473</v>
      </c>
      <c r="K262" s="5" t="n">
        <v>422997348</v>
      </c>
      <c r="L262" s="5" t="n">
        <v>0</v>
      </c>
      <c r="M262" s="6" t="n">
        <f aca="false">H262 / (H262 + J262)</f>
        <v>0.988394829027686</v>
      </c>
      <c r="N262" s="6" t="n">
        <f aca="false">K262 / (K262+ I262)</f>
        <v>0.999941627155073</v>
      </c>
      <c r="O262" s="6" t="n">
        <f aca="false">I262 / (I262 + K262)</f>
        <v>5.83728449270094E-005</v>
      </c>
      <c r="P262" s="6" t="n">
        <f aca="false">J262 / (H262 + J262)</f>
        <v>0.0116051709723142</v>
      </c>
      <c r="Q262" s="6" t="n">
        <f aca="false">100 * (J262 + I262) / (H262 + I262 + J262 + K262)</f>
        <v>0.0166654743520408</v>
      </c>
      <c r="R262" s="1" t="n">
        <f aca="false">(2 * S262 * M262) / (S262 + M262)</f>
        <v>0.991090034149485</v>
      </c>
      <c r="S262" s="6" t="n">
        <f aca="false">H262 / (H262 + I262)</f>
        <v>0.993799978306327</v>
      </c>
      <c r="T262" s="3" t="n">
        <f aca="false">AVERAGE(M262:S262)</f>
        <v>0.571650783829693</v>
      </c>
      <c r="U262" s="1" t="n">
        <f aca="false">(H262 + K262)/(H262 + K262 + I262 + J262)</f>
        <v>0.99983334525648</v>
      </c>
      <c r="V262" s="1" t="n">
        <f aca="false">(I262+J262)/W262</f>
        <v>0.000332302643836741</v>
      </c>
      <c r="W262" s="4" t="n">
        <f aca="false">VLOOKUP(G262,ValidPixels!$A$1:$B$53, 2,0)</f>
        <v>214160198</v>
      </c>
    </row>
    <row r="263" customFormat="false" ht="12.8" hidden="false" customHeight="false" outlineLevel="0" collapsed="false">
      <c r="A263" s="3" t="n">
        <v>5</v>
      </c>
      <c r="B263" s="3" t="s">
        <v>90</v>
      </c>
      <c r="C263" s="4" t="n">
        <f aca="false">VLOOKUP(D263,List!$G$2:$H$12, 2, 0)</f>
        <v>11</v>
      </c>
      <c r="D263" s="1" t="s">
        <v>82</v>
      </c>
      <c r="E263" s="4" t="n">
        <f aca="false">VLOOKUP(G263,List!$A$2:$B$54, 2, 0)</f>
        <v>50</v>
      </c>
      <c r="F263" s="4" t="n">
        <f aca="false">VLOOKUP(G263,List!$L$2:$M$54, 2,0)</f>
        <v>3</v>
      </c>
      <c r="G263" s="5" t="s">
        <v>83</v>
      </c>
      <c r="H263" s="5" t="n">
        <v>670412</v>
      </c>
      <c r="I263" s="5" t="n">
        <v>11397</v>
      </c>
      <c r="J263" s="5" t="n">
        <v>6963</v>
      </c>
      <c r="K263" s="5" t="n">
        <v>811572353</v>
      </c>
      <c r="L263" s="5" t="n">
        <v>0</v>
      </c>
      <c r="M263" s="6" t="n">
        <f aca="false">H263 / (H263 + J263)</f>
        <v>0.989720612659162</v>
      </c>
      <c r="N263" s="6" t="n">
        <f aca="false">K263 / (K263+ I263)</f>
        <v>0.999985957086992</v>
      </c>
      <c r="O263" s="6" t="n">
        <f aca="false">I263 / (I263 + K263)</f>
        <v>1.40429130080537E-005</v>
      </c>
      <c r="P263" s="6" t="n">
        <f aca="false">J263 / (H263 + J263)</f>
        <v>0.0102793873408378</v>
      </c>
      <c r="Q263" s="6" t="n">
        <f aca="false">100 * (J263 + I263) / (H263 + I263 + J263 + K263)</f>
        <v>0.00226035685260697</v>
      </c>
      <c r="R263" s="1" t="n">
        <f aca="false">(2 * S263 * M263) / (S263 + M263)</f>
        <v>0.986491895137082</v>
      </c>
      <c r="S263" s="6" t="n">
        <f aca="false">H263 / (H263 + I263)</f>
        <v>0.983284174893555</v>
      </c>
      <c r="T263" s="3" t="n">
        <f aca="false">AVERAGE(M263:S263)</f>
        <v>0.567433775269035</v>
      </c>
      <c r="U263" s="1" t="n">
        <f aca="false">(H263 + K263)/(H263 + K263 + I263 + J263)</f>
        <v>0.999977396431474</v>
      </c>
      <c r="V263" s="1" t="n">
        <f aca="false">(I263+J263)/W263</f>
        <v>4.51996552969904E-005</v>
      </c>
      <c r="W263" s="4" t="n">
        <f aca="false">VLOOKUP(G263,ValidPixels!$A$1:$B$53, 2,0)</f>
        <v>406197788</v>
      </c>
    </row>
    <row r="264" customFormat="false" ht="12.8" hidden="false" customHeight="false" outlineLevel="0" collapsed="false">
      <c r="A264" s="3" t="n">
        <v>5</v>
      </c>
      <c r="B264" s="3" t="s">
        <v>90</v>
      </c>
      <c r="C264" s="4" t="n">
        <f aca="false">VLOOKUP(D264,List!$G$2:$H$12, 2, 0)</f>
        <v>11</v>
      </c>
      <c r="D264" s="1" t="s">
        <v>82</v>
      </c>
      <c r="E264" s="4" t="n">
        <f aca="false">VLOOKUP(G264,List!$A$2:$B$54, 2, 0)</f>
        <v>52</v>
      </c>
      <c r="F264" s="4" t="n">
        <f aca="false">VLOOKUP(G264,List!$L$2:$M$54, 2,0)</f>
        <v>1</v>
      </c>
      <c r="G264" s="5" t="s">
        <v>85</v>
      </c>
      <c r="H264" s="5" t="n">
        <v>1975194</v>
      </c>
      <c r="I264" s="5" t="n">
        <v>48279</v>
      </c>
      <c r="J264" s="5" t="n">
        <v>45269</v>
      </c>
      <c r="K264" s="5" t="n">
        <v>1379412493</v>
      </c>
      <c r="L264" s="5" t="n">
        <v>0</v>
      </c>
      <c r="M264" s="6" t="n">
        <f aca="false">H264 / (H264 + J264)</f>
        <v>0.977594739423587</v>
      </c>
      <c r="N264" s="6" t="n">
        <f aca="false">K264 / (K264+ I264)</f>
        <v>0.999965001541921</v>
      </c>
      <c r="O264" s="6" t="n">
        <f aca="false">I264 / (I264 + K264)</f>
        <v>3.49984580786615E-005</v>
      </c>
      <c r="P264" s="6" t="n">
        <f aca="false">J264 / (H264 + J264)</f>
        <v>0.0224052605764124</v>
      </c>
      <c r="Q264" s="6" t="n">
        <f aca="false">100 * (J264 + I264) / (H264 + I264 + J264 + K264)</f>
        <v>0.00677157225374835</v>
      </c>
      <c r="R264" s="1" t="n">
        <f aca="false">(2 * S264 * M264) / (S264 + M264)</f>
        <v>0.976867091862977</v>
      </c>
      <c r="S264" s="6" t="n">
        <f aca="false">H264 / (H264 + I264)</f>
        <v>0.976140526708288</v>
      </c>
      <c r="T264" s="3" t="n">
        <f aca="false">AVERAGE(M264:S264)</f>
        <v>0.56568274154643</v>
      </c>
      <c r="U264" s="1" t="n">
        <f aca="false">(H264 + K264)/(H264 + K264 + I264 + J264)</f>
        <v>0.999932284277462</v>
      </c>
      <c r="V264" s="1" t="n">
        <f aca="false">(I264+J264)/W264</f>
        <v>0.000135496038674499</v>
      </c>
      <c r="W264" s="4" t="n">
        <f aca="false">VLOOKUP(G264,ValidPixels!$A$1:$B$53, 2,0)</f>
        <v>690411328</v>
      </c>
    </row>
    <row r="265" customFormat="false" ht="12.8" hidden="false" customHeight="false" outlineLevel="0" collapsed="false">
      <c r="A265" s="3" t="n">
        <v>5</v>
      </c>
      <c r="B265" s="3" t="s">
        <v>90</v>
      </c>
      <c r="C265" s="4" t="n">
        <f aca="false">VLOOKUP(D265,List!$G$2:$H$12, 2, 0)</f>
        <v>11</v>
      </c>
      <c r="D265" s="1" t="s">
        <v>82</v>
      </c>
      <c r="E265" s="4" t="n">
        <f aca="false">VLOOKUP(G265,List!$A$2:$B$54, 2, 0)</f>
        <v>51</v>
      </c>
      <c r="F265" s="4" t="n">
        <f aca="false">VLOOKUP(G265,List!$L$2:$M$54, 2,0)</f>
        <v>2</v>
      </c>
      <c r="G265" s="5" t="s">
        <v>84</v>
      </c>
      <c r="H265" s="5" t="n">
        <v>2356027</v>
      </c>
      <c r="I265" s="5" t="n">
        <v>101530</v>
      </c>
      <c r="J265" s="5" t="n">
        <v>119878</v>
      </c>
      <c r="K265" s="5" t="n">
        <v>963594328</v>
      </c>
      <c r="L265" s="5" t="n">
        <v>0</v>
      </c>
      <c r="M265" s="6" t="n">
        <f aca="false">H265 / (H265 + J265)</f>
        <v>0.951582148749649</v>
      </c>
      <c r="N265" s="6" t="n">
        <f aca="false">K265 / (K265+ I265)</f>
        <v>0.999894645183792</v>
      </c>
      <c r="O265" s="6" t="n">
        <f aca="false">I265 / (I265 + K265)</f>
        <v>0.000105354816207999</v>
      </c>
      <c r="P265" s="6" t="n">
        <f aca="false">J265 / (H265 + J265)</f>
        <v>0.0484178512503509</v>
      </c>
      <c r="Q265" s="6" t="n">
        <f aca="false">100 * (J265 + I265) / (H265 + I265 + J265 + K265)</f>
        <v>0.0229160081549599</v>
      </c>
      <c r="R265" s="1" t="n">
        <f aca="false">(2 * S265 * M265) / (S265 + M265)</f>
        <v>0.955121170488391</v>
      </c>
      <c r="S265" s="6" t="n">
        <f aca="false">H265 / (H265 + I265)</f>
        <v>0.958686614389819</v>
      </c>
      <c r="T265" s="3" t="n">
        <f aca="false">AVERAGE(M265:S265)</f>
        <v>0.562389113290453</v>
      </c>
      <c r="U265" s="1" t="n">
        <f aca="false">(H265 + K265)/(H265 + K265 + I265 + J265)</f>
        <v>0.99977083991845</v>
      </c>
      <c r="V265" s="1" t="n">
        <f aca="false">(I265+J265)/W265</f>
        <v>0.000458763028606451</v>
      </c>
      <c r="W265" s="4" t="n">
        <f aca="false">VLOOKUP(G265,ValidPixels!$A$1:$B$53, 2,0)</f>
        <v>482619536</v>
      </c>
    </row>
    <row r="266" customFormat="false" ht="12.8" hidden="false" customHeight="false" outlineLevel="0" collapsed="false">
      <c r="A266" s="3" t="n">
        <v>5</v>
      </c>
      <c r="B266" s="3" t="s">
        <v>90</v>
      </c>
      <c r="C266" s="4" t="n">
        <f aca="false">VLOOKUP(D266,List!$G$2:$H$12, 2, 0)</f>
        <v>11</v>
      </c>
      <c r="D266" s="1" t="s">
        <v>82</v>
      </c>
      <c r="E266" s="4" t="n">
        <f aca="false">VLOOKUP(G266,List!$A$2:$B$54, 2, 0)</f>
        <v>53</v>
      </c>
      <c r="F266" s="4" t="n">
        <f aca="false">VLOOKUP(G266,List!$L$2:$M$54, 2,0)</f>
        <v>4</v>
      </c>
      <c r="G266" s="5" t="s">
        <v>86</v>
      </c>
      <c r="H266" s="5" t="n">
        <v>5675691</v>
      </c>
      <c r="I266" s="5" t="n">
        <v>158847</v>
      </c>
      <c r="J266" s="5" t="n">
        <v>165149</v>
      </c>
      <c r="K266" s="5" t="n">
        <v>478457168</v>
      </c>
      <c r="L266" s="5" t="n">
        <v>0</v>
      </c>
      <c r="M266" s="6" t="n">
        <f aca="false">H266 / (H266 + J266)</f>
        <v>0.971725128577396</v>
      </c>
      <c r="N266" s="6" t="n">
        <f aca="false">K266 / (K266+ I266)</f>
        <v>0.999668111816108</v>
      </c>
      <c r="O266" s="6" t="n">
        <f aca="false">I266 / (I266 + K266)</f>
        <v>0.00033188818389205</v>
      </c>
      <c r="P266" s="6" t="n">
        <f aca="false">J266 / (H266 + J266)</f>
        <v>0.0282748714226036</v>
      </c>
      <c r="Q266" s="6" t="n">
        <f aca="false">100 * (J266 + I266) / (H266 + I266 + J266 + K266)</f>
        <v>0.0668781949633059</v>
      </c>
      <c r="R266" s="1" t="n">
        <f aca="false">(2 * S266 * M266) / (S266 + M266)</f>
        <v>0.972249635086761</v>
      </c>
      <c r="S266" s="6" t="n">
        <f aca="false">H266 / (H266 + I266)</f>
        <v>0.97277470812599</v>
      </c>
      <c r="T266" s="3" t="n">
        <f aca="false">AVERAGE(M266:S266)</f>
        <v>0.573128934025151</v>
      </c>
      <c r="U266" s="1" t="n">
        <f aca="false">(H266 + K266)/(H266 + K266 + I266 + J266)</f>
        <v>0.999331218050367</v>
      </c>
      <c r="V266" s="1" t="n">
        <f aca="false">(I266+J266)/W266</f>
        <v>0.00133890098765705</v>
      </c>
      <c r="W266" s="4" t="n">
        <f aca="false">VLOOKUP(G266,ValidPixels!$A$1:$B$53, 2,0)</f>
        <v>241986527</v>
      </c>
    </row>
    <row r="267" customFormat="false" ht="12.8" hidden="false" customHeight="false" outlineLevel="0" collapsed="false">
      <c r="A267" s="3" t="n">
        <v>6</v>
      </c>
      <c r="B267" s="3" t="s">
        <v>91</v>
      </c>
      <c r="C267" s="4" t="n">
        <f aca="false">VLOOKUP(D267,List!$G$2:$H$12, 2, 0)</f>
        <v>3</v>
      </c>
      <c r="D267" s="1" t="s">
        <v>23</v>
      </c>
      <c r="E267" s="4" t="n">
        <f aca="false">VLOOKUP(G267,List!$A$2:$B$54, 2, 0)</f>
        <v>1</v>
      </c>
      <c r="F267" s="4" t="n">
        <f aca="false">VLOOKUP(G267,List!$L$2:$M$54, 2,0)</f>
        <v>4</v>
      </c>
      <c r="G267" s="5" t="s">
        <v>24</v>
      </c>
      <c r="H267" s="5" t="n">
        <v>656621</v>
      </c>
      <c r="I267" s="5" t="n">
        <v>36331</v>
      </c>
      <c r="J267" s="5" t="n">
        <v>14241</v>
      </c>
      <c r="K267" s="5" t="n">
        <v>67532776</v>
      </c>
      <c r="L267" s="5" t="n">
        <v>10596</v>
      </c>
      <c r="M267" s="6" t="n">
        <f aca="false">H267 / (H267 + J267)</f>
        <v>0.978772087254905</v>
      </c>
      <c r="N267" s="6" t="n">
        <f aca="false">K267 / (K267+ I267)</f>
        <v>0.999462313450435</v>
      </c>
      <c r="O267" s="6" t="n">
        <f aca="false">I267 / (I267 + K267)</f>
        <v>0.000537686549564729</v>
      </c>
      <c r="P267" s="6" t="n">
        <f aca="false">J267 / (H267 + J267)</f>
        <v>0.0212279127450951</v>
      </c>
      <c r="Q267" s="6" t="n">
        <f aca="false">100 * (J267 + I267) / (H267 + I267 + J267 + K267)</f>
        <v>0.0741090606298488</v>
      </c>
      <c r="R267" s="1" t="n">
        <f aca="false">(2 * S267 * M267) / (S267 + M267)</f>
        <v>0.962918697124388</v>
      </c>
      <c r="S267" s="6" t="n">
        <f aca="false">H267 / (H267 + I267)</f>
        <v>0.947570683106478</v>
      </c>
      <c r="T267" s="3" t="n">
        <f aca="false">AVERAGE(M267:S267)</f>
        <v>0.569228348694388</v>
      </c>
      <c r="U267" s="1" t="n">
        <f aca="false">(H267 + K267)/(H267 + K267 + I267 + J267)</f>
        <v>0.999258909393702</v>
      </c>
      <c r="V267" s="1" t="n">
        <f aca="false">(I267+J267)/W267</f>
        <v>0.000136114002922107</v>
      </c>
      <c r="W267" s="4" t="n">
        <f aca="false">VLOOKUP(G267,ValidPixels!$A$1:$B$53, 2,0)</f>
        <v>371541494</v>
      </c>
    </row>
    <row r="268" customFormat="false" ht="12.8" hidden="false" customHeight="false" outlineLevel="0" collapsed="false">
      <c r="A268" s="3" t="n">
        <v>6</v>
      </c>
      <c r="B268" s="3" t="s">
        <v>91</v>
      </c>
      <c r="C268" s="4" t="n">
        <f aca="false">VLOOKUP(D268,List!$G$2:$H$12, 2, 0)</f>
        <v>3</v>
      </c>
      <c r="D268" s="1" t="s">
        <v>23</v>
      </c>
      <c r="E268" s="4" t="n">
        <f aca="false">VLOOKUP(G268,List!$A$2:$B$54, 2, 0)</f>
        <v>4</v>
      </c>
      <c r="F268" s="4" t="n">
        <f aca="false">VLOOKUP(G268,List!$L$2:$M$54, 2,0)</f>
        <v>3</v>
      </c>
      <c r="G268" s="5" t="s">
        <v>27</v>
      </c>
      <c r="H268" s="5" t="n">
        <v>2833676</v>
      </c>
      <c r="I268" s="5" t="n">
        <v>269968</v>
      </c>
      <c r="J268" s="5" t="n">
        <v>5808418</v>
      </c>
      <c r="K268" s="5" t="n">
        <v>116268718</v>
      </c>
      <c r="L268" s="5" t="n">
        <v>0</v>
      </c>
      <c r="M268" s="6" t="n">
        <f aca="false">H268 / (H268 + J268)</f>
        <v>0.327892290919307</v>
      </c>
      <c r="N268" s="6" t="n">
        <f aca="false">K268 / (K268+ I268)</f>
        <v>0.997683447366139</v>
      </c>
      <c r="O268" s="6" t="n">
        <f aca="false">I268 / (I268 + K268)</f>
        <v>0.002316552633861</v>
      </c>
      <c r="P268" s="6" t="n">
        <f aca="false">J268 / (H268 + J268)</f>
        <v>0.672107709080693</v>
      </c>
      <c r="Q268" s="6" t="n">
        <f aca="false">100 * (J268 + I268) / (H268 + I268 + J268 + K268)</f>
        <v>4.8556863122278</v>
      </c>
      <c r="R268" s="1" t="n">
        <f aca="false">(2 * S268 * M268) / (S268 + M268)</f>
        <v>0.482502844861685</v>
      </c>
      <c r="S268" s="6" t="n">
        <f aca="false">H268 / (H268 + I268)</f>
        <v>0.913015796914852</v>
      </c>
      <c r="T268" s="3" t="n">
        <f aca="false">AVERAGE(M268:S268)</f>
        <v>1.17874356485776</v>
      </c>
      <c r="U268" s="1" t="n">
        <f aca="false">(H268 + K268)/(H268 + K268 + I268 + J268)</f>
        <v>0.951443136877722</v>
      </c>
      <c r="V268" s="1" t="n">
        <f aca="false">(I268+J268)/W268</f>
        <v>0.0890900611515037</v>
      </c>
      <c r="W268" s="4" t="n">
        <f aca="false">VLOOKUP(G268,ValidPixels!$A$1:$B$53, 2,0)</f>
        <v>68227431</v>
      </c>
    </row>
    <row r="269" customFormat="false" ht="12.8" hidden="false" customHeight="false" outlineLevel="0" collapsed="false">
      <c r="A269" s="3" t="n">
        <v>6</v>
      </c>
      <c r="B269" s="3" t="s">
        <v>91</v>
      </c>
      <c r="C269" s="4" t="n">
        <f aca="false">VLOOKUP(D269,List!$G$2:$H$12, 2, 0)</f>
        <v>3</v>
      </c>
      <c r="D269" s="1" t="s">
        <v>23</v>
      </c>
      <c r="E269" s="4" t="n">
        <f aca="false">VLOOKUP(G269,List!$A$2:$B$54, 2, 0)</f>
        <v>2</v>
      </c>
      <c r="F269" s="4" t="n">
        <f aca="false">VLOOKUP(G269,List!$L$2:$M$54, 2,0)</f>
        <v>1</v>
      </c>
      <c r="G269" s="5" t="s">
        <v>25</v>
      </c>
      <c r="H269" s="5" t="n">
        <v>3385338</v>
      </c>
      <c r="I269" s="5" t="n">
        <v>624338</v>
      </c>
      <c r="J269" s="5" t="n">
        <v>1442852</v>
      </c>
      <c r="K269" s="5" t="n">
        <v>366088966</v>
      </c>
      <c r="L269" s="5" t="n">
        <v>0</v>
      </c>
      <c r="M269" s="6" t="n">
        <f aca="false">H269 / (H269 + J269)</f>
        <v>0.70116089052005</v>
      </c>
      <c r="N269" s="6" t="n">
        <f aca="false">K269 / (K269+ I269)</f>
        <v>0.998297476548601</v>
      </c>
      <c r="O269" s="6" t="n">
        <f aca="false">I269 / (I269 + K269)</f>
        <v>0.00170252345139897</v>
      </c>
      <c r="P269" s="6" t="n">
        <f aca="false">J269 / (H269 + J269)</f>
        <v>0.29883910947995</v>
      </c>
      <c r="Q269" s="6" t="n">
        <f aca="false">100 * (J269 + I269) / (H269 + I269 + J269 + K269)</f>
        <v>0.556382001306158</v>
      </c>
      <c r="R269" s="1" t="n">
        <f aca="false">(2 * S269 * M269) / (S269 + M269)</f>
        <v>0.766098512921558</v>
      </c>
      <c r="S269" s="6" t="n">
        <f aca="false">H269 / (H269 + I269)</f>
        <v>0.84429215727156</v>
      </c>
      <c r="T269" s="3" t="n">
        <f aca="false">AVERAGE(M269:S269)</f>
        <v>0.595253238785611</v>
      </c>
      <c r="U269" s="1" t="n">
        <f aca="false">(H269 + K269)/(H269 + K269 + I269 + J269)</f>
        <v>0.994436179986938</v>
      </c>
      <c r="V269" s="1" t="n">
        <f aca="false">(I269+J269)/W269</f>
        <v>0.0225305093040162</v>
      </c>
      <c r="W269" s="4" t="n">
        <f aca="false">VLOOKUP(G269,ValidPixels!$A$1:$B$53, 2,0)</f>
        <v>91750700</v>
      </c>
    </row>
    <row r="270" customFormat="false" ht="12.8" hidden="false" customHeight="false" outlineLevel="0" collapsed="false">
      <c r="A270" s="3" t="n">
        <v>6</v>
      </c>
      <c r="B270" s="3" t="s">
        <v>91</v>
      </c>
      <c r="C270" s="4" t="n">
        <f aca="false">VLOOKUP(D270,List!$G$2:$H$12, 2, 0)</f>
        <v>3</v>
      </c>
      <c r="D270" s="1" t="s">
        <v>23</v>
      </c>
      <c r="E270" s="4" t="n">
        <f aca="false">VLOOKUP(G270,List!$A$2:$B$54, 2, 0)</f>
        <v>3</v>
      </c>
      <c r="F270" s="4" t="n">
        <f aca="false">VLOOKUP(G270,List!$L$2:$M$54, 2,0)</f>
        <v>2</v>
      </c>
      <c r="G270" s="5" t="s">
        <v>26</v>
      </c>
      <c r="H270" s="5" t="n">
        <v>5310717</v>
      </c>
      <c r="I270" s="5" t="n">
        <v>368545</v>
      </c>
      <c r="J270" s="5" t="n">
        <v>147272</v>
      </c>
      <c r="K270" s="5" t="n">
        <v>86285924</v>
      </c>
      <c r="L270" s="5" t="n">
        <v>361347</v>
      </c>
      <c r="M270" s="6" t="n">
        <f aca="false">H270 / (H270 + J270)</f>
        <v>0.97301716804486</v>
      </c>
      <c r="N270" s="6" t="n">
        <f aca="false">K270 / (K270+ I270)</f>
        <v>0.995746959109518</v>
      </c>
      <c r="O270" s="6" t="n">
        <f aca="false">I270 / (I270 + K270)</f>
        <v>0.00425304089048194</v>
      </c>
      <c r="P270" s="6" t="n">
        <f aca="false">J270 / (H270 + J270)</f>
        <v>0.0269828319551395</v>
      </c>
      <c r="Q270" s="6" t="n">
        <f aca="false">100 * (J270 + I270) / (H270 + I270 + J270 + K270)</f>
        <v>0.559986142156797</v>
      </c>
      <c r="R270" s="1" t="n">
        <f aca="false">(2 * S270 * M270) / (S270 + M270)</f>
        <v>0.953685429196127</v>
      </c>
      <c r="S270" s="6" t="n">
        <f aca="false">H270 / (H270 + I270)</f>
        <v>0.935106885366444</v>
      </c>
      <c r="T270" s="3" t="n">
        <f aca="false">AVERAGE(M270:S270)</f>
        <v>0.635539779531338</v>
      </c>
      <c r="U270" s="1" t="n">
        <f aca="false">(H270 + K270)/(H270 + K270 + I270 + J270)</f>
        <v>0.994400138578432</v>
      </c>
      <c r="V270" s="1" t="n">
        <f aca="false">(I270+J270)/W270</f>
        <v>0.00412057665721527</v>
      </c>
      <c r="W270" s="4" t="n">
        <f aca="false">VLOOKUP(G270,ValidPixels!$A$1:$B$53, 2,0)</f>
        <v>125180780</v>
      </c>
    </row>
    <row r="271" customFormat="false" ht="12.8" hidden="false" customHeight="false" outlineLevel="0" collapsed="false">
      <c r="A271" s="3" t="n">
        <v>6</v>
      </c>
      <c r="B271" s="3" t="s">
        <v>91</v>
      </c>
      <c r="C271" s="4" t="n">
        <f aca="false">VLOOKUP(D271,List!$G$2:$H$12, 2, 0)</f>
        <v>5</v>
      </c>
      <c r="D271" s="1" t="s">
        <v>28</v>
      </c>
      <c r="E271" s="4" t="n">
        <f aca="false">VLOOKUP(G271,List!$A$2:$B$54, 2, 0)</f>
        <v>5</v>
      </c>
      <c r="F271" s="4" t="n">
        <f aca="false">VLOOKUP(G271,List!$L$2:$M$54, 2,0)</f>
        <v>4</v>
      </c>
      <c r="G271" s="5" t="s">
        <v>29</v>
      </c>
      <c r="H271" s="5" t="n">
        <v>70214</v>
      </c>
      <c r="I271" s="5" t="n">
        <v>1838572</v>
      </c>
      <c r="J271" s="5" t="n">
        <v>7289</v>
      </c>
      <c r="K271" s="5" t="n">
        <v>91444483</v>
      </c>
      <c r="L271" s="5" t="n">
        <v>0</v>
      </c>
      <c r="M271" s="6" t="n">
        <f aca="false">H271 / (H271 + J271)</f>
        <v>0.905952027663445</v>
      </c>
      <c r="N271" s="6" t="n">
        <f aca="false">K271 / (K271+ I271)</f>
        <v>0.980290396792858</v>
      </c>
      <c r="O271" s="6" t="n">
        <f aca="false">I271 / (I271 + K271)</f>
        <v>0.019709603207142</v>
      </c>
      <c r="P271" s="6" t="n">
        <f aca="false">J271 / (H271 + J271)</f>
        <v>0.0940479723365547</v>
      </c>
      <c r="Q271" s="6" t="n">
        <f aca="false">100 * (J271 + I271) / (H271 + I271 + J271 + K271)</f>
        <v>1.97713149914978</v>
      </c>
      <c r="R271" s="1" t="n">
        <f aca="false">(2 * S271 * M271) / (S271 + M271)</f>
        <v>0.0706986747648504</v>
      </c>
      <c r="S271" s="6" t="n">
        <f aca="false">H271 / (H271 + I271)</f>
        <v>0.0367846369367755</v>
      </c>
      <c r="T271" s="3" t="n">
        <f aca="false">AVERAGE(M271:S271)</f>
        <v>0.583516401550201</v>
      </c>
      <c r="U271" s="1" t="n">
        <f aca="false">(H271 + K271)/(H271 + K271 + I271 + J271)</f>
        <v>0.980228685008502</v>
      </c>
      <c r="V271" s="1" t="n">
        <f aca="false">(I271+J271)/W271</f>
        <v>0.0197713149914978</v>
      </c>
      <c r="W271" s="4" t="n">
        <f aca="false">VLOOKUP(G271,ValidPixels!$A$1:$B$53, 2,0)</f>
        <v>93360558</v>
      </c>
    </row>
    <row r="272" customFormat="false" ht="12.8" hidden="false" customHeight="false" outlineLevel="0" collapsed="false">
      <c r="A272" s="3" t="n">
        <v>6</v>
      </c>
      <c r="B272" s="3" t="s">
        <v>91</v>
      </c>
      <c r="C272" s="4" t="n">
        <f aca="false">VLOOKUP(D272,List!$G$2:$H$12, 2, 0)</f>
        <v>5</v>
      </c>
      <c r="D272" s="1" t="s">
        <v>28</v>
      </c>
      <c r="E272" s="4" t="n">
        <f aca="false">VLOOKUP(G272,List!$A$2:$B$54, 2, 0)</f>
        <v>6</v>
      </c>
      <c r="F272" s="4" t="n">
        <f aca="false">VLOOKUP(G272,List!$L$2:$M$54, 2,0)</f>
        <v>5</v>
      </c>
      <c r="G272" s="5" t="s">
        <v>30</v>
      </c>
      <c r="H272" s="5" t="n">
        <v>255464</v>
      </c>
      <c r="I272" s="5" t="n">
        <v>51701</v>
      </c>
      <c r="J272" s="5" t="n">
        <v>11765</v>
      </c>
      <c r="K272" s="5" t="n">
        <v>123910630</v>
      </c>
      <c r="L272" s="5" t="n">
        <v>0</v>
      </c>
      <c r="M272" s="6" t="n">
        <f aca="false">H272 / (H272 + J272)</f>
        <v>0.955974089638475</v>
      </c>
      <c r="N272" s="6" t="n">
        <f aca="false">K272 / (K272+ I272)</f>
        <v>0.999582929753072</v>
      </c>
      <c r="O272" s="6" t="n">
        <f aca="false">I272 / (I272 + K272)</f>
        <v>0.00041707024692848</v>
      </c>
      <c r="P272" s="6" t="n">
        <f aca="false">J272 / (H272 + J272)</f>
        <v>0.0440259103615251</v>
      </c>
      <c r="Q272" s="6" t="n">
        <f aca="false">100 * (J272 + I272) / (H272 + I272 + J272 + K272)</f>
        <v>0.0510876799370456</v>
      </c>
      <c r="R272" s="1" t="n">
        <f aca="false">(2 * S272 * M272) / (S272 + M272)</f>
        <v>0.889507898759388</v>
      </c>
      <c r="S272" s="6" t="n">
        <f aca="false">H272 / (H272 + I272)</f>
        <v>0.831683297250663</v>
      </c>
      <c r="T272" s="3" t="n">
        <f aca="false">AVERAGE(M272:S272)</f>
        <v>0.538896982278157</v>
      </c>
      <c r="U272" s="1" t="n">
        <f aca="false">(H272 + K272)/(H272 + K272 + I272 + J272)</f>
        <v>0.999489123200629</v>
      </c>
      <c r="V272" s="1" t="n">
        <f aca="false">(I272+J272)/W272</f>
        <v>0.000510876799370456</v>
      </c>
      <c r="W272" s="4" t="n">
        <f aca="false">VLOOKUP(G272,ValidPixels!$A$1:$B$53, 2,0)</f>
        <v>124229560</v>
      </c>
    </row>
    <row r="273" customFormat="false" ht="12.8" hidden="false" customHeight="false" outlineLevel="0" collapsed="false">
      <c r="A273" s="3" t="n">
        <v>6</v>
      </c>
      <c r="B273" s="3" t="s">
        <v>91</v>
      </c>
      <c r="C273" s="4" t="n">
        <f aca="false">VLOOKUP(D273,List!$G$2:$H$12, 2, 0)</f>
        <v>5</v>
      </c>
      <c r="D273" s="1" t="s">
        <v>28</v>
      </c>
      <c r="E273" s="4" t="n">
        <f aca="false">VLOOKUP(G273,List!$A$2:$B$54, 2, 0)</f>
        <v>7</v>
      </c>
      <c r="F273" s="4" t="n">
        <f aca="false">VLOOKUP(G273,List!$L$2:$M$54, 2,0)</f>
        <v>2</v>
      </c>
      <c r="G273" s="5" t="s">
        <v>31</v>
      </c>
      <c r="H273" s="5" t="n">
        <v>719910</v>
      </c>
      <c r="I273" s="5" t="n">
        <v>253380</v>
      </c>
      <c r="J273" s="5" t="n">
        <v>323459</v>
      </c>
      <c r="K273" s="5" t="n">
        <v>28166341</v>
      </c>
      <c r="L273" s="5" t="n">
        <v>0</v>
      </c>
      <c r="M273" s="6" t="n">
        <f aca="false">H273 / (H273 + J273)</f>
        <v>0.689985997283799</v>
      </c>
      <c r="N273" s="6" t="n">
        <f aca="false">K273 / (K273+ I273)</f>
        <v>0.991084360047025</v>
      </c>
      <c r="O273" s="6" t="n">
        <f aca="false">I273 / (I273 + K273)</f>
        <v>0.00891563995297491</v>
      </c>
      <c r="P273" s="6" t="n">
        <f aca="false">J273 / (H273 + J273)</f>
        <v>0.310014002716201</v>
      </c>
      <c r="Q273" s="6" t="n">
        <f aca="false">100 * (J273 + I273) / (H273 + I273 + J273 + K273)</f>
        <v>1.95783605860757</v>
      </c>
      <c r="R273" s="1" t="n">
        <f aca="false">(2 * S273 * M273) / (S273 + M273)</f>
        <v>0.713963044818187</v>
      </c>
      <c r="S273" s="6" t="n">
        <f aca="false">H273 / (H273 + I273)</f>
        <v>0.739666492001356</v>
      </c>
      <c r="T273" s="3" t="n">
        <f aca="false">AVERAGE(M273:S273)</f>
        <v>0.773066513632444</v>
      </c>
      <c r="U273" s="1" t="n">
        <f aca="false">(H273 + K273)/(H273 + K273 + I273 + J273)</f>
        <v>0.980421639413924</v>
      </c>
      <c r="V273" s="1" t="n">
        <f aca="false">(I273+J273)/W273</f>
        <v>0.000557469174932845</v>
      </c>
      <c r="W273" s="4" t="n">
        <f aca="false">VLOOKUP(G273,ValidPixels!$A$1:$B$53, 2,0)</f>
        <v>1034746002</v>
      </c>
    </row>
    <row r="274" customFormat="false" ht="12.8" hidden="false" customHeight="false" outlineLevel="0" collapsed="false">
      <c r="A274" s="3" t="n">
        <v>6</v>
      </c>
      <c r="B274" s="3" t="s">
        <v>91</v>
      </c>
      <c r="C274" s="4" t="n">
        <f aca="false">VLOOKUP(D274,List!$G$2:$H$12, 2, 0)</f>
        <v>5</v>
      </c>
      <c r="D274" s="1" t="s">
        <v>28</v>
      </c>
      <c r="E274" s="4" t="n">
        <f aca="false">VLOOKUP(G274,List!$A$2:$B$54, 2, 0)</f>
        <v>8</v>
      </c>
      <c r="F274" s="4" t="n">
        <f aca="false">VLOOKUP(G274,List!$L$2:$M$54, 2,0)</f>
        <v>1</v>
      </c>
      <c r="G274" s="5" t="s">
        <v>32</v>
      </c>
      <c r="H274" s="5" t="n">
        <v>860561</v>
      </c>
      <c r="I274" s="5" t="n">
        <v>501263</v>
      </c>
      <c r="J274" s="5" t="n">
        <v>690290</v>
      </c>
      <c r="K274" s="5" t="n">
        <v>245218356</v>
      </c>
      <c r="L274" s="5" t="n">
        <v>408</v>
      </c>
      <c r="M274" s="6" t="n">
        <f aca="false">H274 / (H274 + J274)</f>
        <v>0.554895989363259</v>
      </c>
      <c r="N274" s="6" t="n">
        <f aca="false">K274 / (K274+ I274)</f>
        <v>0.997960020441021</v>
      </c>
      <c r="O274" s="6" t="n">
        <f aca="false">I274 / (I274 + K274)</f>
        <v>0.00203997955897856</v>
      </c>
      <c r="P274" s="6" t="n">
        <f aca="false">J274 / (H274 + J274)</f>
        <v>0.445104010636741</v>
      </c>
      <c r="Q274" s="6" t="n">
        <f aca="false">100 * (J274 + I274) / (H274 + I274 + J274 + K274)</f>
        <v>0.481882450419575</v>
      </c>
      <c r="R274" s="1" t="n">
        <f aca="false">(2 * S274 * M274) / (S274 + M274)</f>
        <v>0.59090767078373</v>
      </c>
      <c r="S274" s="6" t="n">
        <f aca="false">H274 / (H274 + I274)</f>
        <v>0.631917927720469</v>
      </c>
      <c r="T274" s="3" t="n">
        <f aca="false">AVERAGE(M274:S274)</f>
        <v>0.529244006989111</v>
      </c>
      <c r="U274" s="1" t="n">
        <f aca="false">(H274 + K274)/(H274 + K274 + I274 + J274)</f>
        <v>0.995181175495804</v>
      </c>
      <c r="V274" s="1" t="n">
        <f aca="false">(I274+J274)/W274</f>
        <v>0.00481883268919952</v>
      </c>
      <c r="W274" s="4" t="n">
        <f aca="false">VLOOKUP(G274,ValidPixels!$A$1:$B$53, 2,0)</f>
        <v>247270050</v>
      </c>
    </row>
    <row r="275" customFormat="false" ht="12.8" hidden="false" customHeight="false" outlineLevel="0" collapsed="false">
      <c r="A275" s="3" t="n">
        <v>6</v>
      </c>
      <c r="B275" s="3" t="s">
        <v>91</v>
      </c>
      <c r="C275" s="4" t="n">
        <f aca="false">VLOOKUP(D275,List!$G$2:$H$12, 2, 0)</f>
        <v>5</v>
      </c>
      <c r="D275" s="1" t="s">
        <v>28</v>
      </c>
      <c r="E275" s="4" t="n">
        <f aca="false">VLOOKUP(G275,List!$A$2:$B$54, 2, 0)</f>
        <v>9</v>
      </c>
      <c r="F275" s="4" t="n">
        <f aca="false">VLOOKUP(G275,List!$L$2:$M$54, 2,0)</f>
        <v>6</v>
      </c>
      <c r="G275" s="5" t="s">
        <v>33</v>
      </c>
      <c r="H275" s="5" t="n">
        <v>1682765</v>
      </c>
      <c r="I275" s="5" t="n">
        <v>145710</v>
      </c>
      <c r="J275" s="5" t="n">
        <v>295127</v>
      </c>
      <c r="K275" s="5" t="n">
        <v>145497051</v>
      </c>
      <c r="L275" s="5" t="n">
        <v>12168</v>
      </c>
      <c r="M275" s="6" t="n">
        <f aca="false">H275 / (H275 + J275)</f>
        <v>0.850787100610144</v>
      </c>
      <c r="N275" s="6" t="n">
        <f aca="false">K275 / (K275+ I275)</f>
        <v>0.998999538329269</v>
      </c>
      <c r="O275" s="6" t="n">
        <f aca="false">I275 / (I275 + K275)</f>
        <v>0.00100046167073144</v>
      </c>
      <c r="P275" s="6" t="n">
        <f aca="false">J275 / (H275 + J275)</f>
        <v>0.149212899389855</v>
      </c>
      <c r="Q275" s="6" t="n">
        <f aca="false">100 * (J275 + I275) / (H275 + I275 + J275 + K275)</f>
        <v>0.298628268498446</v>
      </c>
      <c r="R275" s="1" t="n">
        <f aca="false">(2 * S275 * M275) / (S275 + M275)</f>
        <v>0.884184315385248</v>
      </c>
      <c r="S275" s="6" t="n">
        <f aca="false">H275 / (H275 + I275)</f>
        <v>0.920310641381479</v>
      </c>
      <c r="T275" s="3" t="n">
        <f aca="false">AVERAGE(M275:S275)</f>
        <v>0.586160460752168</v>
      </c>
      <c r="U275" s="1" t="n">
        <f aca="false">(H275 + K275)/(H275 + K275 + I275 + J275)</f>
        <v>0.997013717315016</v>
      </c>
      <c r="V275" s="1" t="n">
        <f aca="false">(I275+J275)/W275</f>
        <v>0.00298653318688355</v>
      </c>
      <c r="W275" s="4" t="n">
        <f aca="false">VLOOKUP(G275,ValidPixels!$A$1:$B$53, 2,0)</f>
        <v>147608271</v>
      </c>
    </row>
    <row r="276" customFormat="false" ht="12.8" hidden="false" customHeight="false" outlineLevel="0" collapsed="false">
      <c r="A276" s="3" t="n">
        <v>6</v>
      </c>
      <c r="B276" s="3" t="s">
        <v>91</v>
      </c>
      <c r="C276" s="4" t="n">
        <f aca="false">VLOOKUP(D276,List!$G$2:$H$12, 2, 0)</f>
        <v>5</v>
      </c>
      <c r="D276" s="1" t="s">
        <v>28</v>
      </c>
      <c r="E276" s="4" t="n">
        <f aca="false">VLOOKUP(G276,List!$A$2:$B$54, 2, 0)</f>
        <v>10</v>
      </c>
      <c r="F276" s="4" t="n">
        <f aca="false">VLOOKUP(G276,List!$L$2:$M$54, 2,0)</f>
        <v>3</v>
      </c>
      <c r="G276" s="5" t="s">
        <v>34</v>
      </c>
      <c r="H276" s="5" t="n">
        <v>15749714</v>
      </c>
      <c r="I276" s="5" t="n">
        <v>72606235</v>
      </c>
      <c r="J276" s="5" t="n">
        <v>2588283</v>
      </c>
      <c r="K276" s="5" t="n">
        <v>944183672</v>
      </c>
      <c r="L276" s="5" t="n">
        <v>323650</v>
      </c>
      <c r="M276" s="6" t="n">
        <f aca="false">H276 / (H276 + J276)</f>
        <v>0.858856831528547</v>
      </c>
      <c r="N276" s="6" t="n">
        <f aca="false">K276 / (K276+ I276)</f>
        <v>0.928592687142006</v>
      </c>
      <c r="O276" s="6" t="n">
        <f aca="false">I276 / (I276 + K276)</f>
        <v>0.0714073128579944</v>
      </c>
      <c r="P276" s="6" t="n">
        <f aca="false">J276 / (H276 + J276)</f>
        <v>0.141143168471453</v>
      </c>
      <c r="Q276" s="6" t="n">
        <f aca="false">100 * (J276 + I276) / (H276 + I276 + J276 + K276)</f>
        <v>7.26427311150913</v>
      </c>
      <c r="R276" s="1" t="n">
        <f aca="false">(2 * S276 * M276) / (S276 + M276)</f>
        <v>0.295231633854839</v>
      </c>
      <c r="S276" s="6" t="n">
        <f aca="false">H276 / (H276 + I276)</f>
        <v>0.17825301157707</v>
      </c>
      <c r="T276" s="3" t="n">
        <f aca="false">AVERAGE(M276:S276)</f>
        <v>1.39110825099158</v>
      </c>
      <c r="U276" s="1" t="n">
        <f aca="false">(H276 + K276)/(H276 + K276 + I276 + J276)</f>
        <v>0.927357268884909</v>
      </c>
      <c r="V276" s="1" t="n">
        <f aca="false">(I276+J276)/W276</f>
        <v>2.5521599397755</v>
      </c>
      <c r="W276" s="4" t="n">
        <f aca="false">VLOOKUP(G276,ValidPixels!$A$1:$B$53, 2,0)</f>
        <v>29463090</v>
      </c>
    </row>
    <row r="277" customFormat="false" ht="12.8" hidden="false" customHeight="false" outlineLevel="0" collapsed="false">
      <c r="A277" s="3" t="n">
        <v>6</v>
      </c>
      <c r="B277" s="3" t="s">
        <v>91</v>
      </c>
      <c r="C277" s="4" t="n">
        <f aca="false">VLOOKUP(D277,List!$G$2:$H$12, 2, 0)</f>
        <v>4</v>
      </c>
      <c r="D277" s="1" t="s">
        <v>35</v>
      </c>
      <c r="E277" s="4" t="n">
        <f aca="false">VLOOKUP(G277,List!$A$2:$B$54, 2, 0)</f>
        <v>11</v>
      </c>
      <c r="F277" s="4" t="n">
        <f aca="false">VLOOKUP(G277,List!$L$2:$M$54, 2,0)</f>
        <v>3</v>
      </c>
      <c r="G277" s="5" t="s">
        <v>36</v>
      </c>
      <c r="H277" s="5" t="n">
        <v>163244</v>
      </c>
      <c r="I277" s="5" t="n">
        <v>156136</v>
      </c>
      <c r="J277" s="5" t="n">
        <v>99985</v>
      </c>
      <c r="K277" s="5" t="n">
        <v>9676456</v>
      </c>
      <c r="L277" s="5" t="n">
        <v>9325</v>
      </c>
      <c r="M277" s="6" t="n">
        <f aca="false">H277 / (H277 + J277)</f>
        <v>0.620159632867199</v>
      </c>
      <c r="N277" s="6" t="n">
        <f aca="false">K277 / (K277+ I277)</f>
        <v>0.984120565563994</v>
      </c>
      <c r="O277" s="6" t="n">
        <f aca="false">I277 / (I277 + K277)</f>
        <v>0.0158794344360063</v>
      </c>
      <c r="P277" s="6" t="n">
        <f aca="false">J277 / (H277 + J277)</f>
        <v>0.379840367132801</v>
      </c>
      <c r="Q277" s="6" t="n">
        <f aca="false">100 * (J277 + I277) / (H277 + I277 + J277 + K277)</f>
        <v>2.53690115940051</v>
      </c>
      <c r="R277" s="1" t="n">
        <f aca="false">(2 * S277 * M277) / (S277 + M277)</f>
        <v>0.560389558005455</v>
      </c>
      <c r="S277" s="6" t="n">
        <f aca="false">H277 / (H277 + I277)</f>
        <v>0.511127810132131</v>
      </c>
      <c r="T277" s="3" t="n">
        <f aca="false">AVERAGE(M277:S277)</f>
        <v>0.801202646791156</v>
      </c>
      <c r="U277" s="1" t="n">
        <f aca="false">(H277 + K277)/(H277 + K277 + I277 + J277)</f>
        <v>0.974630988405995</v>
      </c>
      <c r="V277" s="1" t="n">
        <f aca="false">(I277+J277)/W277</f>
        <v>0.0253927447742675</v>
      </c>
      <c r="W277" s="4" t="n">
        <f aca="false">VLOOKUP(G277,ValidPixels!$A$1:$B$53, 2,0)</f>
        <v>10086385</v>
      </c>
    </row>
    <row r="278" customFormat="false" ht="12.8" hidden="false" customHeight="false" outlineLevel="0" collapsed="false">
      <c r="A278" s="3" t="n">
        <v>6</v>
      </c>
      <c r="B278" s="3" t="s">
        <v>91</v>
      </c>
      <c r="C278" s="4" t="n">
        <f aca="false">VLOOKUP(D278,List!$G$2:$H$12, 2, 0)</f>
        <v>4</v>
      </c>
      <c r="D278" s="1" t="s">
        <v>35</v>
      </c>
      <c r="E278" s="4" t="n">
        <f aca="false">VLOOKUP(G278,List!$A$2:$B$54, 2, 0)</f>
        <v>12</v>
      </c>
      <c r="F278" s="4" t="n">
        <f aca="false">VLOOKUP(G278,List!$L$2:$M$54, 2,0)</f>
        <v>4</v>
      </c>
      <c r="G278" s="5" t="s">
        <v>37</v>
      </c>
      <c r="H278" s="5" t="n">
        <v>2256236</v>
      </c>
      <c r="I278" s="5" t="n">
        <v>1156612</v>
      </c>
      <c r="J278" s="5" t="n">
        <v>904520</v>
      </c>
      <c r="K278" s="5" t="n">
        <v>46457094</v>
      </c>
      <c r="L278" s="5" t="n">
        <v>520954</v>
      </c>
      <c r="M278" s="6" t="n">
        <f aca="false">H278 / (H278 + J278)</f>
        <v>0.713827957615203</v>
      </c>
      <c r="N278" s="6" t="n">
        <f aca="false">K278 / (K278+ I278)</f>
        <v>0.975708423116655</v>
      </c>
      <c r="O278" s="6" t="n">
        <f aca="false">I278 / (I278 + K278)</f>
        <v>0.0242915768833453</v>
      </c>
      <c r="P278" s="6" t="n">
        <f aca="false">J278 / (H278 + J278)</f>
        <v>0.286172042384797</v>
      </c>
      <c r="Q278" s="6" t="n">
        <f aca="false">100 * (J278 + I278) / (H278 + I278 + J278 + K278)</f>
        <v>4.05938717775089</v>
      </c>
      <c r="R278" s="1" t="n">
        <f aca="false">(2 * S278 * M278) / (S278 + M278)</f>
        <v>0.686453275859027</v>
      </c>
      <c r="S278" s="6" t="n">
        <f aca="false">H278 / (H278 + I278)</f>
        <v>0.661100640872374</v>
      </c>
      <c r="T278" s="3" t="n">
        <f aca="false">AVERAGE(M278:S278)</f>
        <v>1.0581344420689</v>
      </c>
      <c r="U278" s="1" t="n">
        <f aca="false">(H278 + K278)/(H278 + K278 + I278 + J278)</f>
        <v>0.959406128222491</v>
      </c>
      <c r="V278" s="1" t="n">
        <f aca="false">(I278+J278)/W278</f>
        <v>0.04113811598138</v>
      </c>
      <c r="W278" s="4" t="n">
        <f aca="false">VLOOKUP(G278,ValidPixels!$A$1:$B$53, 2,0)</f>
        <v>50102732</v>
      </c>
    </row>
    <row r="279" customFormat="false" ht="12.8" hidden="false" customHeight="false" outlineLevel="0" collapsed="false">
      <c r="A279" s="3" t="n">
        <v>6</v>
      </c>
      <c r="B279" s="3" t="s">
        <v>91</v>
      </c>
      <c r="C279" s="4" t="n">
        <f aca="false">VLOOKUP(D279,List!$G$2:$H$12, 2, 0)</f>
        <v>4</v>
      </c>
      <c r="D279" s="1" t="s">
        <v>35</v>
      </c>
      <c r="E279" s="4" t="n">
        <f aca="false">VLOOKUP(G279,List!$A$2:$B$54, 2, 0)</f>
        <v>14</v>
      </c>
      <c r="F279" s="4" t="n">
        <f aca="false">VLOOKUP(G279,List!$L$2:$M$54, 2,0)</f>
        <v>1</v>
      </c>
      <c r="G279" s="5" t="s">
        <v>39</v>
      </c>
      <c r="H279" s="5" t="n">
        <v>3194525</v>
      </c>
      <c r="I279" s="5" t="n">
        <v>252605</v>
      </c>
      <c r="J279" s="5" t="n">
        <v>903782</v>
      </c>
      <c r="K279" s="5" t="n">
        <v>115175737</v>
      </c>
      <c r="L279" s="5" t="n">
        <v>0</v>
      </c>
      <c r="M279" s="6" t="n">
        <f aca="false">H279 / (H279 + J279)</f>
        <v>0.779474304877599</v>
      </c>
      <c r="N279" s="6" t="n">
        <f aca="false">K279 / (K279+ I279)</f>
        <v>0.997811585996791</v>
      </c>
      <c r="O279" s="6" t="n">
        <f aca="false">I279 / (I279 + K279)</f>
        <v>0.00218841400320902</v>
      </c>
      <c r="P279" s="6" t="n">
        <f aca="false">J279 / (H279 + J279)</f>
        <v>0.220525695122401</v>
      </c>
      <c r="Q279" s="6" t="n">
        <f aca="false">100 * (J279 + I279) / (H279 + I279 + J279 + K279)</f>
        <v>0.967472115778967</v>
      </c>
      <c r="R279" s="1" t="n">
        <f aca="false">(2 * S279 * M279) / (S279 + M279)</f>
        <v>0.846743535198823</v>
      </c>
      <c r="S279" s="6" t="n">
        <f aca="false">H279 / (H279 + I279)</f>
        <v>0.926720199122168</v>
      </c>
      <c r="T279" s="3" t="n">
        <f aca="false">AVERAGE(M279:S279)</f>
        <v>0.67727655001428</v>
      </c>
      <c r="U279" s="1" t="n">
        <f aca="false">(H279 + K279)/(H279 + K279 + I279 + J279)</f>
        <v>0.99032527884221</v>
      </c>
      <c r="V279" s="1" t="n">
        <f aca="false">(I279+J279)/W279</f>
        <v>0.00967472115778967</v>
      </c>
      <c r="W279" s="4" t="n">
        <f aca="false">VLOOKUP(G279,ValidPixels!$A$1:$B$53, 2,0)</f>
        <v>119526649</v>
      </c>
    </row>
    <row r="280" customFormat="false" ht="12.8" hidden="false" customHeight="false" outlineLevel="0" collapsed="false">
      <c r="A280" s="3" t="n">
        <v>6</v>
      </c>
      <c r="B280" s="3" t="s">
        <v>91</v>
      </c>
      <c r="C280" s="4" t="n">
        <f aca="false">VLOOKUP(D280,List!$G$2:$H$12, 2, 0)</f>
        <v>4</v>
      </c>
      <c r="D280" s="1" t="s">
        <v>35</v>
      </c>
      <c r="E280" s="4" t="n">
        <f aca="false">VLOOKUP(G280,List!$A$2:$B$54, 2, 0)</f>
        <v>13</v>
      </c>
      <c r="F280" s="4" t="n">
        <f aca="false">VLOOKUP(G280,List!$L$2:$M$54, 2,0)</f>
        <v>2</v>
      </c>
      <c r="G280" s="5" t="s">
        <v>38</v>
      </c>
      <c r="H280" s="5" t="n">
        <v>4229288</v>
      </c>
      <c r="I280" s="5" t="n">
        <v>1230734</v>
      </c>
      <c r="J280" s="5" t="n">
        <v>1261434</v>
      </c>
      <c r="K280" s="5" t="n">
        <v>110253965</v>
      </c>
      <c r="L280" s="5" t="n">
        <v>0</v>
      </c>
      <c r="M280" s="6" t="n">
        <f aca="false">H280 / (H280 + J280)</f>
        <v>0.770260814515832</v>
      </c>
      <c r="N280" s="6" t="n">
        <f aca="false">K280 / (K280+ I280)</f>
        <v>0.988960511971244</v>
      </c>
      <c r="O280" s="6" t="n">
        <f aca="false">I280 / (I280 + K280)</f>
        <v>0.0110394880287563</v>
      </c>
      <c r="P280" s="6" t="n">
        <f aca="false">J280 / (H280 + J280)</f>
        <v>0.229739185484168</v>
      </c>
      <c r="Q280" s="6" t="n">
        <f aca="false">100 * (J280 + I280) / (H280 + I280 + J280 + K280)</f>
        <v>2.13050568973802</v>
      </c>
      <c r="R280" s="1" t="n">
        <f aca="false">(2 * S280 * M280) / (S280 + M280)</f>
        <v>0.772420211813919</v>
      </c>
      <c r="S280" s="6" t="n">
        <f aca="false">H280 / (H280 + I280)</f>
        <v>0.77459175072921</v>
      </c>
      <c r="T280" s="3" t="n">
        <f aca="false">AVERAGE(M280:S280)</f>
        <v>0.811073950325878</v>
      </c>
      <c r="U280" s="1" t="n">
        <f aca="false">(H280 + K280)/(H280 + K280 + I280 + J280)</f>
        <v>0.97869494310262</v>
      </c>
      <c r="V280" s="1" t="n">
        <f aca="false">(I280+J280)/W280</f>
        <v>0.0213050568973802</v>
      </c>
      <c r="W280" s="4" t="n">
        <f aca="false">VLOOKUP(G280,ValidPixels!$A$1:$B$53, 2,0)</f>
        <v>116975421</v>
      </c>
    </row>
    <row r="281" customFormat="false" ht="12.8" hidden="false" customHeight="false" outlineLevel="0" collapsed="false">
      <c r="A281" s="3" t="n">
        <v>6</v>
      </c>
      <c r="B281" s="3" t="s">
        <v>91</v>
      </c>
      <c r="C281" s="4" t="n">
        <f aca="false">VLOOKUP(D281,List!$G$2:$H$12, 2, 0)</f>
        <v>6</v>
      </c>
      <c r="D281" s="1" t="s">
        <v>40</v>
      </c>
      <c r="E281" s="4" t="n">
        <f aca="false">VLOOKUP(G281,List!$A$2:$B$54, 2, 0)</f>
        <v>15</v>
      </c>
      <c r="F281" s="4" t="n">
        <f aca="false">VLOOKUP(G281,List!$L$2:$M$54, 2,0)</f>
        <v>2</v>
      </c>
      <c r="G281" s="5" t="s">
        <v>41</v>
      </c>
      <c r="H281" s="5" t="n">
        <v>62168</v>
      </c>
      <c r="I281" s="5" t="n">
        <v>4672</v>
      </c>
      <c r="J281" s="5" t="n">
        <v>163223</v>
      </c>
      <c r="K281" s="5" t="n">
        <v>2684518</v>
      </c>
      <c r="L281" s="5" t="n">
        <v>0</v>
      </c>
      <c r="M281" s="6" t="n">
        <f aca="false">H281 / (H281 + J281)</f>
        <v>0.275822903310247</v>
      </c>
      <c r="N281" s="6" t="n">
        <f aca="false">K281 / (K281+ I281)</f>
        <v>0.998262673890651</v>
      </c>
      <c r="O281" s="6" t="n">
        <f aca="false">I281 / (I281 + K281)</f>
        <v>0.00173732610934891</v>
      </c>
      <c r="P281" s="6" t="n">
        <f aca="false">J281 / (H281 + J281)</f>
        <v>0.724177096689752</v>
      </c>
      <c r="Q281" s="6" t="n">
        <f aca="false">100 * (J281 + I281) / (H281 + I281 + J281 + K281)</f>
        <v>5.76051926503329</v>
      </c>
      <c r="R281" s="1" t="n">
        <f aca="false">(2 * S281 * M281) / (S281 + M281)</f>
        <v>0.42547163031985</v>
      </c>
      <c r="S281" s="6" t="n">
        <f aca="false">H281 / (H281 + I281)</f>
        <v>0.930101735487732</v>
      </c>
      <c r="T281" s="3" t="n">
        <f aca="false">AVERAGE(M281:S281)</f>
        <v>1.30229894726298</v>
      </c>
      <c r="U281" s="1" t="n">
        <f aca="false">(H281 + K281)/(H281 + K281 + I281 + J281)</f>
        <v>0.942394807349667</v>
      </c>
      <c r="V281" s="1" t="n">
        <f aca="false">(I281+J281)/W281</f>
        <v>0.0576051926503329</v>
      </c>
      <c r="W281" s="4" t="n">
        <f aca="false">VLOOKUP(G281,ValidPixels!$A$1:$B$53, 2,0)</f>
        <v>2914581</v>
      </c>
    </row>
    <row r="282" customFormat="false" ht="12.8" hidden="false" customHeight="false" outlineLevel="0" collapsed="false">
      <c r="A282" s="3" t="n">
        <v>6</v>
      </c>
      <c r="B282" s="3" t="s">
        <v>91</v>
      </c>
      <c r="C282" s="4" t="n">
        <f aca="false">VLOOKUP(D282,List!$G$2:$H$12, 2, 0)</f>
        <v>6</v>
      </c>
      <c r="D282" s="1" t="s">
        <v>40</v>
      </c>
      <c r="E282" s="4" t="n">
        <f aca="false">VLOOKUP(G282,List!$A$2:$B$54, 2, 0)</f>
        <v>17</v>
      </c>
      <c r="F282" s="4" t="n">
        <f aca="false">VLOOKUP(G282,List!$L$2:$M$54, 2,0)</f>
        <v>4</v>
      </c>
      <c r="G282" s="5" t="s">
        <v>43</v>
      </c>
      <c r="H282" s="5" t="n">
        <v>128726</v>
      </c>
      <c r="I282" s="5" t="n">
        <v>19426</v>
      </c>
      <c r="J282" s="5" t="n">
        <v>576219</v>
      </c>
      <c r="K282" s="5" t="n">
        <v>13806571</v>
      </c>
      <c r="L282" s="5" t="n">
        <v>0</v>
      </c>
      <c r="M282" s="6" t="n">
        <f aca="false">H282 / (H282 + J282)</f>
        <v>0.182604316648817</v>
      </c>
      <c r="N282" s="6" t="n">
        <f aca="false">K282 / (K282+ I282)</f>
        <v>0.998594965701208</v>
      </c>
      <c r="O282" s="6" t="n">
        <f aca="false">I282 / (I282 + K282)</f>
        <v>0.00140503429879234</v>
      </c>
      <c r="P282" s="6" t="n">
        <f aca="false">J282 / (H282 + J282)</f>
        <v>0.817395683351183</v>
      </c>
      <c r="Q282" s="6" t="n">
        <f aca="false">100 * (J282 + I282) / (H282 + I282 + J282 + K282)</f>
        <v>4.09914924992475</v>
      </c>
      <c r="R282" s="1" t="n">
        <f aca="false">(2 * S282 * M282) / (S282 + M282)</f>
        <v>0.301785142838388</v>
      </c>
      <c r="S282" s="6" t="n">
        <f aca="false">H282 / (H282 + I282)</f>
        <v>0.868877909174361</v>
      </c>
      <c r="T282" s="3" t="n">
        <f aca="false">AVERAGE(M282:S282)</f>
        <v>1.0385446145625</v>
      </c>
      <c r="U282" s="1" t="n">
        <f aca="false">(H282 + K282)/(H282 + K282 + I282 + J282)</f>
        <v>0.959008507500752</v>
      </c>
      <c r="V282" s="1" t="n">
        <f aca="false">(I282+J282)/W282</f>
        <v>0.0035199948317426</v>
      </c>
      <c r="W282" s="4" t="n">
        <f aca="false">VLOOKUP(G282,ValidPixels!$A$1:$B$53, 2,0)</f>
        <v>169217578</v>
      </c>
    </row>
    <row r="283" customFormat="false" ht="12.8" hidden="false" customHeight="false" outlineLevel="0" collapsed="false">
      <c r="A283" s="3" t="n">
        <v>6</v>
      </c>
      <c r="B283" s="3" t="s">
        <v>91</v>
      </c>
      <c r="C283" s="4" t="n">
        <f aca="false">VLOOKUP(D283,List!$G$2:$H$12, 2, 0)</f>
        <v>6</v>
      </c>
      <c r="D283" s="1" t="s">
        <v>40</v>
      </c>
      <c r="E283" s="4" t="n">
        <f aca="false">VLOOKUP(G283,List!$A$2:$B$54, 2, 0)</f>
        <v>18</v>
      </c>
      <c r="F283" s="4" t="n">
        <f aca="false">VLOOKUP(G283,List!$L$2:$M$54, 2,0)</f>
        <v>1</v>
      </c>
      <c r="G283" s="5" t="s">
        <v>44</v>
      </c>
      <c r="H283" s="5" t="n">
        <v>304995</v>
      </c>
      <c r="I283" s="5" t="n">
        <v>75560</v>
      </c>
      <c r="J283" s="5" t="n">
        <v>443809</v>
      </c>
      <c r="K283" s="5" t="n">
        <v>14745869</v>
      </c>
      <c r="L283" s="5" t="n">
        <v>13831</v>
      </c>
      <c r="M283" s="6" t="n">
        <f aca="false">H283 / (H283 + J283)</f>
        <v>0.407309522919215</v>
      </c>
      <c r="N283" s="6" t="n">
        <f aca="false">K283 / (K283+ I283)</f>
        <v>0.994901976051027</v>
      </c>
      <c r="O283" s="6" t="n">
        <f aca="false">I283 / (I283 + K283)</f>
        <v>0.0050980239489728</v>
      </c>
      <c r="P283" s="6" t="n">
        <f aca="false">J283 / (H283 + J283)</f>
        <v>0.592690477080785</v>
      </c>
      <c r="Q283" s="6" t="n">
        <f aca="false">100 * (J283 + I283) / (H283 + I283 + J283 + K283)</f>
        <v>3.33565335855925</v>
      </c>
      <c r="R283" s="1" t="n">
        <f aca="false">(2 * S283 * M283) / (S283 + M283)</f>
        <v>0.54012054625677</v>
      </c>
      <c r="S283" s="6" t="n">
        <f aca="false">H283 / (H283 + I283)</f>
        <v>0.80144788532538</v>
      </c>
      <c r="T283" s="3" t="n">
        <f aca="false">AVERAGE(M283:S283)</f>
        <v>0.953888827163056</v>
      </c>
      <c r="U283" s="1" t="n">
        <f aca="false">(H283 + K283)/(H283 + K283 + I283 + J283)</f>
        <v>0.966643466414408</v>
      </c>
      <c r="V283" s="1" t="n">
        <f aca="false">(I283+J283)/W283</f>
        <v>0.0333862011878457</v>
      </c>
      <c r="W283" s="4" t="n">
        <f aca="false">VLOOKUP(G283,ValidPixels!$A$1:$B$53, 2,0)</f>
        <v>15556397</v>
      </c>
    </row>
    <row r="284" customFormat="false" ht="12.8" hidden="false" customHeight="false" outlineLevel="0" collapsed="false">
      <c r="A284" s="3" t="n">
        <v>6</v>
      </c>
      <c r="B284" s="3" t="s">
        <v>91</v>
      </c>
      <c r="C284" s="4" t="n">
        <f aca="false">VLOOKUP(D284,List!$G$2:$H$12, 2, 0)</f>
        <v>6</v>
      </c>
      <c r="D284" s="1" t="s">
        <v>40</v>
      </c>
      <c r="E284" s="4" t="n">
        <f aca="false">VLOOKUP(G284,List!$A$2:$B$54, 2, 0)</f>
        <v>16</v>
      </c>
      <c r="F284" s="4" t="n">
        <f aca="false">VLOOKUP(G284,List!$L$2:$M$54, 2,0)</f>
        <v>6</v>
      </c>
      <c r="G284" s="5" t="s">
        <v>42</v>
      </c>
      <c r="H284" s="5" t="n">
        <v>458471</v>
      </c>
      <c r="I284" s="5" t="n">
        <v>370350</v>
      </c>
      <c r="J284" s="5" t="n">
        <v>232899</v>
      </c>
      <c r="K284" s="5" t="n">
        <v>91289879</v>
      </c>
      <c r="L284" s="5" t="n">
        <v>79122</v>
      </c>
      <c r="M284" s="6" t="n">
        <f aca="false">H284 / (H284 + J284)</f>
        <v>0.663134067142051</v>
      </c>
      <c r="N284" s="6" t="n">
        <f aca="false">K284 / (K284+ I284)</f>
        <v>0.995959534423594</v>
      </c>
      <c r="O284" s="6" t="n">
        <f aca="false">I284 / (I284 + K284)</f>
        <v>0.0040404655764061</v>
      </c>
      <c r="P284" s="6" t="n">
        <f aca="false">J284 / (H284 + J284)</f>
        <v>0.336865932857949</v>
      </c>
      <c r="Q284" s="6" t="n">
        <f aca="false">100 * (J284 + I284) / (H284 + I284 + J284 + K284)</f>
        <v>0.653209047306263</v>
      </c>
      <c r="R284" s="1" t="n">
        <f aca="false">(2 * S284 * M284) / (S284 + M284)</f>
        <v>0.603175522023219</v>
      </c>
      <c r="S284" s="6" t="n">
        <f aca="false">H284 / (H284 + I284)</f>
        <v>0.553160453222107</v>
      </c>
      <c r="T284" s="3" t="n">
        <f aca="false">AVERAGE(M284:S284)</f>
        <v>0.54422071750737</v>
      </c>
      <c r="U284" s="1" t="n">
        <f aca="false">(H284 + K284)/(H284 + K284 + I284 + J284)</f>
        <v>0.993467909526937</v>
      </c>
      <c r="V284" s="1" t="n">
        <f aca="false">(I284+J284)/W284</f>
        <v>0.074984934622227</v>
      </c>
      <c r="W284" s="4" t="n">
        <f aca="false">VLOOKUP(G284,ValidPixels!$A$1:$B$53, 2,0)</f>
        <v>8044936</v>
      </c>
    </row>
    <row r="285" customFormat="false" ht="12.8" hidden="false" customHeight="false" outlineLevel="0" collapsed="false">
      <c r="A285" s="3" t="n">
        <v>6</v>
      </c>
      <c r="B285" s="3" t="s">
        <v>91</v>
      </c>
      <c r="C285" s="4" t="n">
        <f aca="false">VLOOKUP(D285,List!$G$2:$H$12, 2, 0)</f>
        <v>6</v>
      </c>
      <c r="D285" s="1" t="s">
        <v>40</v>
      </c>
      <c r="E285" s="4" t="n">
        <f aca="false">VLOOKUP(G285,List!$A$2:$B$54, 2, 0)</f>
        <v>19</v>
      </c>
      <c r="F285" s="4" t="n">
        <f aca="false">VLOOKUP(G285,List!$L$2:$M$54, 2,0)</f>
        <v>5</v>
      </c>
      <c r="G285" s="5" t="s">
        <v>45</v>
      </c>
      <c r="H285" s="5" t="n">
        <v>508754</v>
      </c>
      <c r="I285" s="5" t="n">
        <v>11026</v>
      </c>
      <c r="J285" s="5" t="n">
        <v>937457</v>
      </c>
      <c r="K285" s="5" t="n">
        <v>6601813</v>
      </c>
      <c r="L285" s="5" t="n">
        <v>312</v>
      </c>
      <c r="M285" s="6" t="n">
        <f aca="false">H285 / (H285 + J285)</f>
        <v>0.351784075767644</v>
      </c>
      <c r="N285" s="6" t="n">
        <f aca="false">K285 / (K285+ I285)</f>
        <v>0.998332637464786</v>
      </c>
      <c r="O285" s="6" t="n">
        <f aca="false">I285 / (I285 + K285)</f>
        <v>0.0016673625352137</v>
      </c>
      <c r="P285" s="6" t="n">
        <f aca="false">J285 / (H285 + J285)</f>
        <v>0.648215924232356</v>
      </c>
      <c r="Q285" s="6" t="n">
        <f aca="false">100 * (J285 + I285) / (H285 + I285 + J285 + K285)</f>
        <v>11.7691663409459</v>
      </c>
      <c r="R285" s="1" t="n">
        <f aca="false">(2 * S285 * M285) / (S285 + M285)</f>
        <v>0.517554759914974</v>
      </c>
      <c r="S285" s="6" t="n">
        <f aca="false">H285 / (H285 + I285)</f>
        <v>0.978787179191196</v>
      </c>
      <c r="T285" s="3" t="n">
        <f aca="false">AVERAGE(M285:S285)</f>
        <v>2.18078689715029</v>
      </c>
      <c r="U285" s="1" t="n">
        <f aca="false">(H285 + K285)/(H285 + K285 + I285 + J285)</f>
        <v>0.882308336590541</v>
      </c>
      <c r="V285" s="1" t="n">
        <f aca="false">(I285+J285)/W285</f>
        <v>0.0652733319009876</v>
      </c>
      <c r="W285" s="4" t="n">
        <f aca="false">VLOOKUP(G285,ValidPixels!$A$1:$B$53, 2,0)</f>
        <v>14530942</v>
      </c>
    </row>
    <row r="286" customFormat="false" ht="12.8" hidden="false" customHeight="false" outlineLevel="0" collapsed="false">
      <c r="A286" s="3" t="n">
        <v>6</v>
      </c>
      <c r="B286" s="3" t="s">
        <v>91</v>
      </c>
      <c r="C286" s="4" t="n">
        <f aca="false">VLOOKUP(D286,List!$G$2:$H$12, 2, 0)</f>
        <v>6</v>
      </c>
      <c r="D286" s="1" t="s">
        <v>40</v>
      </c>
      <c r="E286" s="4" t="n">
        <f aca="false">VLOOKUP(G286,List!$A$2:$B$54, 2, 0)</f>
        <v>20</v>
      </c>
      <c r="F286" s="4" t="n">
        <f aca="false">VLOOKUP(G286,List!$L$2:$M$54, 2,0)</f>
        <v>3</v>
      </c>
      <c r="G286" s="5" t="s">
        <v>46</v>
      </c>
      <c r="H286" s="5" t="n">
        <v>2662242</v>
      </c>
      <c r="I286" s="5" t="n">
        <v>322719</v>
      </c>
      <c r="J286" s="5" t="n">
        <v>4726438</v>
      </c>
      <c r="K286" s="5" t="n">
        <v>161506179</v>
      </c>
      <c r="L286" s="5" t="n">
        <v>0</v>
      </c>
      <c r="M286" s="6" t="n">
        <f aca="false">H286 / (H286 + J286)</f>
        <v>0.360313614881142</v>
      </c>
      <c r="N286" s="6" t="n">
        <f aca="false">K286 / (K286+ I286)</f>
        <v>0.998005801164141</v>
      </c>
      <c r="O286" s="6" t="n">
        <f aca="false">I286 / (I286 + K286)</f>
        <v>0.00199419883585934</v>
      </c>
      <c r="P286" s="6" t="n">
        <f aca="false">J286 / (H286 + J286)</f>
        <v>0.639686385118857</v>
      </c>
      <c r="Q286" s="6" t="n">
        <f aca="false">100 * (J286 + I286) / (H286 + I286 + J286 + K286)</f>
        <v>2.98382535648867</v>
      </c>
      <c r="R286" s="1" t="n">
        <f aca="false">(2 * S286 * M286) / (S286 + M286)</f>
        <v>0.513270509361178</v>
      </c>
      <c r="S286" s="6" t="n">
        <f aca="false">H286 / (H286 + I286)</f>
        <v>0.891885019603271</v>
      </c>
      <c r="T286" s="3" t="n">
        <f aca="false">AVERAGE(M286:S286)</f>
        <v>0.912711555064732</v>
      </c>
      <c r="U286" s="1" t="n">
        <f aca="false">(H286 + K286)/(H286 + K286 + I286 + J286)</f>
        <v>0.970161746435113</v>
      </c>
      <c r="V286" s="1" t="n">
        <f aca="false">(I286+J286)/W286</f>
        <v>0.0549060624434224</v>
      </c>
      <c r="W286" s="4" t="n">
        <f aca="false">VLOOKUP(G286,ValidPixels!$A$1:$B$53, 2,0)</f>
        <v>91959918</v>
      </c>
    </row>
    <row r="287" customFormat="false" ht="12.8" hidden="false" customHeight="false" outlineLevel="0" collapsed="false">
      <c r="A287" s="3" t="n">
        <v>6</v>
      </c>
      <c r="B287" s="3" t="s">
        <v>91</v>
      </c>
      <c r="C287" s="4" t="n">
        <f aca="false">VLOOKUP(D287,List!$G$2:$H$12, 2, 0)</f>
        <v>9</v>
      </c>
      <c r="D287" s="1" t="s">
        <v>47</v>
      </c>
      <c r="E287" s="4" t="n">
        <f aca="false">VLOOKUP(G287,List!$A$2:$B$54, 2, 0)</f>
        <v>22</v>
      </c>
      <c r="F287" s="4" t="n">
        <f aca="false">VLOOKUP(G287,List!$L$2:$M$54, 2,0)</f>
        <v>3</v>
      </c>
      <c r="G287" s="5" t="s">
        <v>49</v>
      </c>
      <c r="H287" s="5" t="n">
        <v>1719869</v>
      </c>
      <c r="I287" s="5" t="n">
        <v>174843</v>
      </c>
      <c r="J287" s="5" t="n">
        <v>1231340</v>
      </c>
      <c r="K287" s="5" t="n">
        <v>76840659</v>
      </c>
      <c r="L287" s="5" t="n">
        <v>97337</v>
      </c>
      <c r="M287" s="6" t="n">
        <f aca="false">H287 / (H287 + J287)</f>
        <v>0.582767604734195</v>
      </c>
      <c r="N287" s="6" t="n">
        <f aca="false">K287 / (K287+ I287)</f>
        <v>0.997729768741883</v>
      </c>
      <c r="O287" s="6" t="n">
        <f aca="false">I287 / (I287 + K287)</f>
        <v>0.00227023125811736</v>
      </c>
      <c r="P287" s="6" t="n">
        <f aca="false">J287 / (H287 + J287)</f>
        <v>0.417232395265805</v>
      </c>
      <c r="Q287" s="6" t="n">
        <f aca="false">100 * (J287 + I287) / (H287 + I287 + J287 + K287)</f>
        <v>1.75846046738123</v>
      </c>
      <c r="R287" s="1" t="n">
        <f aca="false">(2 * S287 * M287) / (S287 + M287)</f>
        <v>0.709821311573177</v>
      </c>
      <c r="S287" s="6" t="n">
        <f aca="false">H287 / (H287 + I287)</f>
        <v>0.907720540113748</v>
      </c>
      <c r="T287" s="3" t="n">
        <f aca="false">AVERAGE(M287:S287)</f>
        <v>0.768000331295451</v>
      </c>
      <c r="U287" s="1" t="n">
        <f aca="false">(H287 + K287)/(H287 + K287 + I287 + J287)</f>
        <v>0.982415395326188</v>
      </c>
      <c r="V287" s="1" t="n">
        <f aca="false">(I287+J287)/W287</f>
        <v>0.017671190883013</v>
      </c>
      <c r="W287" s="4" t="n">
        <f aca="false">VLOOKUP(G287,ValidPixels!$A$1:$B$53, 2,0)</f>
        <v>79574886</v>
      </c>
    </row>
    <row r="288" customFormat="false" ht="12.8" hidden="false" customHeight="false" outlineLevel="0" collapsed="false">
      <c r="A288" s="3" t="n">
        <v>6</v>
      </c>
      <c r="B288" s="3" t="s">
        <v>91</v>
      </c>
      <c r="C288" s="4" t="n">
        <f aca="false">VLOOKUP(D288,List!$G$2:$H$12, 2, 0)</f>
        <v>9</v>
      </c>
      <c r="D288" s="1" t="s">
        <v>47</v>
      </c>
      <c r="E288" s="4" t="n">
        <f aca="false">VLOOKUP(G288,List!$A$2:$B$54, 2, 0)</f>
        <v>21</v>
      </c>
      <c r="F288" s="4" t="n">
        <f aca="false">VLOOKUP(G288,List!$L$2:$M$54, 2,0)</f>
        <v>1</v>
      </c>
      <c r="G288" s="5" t="s">
        <v>48</v>
      </c>
      <c r="H288" s="5" t="n">
        <v>1904994</v>
      </c>
      <c r="I288" s="5" t="n">
        <v>47511</v>
      </c>
      <c r="J288" s="5" t="n">
        <v>119603</v>
      </c>
      <c r="K288" s="5" t="n">
        <v>99780276</v>
      </c>
      <c r="L288" s="5" t="n">
        <v>0</v>
      </c>
      <c r="M288" s="6" t="n">
        <f aca="false">H288 / (H288 + J288)</f>
        <v>0.940925033475798</v>
      </c>
      <c r="N288" s="6" t="n">
        <f aca="false">K288 / (K288+ I288)</f>
        <v>0.999524070387336</v>
      </c>
      <c r="O288" s="6" t="n">
        <f aca="false">I288 / (I288 + K288)</f>
        <v>0.000475929612663857</v>
      </c>
      <c r="P288" s="6" t="n">
        <f aca="false">J288 / (H288 + J288)</f>
        <v>0.0590749665242021</v>
      </c>
      <c r="Q288" s="6" t="n">
        <f aca="false">100 * (J288 + I288) / (H288 + I288 + J288 + K288)</f>
        <v>0.16407470639077</v>
      </c>
      <c r="R288" s="1" t="n">
        <f aca="false">(2 * S288 * M288) / (S288 + M288)</f>
        <v>0.957980962017067</v>
      </c>
      <c r="S288" s="6" t="n">
        <f aca="false">H288 / (H288 + I288)</f>
        <v>0.975666643619351</v>
      </c>
      <c r="T288" s="3" t="n">
        <f aca="false">AVERAGE(M288:S288)</f>
        <v>0.58538890171817</v>
      </c>
      <c r="U288" s="1" t="n">
        <f aca="false">(H288 + K288)/(H288 + K288 + I288 + J288)</f>
        <v>0.998359252936092</v>
      </c>
      <c r="V288" s="1" t="n">
        <f aca="false">(I288+J288)/W288</f>
        <v>0.0016407470639077</v>
      </c>
      <c r="W288" s="4" t="n">
        <f aca="false">VLOOKUP(G288,ValidPixels!$A$1:$B$53, 2,0)</f>
        <v>101852384</v>
      </c>
    </row>
    <row r="289" customFormat="false" ht="12.8" hidden="false" customHeight="false" outlineLevel="0" collapsed="false">
      <c r="A289" s="3" t="n">
        <v>6</v>
      </c>
      <c r="B289" s="3" t="s">
        <v>91</v>
      </c>
      <c r="C289" s="4" t="n">
        <f aca="false">VLOOKUP(D289,List!$G$2:$H$12, 2, 0)</f>
        <v>9</v>
      </c>
      <c r="D289" s="1" t="s">
        <v>47</v>
      </c>
      <c r="E289" s="4" t="n">
        <f aca="false">VLOOKUP(G289,List!$A$2:$B$54, 2, 0)</f>
        <v>23</v>
      </c>
      <c r="F289" s="4" t="n">
        <f aca="false">VLOOKUP(G289,List!$L$2:$M$54, 2,0)</f>
        <v>2</v>
      </c>
      <c r="G289" s="5" t="s">
        <v>50</v>
      </c>
      <c r="H289" s="5" t="n">
        <v>3198502</v>
      </c>
      <c r="I289" s="5" t="n">
        <v>963535</v>
      </c>
      <c r="J289" s="5" t="n">
        <v>1958286</v>
      </c>
      <c r="K289" s="5" t="n">
        <v>79876183</v>
      </c>
      <c r="L289" s="5" t="n">
        <v>927043</v>
      </c>
      <c r="M289" s="6" t="n">
        <f aca="false">H289 / (H289 + J289)</f>
        <v>0.620250822798998</v>
      </c>
      <c r="N289" s="6" t="n">
        <f aca="false">K289 / (K289+ I289)</f>
        <v>0.988080920816671</v>
      </c>
      <c r="O289" s="6" t="n">
        <f aca="false">I289 / (I289 + K289)</f>
        <v>0.0119190791833292</v>
      </c>
      <c r="P289" s="6" t="n">
        <f aca="false">J289 / (H289 + J289)</f>
        <v>0.379749177201002</v>
      </c>
      <c r="Q289" s="6" t="n">
        <f aca="false">100 * (J289 + I289) / (H289 + I289 + J289 + K289)</f>
        <v>3.39760431662189</v>
      </c>
      <c r="R289" s="1" t="n">
        <f aca="false">(2 * S289 * M289) / (S289 + M289)</f>
        <v>0.686460363833423</v>
      </c>
      <c r="S289" s="6" t="n">
        <f aca="false">H289 / (H289 + I289)</f>
        <v>0.768494369463799</v>
      </c>
      <c r="T289" s="3" t="n">
        <f aca="false">AVERAGE(M289:S289)</f>
        <v>0.978937007131301</v>
      </c>
      <c r="U289" s="1" t="n">
        <f aca="false">(H289 + K289)/(H289 + K289 + I289 + J289)</f>
        <v>0.966023956833781</v>
      </c>
      <c r="V289" s="1" t="n">
        <f aca="false">(I289+J289)/W289</f>
        <v>0.0346831500145733</v>
      </c>
      <c r="W289" s="4" t="n">
        <f aca="false">VLOOKUP(G289,ValidPixels!$A$1:$B$53, 2,0)</f>
        <v>84243242</v>
      </c>
    </row>
    <row r="290" customFormat="false" ht="12.8" hidden="false" customHeight="false" outlineLevel="0" collapsed="false">
      <c r="A290" s="3" t="n">
        <v>6</v>
      </c>
      <c r="B290" s="3" t="s">
        <v>91</v>
      </c>
      <c r="C290" s="4" t="n">
        <f aca="false">VLOOKUP(D290,List!$G$2:$H$12, 2, 0)</f>
        <v>9</v>
      </c>
      <c r="D290" s="1" t="s">
        <v>47</v>
      </c>
      <c r="E290" s="4" t="n">
        <f aca="false">VLOOKUP(G290,List!$A$2:$B$54, 2, 0)</f>
        <v>24</v>
      </c>
      <c r="F290" s="4" t="n">
        <f aca="false">VLOOKUP(G290,List!$L$2:$M$54, 2,0)</f>
        <v>6</v>
      </c>
      <c r="G290" s="5" t="s">
        <v>51</v>
      </c>
      <c r="H290" s="5" t="n">
        <v>3486371</v>
      </c>
      <c r="I290" s="5" t="n">
        <v>911112</v>
      </c>
      <c r="J290" s="5" t="n">
        <v>1418985</v>
      </c>
      <c r="K290" s="5" t="n">
        <v>81089548</v>
      </c>
      <c r="L290" s="5" t="n">
        <v>858476</v>
      </c>
      <c r="M290" s="6" t="n">
        <f aca="false">H290 / (H290 + J290)</f>
        <v>0.710727417133435</v>
      </c>
      <c r="N290" s="6" t="n">
        <f aca="false">K290 / (K290+ I290)</f>
        <v>0.988888967479042</v>
      </c>
      <c r="O290" s="6" t="n">
        <f aca="false">I290 / (I290 + K290)</f>
        <v>0.0111110325209578</v>
      </c>
      <c r="P290" s="6" t="n">
        <f aca="false">J290 / (H290 + J290)</f>
        <v>0.289272582866565</v>
      </c>
      <c r="Q290" s="6" t="n">
        <f aca="false">100 * (J290 + I290) / (H290 + I290 + J290 + K290)</f>
        <v>2.68116881574689</v>
      </c>
      <c r="R290" s="1" t="n">
        <f aca="false">(2 * S290 * M290) / (S290 + M290)</f>
        <v>0.749528396653968</v>
      </c>
      <c r="S290" s="6" t="n">
        <f aca="false">H290 / (H290 + I290)</f>
        <v>0.792810569136936</v>
      </c>
      <c r="T290" s="3" t="n">
        <f aca="false">AVERAGE(M290:S290)</f>
        <v>0.889072540219684</v>
      </c>
      <c r="U290" s="1" t="n">
        <f aca="false">(H290 + K290)/(H290 + K290 + I290 + J290)</f>
        <v>0.973188311842531</v>
      </c>
      <c r="V290" s="1" t="n">
        <f aca="false">(I290+J290)/W290</f>
        <v>0.0270857495412237</v>
      </c>
      <c r="W290" s="4" t="n">
        <f aca="false">VLOOKUP(G290,ValidPixels!$A$1:$B$53, 2,0)</f>
        <v>86026676</v>
      </c>
    </row>
    <row r="291" customFormat="false" ht="12.8" hidden="false" customHeight="false" outlineLevel="0" collapsed="false">
      <c r="A291" s="3" t="n">
        <v>6</v>
      </c>
      <c r="B291" s="3" t="s">
        <v>91</v>
      </c>
      <c r="C291" s="4" t="n">
        <f aca="false">VLOOKUP(D291,List!$G$2:$H$12, 2, 0)</f>
        <v>9</v>
      </c>
      <c r="D291" s="1" t="s">
        <v>47</v>
      </c>
      <c r="E291" s="4" t="n">
        <f aca="false">VLOOKUP(G291,List!$A$2:$B$54, 2, 0)</f>
        <v>25</v>
      </c>
      <c r="F291" s="4" t="n">
        <f aca="false">VLOOKUP(G291,List!$L$2:$M$54, 2,0)</f>
        <v>5</v>
      </c>
      <c r="G291" s="5" t="s">
        <v>52</v>
      </c>
      <c r="H291" s="5" t="n">
        <v>7541842</v>
      </c>
      <c r="I291" s="5" t="n">
        <v>1408999</v>
      </c>
      <c r="J291" s="5" t="n">
        <v>2833351</v>
      </c>
      <c r="K291" s="5" t="n">
        <v>516493776</v>
      </c>
      <c r="L291" s="5" t="n">
        <v>431720</v>
      </c>
      <c r="M291" s="6" t="n">
        <f aca="false">H291 / (H291 + J291)</f>
        <v>0.726911007824144</v>
      </c>
      <c r="N291" s="6" t="n">
        <f aca="false">K291 / (K291+ I291)</f>
        <v>0.997279414075354</v>
      </c>
      <c r="O291" s="6" t="n">
        <f aca="false">I291 / (I291 + K291)</f>
        <v>0.0027205859246458</v>
      </c>
      <c r="P291" s="6" t="n">
        <f aca="false">J291 / (H291 + J291)</f>
        <v>0.273088992175856</v>
      </c>
      <c r="Q291" s="6" t="n">
        <f aca="false">100 * (J291 + I291) / (H291 + I291 + J291 + K291)</f>
        <v>0.80305260809211</v>
      </c>
      <c r="R291" s="1" t="n">
        <f aca="false">(2 * S291 * M291) / (S291 + M291)</f>
        <v>0.780485225266602</v>
      </c>
      <c r="S291" s="6" t="n">
        <f aca="false">H291 / (H291 + I291)</f>
        <v>0.842584735892415</v>
      </c>
      <c r="T291" s="3" t="n">
        <f aca="false">AVERAGE(M291:S291)</f>
        <v>0.632303224178732</v>
      </c>
      <c r="U291" s="1" t="n">
        <f aca="false">(H291 + K291)/(H291 + K291 + I291 + J291)</f>
        <v>0.991969473919079</v>
      </c>
      <c r="V291" s="1" t="n">
        <f aca="false">(I291+J291)/W291</f>
        <v>0.0080375556676064</v>
      </c>
      <c r="W291" s="4" t="n">
        <f aca="false">VLOOKUP(G291,ValidPixels!$A$1:$B$53, 2,0)</f>
        <v>527815940</v>
      </c>
    </row>
    <row r="292" customFormat="false" ht="12.8" hidden="false" customHeight="false" outlineLevel="0" collapsed="false">
      <c r="A292" s="3" t="n">
        <v>6</v>
      </c>
      <c r="B292" s="3" t="s">
        <v>91</v>
      </c>
      <c r="C292" s="4" t="n">
        <f aca="false">VLOOKUP(D292,List!$G$2:$H$12, 2, 0)</f>
        <v>9</v>
      </c>
      <c r="D292" s="1" t="s">
        <v>47</v>
      </c>
      <c r="E292" s="4" t="n">
        <f aca="false">VLOOKUP(G292,List!$A$2:$B$54, 2, 0)</f>
        <v>26</v>
      </c>
      <c r="F292" s="4" t="n">
        <f aca="false">VLOOKUP(G292,List!$L$2:$M$54, 2,0)</f>
        <v>4</v>
      </c>
      <c r="G292" s="5" t="s">
        <v>53</v>
      </c>
      <c r="H292" s="5" t="n">
        <v>27510955</v>
      </c>
      <c r="I292" s="5" t="n">
        <v>3568601</v>
      </c>
      <c r="J292" s="5" t="n">
        <v>41222710</v>
      </c>
      <c r="K292" s="5" t="n">
        <v>919733941</v>
      </c>
      <c r="L292" s="5" t="n">
        <v>0</v>
      </c>
      <c r="M292" s="6" t="n">
        <f aca="false">H292 / (H292 + J292)</f>
        <v>0.400254445910894</v>
      </c>
      <c r="N292" s="6" t="n">
        <f aca="false">K292 / (K292+ I292)</f>
        <v>0.996134960278275</v>
      </c>
      <c r="O292" s="6" t="n">
        <f aca="false">I292 / (I292 + K292)</f>
        <v>0.00386503972172536</v>
      </c>
      <c r="P292" s="6" t="n">
        <f aca="false">J292 / (H292 + J292)</f>
        <v>0.599745554089106</v>
      </c>
      <c r="Q292" s="6" t="n">
        <f aca="false">100 * (J292 + I292) / (H292 + I292 + J292 + K292)</f>
        <v>4.5150883288275</v>
      </c>
      <c r="R292" s="1" t="n">
        <f aca="false">(2 * S292 * M292) / (S292 + M292)</f>
        <v>0.551248716840828</v>
      </c>
      <c r="S292" s="6" t="n">
        <f aca="false">H292 / (H292 + I292)</f>
        <v>0.885178507698115</v>
      </c>
      <c r="T292" s="3" t="n">
        <f aca="false">AVERAGE(M292:S292)</f>
        <v>1.13593079333806</v>
      </c>
      <c r="U292" s="1" t="n">
        <f aca="false">(H292 + K292)/(H292 + K292 + I292 + J292)</f>
        <v>0.954849116711725</v>
      </c>
      <c r="V292" s="1" t="n">
        <f aca="false">(I292+J292)/W292</f>
        <v>0.045150883288275</v>
      </c>
      <c r="W292" s="4" t="n">
        <f aca="false">VLOOKUP(G292,ValidPixels!$A$1:$B$53, 2,0)</f>
        <v>992036207</v>
      </c>
    </row>
    <row r="293" customFormat="false" ht="12.8" hidden="false" customHeight="false" outlineLevel="0" collapsed="false">
      <c r="A293" s="3" t="n">
        <v>6</v>
      </c>
      <c r="B293" s="3" t="s">
        <v>91</v>
      </c>
      <c r="C293" s="4" t="n">
        <f aca="false">VLOOKUP(D293,List!$G$2:$H$12, 2, 0)</f>
        <v>10</v>
      </c>
      <c r="D293" s="1" t="s">
        <v>54</v>
      </c>
      <c r="E293" s="4" t="n">
        <f aca="false">VLOOKUP(G293,List!$A$2:$B$54, 2, 0)</f>
        <v>27</v>
      </c>
      <c r="F293" s="4" t="n">
        <f aca="false">VLOOKUP(G293,List!$L$2:$M$54, 2,0)</f>
        <v>5</v>
      </c>
      <c r="G293" s="5" t="s">
        <v>55</v>
      </c>
      <c r="H293" s="5" t="n">
        <v>503239</v>
      </c>
      <c r="I293" s="5" t="n">
        <v>99180</v>
      </c>
      <c r="J293" s="5" t="n">
        <v>211898</v>
      </c>
      <c r="K293" s="5" t="n">
        <v>34395960</v>
      </c>
      <c r="L293" s="5" t="n">
        <v>0</v>
      </c>
      <c r="M293" s="6" t="n">
        <f aca="false">H293 / (H293 + J293)</f>
        <v>0.703695935184447</v>
      </c>
      <c r="N293" s="6" t="n">
        <f aca="false">K293 / (K293+ I293)</f>
        <v>0.997124812364872</v>
      </c>
      <c r="O293" s="6" t="n">
        <f aca="false">I293 / (I293 + K293)</f>
        <v>0.00287518763512773</v>
      </c>
      <c r="P293" s="6" t="n">
        <f aca="false">J293 / (H293 + J293)</f>
        <v>0.296304064815553</v>
      </c>
      <c r="Q293" s="6" t="n">
        <f aca="false">100 * (J293 + I293) / (H293 + I293 + J293 + K293)</f>
        <v>0.883486375298893</v>
      </c>
      <c r="R293" s="1" t="n">
        <f aca="false">(2 * S293 * M293) / (S293 + M293)</f>
        <v>0.763897701501872</v>
      </c>
      <c r="S293" s="6" t="n">
        <f aca="false">H293 / (H293 + I293)</f>
        <v>0.835363758447194</v>
      </c>
      <c r="T293" s="3" t="n">
        <f aca="false">AVERAGE(M293:S293)</f>
        <v>0.640392547892566</v>
      </c>
      <c r="U293" s="1" t="n">
        <f aca="false">(H293 + K293)/(H293 + K293 + I293 + J293)</f>
        <v>0.991165136247011</v>
      </c>
      <c r="V293" s="1" t="n">
        <f aca="false">(I293+J293)/W293</f>
        <v>0.00883486375298894</v>
      </c>
      <c r="W293" s="4" t="n">
        <f aca="false">VLOOKUP(G293,ValidPixels!$A$1:$B$53, 2,0)</f>
        <v>35210277</v>
      </c>
    </row>
    <row r="294" customFormat="false" ht="12.8" hidden="false" customHeight="false" outlineLevel="0" collapsed="false">
      <c r="A294" s="3" t="n">
        <v>6</v>
      </c>
      <c r="B294" s="3" t="s">
        <v>91</v>
      </c>
      <c r="C294" s="4" t="n">
        <f aca="false">VLOOKUP(D294,List!$G$2:$H$12, 2, 0)</f>
        <v>10</v>
      </c>
      <c r="D294" s="1" t="s">
        <v>54</v>
      </c>
      <c r="E294" s="4" t="n">
        <f aca="false">VLOOKUP(G294,List!$A$2:$B$54, 2, 0)</f>
        <v>28</v>
      </c>
      <c r="F294" s="4" t="n">
        <f aca="false">VLOOKUP(G294,List!$L$2:$M$54, 2,0)</f>
        <v>3</v>
      </c>
      <c r="G294" s="5" t="s">
        <v>56</v>
      </c>
      <c r="H294" s="5" t="n">
        <v>1156916</v>
      </c>
      <c r="I294" s="5" t="n">
        <v>43437</v>
      </c>
      <c r="J294" s="5" t="n">
        <v>6816165</v>
      </c>
      <c r="K294" s="5" t="n">
        <v>408114977</v>
      </c>
      <c r="L294" s="5" t="n">
        <v>0</v>
      </c>
      <c r="M294" s="6" t="n">
        <f aca="false">H294 / (H294 + J294)</f>
        <v>0.145102752624738</v>
      </c>
      <c r="N294" s="6" t="n">
        <f aca="false">K294 / (K294+ I294)</f>
        <v>0.999893578085101</v>
      </c>
      <c r="O294" s="6" t="n">
        <f aca="false">I294 / (I294 + K294)</f>
        <v>0.000106421914898954</v>
      </c>
      <c r="P294" s="6" t="n">
        <f aca="false">J294 / (H294 + J294)</f>
        <v>0.854897247375262</v>
      </c>
      <c r="Q294" s="6" t="n">
        <f aca="false">100 * (J294 + I294) / (H294 + I294 + J294 + K294)</f>
        <v>1.64842173265448</v>
      </c>
      <c r="R294" s="1" t="n">
        <f aca="false">(2 * S294 * M294) / (S294 + M294)</f>
        <v>0.252231825072268</v>
      </c>
      <c r="S294" s="6" t="n">
        <f aca="false">H294 / (H294 + I294)</f>
        <v>0.963813144966522</v>
      </c>
      <c r="T294" s="3" t="n">
        <f aca="false">AVERAGE(M294:S294)</f>
        <v>0.694923814670467</v>
      </c>
      <c r="U294" s="1" t="n">
        <f aca="false">(H294 + K294)/(H294 + K294 + I294 + J294)</f>
        <v>0.983515782673455</v>
      </c>
      <c r="V294" s="1" t="n">
        <f aca="false">(I294+J294)/W294</f>
        <v>0.0164842173265448</v>
      </c>
      <c r="W294" s="4" t="n">
        <f aca="false">VLOOKUP(G294,ValidPixels!$A$1:$B$53, 2,0)</f>
        <v>416131495</v>
      </c>
    </row>
    <row r="295" customFormat="false" ht="12.8" hidden="false" customHeight="false" outlineLevel="0" collapsed="false">
      <c r="A295" s="3" t="n">
        <v>6</v>
      </c>
      <c r="B295" s="3" t="s">
        <v>91</v>
      </c>
      <c r="C295" s="4" t="n">
        <f aca="false">VLOOKUP(D295,List!$G$2:$H$12, 2, 0)</f>
        <v>10</v>
      </c>
      <c r="D295" s="1" t="s">
        <v>54</v>
      </c>
      <c r="E295" s="4" t="n">
        <f aca="false">VLOOKUP(G295,List!$A$2:$B$54, 2, 0)</f>
        <v>29</v>
      </c>
      <c r="F295" s="4" t="n">
        <f aca="false">VLOOKUP(G295,List!$L$2:$M$54, 2,0)</f>
        <v>1</v>
      </c>
      <c r="G295" s="5" t="s">
        <v>57</v>
      </c>
      <c r="H295" s="5" t="n">
        <v>7272658</v>
      </c>
      <c r="I295" s="5" t="n">
        <v>260112</v>
      </c>
      <c r="J295" s="5" t="n">
        <v>5067499</v>
      </c>
      <c r="K295" s="5" t="n">
        <v>359726913</v>
      </c>
      <c r="L295" s="5" t="n">
        <v>0</v>
      </c>
      <c r="M295" s="6" t="n">
        <f aca="false">H295 / (H295 + J295)</f>
        <v>0.589348903745714</v>
      </c>
      <c r="N295" s="6" t="n">
        <f aca="false">K295 / (K295+ I295)</f>
        <v>0.999277440624423</v>
      </c>
      <c r="O295" s="6" t="n">
        <f aca="false">I295 / (I295 + K295)</f>
        <v>0.000722559375577495</v>
      </c>
      <c r="P295" s="6" t="n">
        <f aca="false">J295 / (H295 + J295)</f>
        <v>0.410651096254286</v>
      </c>
      <c r="Q295" s="6" t="n">
        <f aca="false">100 * (J295 + I295) / (H295 + I295 + J295 + K295)</f>
        <v>1.43089499170651</v>
      </c>
      <c r="R295" s="1" t="n">
        <f aca="false">(2 * S295 * M295) / (S295 + M295)</f>
        <v>0.731916138976407</v>
      </c>
      <c r="S295" s="6" t="n">
        <f aca="false">H295 / (H295 + I295)</f>
        <v>0.965469276242338</v>
      </c>
      <c r="T295" s="3" t="n">
        <f aca="false">AVERAGE(M295:S295)</f>
        <v>0.732611486703609</v>
      </c>
      <c r="U295" s="1" t="n">
        <f aca="false">(H295 + K295)/(H295 + K295 + I295 + J295)</f>
        <v>0.985691050082935</v>
      </c>
      <c r="V295" s="1" t="n">
        <f aca="false">(I295+J295)/W295</f>
        <v>0.0143089499170651</v>
      </c>
      <c r="W295" s="4" t="n">
        <f aca="false">VLOOKUP(G295,ValidPixels!$A$1:$B$53, 2,0)</f>
        <v>372327182</v>
      </c>
    </row>
    <row r="296" customFormat="false" ht="12.8" hidden="false" customHeight="false" outlineLevel="0" collapsed="false">
      <c r="A296" s="3" t="n">
        <v>6</v>
      </c>
      <c r="B296" s="3" t="s">
        <v>91</v>
      </c>
      <c r="C296" s="4" t="n">
        <f aca="false">VLOOKUP(D296,List!$G$2:$H$12, 2, 0)</f>
        <v>10</v>
      </c>
      <c r="D296" s="1" t="s">
        <v>54</v>
      </c>
      <c r="E296" s="4" t="n">
        <f aca="false">VLOOKUP(G296,List!$A$2:$B$54, 2, 0)</f>
        <v>30</v>
      </c>
      <c r="F296" s="4" t="n">
        <f aca="false">VLOOKUP(G296,List!$L$2:$M$54, 2,0)</f>
        <v>2</v>
      </c>
      <c r="G296" s="5" t="s">
        <v>58</v>
      </c>
      <c r="H296" s="5" t="n">
        <v>8971958</v>
      </c>
      <c r="I296" s="5" t="n">
        <v>236057</v>
      </c>
      <c r="J296" s="5" t="n">
        <v>10492339</v>
      </c>
      <c r="K296" s="5" t="n">
        <v>206948210</v>
      </c>
      <c r="L296" s="5" t="n">
        <v>0</v>
      </c>
      <c r="M296" s="6" t="n">
        <f aca="false">H296 / (H296 + J296)</f>
        <v>0.460944363929506</v>
      </c>
      <c r="N296" s="6" t="n">
        <f aca="false">K296 / (K296+ I296)</f>
        <v>0.998860642251373</v>
      </c>
      <c r="O296" s="6" t="n">
        <f aca="false">I296 / (I296 + K296)</f>
        <v>0.00113935774862673</v>
      </c>
      <c r="P296" s="6" t="n">
        <f aca="false">J296 / (H296 + J296)</f>
        <v>0.539055636070494</v>
      </c>
      <c r="Q296" s="6" t="n">
        <f aca="false">100 * (J296 + I296) / (H296 + I296 + J296 + K296)</f>
        <v>4.73349392145277</v>
      </c>
      <c r="R296" s="1" t="n">
        <f aca="false">(2 * S296 * M296) / (S296 + M296)</f>
        <v>0.625827313821083</v>
      </c>
      <c r="S296" s="6" t="n">
        <f aca="false">H296 / (H296 + I296)</f>
        <v>0.974363964437504</v>
      </c>
      <c r="T296" s="3" t="n">
        <f aca="false">AVERAGE(M296:S296)</f>
        <v>1.19052645710162</v>
      </c>
      <c r="U296" s="1" t="n">
        <f aca="false">(H296 + K296)/(H296 + K296 + I296 + J296)</f>
        <v>0.952665060785472</v>
      </c>
      <c r="V296" s="1" t="n">
        <f aca="false">(I296+J296)/W296</f>
        <v>0.0473349392145277</v>
      </c>
      <c r="W296" s="4" t="n">
        <f aca="false">VLOOKUP(G296,ValidPixels!$A$1:$B$53, 2,0)</f>
        <v>226648564</v>
      </c>
    </row>
    <row r="297" customFormat="false" ht="12.8" hidden="false" customHeight="false" outlineLevel="0" collapsed="false">
      <c r="A297" s="3" t="n">
        <v>6</v>
      </c>
      <c r="B297" s="3" t="s">
        <v>91</v>
      </c>
      <c r="C297" s="4" t="n">
        <f aca="false">VLOOKUP(D297,List!$G$2:$H$12, 2, 0)</f>
        <v>10</v>
      </c>
      <c r="D297" s="1" t="s">
        <v>54</v>
      </c>
      <c r="E297" s="4" t="n">
        <f aca="false">VLOOKUP(G297,List!$A$2:$B$54, 2, 0)</f>
        <v>31</v>
      </c>
      <c r="F297" s="4" t="n">
        <f aca="false">VLOOKUP(G297,List!$L$2:$M$54, 2,0)</f>
        <v>4</v>
      </c>
      <c r="G297" s="5" t="s">
        <v>59</v>
      </c>
      <c r="H297" s="5" t="n">
        <v>10113178</v>
      </c>
      <c r="I297" s="5" t="n">
        <v>435419</v>
      </c>
      <c r="J297" s="5" t="n">
        <v>51848087</v>
      </c>
      <c r="K297" s="5" t="n">
        <v>259045096</v>
      </c>
      <c r="L297" s="5" t="n">
        <v>0</v>
      </c>
      <c r="M297" s="6" t="n">
        <f aca="false">H297 / (H297 + J297)</f>
        <v>0.163217745796507</v>
      </c>
      <c r="N297" s="6" t="n">
        <f aca="false">K297 / (K297+ I297)</f>
        <v>0.998321958779834</v>
      </c>
      <c r="O297" s="6" t="n">
        <f aca="false">I297 / (I297 + K297)</f>
        <v>0.00167804122016638</v>
      </c>
      <c r="P297" s="6" t="n">
        <f aca="false">J297 / (H297 + J297)</f>
        <v>0.836782254203493</v>
      </c>
      <c r="Q297" s="6" t="n">
        <f aca="false">100 * (J297 + I297) / (H297 + I297 + J297 + K297)</f>
        <v>16.2653112485875</v>
      </c>
      <c r="R297" s="1" t="n">
        <f aca="false">(2 * S297 * M297) / (S297 + M297)</f>
        <v>0.278946276301009</v>
      </c>
      <c r="S297" s="6" t="n">
        <f aca="false">H297 / (H297 + I297)</f>
        <v>0.958722567560406</v>
      </c>
      <c r="T297" s="3" t="n">
        <f aca="false">AVERAGE(M297:S297)</f>
        <v>2.78614001320699</v>
      </c>
      <c r="U297" s="1" t="n">
        <f aca="false">(H297 + K297)/(H297 + K297 + I297 + J297)</f>
        <v>0.837346887514125</v>
      </c>
      <c r="V297" s="1" t="n">
        <f aca="false">(I297+J297)/W297</f>
        <v>0.162653112485875</v>
      </c>
      <c r="W297" s="4" t="n">
        <f aca="false">VLOOKUP(G297,ValidPixels!$A$1:$B$53, 2,0)</f>
        <v>321441780</v>
      </c>
    </row>
    <row r="298" customFormat="false" ht="12.8" hidden="false" customHeight="false" outlineLevel="0" collapsed="false">
      <c r="A298" s="3" t="n">
        <v>6</v>
      </c>
      <c r="B298" s="3" t="s">
        <v>91</v>
      </c>
      <c r="C298" s="4" t="n">
        <f aca="false">VLOOKUP(D298,List!$G$2:$H$12, 2, 0)</f>
        <v>2</v>
      </c>
      <c r="D298" s="1" t="s">
        <v>60</v>
      </c>
      <c r="E298" s="4" t="n">
        <f aca="false">VLOOKUP(G298,List!$A$2:$B$54, 2, 0)</f>
        <v>32</v>
      </c>
      <c r="F298" s="4" t="n">
        <f aca="false">VLOOKUP(G298,List!$L$2:$M$54, 2,0)</f>
        <v>4</v>
      </c>
      <c r="G298" s="5" t="s">
        <v>61</v>
      </c>
      <c r="H298" s="5" t="n">
        <v>8093863</v>
      </c>
      <c r="I298" s="5" t="n">
        <v>1194358</v>
      </c>
      <c r="J298" s="5" t="n">
        <v>5922003</v>
      </c>
      <c r="K298" s="5" t="n">
        <v>918445156</v>
      </c>
      <c r="L298" s="5" t="n">
        <v>0</v>
      </c>
      <c r="M298" s="6" t="n">
        <f aca="false">H298 / (H298 + J298)</f>
        <v>0.577478623154645</v>
      </c>
      <c r="N298" s="6" t="n">
        <f aca="false">K298 / (K298+ I298)</f>
        <v>0.998701275900157</v>
      </c>
      <c r="O298" s="6" t="n">
        <f aca="false">I298 / (I298 + K298)</f>
        <v>0.00129872409984332</v>
      </c>
      <c r="P298" s="6" t="n">
        <f aca="false">J298 / (H298 + J298)</f>
        <v>0.422521376845355</v>
      </c>
      <c r="Q298" s="6" t="n">
        <f aca="false">100 * (J298 + I298) / (H298 + I298 + J298 + K298)</f>
        <v>0.762204251423047</v>
      </c>
      <c r="R298" s="1" t="n">
        <f aca="false">(2 * S298 * M298) / (S298 + M298)</f>
        <v>0.694630345312391</v>
      </c>
      <c r="S298" s="6" t="n">
        <f aca="false">H298 / (H298 + I298)</f>
        <v>0.871411543717575</v>
      </c>
      <c r="T298" s="3" t="n">
        <f aca="false">AVERAGE(M298:S298)</f>
        <v>0.618320877207573</v>
      </c>
      <c r="U298" s="1" t="n">
        <f aca="false">(H298 + K298)/(H298 + K298 + I298 + J298)</f>
        <v>0.99237795748577</v>
      </c>
      <c r="V298" s="1" t="n">
        <f aca="false">(I298+J298)/W298</f>
        <v>0.0152432104570556</v>
      </c>
      <c r="W298" s="4" t="n">
        <f aca="false">VLOOKUP(G298,ValidPixels!$A$1:$B$53, 2,0)</f>
        <v>466854474</v>
      </c>
    </row>
    <row r="299" customFormat="false" ht="12.8" hidden="false" customHeight="false" outlineLevel="0" collapsed="false">
      <c r="A299" s="3" t="n">
        <v>6</v>
      </c>
      <c r="B299" s="3" t="s">
        <v>91</v>
      </c>
      <c r="C299" s="4" t="n">
        <f aca="false">VLOOKUP(D299,List!$G$2:$H$12, 2, 0)</f>
        <v>2</v>
      </c>
      <c r="D299" s="1" t="s">
        <v>60</v>
      </c>
      <c r="E299" s="4" t="n">
        <f aca="false">VLOOKUP(G299,List!$A$2:$B$54, 2, 0)</f>
        <v>33</v>
      </c>
      <c r="F299" s="4" t="n">
        <f aca="false">VLOOKUP(G299,List!$L$2:$M$54, 2,0)</f>
        <v>1</v>
      </c>
      <c r="G299" s="5" t="s">
        <v>62</v>
      </c>
      <c r="H299" s="5" t="n">
        <v>10377422</v>
      </c>
      <c r="I299" s="5" t="n">
        <v>174118</v>
      </c>
      <c r="J299" s="5" t="n">
        <v>13884758</v>
      </c>
      <c r="K299" s="5" t="n">
        <v>2079985218</v>
      </c>
      <c r="L299" s="5" t="n">
        <v>0</v>
      </c>
      <c r="M299" s="6" t="n">
        <f aca="false">H299 / (H299 + J299)</f>
        <v>0.427720097699382</v>
      </c>
      <c r="N299" s="6" t="n">
        <f aca="false">K299 / (K299+ I299)</f>
        <v>0.999916295835138</v>
      </c>
      <c r="O299" s="6" t="n">
        <f aca="false">I299 / (I299 + K299)</f>
        <v>8.37041648621094E-005</v>
      </c>
      <c r="P299" s="6" t="n">
        <f aca="false">J299 / (H299 + J299)</f>
        <v>0.572279902300618</v>
      </c>
      <c r="Q299" s="6" t="n">
        <f aca="false">100 * (J299 + I299) / (H299 + I299 + J299 + K299)</f>
        <v>0.668063688434556</v>
      </c>
      <c r="R299" s="1" t="n">
        <f aca="false">(2 * S299 * M299) / (S299 + M299)</f>
        <v>0.596168522065438</v>
      </c>
      <c r="S299" s="6" t="n">
        <f aca="false">H299 / (H299 + I299)</f>
        <v>0.983498332944764</v>
      </c>
      <c r="T299" s="3" t="n">
        <f aca="false">AVERAGE(M299:S299)</f>
        <v>0.606818649063537</v>
      </c>
      <c r="U299" s="1" t="n">
        <f aca="false">(H299 + K299)/(H299 + K299 + I299 + J299)</f>
        <v>0.993319363115654</v>
      </c>
      <c r="V299" s="1" t="n">
        <f aca="false">(I299+J299)/W299</f>
        <v>0.0133741210045662</v>
      </c>
      <c r="W299" s="4" t="n">
        <f aca="false">VLOOKUP(G299,ValidPixels!$A$1:$B$53, 2,0)</f>
        <v>1051200000</v>
      </c>
    </row>
    <row r="300" customFormat="false" ht="12.8" hidden="false" customHeight="false" outlineLevel="0" collapsed="false">
      <c r="A300" s="3" t="n">
        <v>6</v>
      </c>
      <c r="B300" s="3" t="s">
        <v>91</v>
      </c>
      <c r="C300" s="4" t="n">
        <f aca="false">VLOOKUP(D300,List!$G$2:$H$12, 2, 0)</f>
        <v>2</v>
      </c>
      <c r="D300" s="1" t="s">
        <v>60</v>
      </c>
      <c r="E300" s="4" t="n">
        <f aca="false">VLOOKUP(G300,List!$A$2:$B$54, 2, 0)</f>
        <v>34</v>
      </c>
      <c r="F300" s="4" t="n">
        <f aca="false">VLOOKUP(G300,List!$L$2:$M$54, 2,0)</f>
        <v>3</v>
      </c>
      <c r="G300" s="5" t="s">
        <v>63</v>
      </c>
      <c r="H300" s="5" t="n">
        <v>13734299</v>
      </c>
      <c r="I300" s="5" t="n">
        <v>1199118</v>
      </c>
      <c r="J300" s="5" t="n">
        <v>6987884</v>
      </c>
      <c r="K300" s="5" t="n">
        <v>1945881570</v>
      </c>
      <c r="L300" s="5" t="n">
        <v>868518</v>
      </c>
      <c r="M300" s="6" t="n">
        <f aca="false">H300 / (H300 + J300)</f>
        <v>0.662782439475609</v>
      </c>
      <c r="N300" s="6" t="n">
        <f aca="false">K300 / (K300+ I300)</f>
        <v>0.999384145707268</v>
      </c>
      <c r="O300" s="6" t="n">
        <f aca="false">I300 / (I300 + K300)</f>
        <v>0.000615854292731807</v>
      </c>
      <c r="P300" s="6" t="n">
        <f aca="false">J300 / (H300 + J300)</f>
        <v>0.337217560524391</v>
      </c>
      <c r="Q300" s="6" t="n">
        <f aca="false">100 * (J300 + I300) / (H300 + I300 + J300 + K300)</f>
        <v>0.416047873527063</v>
      </c>
      <c r="R300" s="1" t="n">
        <f aca="false">(2 * S300 * M300) / (S300 + M300)</f>
        <v>0.770386643332324</v>
      </c>
      <c r="S300" s="6" t="n">
        <f aca="false">H300 / (H300 + I300)</f>
        <v>0.919702369524671</v>
      </c>
      <c r="T300" s="3" t="n">
        <f aca="false">AVERAGE(M300:S300)</f>
        <v>0.586590983769151</v>
      </c>
      <c r="U300" s="1" t="n">
        <f aca="false">(H300 + K300)/(H300 + K300 + I300 + J300)</f>
        <v>0.995839521264729</v>
      </c>
      <c r="V300" s="1" t="n">
        <f aca="false">(I300+J300)/W300</f>
        <v>0.00832473413521094</v>
      </c>
      <c r="W300" s="4" t="n">
        <f aca="false">VLOOKUP(G300,ValidPixels!$A$1:$B$53, 2,0)</f>
        <v>983455071</v>
      </c>
    </row>
    <row r="301" customFormat="false" ht="12.8" hidden="false" customHeight="false" outlineLevel="0" collapsed="false">
      <c r="A301" s="3" t="n">
        <v>6</v>
      </c>
      <c r="B301" s="3" t="s">
        <v>91</v>
      </c>
      <c r="C301" s="4" t="n">
        <f aca="false">VLOOKUP(D301,List!$G$2:$H$12, 2, 0)</f>
        <v>2</v>
      </c>
      <c r="D301" s="1" t="s">
        <v>60</v>
      </c>
      <c r="E301" s="4" t="n">
        <f aca="false">VLOOKUP(G301,List!$A$2:$B$54, 2, 0)</f>
        <v>35</v>
      </c>
      <c r="F301" s="4" t="n">
        <f aca="false">VLOOKUP(G301,List!$L$2:$M$54, 2,0)</f>
        <v>2</v>
      </c>
      <c r="G301" s="5" t="s">
        <v>64</v>
      </c>
      <c r="H301" s="5" t="n">
        <v>19555194</v>
      </c>
      <c r="I301" s="5" t="n">
        <v>172897</v>
      </c>
      <c r="J301" s="5" t="n">
        <v>4217624</v>
      </c>
      <c r="K301" s="5" t="n">
        <v>574428020</v>
      </c>
      <c r="L301" s="5" t="n">
        <v>4579</v>
      </c>
      <c r="M301" s="6" t="n">
        <f aca="false">H301 / (H301 + J301)</f>
        <v>0.82258628320799</v>
      </c>
      <c r="N301" s="6" t="n">
        <f aca="false">K301 / (K301+ I301)</f>
        <v>0.999699100723851</v>
      </c>
      <c r="O301" s="6" t="n">
        <f aca="false">I301 / (I301 + K301)</f>
        <v>0.000300899276149258</v>
      </c>
      <c r="P301" s="6" t="n">
        <f aca="false">J301 / (H301 + J301)</f>
        <v>0.17741371679201</v>
      </c>
      <c r="Q301" s="6" t="n">
        <f aca="false">100 * (J301 + I301) / (H301 + I301 + J301 + K301)</f>
        <v>0.733742265609302</v>
      </c>
      <c r="R301" s="1" t="n">
        <f aca="false">(2 * S301 * M301) / (S301 + M301)</f>
        <v>0.899070591835219</v>
      </c>
      <c r="S301" s="6" t="n">
        <f aca="false">H301 / (H301 + I301)</f>
        <v>0.99123599946898</v>
      </c>
      <c r="T301" s="3" t="n">
        <f aca="false">AVERAGE(M301:S301)</f>
        <v>0.6605784081305</v>
      </c>
      <c r="U301" s="1" t="n">
        <f aca="false">(H301 + K301)/(H301 + K301 + I301 + J301)</f>
        <v>0.992662577343907</v>
      </c>
      <c r="V301" s="1" t="n">
        <f aca="false">(I301+J301)/W301</f>
        <v>0.014706374789571</v>
      </c>
      <c r="W301" s="4" t="n">
        <f aca="false">VLOOKUP(G301,ValidPixels!$A$1:$B$53, 2,0)</f>
        <v>298545431</v>
      </c>
    </row>
    <row r="302" customFormat="false" ht="12.8" hidden="false" customHeight="false" outlineLevel="0" collapsed="false">
      <c r="A302" s="3" t="n">
        <v>6</v>
      </c>
      <c r="B302" s="3" t="s">
        <v>91</v>
      </c>
      <c r="C302" s="4" t="n">
        <f aca="false">VLOOKUP(D302,List!$G$2:$H$12, 2, 0)</f>
        <v>7</v>
      </c>
      <c r="D302" s="1" t="s">
        <v>65</v>
      </c>
      <c r="E302" s="4" t="n">
        <f aca="false">VLOOKUP(G302,List!$A$2:$B$54, 2, 0)</f>
        <v>36</v>
      </c>
      <c r="F302" s="4" t="n">
        <f aca="false">VLOOKUP(G302,List!$L$2:$M$54, 2,0)</f>
        <v>1</v>
      </c>
      <c r="G302" s="5" t="s">
        <v>66</v>
      </c>
      <c r="H302" s="5" t="n">
        <v>47129</v>
      </c>
      <c r="I302" s="5" t="n">
        <v>365262</v>
      </c>
      <c r="J302" s="5" t="n">
        <v>10053</v>
      </c>
      <c r="K302" s="5" t="n">
        <v>307735475</v>
      </c>
      <c r="L302" s="5" t="n">
        <v>0</v>
      </c>
      <c r="M302" s="6" t="n">
        <f aca="false">H302 / (H302 + J302)</f>
        <v>0.824192927844427</v>
      </c>
      <c r="N302" s="6" t="n">
        <f aca="false">K302 / (K302+ I302)</f>
        <v>0.998814472164018</v>
      </c>
      <c r="O302" s="6" t="n">
        <f aca="false">I302 / (I302 + K302)</f>
        <v>0.00118552783598178</v>
      </c>
      <c r="P302" s="6" t="n">
        <f aca="false">J302 / (H302 + J302)</f>
        <v>0.175807072155573</v>
      </c>
      <c r="Q302" s="6" t="n">
        <f aca="false">100 * (J302 + I302) / (H302 + I302 + J302 + K302)</f>
        <v>0.121793073245669</v>
      </c>
      <c r="R302" s="1" t="n">
        <f aca="false">(2 * S302 * M302) / (S302 + M302)</f>
        <v>0.20073130269415</v>
      </c>
      <c r="S302" s="6" t="n">
        <f aca="false">H302 / (H302 + I302)</f>
        <v>0.114282319449261</v>
      </c>
      <c r="T302" s="3" t="n">
        <f aca="false">AVERAGE(M302:S302)</f>
        <v>0.34811524219844</v>
      </c>
      <c r="U302" s="1" t="n">
        <f aca="false">(H302 + K302)/(H302 + K302 + I302 + J302)</f>
        <v>0.998782069267543</v>
      </c>
      <c r="V302" s="1" t="n">
        <f aca="false">(I302+J302)/W302</f>
        <v>0.00243766576585104</v>
      </c>
      <c r="W302" s="4" t="n">
        <f aca="false">VLOOKUP(G302,ValidPixels!$A$1:$B$53, 2,0)</f>
        <v>153964914</v>
      </c>
    </row>
    <row r="303" customFormat="false" ht="12.8" hidden="false" customHeight="false" outlineLevel="0" collapsed="false">
      <c r="A303" s="3" t="n">
        <v>6</v>
      </c>
      <c r="B303" s="3" t="s">
        <v>91</v>
      </c>
      <c r="C303" s="4" t="n">
        <f aca="false">VLOOKUP(D303,List!$G$2:$H$12, 2, 0)</f>
        <v>7</v>
      </c>
      <c r="D303" s="1" t="s">
        <v>65</v>
      </c>
      <c r="E303" s="4" t="n">
        <f aca="false">VLOOKUP(G303,List!$A$2:$B$54, 2, 0)</f>
        <v>37</v>
      </c>
      <c r="F303" s="4" t="n">
        <f aca="false">VLOOKUP(G303,List!$L$2:$M$54, 2,0)</f>
        <v>2</v>
      </c>
      <c r="G303" s="5" t="s">
        <v>67</v>
      </c>
      <c r="H303" s="5" t="n">
        <v>681819</v>
      </c>
      <c r="I303" s="5" t="n">
        <v>244568</v>
      </c>
      <c r="J303" s="5" t="n">
        <v>55764</v>
      </c>
      <c r="K303" s="5" t="n">
        <v>24664821</v>
      </c>
      <c r="L303" s="5" t="n">
        <v>0</v>
      </c>
      <c r="M303" s="6" t="n">
        <f aca="false">H303 / (H303 + J303)</f>
        <v>0.924396305229378</v>
      </c>
      <c r="N303" s="6" t="n">
        <f aca="false">K303 / (K303+ I303)</f>
        <v>0.990181694139507</v>
      </c>
      <c r="O303" s="6" t="n">
        <f aca="false">I303 / (I303 + K303)</f>
        <v>0.00981830586049301</v>
      </c>
      <c r="P303" s="6" t="n">
        <f aca="false">J303 / (H303 + J303)</f>
        <v>0.0756036947706224</v>
      </c>
      <c r="Q303" s="6" t="n">
        <f aca="false">100 * (J303 + I303) / (H303 + I303 + J303 + K303)</f>
        <v>1.1710232303447</v>
      </c>
      <c r="R303" s="1" t="n">
        <f aca="false">(2 * S303 * M303) / (S303 + M303)</f>
        <v>0.819508765182065</v>
      </c>
      <c r="S303" s="6" t="n">
        <f aca="false">H303 / (H303 + I303)</f>
        <v>0.735998022424753</v>
      </c>
      <c r="T303" s="3" t="n">
        <f aca="false">AVERAGE(M303:S303)</f>
        <v>0.675218573993074</v>
      </c>
      <c r="U303" s="1" t="n">
        <f aca="false">(H303 + K303)/(H303 + K303 + I303 + J303)</f>
        <v>0.988289767696553</v>
      </c>
      <c r="V303" s="1" t="n">
        <f aca="false">(I303+J303)/W303</f>
        <v>0.0234465541492505</v>
      </c>
      <c r="W303" s="4" t="n">
        <f aca="false">VLOOKUP(G303,ValidPixels!$A$1:$B$53, 2,0)</f>
        <v>12809217</v>
      </c>
    </row>
    <row r="304" customFormat="false" ht="12.8" hidden="false" customHeight="false" outlineLevel="0" collapsed="false">
      <c r="A304" s="3" t="n">
        <v>6</v>
      </c>
      <c r="B304" s="3" t="s">
        <v>91</v>
      </c>
      <c r="C304" s="4" t="n">
        <f aca="false">VLOOKUP(D304,List!$G$2:$H$12, 2, 0)</f>
        <v>7</v>
      </c>
      <c r="D304" s="1" t="s">
        <v>65</v>
      </c>
      <c r="E304" s="4" t="n">
        <f aca="false">VLOOKUP(G304,List!$A$2:$B$54, 2, 0)</f>
        <v>39</v>
      </c>
      <c r="F304" s="4" t="n">
        <f aca="false">VLOOKUP(G304,List!$L$2:$M$54, 2,0)</f>
        <v>3</v>
      </c>
      <c r="G304" s="5" t="s">
        <v>69</v>
      </c>
      <c r="H304" s="5" t="n">
        <v>2360236</v>
      </c>
      <c r="I304" s="5" t="n">
        <v>115240</v>
      </c>
      <c r="J304" s="5" t="n">
        <v>4642088</v>
      </c>
      <c r="K304" s="5" t="n">
        <v>351350582</v>
      </c>
      <c r="L304" s="5" t="n">
        <v>0</v>
      </c>
      <c r="M304" s="6" t="n">
        <f aca="false">H304 / (H304 + J304)</f>
        <v>0.337064665959473</v>
      </c>
      <c r="N304" s="6" t="n">
        <f aca="false">K304 / (K304+ I304)</f>
        <v>0.999672116055711</v>
      </c>
      <c r="O304" s="6" t="n">
        <f aca="false">I304 / (I304 + K304)</f>
        <v>0.000327883944288614</v>
      </c>
      <c r="P304" s="6" t="n">
        <f aca="false">J304 / (H304 + J304)</f>
        <v>0.662935334040527</v>
      </c>
      <c r="Q304" s="6" t="n">
        <f aca="false">100 * (J304 + I304) / (H304 + I304 + J304 + K304)</f>
        <v>1.32712712498588</v>
      </c>
      <c r="R304" s="1" t="n">
        <f aca="false">(2 * S304 * M304) / (S304 + M304)</f>
        <v>0.498055666926924</v>
      </c>
      <c r="S304" s="6" t="n">
        <f aca="false">H304 / (H304 + I304)</f>
        <v>0.953447336997006</v>
      </c>
      <c r="T304" s="3" t="n">
        <f aca="false">AVERAGE(M304:S304)</f>
        <v>0.682661446987116</v>
      </c>
      <c r="U304" s="1" t="n">
        <f aca="false">(H304 + K304)/(H304 + K304 + I304 + J304)</f>
        <v>0.986728728750141</v>
      </c>
      <c r="V304" s="1" t="n">
        <f aca="false">(I304+J304)/W304</f>
        <v>0.0261591275553133</v>
      </c>
      <c r="W304" s="4" t="n">
        <f aca="false">VLOOKUP(G304,ValidPixels!$A$1:$B$53, 2,0)</f>
        <v>181861111</v>
      </c>
    </row>
    <row r="305" customFormat="false" ht="12.8" hidden="false" customHeight="false" outlineLevel="0" collapsed="false">
      <c r="A305" s="3" t="n">
        <v>6</v>
      </c>
      <c r="B305" s="3" t="s">
        <v>91</v>
      </c>
      <c r="C305" s="4" t="n">
        <f aca="false">VLOOKUP(D305,List!$G$2:$H$12, 2, 0)</f>
        <v>7</v>
      </c>
      <c r="D305" s="1" t="s">
        <v>65</v>
      </c>
      <c r="E305" s="4" t="n">
        <f aca="false">VLOOKUP(G305,List!$A$2:$B$54, 2, 0)</f>
        <v>38</v>
      </c>
      <c r="F305" s="4" t="n">
        <f aca="false">VLOOKUP(G305,List!$L$2:$M$54, 2,0)</f>
        <v>4</v>
      </c>
      <c r="G305" s="5" t="s">
        <v>68</v>
      </c>
      <c r="H305" s="5" t="n">
        <v>2622080</v>
      </c>
      <c r="I305" s="5" t="n">
        <v>384614</v>
      </c>
      <c r="J305" s="5" t="n">
        <v>229016</v>
      </c>
      <c r="K305" s="5" t="n">
        <v>45806753</v>
      </c>
      <c r="L305" s="5" t="n">
        <v>0</v>
      </c>
      <c r="M305" s="6" t="n">
        <f aca="false">H305 / (H305 + J305)</f>
        <v>0.919674398897827</v>
      </c>
      <c r="N305" s="6" t="n">
        <f aca="false">K305 / (K305+ I305)</f>
        <v>0.991673465736574</v>
      </c>
      <c r="O305" s="6" t="n">
        <f aca="false">I305 / (I305 + K305)</f>
        <v>0.00832653426342633</v>
      </c>
      <c r="P305" s="6" t="n">
        <f aca="false">J305 / (H305 + J305)</f>
        <v>0.0803256011021727</v>
      </c>
      <c r="Q305" s="6" t="n">
        <f aca="false">100 * (J305 + I305) / (H305 + I305 + J305 + K305)</f>
        <v>1.2512218238305</v>
      </c>
      <c r="R305" s="1" t="n">
        <f aca="false">(2 * S305 * M305) / (S305 + M305)</f>
        <v>0.895245476536373</v>
      </c>
      <c r="S305" s="6" t="n">
        <f aca="false">H305 / (H305 + I305)</f>
        <v>0.872080763789065</v>
      </c>
      <c r="T305" s="3" t="n">
        <f aca="false">AVERAGE(M305:S305)</f>
        <v>0.716935437736563</v>
      </c>
      <c r="U305" s="1" t="n">
        <f aca="false">(H305 + K305)/(H305 + K305 + I305 + J305)</f>
        <v>0.987487781761695</v>
      </c>
      <c r="V305" s="1" t="n">
        <f aca="false">(I305+J305)/W305</f>
        <v>0.0252844870485352</v>
      </c>
      <c r="W305" s="4" t="n">
        <f aca="false">VLOOKUP(G305,ValidPixels!$A$1:$B$53, 2,0)</f>
        <v>24269031</v>
      </c>
    </row>
    <row r="306" customFormat="false" ht="12.8" hidden="false" customHeight="false" outlineLevel="0" collapsed="false">
      <c r="A306" s="3" t="n">
        <v>6</v>
      </c>
      <c r="B306" s="3" t="s">
        <v>91</v>
      </c>
      <c r="C306" s="4" t="n">
        <f aca="false">VLOOKUP(D306,List!$G$2:$H$12, 2, 0)</f>
        <v>8</v>
      </c>
      <c r="D306" s="1" t="s">
        <v>70</v>
      </c>
      <c r="E306" s="4" t="n">
        <f aca="false">VLOOKUP(G306,List!$A$2:$B$54, 2, 0)</f>
        <v>40</v>
      </c>
      <c r="F306" s="4" t="n">
        <f aca="false">VLOOKUP(G306,List!$L$2:$M$54, 2,0)</f>
        <v>2</v>
      </c>
      <c r="G306" s="5" t="s">
        <v>71</v>
      </c>
      <c r="H306" s="5" t="n">
        <v>856378</v>
      </c>
      <c r="I306" s="5" t="n">
        <v>542220</v>
      </c>
      <c r="J306" s="5" t="n">
        <v>4732313</v>
      </c>
      <c r="K306" s="5" t="n">
        <v>59873051</v>
      </c>
      <c r="L306" s="5" t="n">
        <v>0</v>
      </c>
      <c r="M306" s="6" t="n">
        <f aca="false">H306 / (H306 + J306)</f>
        <v>0.153234093636596</v>
      </c>
      <c r="N306" s="6" t="n">
        <f aca="false">K306 / (K306+ I306)</f>
        <v>0.99102511681194</v>
      </c>
      <c r="O306" s="6" t="n">
        <f aca="false">I306 / (I306 + K306)</f>
        <v>0.00897488318806018</v>
      </c>
      <c r="P306" s="6" t="n">
        <f aca="false">J306 / (H306 + J306)</f>
        <v>0.846765906363404</v>
      </c>
      <c r="Q306" s="6" t="n">
        <f aca="false">100 * (J306 + I306) / (H306 + I306 + J306 + K306)</f>
        <v>7.99123695029095</v>
      </c>
      <c r="R306" s="1" t="n">
        <f aca="false">(2 * S306 * M306) / (S306 + M306)</f>
        <v>0.245124539717765</v>
      </c>
      <c r="S306" s="6" t="n">
        <f aca="false">H306 / (H306 + I306)</f>
        <v>0.612311757917572</v>
      </c>
      <c r="T306" s="3" t="n">
        <f aca="false">AVERAGE(M306:S306)</f>
        <v>1.54981046398947</v>
      </c>
      <c r="U306" s="1" t="n">
        <f aca="false">(H306 + K306)/(H306 + K306 + I306 + J306)</f>
        <v>0.92008763049709</v>
      </c>
      <c r="V306" s="1" t="n">
        <f aca="false">(I306+J306)/W306</f>
        <v>0.158312199909915</v>
      </c>
      <c r="W306" s="4" t="n">
        <f aca="false">VLOOKUP(G306,ValidPixels!$A$1:$B$53, 2,0)</f>
        <v>33317287</v>
      </c>
    </row>
    <row r="307" customFormat="false" ht="12.8" hidden="false" customHeight="false" outlineLevel="0" collapsed="false">
      <c r="A307" s="3" t="n">
        <v>6</v>
      </c>
      <c r="B307" s="3" t="s">
        <v>91</v>
      </c>
      <c r="C307" s="4" t="n">
        <f aca="false">VLOOKUP(D307,List!$G$2:$H$12, 2, 0)</f>
        <v>8</v>
      </c>
      <c r="D307" s="1" t="s">
        <v>70</v>
      </c>
      <c r="E307" s="4" t="n">
        <f aca="false">VLOOKUP(G307,List!$A$2:$B$54, 2, 0)</f>
        <v>41</v>
      </c>
      <c r="F307" s="4" t="n">
        <f aca="false">VLOOKUP(G307,List!$L$2:$M$54, 2,0)</f>
        <v>1</v>
      </c>
      <c r="G307" s="5" t="s">
        <v>72</v>
      </c>
      <c r="H307" s="5" t="n">
        <v>917424</v>
      </c>
      <c r="I307" s="5" t="n">
        <v>823953</v>
      </c>
      <c r="J307" s="5" t="n">
        <v>732522</v>
      </c>
      <c r="K307" s="5" t="n">
        <v>80175802</v>
      </c>
      <c r="L307" s="5" t="n">
        <v>0</v>
      </c>
      <c r="M307" s="6" t="n">
        <f aca="false">H307 / (H307 + J307)</f>
        <v>0.556032742889767</v>
      </c>
      <c r="N307" s="6" t="n">
        <f aca="false">K307 / (K307+ I307)</f>
        <v>0.989827709972703</v>
      </c>
      <c r="O307" s="6" t="n">
        <f aca="false">I307 / (I307 + K307)</f>
        <v>0.010172290027297</v>
      </c>
      <c r="P307" s="6" t="n">
        <f aca="false">J307 / (H307 + J307)</f>
        <v>0.443967257110233</v>
      </c>
      <c r="Q307" s="6" t="n">
        <f aca="false">100 * (J307 + I307) / (H307 + I307 + J307 + K307)</f>
        <v>1.88321915405356</v>
      </c>
      <c r="R307" s="1" t="n">
        <f aca="false">(2 * S307 * M307) / (S307 + M307)</f>
        <v>0.541041947346213</v>
      </c>
      <c r="S307" s="6" t="n">
        <f aca="false">H307 / (H307 + I307)</f>
        <v>0.526838243527967</v>
      </c>
      <c r="T307" s="3" t="n">
        <f aca="false">AVERAGE(M307:S307)</f>
        <v>0.707299906418249</v>
      </c>
      <c r="U307" s="1" t="n">
        <f aca="false">(H307 + K307)/(H307 + K307 + I307 + J307)</f>
        <v>0.981167808459464</v>
      </c>
      <c r="V307" s="1" t="n">
        <f aca="false">(I307+J307)/W307</f>
        <v>0.0373364862321505</v>
      </c>
      <c r="W307" s="4" t="n">
        <f aca="false">VLOOKUP(G307,ValidPixels!$A$1:$B$53, 2,0)</f>
        <v>41687774</v>
      </c>
    </row>
    <row r="308" customFormat="false" ht="12.8" hidden="false" customHeight="false" outlineLevel="0" collapsed="false">
      <c r="A308" s="3" t="n">
        <v>6</v>
      </c>
      <c r="B308" s="3" t="s">
        <v>91</v>
      </c>
      <c r="C308" s="4" t="n">
        <f aca="false">VLOOKUP(D308,List!$G$2:$H$12, 2, 0)</f>
        <v>8</v>
      </c>
      <c r="D308" s="1" t="s">
        <v>70</v>
      </c>
      <c r="E308" s="4" t="n">
        <f aca="false">VLOOKUP(G308,List!$A$2:$B$54, 2, 0)</f>
        <v>42</v>
      </c>
      <c r="F308" s="4" t="n">
        <f aca="false">VLOOKUP(G308,List!$L$2:$M$54, 2,0)</f>
        <v>3</v>
      </c>
      <c r="G308" s="5" t="s">
        <v>73</v>
      </c>
      <c r="H308" s="5" t="n">
        <v>2043721</v>
      </c>
      <c r="I308" s="5" t="n">
        <v>4541909</v>
      </c>
      <c r="J308" s="5" t="n">
        <v>1894801</v>
      </c>
      <c r="K308" s="5" t="n">
        <v>216902174</v>
      </c>
      <c r="L308" s="5" t="n">
        <v>111458</v>
      </c>
      <c r="M308" s="6" t="n">
        <f aca="false">H308 / (H308 + J308)</f>
        <v>0.518905569144974</v>
      </c>
      <c r="N308" s="6" t="n">
        <f aca="false">K308 / (K308+ I308)</f>
        <v>0.979489589703781</v>
      </c>
      <c r="O308" s="6" t="n">
        <f aca="false">I308 / (I308 + K308)</f>
        <v>0.0205104102962191</v>
      </c>
      <c r="P308" s="6" t="n">
        <f aca="false">J308 / (H308 + J308)</f>
        <v>0.481094430855026</v>
      </c>
      <c r="Q308" s="6" t="n">
        <f aca="false">100 * (J308 + I308) / (H308 + I308 + J308 + K308)</f>
        <v>2.85590363107215</v>
      </c>
      <c r="R308" s="1" t="n">
        <f aca="false">(2 * S308 * M308) / (S308 + M308)</f>
        <v>0.388386826796116</v>
      </c>
      <c r="S308" s="6" t="n">
        <f aca="false">H308 / (H308 + I308)</f>
        <v>0.310330370822533</v>
      </c>
      <c r="T308" s="3" t="n">
        <f aca="false">AVERAGE(M308:S308)</f>
        <v>0.793517261241543</v>
      </c>
      <c r="U308" s="1" t="n">
        <f aca="false">(H308 + K308)/(H308 + K308 + I308 + J308)</f>
        <v>0.971440963689278</v>
      </c>
      <c r="V308" s="1" t="n">
        <f aca="false">(I308+J308)/W308</f>
        <v>0.0571351275311372</v>
      </c>
      <c r="W308" s="4" t="n">
        <f aca="false">VLOOKUP(G308,ValidPixels!$A$1:$B$53, 2,0)</f>
        <v>112657664</v>
      </c>
    </row>
    <row r="309" customFormat="false" ht="12.8" hidden="false" customHeight="false" outlineLevel="0" collapsed="false">
      <c r="A309" s="3" t="n">
        <v>6</v>
      </c>
      <c r="B309" s="3" t="s">
        <v>91</v>
      </c>
      <c r="C309" s="4" t="n">
        <f aca="false">VLOOKUP(D309,List!$G$2:$H$12, 2, 0)</f>
        <v>8</v>
      </c>
      <c r="D309" s="1" t="s">
        <v>70</v>
      </c>
      <c r="E309" s="4" t="n">
        <f aca="false">VLOOKUP(G309,List!$A$2:$B$54, 2, 0)</f>
        <v>43</v>
      </c>
      <c r="F309" s="4" t="n">
        <f aca="false">VLOOKUP(G309,List!$L$2:$M$54, 2,0)</f>
        <v>4</v>
      </c>
      <c r="G309" s="5" t="s">
        <v>74</v>
      </c>
      <c r="H309" s="5" t="n">
        <v>2895774</v>
      </c>
      <c r="I309" s="5" t="n">
        <v>2176484</v>
      </c>
      <c r="J309" s="5" t="n">
        <v>1034953</v>
      </c>
      <c r="K309" s="5" t="n">
        <v>625321752</v>
      </c>
      <c r="L309" s="5" t="n">
        <v>0</v>
      </c>
      <c r="M309" s="6" t="n">
        <f aca="false">H309 / (H309 + J309)</f>
        <v>0.736701887462548</v>
      </c>
      <c r="N309" s="6" t="n">
        <f aca="false">K309 / (K309+ I309)</f>
        <v>0.996531489851073</v>
      </c>
      <c r="O309" s="6" t="n">
        <f aca="false">I309 / (I309 + K309)</f>
        <v>0.00346851014892733</v>
      </c>
      <c r="P309" s="6" t="n">
        <f aca="false">J309 / (H309 + J309)</f>
        <v>0.263298112537452</v>
      </c>
      <c r="Q309" s="6" t="n">
        <f aca="false">100 * (J309 + I309) / (H309 + I309 + J309 + K309)</f>
        <v>0.508598304509513</v>
      </c>
      <c r="R309" s="1" t="n">
        <f aca="false">(2 * S309 * M309) / (S309 + M309)</f>
        <v>0.643291974828349</v>
      </c>
      <c r="S309" s="6" t="n">
        <f aca="false">H309 / (H309 + I309)</f>
        <v>0.570904319141495</v>
      </c>
      <c r="T309" s="3" t="n">
        <f aca="false">AVERAGE(M309:S309)</f>
        <v>0.531827799782765</v>
      </c>
      <c r="U309" s="1" t="n">
        <f aca="false">(H309 + K309)/(H309 + K309 + I309 + J309)</f>
        <v>0.994914016954905</v>
      </c>
      <c r="V309" s="1" t="n">
        <f aca="false">(I309+J309)/W309</f>
        <v>0.0101740714656576</v>
      </c>
      <c r="W309" s="4" t="n">
        <f aca="false">VLOOKUP(G309,ValidPixels!$A$1:$B$53, 2,0)</f>
        <v>315649149</v>
      </c>
    </row>
    <row r="310" customFormat="false" ht="12.8" hidden="false" customHeight="false" outlineLevel="0" collapsed="false">
      <c r="A310" s="3" t="n">
        <v>6</v>
      </c>
      <c r="B310" s="3" t="s">
        <v>91</v>
      </c>
      <c r="C310" s="4" t="n">
        <f aca="false">VLOOKUP(D310,List!$G$2:$H$12, 2, 0)</f>
        <v>8</v>
      </c>
      <c r="D310" s="1" t="s">
        <v>70</v>
      </c>
      <c r="E310" s="4" t="n">
        <f aca="false">VLOOKUP(G310,List!$A$2:$B$54, 2, 0)</f>
        <v>44</v>
      </c>
      <c r="F310" s="4" t="n">
        <f aca="false">VLOOKUP(G310,List!$L$2:$M$54, 2,0)</f>
        <v>5</v>
      </c>
      <c r="G310" s="5" t="s">
        <v>75</v>
      </c>
      <c r="H310" s="5" t="n">
        <v>4339517</v>
      </c>
      <c r="I310" s="5" t="n">
        <v>2009605</v>
      </c>
      <c r="J310" s="5" t="n">
        <v>1916811</v>
      </c>
      <c r="K310" s="5" t="n">
        <v>176119809</v>
      </c>
      <c r="L310" s="5" t="n">
        <v>0</v>
      </c>
      <c r="M310" s="6" t="n">
        <f aca="false">H310 / (H310 + J310)</f>
        <v>0.693620443173695</v>
      </c>
      <c r="N310" s="6" t="n">
        <f aca="false">K310 / (K310+ I310)</f>
        <v>0.988718286582361</v>
      </c>
      <c r="O310" s="6" t="n">
        <f aca="false">I310 / (I310 + K310)</f>
        <v>0.0112817134176392</v>
      </c>
      <c r="P310" s="6" t="n">
        <f aca="false">J310 / (H310 + J310)</f>
        <v>0.306379556826304</v>
      </c>
      <c r="Q310" s="6" t="n">
        <f aca="false">100 * (J310 + I310) / (H310 + I310 + J310 + K310)</f>
        <v>2.12945749351921</v>
      </c>
      <c r="R310" s="1" t="n">
        <f aca="false">(2 * S310 * M310) / (S310 + M310)</f>
        <v>0.688514412416852</v>
      </c>
      <c r="S310" s="6" t="n">
        <f aca="false">H310 / (H310 + I310)</f>
        <v>0.683483007571756</v>
      </c>
      <c r="T310" s="3" t="n">
        <f aca="false">AVERAGE(M310:S310)</f>
        <v>0.785922130501117</v>
      </c>
      <c r="U310" s="1" t="n">
        <f aca="false">(H310 + K310)/(H310 + K310 + I310 + J310)</f>
        <v>0.978705425064808</v>
      </c>
      <c r="V310" s="1" t="n">
        <f aca="false">(I310+J310)/W310</f>
        <v>0.0424745380709977</v>
      </c>
      <c r="W310" s="4" t="n">
        <f aca="false">VLOOKUP(G310,ValidPixels!$A$1:$B$53, 2,0)</f>
        <v>92441641</v>
      </c>
    </row>
    <row r="311" customFormat="false" ht="12.8" hidden="false" customHeight="false" outlineLevel="0" collapsed="false">
      <c r="A311" s="3" t="n">
        <v>6</v>
      </c>
      <c r="B311" s="3" t="s">
        <v>91</v>
      </c>
      <c r="C311" s="4" t="n">
        <f aca="false">VLOOKUP(D311,List!$G$2:$H$12, 2, 0)</f>
        <v>8</v>
      </c>
      <c r="D311" s="1" t="s">
        <v>70</v>
      </c>
      <c r="E311" s="4" t="n">
        <f aca="false">VLOOKUP(G311,List!$A$2:$B$54, 2, 0)</f>
        <v>45</v>
      </c>
      <c r="F311" s="4" t="n">
        <f aca="false">VLOOKUP(G311,List!$L$2:$M$54, 2,0)</f>
        <v>6</v>
      </c>
      <c r="G311" s="5" t="s">
        <v>76</v>
      </c>
      <c r="H311" s="5" t="n">
        <v>6491844</v>
      </c>
      <c r="I311" s="5" t="n">
        <v>6360371</v>
      </c>
      <c r="J311" s="5" t="n">
        <v>2807469</v>
      </c>
      <c r="K311" s="5" t="n">
        <v>119335733</v>
      </c>
      <c r="L311" s="5" t="n">
        <v>0</v>
      </c>
      <c r="M311" s="6" t="n">
        <f aca="false">H311 / (H311 + J311)</f>
        <v>0.698099311207183</v>
      </c>
      <c r="N311" s="6" t="n">
        <f aca="false">K311 / (K311+ I311)</f>
        <v>0.949398821462279</v>
      </c>
      <c r="O311" s="6" t="n">
        <f aca="false">I311 / (I311 + K311)</f>
        <v>0.0506011785377214</v>
      </c>
      <c r="P311" s="6" t="n">
        <f aca="false">J311 / (H311 + J311)</f>
        <v>0.301900688792817</v>
      </c>
      <c r="Q311" s="6" t="n">
        <f aca="false">100 * (J311 + I311) / (H311 + I311 + J311 + K311)</f>
        <v>6.79122314204193</v>
      </c>
      <c r="R311" s="1" t="n">
        <f aca="false">(2 * S311 * M311) / (S311 + M311)</f>
        <v>0.58613058205285</v>
      </c>
      <c r="S311" s="6" t="n">
        <f aca="false">H311 / (H311 + I311)</f>
        <v>0.50511479927779</v>
      </c>
      <c r="T311" s="3" t="n">
        <f aca="false">AVERAGE(M311:S311)</f>
        <v>1.41178121762465</v>
      </c>
      <c r="U311" s="1" t="n">
        <f aca="false">(H311 + K311)/(H311 + K311 + I311 + J311)</f>
        <v>0.932087768579581</v>
      </c>
      <c r="V311" s="1" t="n">
        <f aca="false">(I311+J311)/W311</f>
        <v>0.135876442880573</v>
      </c>
      <c r="W311" s="4" t="n">
        <f aca="false">VLOOKUP(G311,ValidPixels!$A$1:$B$53, 2,0)</f>
        <v>67471887</v>
      </c>
    </row>
    <row r="312" customFormat="false" ht="12.8" hidden="false" customHeight="false" outlineLevel="0" collapsed="false">
      <c r="A312" s="3" t="n">
        <v>6</v>
      </c>
      <c r="B312" s="3" t="s">
        <v>91</v>
      </c>
      <c r="C312" s="4" t="n">
        <f aca="false">VLOOKUP(D312,List!$G$2:$H$12, 2, 0)</f>
        <v>1</v>
      </c>
      <c r="D312" s="1" t="s">
        <v>77</v>
      </c>
      <c r="E312" s="4" t="n">
        <f aca="false">VLOOKUP(G312,List!$A$2:$B$54, 2, 0)</f>
        <v>46</v>
      </c>
      <c r="F312" s="4" t="n">
        <f aca="false">VLOOKUP(G312,List!$L$2:$M$54, 2,0)</f>
        <v>4</v>
      </c>
      <c r="G312" s="5" t="s">
        <v>78</v>
      </c>
      <c r="H312" s="5" t="n">
        <v>87574</v>
      </c>
      <c r="I312" s="5" t="n">
        <v>7556983</v>
      </c>
      <c r="J312" s="5" t="n">
        <v>1730</v>
      </c>
      <c r="K312" s="5" t="n">
        <v>40625353</v>
      </c>
      <c r="L312" s="5" t="n">
        <v>2207</v>
      </c>
      <c r="M312" s="6" t="n">
        <f aca="false">H312 / (H312 + J312)</f>
        <v>0.980627967392278</v>
      </c>
      <c r="N312" s="6" t="n">
        <f aca="false">K312 / (K312+ I312)</f>
        <v>0.843158642204479</v>
      </c>
      <c r="O312" s="6" t="n">
        <f aca="false">I312 / (I312 + K312)</f>
        <v>0.156841357795521</v>
      </c>
      <c r="P312" s="6" t="n">
        <f aca="false">J312 / (H312 + J312)</f>
        <v>0.0193720326077219</v>
      </c>
      <c r="Q312" s="6" t="n">
        <f aca="false">100 * (J312 + I312) / (H312 + I312 + J312 + K312)</f>
        <v>15.6587035369008</v>
      </c>
      <c r="R312" s="1" t="n">
        <f aca="false">(2 * S312 * M312) / (S312 + M312)</f>
        <v>0.0226469030151951</v>
      </c>
      <c r="S312" s="6" t="n">
        <f aca="false">H312 / (H312 + I312)</f>
        <v>0.0114557324904504</v>
      </c>
      <c r="T312" s="3" t="n">
        <f aca="false">AVERAGE(M312:S312)</f>
        <v>2.5275437389152</v>
      </c>
      <c r="U312" s="1" t="n">
        <f aca="false">(H312 + K312)/(H312 + K312 + I312 + J312)</f>
        <v>0.843412964630992</v>
      </c>
      <c r="V312" s="1" t="n">
        <f aca="false">(I312+J312)/W312</f>
        <v>0.313946025233846</v>
      </c>
      <c r="W312" s="4" t="n">
        <f aca="false">VLOOKUP(G312,ValidPixels!$A$1:$B$53, 2,0)</f>
        <v>24076473</v>
      </c>
    </row>
    <row r="313" customFormat="false" ht="12.8" hidden="false" customHeight="false" outlineLevel="0" collapsed="false">
      <c r="A313" s="3" t="n">
        <v>6</v>
      </c>
      <c r="B313" s="3" t="s">
        <v>91</v>
      </c>
      <c r="C313" s="4" t="n">
        <f aca="false">VLOOKUP(D313,List!$G$2:$H$12, 2, 0)</f>
        <v>1</v>
      </c>
      <c r="D313" s="1" t="s">
        <v>77</v>
      </c>
      <c r="E313" s="4" t="n">
        <f aca="false">VLOOKUP(G313,List!$A$2:$B$54, 2, 0)</f>
        <v>47</v>
      </c>
      <c r="F313" s="4" t="n">
        <f aca="false">VLOOKUP(G313,List!$L$2:$M$54, 2,0)</f>
        <v>3</v>
      </c>
      <c r="G313" s="5" t="s">
        <v>79</v>
      </c>
      <c r="H313" s="5" t="n">
        <v>1383683</v>
      </c>
      <c r="I313" s="5" t="n">
        <v>981864</v>
      </c>
      <c r="J313" s="5" t="n">
        <v>224841</v>
      </c>
      <c r="K313" s="5" t="n">
        <v>135032279</v>
      </c>
      <c r="L313" s="5" t="n">
        <v>191415</v>
      </c>
      <c r="M313" s="6" t="n">
        <f aca="false">H313 / (H313 + J313)</f>
        <v>0.860219057968672</v>
      </c>
      <c r="N313" s="6" t="n">
        <f aca="false">K313 / (K313+ I313)</f>
        <v>0.992781162470729</v>
      </c>
      <c r="O313" s="6" t="n">
        <f aca="false">I313 / (I313 + K313)</f>
        <v>0.00721883752927076</v>
      </c>
      <c r="P313" s="6" t="n">
        <f aca="false">J313 / (H313 + J313)</f>
        <v>0.139780942031328</v>
      </c>
      <c r="Q313" s="6" t="n">
        <f aca="false">100 * (J313 + I313) / (H313 + I313 + J313 + K313)</f>
        <v>0.876821403264914</v>
      </c>
      <c r="R313" s="1" t="n">
        <f aca="false">(2 * S313 * M313) / (S313 + M313)</f>
        <v>0.696355450116518</v>
      </c>
      <c r="S313" s="6" t="n">
        <f aca="false">H313 / (H313 + I313)</f>
        <v>0.584931519010191</v>
      </c>
      <c r="T313" s="3" t="n">
        <f aca="false">AVERAGE(M313:S313)</f>
        <v>0.594015481770232</v>
      </c>
      <c r="U313" s="1" t="n">
        <f aca="false">(H313 + K313)/(H313 + K313 + I313 + J313)</f>
        <v>0.991231785967351</v>
      </c>
      <c r="V313" s="1" t="n">
        <f aca="false">(I313+J313)/W313</f>
        <v>0.0168497160268397</v>
      </c>
      <c r="W313" s="4" t="n">
        <f aca="false">VLOOKUP(G313,ValidPixels!$A$1:$B$53, 2,0)</f>
        <v>71615747</v>
      </c>
    </row>
    <row r="314" customFormat="false" ht="12.8" hidden="false" customHeight="false" outlineLevel="0" collapsed="false">
      <c r="A314" s="3" t="n">
        <v>6</v>
      </c>
      <c r="B314" s="3" t="s">
        <v>91</v>
      </c>
      <c r="C314" s="4" t="n">
        <f aca="false">VLOOKUP(D314,List!$G$2:$H$12, 2, 0)</f>
        <v>1</v>
      </c>
      <c r="D314" s="1" t="s">
        <v>77</v>
      </c>
      <c r="E314" s="4" t="n">
        <f aca="false">VLOOKUP(G314,List!$A$2:$B$54, 2, 0)</f>
        <v>48</v>
      </c>
      <c r="F314" s="4" t="n">
        <f aca="false">VLOOKUP(G314,List!$L$2:$M$54, 2,0)</f>
        <v>1</v>
      </c>
      <c r="G314" s="5" t="s">
        <v>80</v>
      </c>
      <c r="H314" s="5" t="n">
        <v>1514925</v>
      </c>
      <c r="I314" s="5" t="n">
        <v>59727870</v>
      </c>
      <c r="J314" s="5" t="n">
        <v>568766</v>
      </c>
      <c r="K314" s="5" t="n">
        <v>309798744</v>
      </c>
      <c r="L314" s="5" t="n">
        <v>43196</v>
      </c>
      <c r="M314" s="6" t="n">
        <f aca="false">H314 / (H314 + J314)</f>
        <v>0.727039181913249</v>
      </c>
      <c r="N314" s="6" t="n">
        <f aca="false">K314 / (K314+ I314)</f>
        <v>0.838366526964144</v>
      </c>
      <c r="O314" s="6" t="n">
        <f aca="false">I314 / (I314 + K314)</f>
        <v>0.161633473035856</v>
      </c>
      <c r="P314" s="6" t="n">
        <f aca="false">J314 / (H314 + J314)</f>
        <v>0.272960818086751</v>
      </c>
      <c r="Q314" s="6" t="n">
        <f aca="false">100 * (J314 + I314) / (H314 + I314 + J314 + K314)</f>
        <v>16.2257707035331</v>
      </c>
      <c r="R314" s="1" t="n">
        <f aca="false">(2 * S314 * M314) / (S314 + M314)</f>
        <v>0.0478449096322824</v>
      </c>
      <c r="S314" s="6" t="n">
        <f aca="false">H314 / (H314 + I314)</f>
        <v>0.0247363791936668</v>
      </c>
      <c r="T314" s="3" t="n">
        <f aca="false">AVERAGE(M314:S314)</f>
        <v>2.61405028462272</v>
      </c>
      <c r="U314" s="1" t="n">
        <f aca="false">(H314 + K314)/(H314 + K314 + I314 + J314)</f>
        <v>0.837742292964669</v>
      </c>
      <c r="V314" s="1" t="n">
        <f aca="false">(I314+J314)/W314</f>
        <v>0.324854355572875</v>
      </c>
      <c r="W314" s="4" t="n">
        <f aca="false">VLOOKUP(G314,ValidPixels!$A$1:$B$53, 2,0)</f>
        <v>185611290</v>
      </c>
    </row>
    <row r="315" customFormat="false" ht="12.8" hidden="false" customHeight="false" outlineLevel="0" collapsed="false">
      <c r="A315" s="3" t="n">
        <v>6</v>
      </c>
      <c r="B315" s="3" t="s">
        <v>91</v>
      </c>
      <c r="C315" s="4" t="n">
        <f aca="false">VLOOKUP(D315,List!$G$2:$H$12, 2, 0)</f>
        <v>1</v>
      </c>
      <c r="D315" s="1" t="s">
        <v>77</v>
      </c>
      <c r="E315" s="4" t="n">
        <f aca="false">VLOOKUP(G315,List!$A$2:$B$54, 2, 0)</f>
        <v>49</v>
      </c>
      <c r="F315" s="4" t="n">
        <f aca="false">VLOOKUP(G315,List!$L$2:$M$54, 2,0)</f>
        <v>2</v>
      </c>
      <c r="G315" s="5" t="s">
        <v>81</v>
      </c>
      <c r="H315" s="5" t="n">
        <v>3313383</v>
      </c>
      <c r="I315" s="5" t="n">
        <v>51576711</v>
      </c>
      <c r="J315" s="5" t="n">
        <v>691125</v>
      </c>
      <c r="K315" s="5" t="n">
        <v>371445330</v>
      </c>
      <c r="L315" s="5" t="n">
        <v>0</v>
      </c>
      <c r="M315" s="6" t="n">
        <f aca="false">H315 / (H315 + J315)</f>
        <v>0.827413255261321</v>
      </c>
      <c r="N315" s="6" t="n">
        <f aca="false">K315 / (K315+ I315)</f>
        <v>0.878075594174536</v>
      </c>
      <c r="O315" s="6" t="n">
        <f aca="false">I315 / (I315 + K315)</f>
        <v>0.121924405825464</v>
      </c>
      <c r="P315" s="6" t="n">
        <f aca="false">J315 / (H315 + J315)</f>
        <v>0.17258674473868</v>
      </c>
      <c r="Q315" s="6" t="n">
        <f aca="false">100 * (J315 + I315) / (H315 + I315 + J315 + K315)</f>
        <v>12.2399499802529</v>
      </c>
      <c r="R315" s="1" t="n">
        <f aca="false">(2 * S315 * M315) / (S315 + M315)</f>
        <v>0.112519072630799</v>
      </c>
      <c r="S315" s="6" t="n">
        <f aca="false">H315 / (H315 + I315)</f>
        <v>0.0603639520092642</v>
      </c>
      <c r="T315" s="3" t="n">
        <f aca="false">AVERAGE(M315:S315)</f>
        <v>2.05897614355613</v>
      </c>
      <c r="U315" s="1" t="n">
        <f aca="false">(H315 + K315)/(H315 + K315 + I315 + J315)</f>
        <v>0.877600500197471</v>
      </c>
      <c r="V315" s="1" t="n">
        <f aca="false">(I315+J315)/W315</f>
        <v>0.244059524076458</v>
      </c>
      <c r="W315" s="4" t="n">
        <f aca="false">VLOOKUP(G315,ValidPixels!$A$1:$B$53, 2,0)</f>
        <v>214160198</v>
      </c>
    </row>
    <row r="316" customFormat="false" ht="12.8" hidden="false" customHeight="false" outlineLevel="0" collapsed="false">
      <c r="A316" s="3" t="n">
        <v>6</v>
      </c>
      <c r="B316" s="3" t="s">
        <v>91</v>
      </c>
      <c r="C316" s="4" t="n">
        <f aca="false">VLOOKUP(D316,List!$G$2:$H$12, 2, 0)</f>
        <v>11</v>
      </c>
      <c r="D316" s="1" t="s">
        <v>82</v>
      </c>
      <c r="E316" s="4" t="n">
        <f aca="false">VLOOKUP(G316,List!$A$2:$B$54, 2, 0)</f>
        <v>50</v>
      </c>
      <c r="F316" s="4" t="n">
        <f aca="false">VLOOKUP(G316,List!$L$2:$M$54, 2,0)</f>
        <v>3</v>
      </c>
      <c r="G316" s="5" t="s">
        <v>83</v>
      </c>
      <c r="H316" s="5" t="n">
        <v>508973</v>
      </c>
      <c r="I316" s="5" t="n">
        <v>48159</v>
      </c>
      <c r="J316" s="5" t="n">
        <v>168402</v>
      </c>
      <c r="K316" s="5" t="n">
        <v>811535591</v>
      </c>
      <c r="L316" s="5" t="n">
        <v>0</v>
      </c>
      <c r="M316" s="6" t="n">
        <f aca="false">H316 / (H316 + J316)</f>
        <v>0.751390293412069</v>
      </c>
      <c r="N316" s="6" t="n">
        <f aca="false">K316 / (K316+ I316)</f>
        <v>0.999940660467881</v>
      </c>
      <c r="O316" s="6" t="n">
        <f aca="false">I316 / (I316 + K316)</f>
        <v>5.93395321185275E-005</v>
      </c>
      <c r="P316" s="6" t="n">
        <f aca="false">J316 / (H316 + J316)</f>
        <v>0.248609706587931</v>
      </c>
      <c r="Q316" s="6" t="n">
        <f aca="false">100 * (J316 + I316) / (H316 + I316 + J316 + K316)</f>
        <v>0.0266615000194673</v>
      </c>
      <c r="R316" s="1" t="n">
        <f aca="false">(2 * S316 * M316) / (S316 + M316)</f>
        <v>0.824576936380272</v>
      </c>
      <c r="S316" s="6" t="n">
        <f aca="false">H316 / (H316 + I316)</f>
        <v>0.913559084741138</v>
      </c>
      <c r="T316" s="3" t="n">
        <f aca="false">AVERAGE(M316:S316)</f>
        <v>0.53782821730584</v>
      </c>
      <c r="U316" s="1" t="n">
        <f aca="false">(H316 + K316)/(H316 + K316 + I316 + J316)</f>
        <v>0.999733384999805</v>
      </c>
      <c r="V316" s="1" t="n">
        <f aca="false">(I316+J316)/W316</f>
        <v>0.000533141751131348</v>
      </c>
      <c r="W316" s="4" t="n">
        <f aca="false">VLOOKUP(G316,ValidPixels!$A$1:$B$53, 2,0)</f>
        <v>406197788</v>
      </c>
    </row>
    <row r="317" customFormat="false" ht="12.8" hidden="false" customHeight="false" outlineLevel="0" collapsed="false">
      <c r="A317" s="3" t="n">
        <v>6</v>
      </c>
      <c r="B317" s="3" t="s">
        <v>91</v>
      </c>
      <c r="C317" s="4" t="n">
        <f aca="false">VLOOKUP(D317,List!$G$2:$H$12, 2, 0)</f>
        <v>11</v>
      </c>
      <c r="D317" s="1" t="s">
        <v>82</v>
      </c>
      <c r="E317" s="4" t="n">
        <f aca="false">VLOOKUP(G317,List!$A$2:$B$54, 2, 0)</f>
        <v>51</v>
      </c>
      <c r="F317" s="4" t="n">
        <f aca="false">VLOOKUP(G317,List!$L$2:$M$54, 2,0)</f>
        <v>2</v>
      </c>
      <c r="G317" s="5" t="s">
        <v>84</v>
      </c>
      <c r="H317" s="5" t="n">
        <v>1623633</v>
      </c>
      <c r="I317" s="5" t="n">
        <v>2743961</v>
      </c>
      <c r="J317" s="5" t="n">
        <v>852272</v>
      </c>
      <c r="K317" s="5" t="n">
        <v>960951897</v>
      </c>
      <c r="L317" s="5" t="n">
        <v>0</v>
      </c>
      <c r="M317" s="6" t="n">
        <f aca="false">H317 / (H317 + J317)</f>
        <v>0.655773545430863</v>
      </c>
      <c r="N317" s="6" t="n">
        <f aca="false">K317 / (K317+ I317)</f>
        <v>0.997152669094485</v>
      </c>
      <c r="O317" s="6" t="n">
        <f aca="false">I317 / (I317 + K317)</f>
        <v>0.0028473309055148</v>
      </c>
      <c r="P317" s="6" t="n">
        <f aca="false">J317 / (H317 + J317)</f>
        <v>0.344226454569137</v>
      </c>
      <c r="Q317" s="6" t="n">
        <f aca="false">100 * (J317 + I317) / (H317 + I317 + J317 + K317)</f>
        <v>0.372214665934094</v>
      </c>
      <c r="R317" s="1" t="n">
        <f aca="false">(2 * S317 * M317) / (S317 + M317)</f>
        <v>0.474503758968913</v>
      </c>
      <c r="S317" s="6" t="n">
        <f aca="false">H317 / (H317 + I317)</f>
        <v>0.371745404907141</v>
      </c>
      <c r="T317" s="3" t="n">
        <f aca="false">AVERAGE(M317:S317)</f>
        <v>0.459780547115736</v>
      </c>
      <c r="U317" s="1" t="n">
        <f aca="false">(H317 + K317)/(H317 + K317 + I317 + J317)</f>
        <v>0.996277853340659</v>
      </c>
      <c r="V317" s="1" t="n">
        <f aca="false">(I317+J317)/W317</f>
        <v>0.00745148658880647</v>
      </c>
      <c r="W317" s="4" t="n">
        <f aca="false">VLOOKUP(G317,ValidPixels!$A$1:$B$53, 2,0)</f>
        <v>482619536</v>
      </c>
    </row>
    <row r="318" customFormat="false" ht="12.8" hidden="false" customHeight="false" outlineLevel="0" collapsed="false">
      <c r="A318" s="3" t="n">
        <v>6</v>
      </c>
      <c r="B318" s="3" t="s">
        <v>91</v>
      </c>
      <c r="C318" s="4" t="n">
        <f aca="false">VLOOKUP(D318,List!$G$2:$H$12, 2, 0)</f>
        <v>11</v>
      </c>
      <c r="D318" s="1" t="s">
        <v>82</v>
      </c>
      <c r="E318" s="4" t="n">
        <f aca="false">VLOOKUP(G318,List!$A$2:$B$54, 2, 0)</f>
        <v>52</v>
      </c>
      <c r="F318" s="4" t="n">
        <f aca="false">VLOOKUP(G318,List!$L$2:$M$54, 2,0)</f>
        <v>1</v>
      </c>
      <c r="G318" s="5" t="s">
        <v>85</v>
      </c>
      <c r="H318" s="5" t="n">
        <v>1935426</v>
      </c>
      <c r="I318" s="5" t="n">
        <v>1281015</v>
      </c>
      <c r="J318" s="5" t="n">
        <v>85037</v>
      </c>
      <c r="K318" s="5" t="n">
        <v>1378179757</v>
      </c>
      <c r="L318" s="5" t="n">
        <v>0</v>
      </c>
      <c r="M318" s="6" t="n">
        <f aca="false">H318 / (H318 + J318)</f>
        <v>0.957912122122504</v>
      </c>
      <c r="N318" s="6" t="n">
        <f aca="false">K318 / (K318+ I318)</f>
        <v>0.999071365401611</v>
      </c>
      <c r="O318" s="6" t="n">
        <f aca="false">I318 / (I318 + K318)</f>
        <v>0.00092863459838929</v>
      </c>
      <c r="P318" s="6" t="n">
        <f aca="false">J318 / (H318 + J318)</f>
        <v>0.0420878778774964</v>
      </c>
      <c r="Q318" s="6" t="n">
        <f aca="false">100 * (J318 + I318) / (H318 + I318 + J318 + K318)</f>
        <v>0.0988831382859862</v>
      </c>
      <c r="R318" s="1" t="n">
        <f aca="false">(2 * S318 * M318) / (S318 + M318)</f>
        <v>0.739148932269906</v>
      </c>
      <c r="S318" s="6" t="n">
        <f aca="false">H318 / (H318 + I318)</f>
        <v>0.601729053945028</v>
      </c>
      <c r="T318" s="3" t="n">
        <f aca="false">AVERAGE(M318:S318)</f>
        <v>0.491394446357274</v>
      </c>
      <c r="U318" s="1" t="n">
        <f aca="false">(H318 + K318)/(H318 + K318 + I318 + J318)</f>
        <v>0.99901116861714</v>
      </c>
      <c r="V318" s="1" t="n">
        <f aca="false">(I318+J318)/W318</f>
        <v>0.00197860600572301</v>
      </c>
      <c r="W318" s="4" t="n">
        <f aca="false">VLOOKUP(G318,ValidPixels!$A$1:$B$53, 2,0)</f>
        <v>690411328</v>
      </c>
    </row>
    <row r="319" customFormat="false" ht="12.8" hidden="false" customHeight="false" outlineLevel="0" collapsed="false">
      <c r="A319" s="3" t="n">
        <v>6</v>
      </c>
      <c r="B319" s="3" t="s">
        <v>91</v>
      </c>
      <c r="C319" s="4" t="n">
        <f aca="false">VLOOKUP(D319,List!$G$2:$H$12, 2, 0)</f>
        <v>11</v>
      </c>
      <c r="D319" s="1" t="s">
        <v>82</v>
      </c>
      <c r="E319" s="4" t="n">
        <f aca="false">VLOOKUP(G319,List!$A$2:$B$54, 2, 0)</f>
        <v>53</v>
      </c>
      <c r="F319" s="4" t="n">
        <f aca="false">VLOOKUP(G319,List!$L$2:$M$54, 2,0)</f>
        <v>4</v>
      </c>
      <c r="G319" s="5" t="s">
        <v>86</v>
      </c>
      <c r="H319" s="5" t="n">
        <v>4472501</v>
      </c>
      <c r="I319" s="5" t="n">
        <v>597902</v>
      </c>
      <c r="J319" s="5" t="n">
        <v>1368339</v>
      </c>
      <c r="K319" s="5" t="n">
        <v>478018113</v>
      </c>
      <c r="L319" s="5" t="n">
        <v>0</v>
      </c>
      <c r="M319" s="6" t="n">
        <f aca="false">H319 / (H319 + J319)</f>
        <v>0.765729073215496</v>
      </c>
      <c r="N319" s="6" t="n">
        <f aca="false">K319 / (K319+ I319)</f>
        <v>0.998750768922766</v>
      </c>
      <c r="O319" s="6" t="n">
        <f aca="false">I319 / (I319 + K319)</f>
        <v>0.00124923107723422</v>
      </c>
      <c r="P319" s="6" t="n">
        <f aca="false">J319 / (H319 + J319)</f>
        <v>0.234270926784504</v>
      </c>
      <c r="Q319" s="6" t="n">
        <f aca="false">100 * (J319 + I319) / (H319 + I319 + J319 + K319)</f>
        <v>0.40586503828086</v>
      </c>
      <c r="R319" s="1" t="n">
        <f aca="false">(2 * S319 * M319) / (S319 + M319)</f>
        <v>0.819796791254672</v>
      </c>
      <c r="S319" s="6" t="n">
        <f aca="false">H319 / (H319 + I319)</f>
        <v>0.882079984569274</v>
      </c>
      <c r="T319" s="3" t="n">
        <f aca="false">AVERAGE(M319:S319)</f>
        <v>0.586820259157829</v>
      </c>
      <c r="U319" s="1" t="n">
        <f aca="false">(H319 + K319)/(H319 + K319 + I319 + J319)</f>
        <v>0.995941349617191</v>
      </c>
      <c r="V319" s="1" t="n">
        <f aca="false">(I319+J319)/W319</f>
        <v>0.00812541518065591</v>
      </c>
      <c r="W319" s="4" t="n">
        <f aca="false">VLOOKUP(G319,ValidPixels!$A$1:$B$53, 2,0)</f>
        <v>241986527</v>
      </c>
    </row>
    <row r="320" customFormat="false" ht="12.8" hidden="false" customHeight="false" outlineLevel="0" collapsed="false">
      <c r="A320" s="3" t="n">
        <v>7</v>
      </c>
      <c r="B320" s="3" t="s">
        <v>92</v>
      </c>
      <c r="C320" s="4" t="n">
        <f aca="false">VLOOKUP(D320,List!$G$2:$H$12, 2, 0)</f>
        <v>3</v>
      </c>
      <c r="D320" s="1" t="s">
        <v>23</v>
      </c>
      <c r="E320" s="4" t="n">
        <f aca="false">VLOOKUP(G320,List!$A$2:$B$54, 2, 0)</f>
        <v>1</v>
      </c>
      <c r="F320" s="4" t="n">
        <f aca="false">VLOOKUP(G320,List!$L$2:$M$54, 2,0)</f>
        <v>4</v>
      </c>
      <c r="G320" s="5" t="s">
        <v>24</v>
      </c>
      <c r="H320" s="5" t="n">
        <v>664428</v>
      </c>
      <c r="I320" s="5" t="n">
        <v>73532</v>
      </c>
      <c r="J320" s="5" t="n">
        <v>6434</v>
      </c>
      <c r="K320" s="5" t="n">
        <v>67495575</v>
      </c>
      <c r="L320" s="5" t="n">
        <v>12532</v>
      </c>
      <c r="M320" s="6" t="n">
        <f aca="false">H320 / (H320 + J320)</f>
        <v>0.990409353935683</v>
      </c>
      <c r="N320" s="6" t="n">
        <f aca="false">K320 / (K320+ I320)</f>
        <v>0.998911751194225</v>
      </c>
      <c r="O320" s="6" t="n">
        <f aca="false">I320 / (I320 + K320)</f>
        <v>0.00108824880577451</v>
      </c>
      <c r="P320" s="6" t="n">
        <f aca="false">J320 / (H320 + J320)</f>
        <v>0.00959064606431725</v>
      </c>
      <c r="Q320" s="6" t="n">
        <f aca="false">100 * (J320 + I320) / (H320 + I320 + J320 + K320)</f>
        <v>0.117183523339526</v>
      </c>
      <c r="R320" s="1" t="n">
        <f aca="false">(2 * S320 * M320) / (S320 + M320)</f>
        <v>0.943239103307586</v>
      </c>
      <c r="S320" s="6" t="n">
        <f aca="false">H320 / (H320 + I320)</f>
        <v>0.900357742967099</v>
      </c>
      <c r="T320" s="3" t="n">
        <f aca="false">AVERAGE(M320:S320)</f>
        <v>0.565825767087744</v>
      </c>
      <c r="U320" s="1" t="n">
        <f aca="false">(H320 + K320)/(H320 + K320 + I320 + J320)</f>
        <v>0.998828164766605</v>
      </c>
      <c r="V320" s="1" t="n">
        <f aca="false">(I320+J320)/W320</f>
        <v>0.000215227642918398</v>
      </c>
      <c r="W320" s="4" t="n">
        <f aca="false">VLOOKUP(G320,ValidPixels!$A$1:$B$53, 2,0)</f>
        <v>371541494</v>
      </c>
    </row>
    <row r="321" customFormat="false" ht="12.8" hidden="false" customHeight="false" outlineLevel="0" collapsed="false">
      <c r="A321" s="3" t="n">
        <v>7</v>
      </c>
      <c r="B321" s="3" t="s">
        <v>92</v>
      </c>
      <c r="C321" s="4" t="n">
        <f aca="false">VLOOKUP(D321,List!$G$2:$H$12, 2, 0)</f>
        <v>3</v>
      </c>
      <c r="D321" s="1" t="s">
        <v>23</v>
      </c>
      <c r="E321" s="4" t="n">
        <f aca="false">VLOOKUP(G321,List!$A$2:$B$54, 2, 0)</f>
        <v>2</v>
      </c>
      <c r="F321" s="4" t="n">
        <f aca="false">VLOOKUP(G321,List!$L$2:$M$54, 2,0)</f>
        <v>1</v>
      </c>
      <c r="G321" s="5" t="s">
        <v>25</v>
      </c>
      <c r="H321" s="5" t="n">
        <v>4348316</v>
      </c>
      <c r="I321" s="5" t="n">
        <v>806052</v>
      </c>
      <c r="J321" s="5" t="n">
        <v>479874</v>
      </c>
      <c r="K321" s="5" t="n">
        <v>365907252</v>
      </c>
      <c r="L321" s="5" t="n">
        <v>0</v>
      </c>
      <c r="M321" s="6" t="n">
        <f aca="false">H321 / (H321 + J321)</f>
        <v>0.900609959425789</v>
      </c>
      <c r="N321" s="6" t="n">
        <f aca="false">K321 / (K321+ I321)</f>
        <v>0.997801955938855</v>
      </c>
      <c r="O321" s="6" t="n">
        <f aca="false">I321 / (I321 + K321)</f>
        <v>0.00219804406114483</v>
      </c>
      <c r="P321" s="6" t="n">
        <f aca="false">J321 / (H321 + J321)</f>
        <v>0.099390040574211</v>
      </c>
      <c r="Q321" s="6" t="n">
        <f aca="false">100 * (J321 + I321) / (H321 + I321 + J321 + K321)</f>
        <v>0.346105622323842</v>
      </c>
      <c r="R321" s="1" t="n">
        <f aca="false">(2 * S321 * M321) / (S321 + M321)</f>
        <v>0.871182716894808</v>
      </c>
      <c r="S321" s="6" t="n">
        <f aca="false">H321 / (H321 + I321)</f>
        <v>0.843617685039174</v>
      </c>
      <c r="T321" s="3" t="n">
        <f aca="false">AVERAGE(M321:S321)</f>
        <v>0.580129432036832</v>
      </c>
      <c r="U321" s="1" t="n">
        <f aca="false">(H321 + K321)/(H321 + K321 + I321 + J321)</f>
        <v>0.996538943776761</v>
      </c>
      <c r="V321" s="1" t="n">
        <f aca="false">(I321+J321)/W321</f>
        <v>0.0140154353045808</v>
      </c>
      <c r="W321" s="4" t="n">
        <f aca="false">VLOOKUP(G321,ValidPixels!$A$1:$B$53, 2,0)</f>
        <v>91750700</v>
      </c>
    </row>
    <row r="322" customFormat="false" ht="12.8" hidden="false" customHeight="false" outlineLevel="0" collapsed="false">
      <c r="A322" s="3" t="n">
        <v>7</v>
      </c>
      <c r="B322" s="3" t="s">
        <v>92</v>
      </c>
      <c r="C322" s="4" t="n">
        <f aca="false">VLOOKUP(D322,List!$G$2:$H$12, 2, 0)</f>
        <v>3</v>
      </c>
      <c r="D322" s="1" t="s">
        <v>23</v>
      </c>
      <c r="E322" s="4" t="n">
        <f aca="false">VLOOKUP(G322,List!$A$2:$B$54, 2, 0)</f>
        <v>3</v>
      </c>
      <c r="F322" s="4" t="n">
        <f aca="false">VLOOKUP(G322,List!$L$2:$M$54, 2,0)</f>
        <v>2</v>
      </c>
      <c r="G322" s="5" t="s">
        <v>26</v>
      </c>
      <c r="H322" s="5" t="n">
        <v>5376899</v>
      </c>
      <c r="I322" s="5" t="n">
        <v>368877</v>
      </c>
      <c r="J322" s="5" t="n">
        <v>81090</v>
      </c>
      <c r="K322" s="5" t="n">
        <v>86285592</v>
      </c>
      <c r="L322" s="5" t="n">
        <v>361549</v>
      </c>
      <c r="M322" s="6" t="n">
        <f aca="false">H322 / (H322 + J322)</f>
        <v>0.98514287954776</v>
      </c>
      <c r="N322" s="6" t="n">
        <f aca="false">K322 / (K322+ I322)</f>
        <v>0.99574312780106</v>
      </c>
      <c r="O322" s="6" t="n">
        <f aca="false">I322 / (I322 + K322)</f>
        <v>0.00425687219893991</v>
      </c>
      <c r="P322" s="6" t="n">
        <f aca="false">J322 / (H322 + J322)</f>
        <v>0.0148571204522398</v>
      </c>
      <c r="Q322" s="6" t="n">
        <f aca="false">100 * (J322 + I322) / (H322 + I322 + J322 + K322)</f>
        <v>0.488497440813055</v>
      </c>
      <c r="R322" s="1" t="n">
        <f aca="false">(2 * S322 * M322) / (S322 + M322)</f>
        <v>0.959837875928315</v>
      </c>
      <c r="S322" s="6" t="n">
        <f aca="false">H322 / (H322 + I322)</f>
        <v>0.935800316615197</v>
      </c>
      <c r="T322" s="3" t="n">
        <f aca="false">AVERAGE(M322:S322)</f>
        <v>0.62630509047951</v>
      </c>
      <c r="U322" s="1" t="n">
        <f aca="false">(H322 + K322)/(H322 + K322 + I322 + J322)</f>
        <v>0.995115025591869</v>
      </c>
      <c r="V322" s="1" t="n">
        <f aca="false">(I322+J322)/W322</f>
        <v>0.0035945374361783</v>
      </c>
      <c r="W322" s="4" t="n">
        <f aca="false">VLOOKUP(G322,ValidPixels!$A$1:$B$53, 2,0)</f>
        <v>125180780</v>
      </c>
    </row>
    <row r="323" customFormat="false" ht="12.8" hidden="false" customHeight="false" outlineLevel="0" collapsed="false">
      <c r="A323" s="3" t="n">
        <v>7</v>
      </c>
      <c r="B323" s="3" t="s">
        <v>92</v>
      </c>
      <c r="C323" s="4" t="n">
        <f aca="false">VLOOKUP(D323,List!$G$2:$H$12, 2, 0)</f>
        <v>3</v>
      </c>
      <c r="D323" s="1" t="s">
        <v>23</v>
      </c>
      <c r="E323" s="4" t="n">
        <f aca="false">VLOOKUP(G323,List!$A$2:$B$54, 2, 0)</f>
        <v>4</v>
      </c>
      <c r="F323" s="4" t="n">
        <f aca="false">VLOOKUP(G323,List!$L$2:$M$54, 2,0)</f>
        <v>3</v>
      </c>
      <c r="G323" s="5" t="s">
        <v>27</v>
      </c>
      <c r="H323" s="5" t="n">
        <v>8122126</v>
      </c>
      <c r="I323" s="5" t="n">
        <v>254754</v>
      </c>
      <c r="J323" s="5" t="n">
        <v>519968</v>
      </c>
      <c r="K323" s="5" t="n">
        <v>116283932</v>
      </c>
      <c r="L323" s="5" t="n">
        <v>0</v>
      </c>
      <c r="M323" s="6" t="n">
        <f aca="false">H323 / (H323 + J323)</f>
        <v>0.939833100635101</v>
      </c>
      <c r="N323" s="6" t="n">
        <f aca="false">K323 / (K323+ I323)</f>
        <v>0.99781399628961</v>
      </c>
      <c r="O323" s="6" t="n">
        <f aca="false">I323 / (I323 + K323)</f>
        <v>0.00218600371039021</v>
      </c>
      <c r="P323" s="6" t="n">
        <f aca="false">J323 / (H323 + J323)</f>
        <v>0.0601668993648993</v>
      </c>
      <c r="Q323" s="6" t="n">
        <f aca="false">100 * (J323 + I323) / (H323 + I323 + J323 + K323)</f>
        <v>0.618882547304786</v>
      </c>
      <c r="R323" s="1" t="n">
        <f aca="false">(2 * S323 * M323) / (S323 + M323)</f>
        <v>0.954478924522712</v>
      </c>
      <c r="S323" s="6" t="n">
        <f aca="false">H323 / (H323 + I323)</f>
        <v>0.969588438654965</v>
      </c>
      <c r="T323" s="3" t="n">
        <f aca="false">AVERAGE(M323:S323)</f>
        <v>0.648992844354638</v>
      </c>
      <c r="U323" s="1" t="n">
        <f aca="false">(H323 + K323)/(H323 + K323 + I323 + J323)</f>
        <v>0.993811174526952</v>
      </c>
      <c r="V323" s="1" t="n">
        <f aca="false">(I323+J323)/W323</f>
        <v>0.0113549929792901</v>
      </c>
      <c r="W323" s="4" t="n">
        <f aca="false">VLOOKUP(G323,ValidPixels!$A$1:$B$53, 2,0)</f>
        <v>68227431</v>
      </c>
    </row>
    <row r="324" customFormat="false" ht="12.8" hidden="false" customHeight="false" outlineLevel="0" collapsed="false">
      <c r="A324" s="3" t="n">
        <v>7</v>
      </c>
      <c r="B324" s="3" t="s">
        <v>92</v>
      </c>
      <c r="C324" s="4" t="n">
        <f aca="false">VLOOKUP(D324,List!$G$2:$H$12, 2, 0)</f>
        <v>5</v>
      </c>
      <c r="D324" s="1" t="s">
        <v>28</v>
      </c>
      <c r="E324" s="4" t="n">
        <f aca="false">VLOOKUP(G324,List!$A$2:$B$54, 2, 0)</f>
        <v>5</v>
      </c>
      <c r="F324" s="4" t="n">
        <f aca="false">VLOOKUP(G324,List!$L$2:$M$54, 2,0)</f>
        <v>4</v>
      </c>
      <c r="G324" s="5" t="s">
        <v>29</v>
      </c>
      <c r="H324" s="5" t="n">
        <v>65295</v>
      </c>
      <c r="I324" s="5" t="n">
        <v>605967</v>
      </c>
      <c r="J324" s="5" t="n">
        <v>12208</v>
      </c>
      <c r="K324" s="5" t="n">
        <v>92677088</v>
      </c>
      <c r="L324" s="5" t="n">
        <v>0</v>
      </c>
      <c r="M324" s="6" t="n">
        <f aca="false">H324 / (H324 + J324)</f>
        <v>0.842483516767093</v>
      </c>
      <c r="N324" s="6" t="n">
        <f aca="false">K324 / (K324+ I324)</f>
        <v>0.993503997054985</v>
      </c>
      <c r="O324" s="6" t="n">
        <f aca="false">I324 / (I324 + K324)</f>
        <v>0.00649600294501504</v>
      </c>
      <c r="P324" s="6" t="n">
        <f aca="false">J324 / (H324 + J324)</f>
        <v>0.157516483232907</v>
      </c>
      <c r="Q324" s="6" t="n">
        <f aca="false">100 * (J324 + I324) / (H324 + I324 + J324 + K324)</f>
        <v>0.662137216446371</v>
      </c>
      <c r="R324" s="1" t="n">
        <f aca="false">(2 * S324 * M324) / (S324 + M324)</f>
        <v>0.174407190507035</v>
      </c>
      <c r="S324" s="6" t="n">
        <f aca="false">H324 / (H324 + I324)</f>
        <v>0.0972720040759048</v>
      </c>
      <c r="T324" s="3" t="n">
        <f aca="false">AVERAGE(M324:S324)</f>
        <v>0.419116630147044</v>
      </c>
      <c r="U324" s="1" t="n">
        <f aca="false">(H324 + K324)/(H324 + K324 + I324 + J324)</f>
        <v>0.993378627835536</v>
      </c>
      <c r="V324" s="1" t="n">
        <f aca="false">(I324+J324)/W324</f>
        <v>0.00662137216446371</v>
      </c>
      <c r="W324" s="4" t="n">
        <f aca="false">VLOOKUP(G324,ValidPixels!$A$1:$B$53, 2,0)</f>
        <v>93360558</v>
      </c>
    </row>
    <row r="325" customFormat="false" ht="12.8" hidden="false" customHeight="false" outlineLevel="0" collapsed="false">
      <c r="A325" s="3" t="n">
        <v>7</v>
      </c>
      <c r="B325" s="3" t="s">
        <v>92</v>
      </c>
      <c r="C325" s="4" t="n">
        <f aca="false">VLOOKUP(D325,List!$G$2:$H$12, 2, 0)</f>
        <v>5</v>
      </c>
      <c r="D325" s="1" t="s">
        <v>28</v>
      </c>
      <c r="E325" s="4" t="n">
        <f aca="false">VLOOKUP(G325,List!$A$2:$B$54, 2, 0)</f>
        <v>6</v>
      </c>
      <c r="F325" s="4" t="n">
        <f aca="false">VLOOKUP(G325,List!$L$2:$M$54, 2,0)</f>
        <v>5</v>
      </c>
      <c r="G325" s="5" t="s">
        <v>30</v>
      </c>
      <c r="H325" s="5" t="n">
        <v>258738</v>
      </c>
      <c r="I325" s="5" t="n">
        <v>27627</v>
      </c>
      <c r="J325" s="5" t="n">
        <v>8491</v>
      </c>
      <c r="K325" s="5" t="n">
        <v>123934704</v>
      </c>
      <c r="L325" s="5" t="n">
        <v>0</v>
      </c>
      <c r="M325" s="6" t="n">
        <f aca="false">H325 / (H325 + J325)</f>
        <v>0.968225753941376</v>
      </c>
      <c r="N325" s="6" t="n">
        <f aca="false">K325 / (K325+ I325)</f>
        <v>0.999777133910139</v>
      </c>
      <c r="O325" s="6" t="n">
        <f aca="false">I325 / (I325 + K325)</f>
        <v>0.000222866089860798</v>
      </c>
      <c r="P325" s="6" t="n">
        <f aca="false">J325 / (H325 + J325)</f>
        <v>0.0317742460586239</v>
      </c>
      <c r="Q325" s="6" t="n">
        <f aca="false">100 * (J325 + I325) / (H325 + I325 + J325 + K325)</f>
        <v>0.029073595688498</v>
      </c>
      <c r="R325" s="1" t="n">
        <f aca="false">(2 * S325 * M325) / (S325 + M325)</f>
        <v>0.93475724086605</v>
      </c>
      <c r="S325" s="6" t="n">
        <f aca="false">H325 / (H325 + I325)</f>
        <v>0.90352522130847</v>
      </c>
      <c r="T325" s="3" t="n">
        <f aca="false">AVERAGE(M325:S325)</f>
        <v>0.552479436837574</v>
      </c>
      <c r="U325" s="1" t="n">
        <f aca="false">(H325 + K325)/(H325 + K325 + I325 + J325)</f>
        <v>0.999709264043115</v>
      </c>
      <c r="V325" s="1" t="n">
        <f aca="false">(I325+J325)/W325</f>
        <v>0.00029073595688498</v>
      </c>
      <c r="W325" s="4" t="n">
        <f aca="false">VLOOKUP(G325,ValidPixels!$A$1:$B$53, 2,0)</f>
        <v>124229560</v>
      </c>
    </row>
    <row r="326" customFormat="false" ht="12.8" hidden="false" customHeight="false" outlineLevel="0" collapsed="false">
      <c r="A326" s="3" t="n">
        <v>7</v>
      </c>
      <c r="B326" s="3" t="s">
        <v>92</v>
      </c>
      <c r="C326" s="4" t="n">
        <f aca="false">VLOOKUP(D326,List!$G$2:$H$12, 2, 0)</f>
        <v>5</v>
      </c>
      <c r="D326" s="1" t="s">
        <v>28</v>
      </c>
      <c r="E326" s="4" t="n">
        <f aca="false">VLOOKUP(G326,List!$A$2:$B$54, 2, 0)</f>
        <v>8</v>
      </c>
      <c r="F326" s="4" t="n">
        <f aca="false">VLOOKUP(G326,List!$L$2:$M$54, 2,0)</f>
        <v>1</v>
      </c>
      <c r="G326" s="5" t="s">
        <v>32</v>
      </c>
      <c r="H326" s="5" t="n">
        <v>721655</v>
      </c>
      <c r="I326" s="5" t="n">
        <v>86130</v>
      </c>
      <c r="J326" s="5" t="n">
        <v>829196</v>
      </c>
      <c r="K326" s="5" t="n">
        <v>245633489</v>
      </c>
      <c r="L326" s="5" t="n">
        <v>338</v>
      </c>
      <c r="M326" s="6" t="n">
        <f aca="false">H326 / (H326 + J326)</f>
        <v>0.46532839067067</v>
      </c>
      <c r="N326" s="6" t="n">
        <f aca="false">K326 / (K326+ I326)</f>
        <v>0.999649478538382</v>
      </c>
      <c r="O326" s="6" t="n">
        <f aca="false">I326 / (I326 + K326)</f>
        <v>0.000350521461617601</v>
      </c>
      <c r="P326" s="6" t="n">
        <f aca="false">J326 / (H326 + J326)</f>
        <v>0.53467160932933</v>
      </c>
      <c r="Q326" s="6" t="n">
        <f aca="false">100 * (J326 + I326) / (H326 + I326 + J326 + K326)</f>
        <v>0.37017198212144</v>
      </c>
      <c r="R326" s="1" t="n">
        <f aca="false">(2 * S326 * M326) / (S326 + M326)</f>
        <v>0.611925706213252</v>
      </c>
      <c r="S326" s="6" t="n">
        <f aca="false">H326 / (H326 + I326)</f>
        <v>0.893375093620208</v>
      </c>
      <c r="T326" s="3" t="n">
        <f aca="false">AVERAGE(M326:S326)</f>
        <v>0.5536389688507</v>
      </c>
      <c r="U326" s="1" t="n">
        <f aca="false">(H326 + K326)/(H326 + K326 + I326 + J326)</f>
        <v>0.996298280178786</v>
      </c>
      <c r="V326" s="1" t="n">
        <f aca="false">(I326+J326)/W326</f>
        <v>0.00370172610876246</v>
      </c>
      <c r="W326" s="4" t="n">
        <f aca="false">VLOOKUP(G326,ValidPixels!$A$1:$B$53, 2,0)</f>
        <v>247270050</v>
      </c>
    </row>
    <row r="327" customFormat="false" ht="12.8" hidden="false" customHeight="false" outlineLevel="0" collapsed="false">
      <c r="A327" s="3" t="n">
        <v>7</v>
      </c>
      <c r="B327" s="3" t="s">
        <v>92</v>
      </c>
      <c r="C327" s="4" t="n">
        <f aca="false">VLOOKUP(D327,List!$G$2:$H$12, 2, 0)</f>
        <v>5</v>
      </c>
      <c r="D327" s="1" t="s">
        <v>28</v>
      </c>
      <c r="E327" s="4" t="n">
        <f aca="false">VLOOKUP(G327,List!$A$2:$B$54, 2, 0)</f>
        <v>7</v>
      </c>
      <c r="F327" s="4" t="n">
        <f aca="false">VLOOKUP(G327,List!$L$2:$M$54, 2,0)</f>
        <v>2</v>
      </c>
      <c r="G327" s="5" t="s">
        <v>31</v>
      </c>
      <c r="H327" s="5" t="n">
        <v>995569</v>
      </c>
      <c r="I327" s="5" t="n">
        <v>63256</v>
      </c>
      <c r="J327" s="5" t="n">
        <v>47800</v>
      </c>
      <c r="K327" s="5" t="n">
        <v>28356465</v>
      </c>
      <c r="L327" s="5" t="n">
        <v>0</v>
      </c>
      <c r="M327" s="6" t="n">
        <f aca="false">H327 / (H327 + J327)</f>
        <v>0.954186869650143</v>
      </c>
      <c r="N327" s="6" t="n">
        <f aca="false">K327 / (K327+ I327)</f>
        <v>0.997774221639966</v>
      </c>
      <c r="O327" s="6" t="n">
        <f aca="false">I327 / (I327 + K327)</f>
        <v>0.00222577836003386</v>
      </c>
      <c r="P327" s="6" t="n">
        <f aca="false">J327 / (H327 + J327)</f>
        <v>0.0458131303498571</v>
      </c>
      <c r="Q327" s="6" t="n">
        <f aca="false">100 * (J327 + I327) / (H327 + I327 + J327 + K327)</f>
        <v>0.376932629944788</v>
      </c>
      <c r="R327" s="1" t="n">
        <f aca="false">(2 * S327 * M327) / (S327 + M327)</f>
        <v>0.947171383801876</v>
      </c>
      <c r="S327" s="6" t="n">
        <f aca="false">H327 / (H327 + I327)</f>
        <v>0.940258305196798</v>
      </c>
      <c r="T327" s="3" t="n">
        <f aca="false">AVERAGE(M327:S327)</f>
        <v>0.609194616991923</v>
      </c>
      <c r="U327" s="1" t="n">
        <f aca="false">(H327 + K327)/(H327 + K327 + I327 + J327)</f>
        <v>0.996230673700552</v>
      </c>
      <c r="V327" s="1" t="n">
        <f aca="false">(I327+J327)/W327</f>
        <v>0.00010732682202719</v>
      </c>
      <c r="W327" s="4" t="n">
        <f aca="false">VLOOKUP(G327,ValidPixels!$A$1:$B$53, 2,0)</f>
        <v>1034746002</v>
      </c>
    </row>
    <row r="328" customFormat="false" ht="12.8" hidden="false" customHeight="false" outlineLevel="0" collapsed="false">
      <c r="A328" s="3" t="n">
        <v>7</v>
      </c>
      <c r="B328" s="3" t="s">
        <v>92</v>
      </c>
      <c r="C328" s="4" t="n">
        <f aca="false">VLOOKUP(D328,List!$G$2:$H$12, 2, 0)</f>
        <v>5</v>
      </c>
      <c r="D328" s="1" t="s">
        <v>28</v>
      </c>
      <c r="E328" s="4" t="n">
        <f aca="false">VLOOKUP(G328,List!$A$2:$B$54, 2, 0)</f>
        <v>9</v>
      </c>
      <c r="F328" s="4" t="n">
        <f aca="false">VLOOKUP(G328,List!$L$2:$M$54, 2,0)</f>
        <v>6</v>
      </c>
      <c r="G328" s="5" t="s">
        <v>33</v>
      </c>
      <c r="H328" s="5" t="n">
        <v>1912890</v>
      </c>
      <c r="I328" s="5" t="n">
        <v>151565</v>
      </c>
      <c r="J328" s="5" t="n">
        <v>65002</v>
      </c>
      <c r="K328" s="5" t="n">
        <v>145491196</v>
      </c>
      <c r="L328" s="5" t="n">
        <v>12183</v>
      </c>
      <c r="M328" s="6" t="n">
        <f aca="false">H328 / (H328 + J328)</f>
        <v>0.967135718229307</v>
      </c>
      <c r="N328" s="6" t="n">
        <f aca="false">K328 / (K328+ I328)</f>
        <v>0.99895933722377</v>
      </c>
      <c r="O328" s="6" t="n">
        <f aca="false">I328 / (I328 + K328)</f>
        <v>0.00104066277622957</v>
      </c>
      <c r="P328" s="6" t="n">
        <f aca="false">J328 / (H328 + J328)</f>
        <v>0.0328642817706932</v>
      </c>
      <c r="Q328" s="6" t="n">
        <f aca="false">100 * (J328 + I328) / (H328 + I328 + J328 + K328)</f>
        <v>0.146705081977926</v>
      </c>
      <c r="R328" s="1" t="n">
        <f aca="false">(2 * S328 * M328) / (S328 + M328)</f>
        <v>0.946425430572882</v>
      </c>
      <c r="S328" s="6" t="n">
        <f aca="false">H328 / (H328 + I328)</f>
        <v>0.926583529309188</v>
      </c>
      <c r="T328" s="3" t="n">
        <f aca="false">AVERAGE(M328:S328)</f>
        <v>0.574244863122857</v>
      </c>
      <c r="U328" s="1" t="n">
        <f aca="false">(H328 + K328)/(H328 + K328 + I328 + J328)</f>
        <v>0.998532949180221</v>
      </c>
      <c r="V328" s="1" t="n">
        <f aca="false">(I328+J328)/W328</f>
        <v>0.00146717388214648</v>
      </c>
      <c r="W328" s="4" t="n">
        <f aca="false">VLOOKUP(G328,ValidPixels!$A$1:$B$53, 2,0)</f>
        <v>147608271</v>
      </c>
    </row>
    <row r="329" customFormat="false" ht="12.8" hidden="false" customHeight="false" outlineLevel="0" collapsed="false">
      <c r="A329" s="3" t="n">
        <v>7</v>
      </c>
      <c r="B329" s="3" t="s">
        <v>92</v>
      </c>
      <c r="C329" s="4" t="n">
        <f aca="false">VLOOKUP(D329,List!$G$2:$H$12, 2, 0)</f>
        <v>5</v>
      </c>
      <c r="D329" s="1" t="s">
        <v>28</v>
      </c>
      <c r="E329" s="4" t="n">
        <f aca="false">VLOOKUP(G329,List!$A$2:$B$54, 2, 0)</f>
        <v>10</v>
      </c>
      <c r="F329" s="4" t="n">
        <f aca="false">VLOOKUP(G329,List!$L$2:$M$54, 2,0)</f>
        <v>3</v>
      </c>
      <c r="G329" s="5" t="s">
        <v>34</v>
      </c>
      <c r="H329" s="5" t="n">
        <v>16749829</v>
      </c>
      <c r="I329" s="5" t="n">
        <v>31958965</v>
      </c>
      <c r="J329" s="5" t="n">
        <v>1588168</v>
      </c>
      <c r="K329" s="5" t="n">
        <v>984830942</v>
      </c>
      <c r="L329" s="5" t="n">
        <v>366361</v>
      </c>
      <c r="M329" s="6" t="n">
        <f aca="false">H329 / (H329 + J329)</f>
        <v>0.913394685362856</v>
      </c>
      <c r="N329" s="6" t="n">
        <f aca="false">K329 / (K329+ I329)</f>
        <v>0.96856876255362</v>
      </c>
      <c r="O329" s="6" t="n">
        <f aca="false">I329 / (I329 + K329)</f>
        <v>0.0314312374463804</v>
      </c>
      <c r="P329" s="6" t="n">
        <f aca="false">J329 / (H329 + J329)</f>
        <v>0.0866053146371439</v>
      </c>
      <c r="Q329" s="6" t="n">
        <f aca="false">100 * (J329 + I329) / (H329 + I329 + J329 + K329)</f>
        <v>3.24086838644435</v>
      </c>
      <c r="R329" s="1" t="n">
        <f aca="false">(2 * S329 * M329) / (S329 + M329)</f>
        <v>0.499645956209895</v>
      </c>
      <c r="S329" s="6" t="n">
        <f aca="false">H329 / (H329 + I329)</f>
        <v>0.34387689828658</v>
      </c>
      <c r="T329" s="3" t="n">
        <f aca="false">AVERAGE(M329:S329)</f>
        <v>0.869198748705832</v>
      </c>
      <c r="U329" s="1" t="n">
        <f aca="false">(H329 + K329)/(H329 + K329 + I329 + J329)</f>
        <v>0.967591316135557</v>
      </c>
      <c r="V329" s="1" t="n">
        <f aca="false">(I329+J329)/W329</f>
        <v>1.13861556951426</v>
      </c>
      <c r="W329" s="4" t="n">
        <f aca="false">VLOOKUP(G329,ValidPixels!$A$1:$B$53, 2,0)</f>
        <v>29463090</v>
      </c>
    </row>
    <row r="330" customFormat="false" ht="12.8" hidden="false" customHeight="false" outlineLevel="0" collapsed="false">
      <c r="A330" s="3" t="n">
        <v>7</v>
      </c>
      <c r="B330" s="3" t="s">
        <v>92</v>
      </c>
      <c r="C330" s="4" t="n">
        <f aca="false">VLOOKUP(D330,List!$G$2:$H$12, 2, 0)</f>
        <v>4</v>
      </c>
      <c r="D330" s="1" t="s">
        <v>35</v>
      </c>
      <c r="E330" s="4" t="n">
        <f aca="false">VLOOKUP(G330,List!$A$2:$B$54, 2, 0)</f>
        <v>11</v>
      </c>
      <c r="F330" s="4" t="n">
        <f aca="false">VLOOKUP(G330,List!$L$2:$M$54, 2,0)</f>
        <v>3</v>
      </c>
      <c r="G330" s="5" t="s">
        <v>36</v>
      </c>
      <c r="H330" s="5" t="n">
        <v>175644</v>
      </c>
      <c r="I330" s="5" t="n">
        <v>28871</v>
      </c>
      <c r="J330" s="5" t="n">
        <v>87585</v>
      </c>
      <c r="K330" s="5" t="n">
        <v>9803721</v>
      </c>
      <c r="L330" s="5" t="n">
        <v>9413</v>
      </c>
      <c r="M330" s="6" t="n">
        <f aca="false">H330 / (H330 + J330)</f>
        <v>0.667266904482409</v>
      </c>
      <c r="N330" s="6" t="n">
        <f aca="false">K330 / (K330+ I330)</f>
        <v>0.997063744737908</v>
      </c>
      <c r="O330" s="6" t="n">
        <f aca="false">I330 / (I330 + K330)</f>
        <v>0.00293625526209162</v>
      </c>
      <c r="P330" s="6" t="n">
        <f aca="false">J330 / (H330 + J330)</f>
        <v>0.332733095517591</v>
      </c>
      <c r="Q330" s="6" t="n">
        <f aca="false">100 * (J330 + I330) / (H330 + I330 + J330 + K330)</f>
        <v>1.15350698075966</v>
      </c>
      <c r="R330" s="1" t="n">
        <f aca="false">(2 * S330 * M330) / (S330 + M330)</f>
        <v>0.751026202367107</v>
      </c>
      <c r="S330" s="6" t="n">
        <f aca="false">H330 / (H330 + I330)</f>
        <v>0.858831870522944</v>
      </c>
      <c r="T330" s="3" t="n">
        <f aca="false">AVERAGE(M330:S330)</f>
        <v>0.680480721949959</v>
      </c>
      <c r="U330" s="1" t="n">
        <f aca="false">(H330 + K330)/(H330 + K330 + I330 + J330)</f>
        <v>0.988464930192403</v>
      </c>
      <c r="V330" s="1" t="n">
        <f aca="false">(I330+J330)/W330</f>
        <v>0.0115458610790685</v>
      </c>
      <c r="W330" s="4" t="n">
        <f aca="false">VLOOKUP(G330,ValidPixels!$A$1:$B$53, 2,0)</f>
        <v>10086385</v>
      </c>
    </row>
    <row r="331" customFormat="false" ht="12.8" hidden="false" customHeight="false" outlineLevel="0" collapsed="false">
      <c r="A331" s="3" t="n">
        <v>7</v>
      </c>
      <c r="B331" s="3" t="s">
        <v>92</v>
      </c>
      <c r="C331" s="4" t="n">
        <f aca="false">VLOOKUP(D331,List!$G$2:$H$12, 2, 0)</f>
        <v>4</v>
      </c>
      <c r="D331" s="1" t="s">
        <v>35</v>
      </c>
      <c r="E331" s="4" t="n">
        <f aca="false">VLOOKUP(G331,List!$A$2:$B$54, 2, 0)</f>
        <v>12</v>
      </c>
      <c r="F331" s="4" t="n">
        <f aca="false">VLOOKUP(G331,List!$L$2:$M$54, 2,0)</f>
        <v>4</v>
      </c>
      <c r="G331" s="5" t="s">
        <v>37</v>
      </c>
      <c r="H331" s="5" t="n">
        <v>2925737</v>
      </c>
      <c r="I331" s="5" t="n">
        <v>783753</v>
      </c>
      <c r="J331" s="5" t="n">
        <v>235019</v>
      </c>
      <c r="K331" s="5" t="n">
        <v>46829953</v>
      </c>
      <c r="L331" s="5" t="n">
        <v>660061</v>
      </c>
      <c r="M331" s="6" t="n">
        <f aca="false">H331 / (H331 + J331)</f>
        <v>0.925644687536779</v>
      </c>
      <c r="N331" s="6" t="n">
        <f aca="false">K331 / (K331+ I331)</f>
        <v>0.983539340541986</v>
      </c>
      <c r="O331" s="6" t="n">
        <f aca="false">I331 / (I331 + K331)</f>
        <v>0.016460659458014</v>
      </c>
      <c r="P331" s="6" t="n">
        <f aca="false">J331 / (H331 + J331)</f>
        <v>0.0743553124632208</v>
      </c>
      <c r="Q331" s="6" t="n">
        <f aca="false">100 * (J331 + I331) / (H331 + I331 + J331 + K331)</f>
        <v>2.00646537623579</v>
      </c>
      <c r="R331" s="1" t="n">
        <f aca="false">(2 * S331 * M331) / (S331 + M331)</f>
        <v>0.851712442320115</v>
      </c>
      <c r="S331" s="6" t="n">
        <f aca="false">H331 / (H331 + I331)</f>
        <v>0.788716777778077</v>
      </c>
      <c r="T331" s="3" t="n">
        <f aca="false">AVERAGE(M331:S331)</f>
        <v>0.806699228047712</v>
      </c>
      <c r="U331" s="1" t="n">
        <f aca="false">(H331 + K331)/(H331 + K331 + I331 + J331)</f>
        <v>0.979935346237642</v>
      </c>
      <c r="V331" s="1" t="n">
        <f aca="false">(I331+J331)/W331</f>
        <v>0.0203336616454368</v>
      </c>
      <c r="W331" s="4" t="n">
        <f aca="false">VLOOKUP(G331,ValidPixels!$A$1:$B$53, 2,0)</f>
        <v>50102732</v>
      </c>
    </row>
    <row r="332" customFormat="false" ht="12.8" hidden="false" customHeight="false" outlineLevel="0" collapsed="false">
      <c r="A332" s="3" t="n">
        <v>7</v>
      </c>
      <c r="B332" s="3" t="s">
        <v>92</v>
      </c>
      <c r="C332" s="4" t="n">
        <f aca="false">VLOOKUP(D332,List!$G$2:$H$12, 2, 0)</f>
        <v>4</v>
      </c>
      <c r="D332" s="1" t="s">
        <v>35</v>
      </c>
      <c r="E332" s="4" t="n">
        <f aca="false">VLOOKUP(G332,List!$A$2:$B$54, 2, 0)</f>
        <v>14</v>
      </c>
      <c r="F332" s="4" t="n">
        <f aca="false">VLOOKUP(G332,List!$L$2:$M$54, 2,0)</f>
        <v>1</v>
      </c>
      <c r="G332" s="5" t="s">
        <v>39</v>
      </c>
      <c r="H332" s="5" t="n">
        <v>3893131</v>
      </c>
      <c r="I332" s="5" t="n">
        <v>381757</v>
      </c>
      <c r="J332" s="5" t="n">
        <v>205176</v>
      </c>
      <c r="K332" s="5" t="n">
        <v>115046585</v>
      </c>
      <c r="L332" s="5" t="n">
        <v>0</v>
      </c>
      <c r="M332" s="6" t="n">
        <f aca="false">H332 / (H332 + J332)</f>
        <v>0.949936400567356</v>
      </c>
      <c r="N332" s="6" t="n">
        <f aca="false">K332 / (K332+ I332)</f>
        <v>0.996692692683743</v>
      </c>
      <c r="O332" s="6" t="n">
        <f aca="false">I332 / (I332 + K332)</f>
        <v>0.00330730731625687</v>
      </c>
      <c r="P332" s="6" t="n">
        <f aca="false">J332 / (H332 + J332)</f>
        <v>0.0500635994326438</v>
      </c>
      <c r="Q332" s="6" t="n">
        <f aca="false">100 * (J332 + I332) / (H332 + I332 + J332 + K332)</f>
        <v>0.491047816458069</v>
      </c>
      <c r="R332" s="1" t="n">
        <f aca="false">(2 * S332 * M332) / (S332 + M332)</f>
        <v>0.929903340361714</v>
      </c>
      <c r="S332" s="6" t="n">
        <f aca="false">H332 / (H332 + I332)</f>
        <v>0.910697777345278</v>
      </c>
      <c r="T332" s="3" t="n">
        <f aca="false">AVERAGE(M332:S332)</f>
        <v>0.618806990595009</v>
      </c>
      <c r="U332" s="1" t="n">
        <f aca="false">(H332 + K332)/(H332 + K332 + I332 + J332)</f>
        <v>0.995089521835419</v>
      </c>
      <c r="V332" s="1" t="n">
        <f aca="false">(I332+J332)/W332</f>
        <v>0.00491047816458069</v>
      </c>
      <c r="W332" s="4" t="n">
        <f aca="false">VLOOKUP(G332,ValidPixels!$A$1:$B$53, 2,0)</f>
        <v>119526649</v>
      </c>
    </row>
    <row r="333" customFormat="false" ht="12.8" hidden="false" customHeight="false" outlineLevel="0" collapsed="false">
      <c r="A333" s="3" t="n">
        <v>7</v>
      </c>
      <c r="B333" s="3" t="s">
        <v>92</v>
      </c>
      <c r="C333" s="4" t="n">
        <f aca="false">VLOOKUP(D333,List!$G$2:$H$12, 2, 0)</f>
        <v>4</v>
      </c>
      <c r="D333" s="1" t="s">
        <v>35</v>
      </c>
      <c r="E333" s="4" t="n">
        <f aca="false">VLOOKUP(G333,List!$A$2:$B$54, 2, 0)</f>
        <v>13</v>
      </c>
      <c r="F333" s="4" t="n">
        <f aca="false">VLOOKUP(G333,List!$L$2:$M$54, 2,0)</f>
        <v>2</v>
      </c>
      <c r="G333" s="5" t="s">
        <v>38</v>
      </c>
      <c r="H333" s="5" t="n">
        <v>3957857</v>
      </c>
      <c r="I333" s="5" t="n">
        <v>970480</v>
      </c>
      <c r="J333" s="5" t="n">
        <v>1532865</v>
      </c>
      <c r="K333" s="5" t="n">
        <v>110514219</v>
      </c>
      <c r="L333" s="5" t="n">
        <v>0</v>
      </c>
      <c r="M333" s="6" t="n">
        <f aca="false">H333 / (H333 + J333)</f>
        <v>0.720826332128999</v>
      </c>
      <c r="N333" s="6" t="n">
        <f aca="false">K333 / (K333+ I333)</f>
        <v>0.991294948914918</v>
      </c>
      <c r="O333" s="6" t="n">
        <f aca="false">I333 / (I333 + K333)</f>
        <v>0.00870505108508209</v>
      </c>
      <c r="P333" s="6" t="n">
        <f aca="false">J333 / (H333 + J333)</f>
        <v>0.279173667871001</v>
      </c>
      <c r="Q333" s="6" t="n">
        <f aca="false">100 * (J333 + I333) / (H333 + I333 + J333 + K333)</f>
        <v>2.14006068847574</v>
      </c>
      <c r="R333" s="1" t="n">
        <f aca="false">(2 * S333 * M333) / (S333 + M333)</f>
        <v>0.759734060436744</v>
      </c>
      <c r="S333" s="6" t="n">
        <f aca="false">H333 / (H333 + I333)</f>
        <v>0.803081648028534</v>
      </c>
      <c r="T333" s="3" t="n">
        <f aca="false">AVERAGE(M333:S333)</f>
        <v>0.814696628134432</v>
      </c>
      <c r="U333" s="1" t="n">
        <f aca="false">(H333 + K333)/(H333 + K333 + I333 + J333)</f>
        <v>0.978599393115243</v>
      </c>
      <c r="V333" s="1" t="n">
        <f aca="false">(I333+J333)/W333</f>
        <v>0.0214006068847574</v>
      </c>
      <c r="W333" s="4" t="n">
        <f aca="false">VLOOKUP(G333,ValidPixels!$A$1:$B$53, 2,0)</f>
        <v>116975421</v>
      </c>
    </row>
    <row r="334" customFormat="false" ht="12.8" hidden="false" customHeight="false" outlineLevel="0" collapsed="false">
      <c r="A334" s="3" t="n">
        <v>7</v>
      </c>
      <c r="B334" s="3" t="s">
        <v>92</v>
      </c>
      <c r="C334" s="4" t="n">
        <f aca="false">VLOOKUP(D334,List!$G$2:$H$12, 2, 0)</f>
        <v>6</v>
      </c>
      <c r="D334" s="1" t="s">
        <v>40</v>
      </c>
      <c r="E334" s="4" t="n">
        <f aca="false">VLOOKUP(G334,List!$A$2:$B$54, 2, 0)</f>
        <v>15</v>
      </c>
      <c r="F334" s="4" t="n">
        <f aca="false">VLOOKUP(G334,List!$L$2:$M$54, 2,0)</f>
        <v>2</v>
      </c>
      <c r="G334" s="5" t="s">
        <v>41</v>
      </c>
      <c r="H334" s="5" t="n">
        <v>105738</v>
      </c>
      <c r="I334" s="5" t="n">
        <v>2661</v>
      </c>
      <c r="J334" s="5" t="n">
        <v>119653</v>
      </c>
      <c r="K334" s="5" t="n">
        <v>2686529</v>
      </c>
      <c r="L334" s="5" t="n">
        <v>0</v>
      </c>
      <c r="M334" s="6" t="n">
        <f aca="false">H334 / (H334 + J334)</f>
        <v>0.469131420509248</v>
      </c>
      <c r="N334" s="6" t="n">
        <f aca="false">K334 / (K334+ I334)</f>
        <v>0.999010482710407</v>
      </c>
      <c r="O334" s="6" t="n">
        <f aca="false">I334 / (I334 + K334)</f>
        <v>0.000989517289592777</v>
      </c>
      <c r="P334" s="6" t="n">
        <f aca="false">J334 / (H334 + J334)</f>
        <v>0.530868579490752</v>
      </c>
      <c r="Q334" s="6" t="n">
        <f aca="false">100 * (J334 + I334) / (H334 + I334 + J334 + K334)</f>
        <v>4.19662380287252</v>
      </c>
      <c r="R334" s="1" t="n">
        <f aca="false">(2 * S334 * M334) / (S334 + M334)</f>
        <v>0.633560022768807</v>
      </c>
      <c r="S334" s="6" t="n">
        <f aca="false">H334 / (H334 + I334)</f>
        <v>0.975451803060914</v>
      </c>
      <c r="T334" s="3" t="n">
        <f aca="false">AVERAGE(M334:S334)</f>
        <v>1.11509080410032</v>
      </c>
      <c r="U334" s="1" t="n">
        <f aca="false">(H334 + K334)/(H334 + K334 + I334 + J334)</f>
        <v>0.958033761971275</v>
      </c>
      <c r="V334" s="1" t="n">
        <f aca="false">(I334+J334)/W334</f>
        <v>0.0419662380287252</v>
      </c>
      <c r="W334" s="4" t="n">
        <f aca="false">VLOOKUP(G334,ValidPixels!$A$1:$B$53, 2,0)</f>
        <v>2914581</v>
      </c>
    </row>
    <row r="335" customFormat="false" ht="12.8" hidden="false" customHeight="false" outlineLevel="0" collapsed="false">
      <c r="A335" s="3" t="n">
        <v>7</v>
      </c>
      <c r="B335" s="3" t="s">
        <v>92</v>
      </c>
      <c r="C335" s="4" t="n">
        <f aca="false">VLOOKUP(D335,List!$G$2:$H$12, 2, 0)</f>
        <v>6</v>
      </c>
      <c r="D335" s="1" t="s">
        <v>40</v>
      </c>
      <c r="E335" s="4" t="n">
        <f aca="false">VLOOKUP(G335,List!$A$2:$B$54, 2, 0)</f>
        <v>16</v>
      </c>
      <c r="F335" s="4" t="n">
        <f aca="false">VLOOKUP(G335,List!$L$2:$M$54, 2,0)</f>
        <v>6</v>
      </c>
      <c r="G335" s="5" t="s">
        <v>42</v>
      </c>
      <c r="H335" s="5" t="n">
        <v>506193</v>
      </c>
      <c r="I335" s="5" t="n">
        <v>3347170</v>
      </c>
      <c r="J335" s="5" t="n">
        <v>185177</v>
      </c>
      <c r="K335" s="5" t="n">
        <v>88313059</v>
      </c>
      <c r="L335" s="5" t="n">
        <v>76595</v>
      </c>
      <c r="M335" s="6" t="n">
        <f aca="false">H335 / (H335 + J335)</f>
        <v>0.732159335811505</v>
      </c>
      <c r="N335" s="6" t="n">
        <f aca="false">K335 / (K335+ I335)</f>
        <v>0.963482853615825</v>
      </c>
      <c r="O335" s="6" t="n">
        <f aca="false">I335 / (I335 + K335)</f>
        <v>0.036517146384175</v>
      </c>
      <c r="P335" s="6" t="n">
        <f aca="false">J335 / (H335 + J335)</f>
        <v>0.267840664188495</v>
      </c>
      <c r="Q335" s="6" t="n">
        <f aca="false">100 * (J335 + I335) / (H335 + I335 + J335 + K335)</f>
        <v>3.82488991879827</v>
      </c>
      <c r="R335" s="1" t="n">
        <f aca="false">(2 * S335 * M335) / (S335 + M335)</f>
        <v>0.222760280967001</v>
      </c>
      <c r="S335" s="6" t="n">
        <f aca="false">H335 / (H335 + I335)</f>
        <v>0.131363954031842</v>
      </c>
      <c r="T335" s="3" t="n">
        <f aca="false">AVERAGE(M335:S335)</f>
        <v>0.882716307685301</v>
      </c>
      <c r="U335" s="1" t="n">
        <f aca="false">(H335 + K335)/(H335 + K335 + I335 + J335)</f>
        <v>0.961751100812017</v>
      </c>
      <c r="V335" s="1" t="n">
        <f aca="false">(I335+J335)/W335</f>
        <v>0.439077079046993</v>
      </c>
      <c r="W335" s="4" t="n">
        <f aca="false">VLOOKUP(G335,ValidPixels!$A$1:$B$53, 2,0)</f>
        <v>8044936</v>
      </c>
    </row>
    <row r="336" customFormat="false" ht="12.8" hidden="false" customHeight="false" outlineLevel="0" collapsed="false">
      <c r="A336" s="3" t="n">
        <v>7</v>
      </c>
      <c r="B336" s="3" t="s">
        <v>92</v>
      </c>
      <c r="C336" s="4" t="n">
        <f aca="false">VLOOKUP(D336,List!$G$2:$H$12, 2, 0)</f>
        <v>6</v>
      </c>
      <c r="D336" s="1" t="s">
        <v>40</v>
      </c>
      <c r="E336" s="4" t="n">
        <f aca="false">VLOOKUP(G336,List!$A$2:$B$54, 2, 0)</f>
        <v>17</v>
      </c>
      <c r="F336" s="4" t="n">
        <f aca="false">VLOOKUP(G336,List!$L$2:$M$54, 2,0)</f>
        <v>4</v>
      </c>
      <c r="G336" s="5" t="s">
        <v>43</v>
      </c>
      <c r="H336" s="5" t="n">
        <v>656708</v>
      </c>
      <c r="I336" s="5" t="n">
        <v>5804</v>
      </c>
      <c r="J336" s="5" t="n">
        <v>48237</v>
      </c>
      <c r="K336" s="5" t="n">
        <v>13820193</v>
      </c>
      <c r="L336" s="5" t="n">
        <v>0</v>
      </c>
      <c r="M336" s="6" t="n">
        <f aca="false">H336 / (H336 + J336)</f>
        <v>0.931573385157707</v>
      </c>
      <c r="N336" s="6" t="n">
        <f aca="false">K336 / (K336+ I336)</f>
        <v>0.99958021110521</v>
      </c>
      <c r="O336" s="6" t="n">
        <f aca="false">I336 / (I336 + K336)</f>
        <v>0.00041978889479001</v>
      </c>
      <c r="P336" s="6" t="n">
        <f aca="false">J336 / (H336 + J336)</f>
        <v>0.0684266148422927</v>
      </c>
      <c r="Q336" s="6" t="n">
        <f aca="false">100 * (J336 + I336) / (H336 + I336 + J336 + K336)</f>
        <v>0.371902936506112</v>
      </c>
      <c r="R336" s="1" t="n">
        <f aca="false">(2 * S336 * M336) / (S336 + M336)</f>
        <v>0.960480658624001</v>
      </c>
      <c r="S336" s="6" t="n">
        <f aca="false">H336 / (H336 + I336)</f>
        <v>0.991239403965513</v>
      </c>
      <c r="T336" s="3" t="n">
        <f aca="false">AVERAGE(M336:S336)</f>
        <v>0.617660428442232</v>
      </c>
      <c r="U336" s="1" t="n">
        <f aca="false">(H336 + K336)/(H336 + K336 + I336 + J336)</f>
        <v>0.996280970634939</v>
      </c>
      <c r="V336" s="1" t="n">
        <f aca="false">(I336+J336)/W336</f>
        <v>0.000319358075199493</v>
      </c>
      <c r="W336" s="4" t="n">
        <f aca="false">VLOOKUP(G336,ValidPixels!$A$1:$B$53, 2,0)</f>
        <v>169217578</v>
      </c>
    </row>
    <row r="337" customFormat="false" ht="12.8" hidden="false" customHeight="false" outlineLevel="0" collapsed="false">
      <c r="A337" s="3" t="n">
        <v>7</v>
      </c>
      <c r="B337" s="3" t="s">
        <v>92</v>
      </c>
      <c r="C337" s="4" t="n">
        <f aca="false">VLOOKUP(D337,List!$G$2:$H$12, 2, 0)</f>
        <v>6</v>
      </c>
      <c r="D337" s="1" t="s">
        <v>40</v>
      </c>
      <c r="E337" s="4" t="n">
        <f aca="false">VLOOKUP(G337,List!$A$2:$B$54, 2, 0)</f>
        <v>18</v>
      </c>
      <c r="F337" s="4" t="n">
        <f aca="false">VLOOKUP(G337,List!$L$2:$M$54, 2,0)</f>
        <v>1</v>
      </c>
      <c r="G337" s="5" t="s">
        <v>44</v>
      </c>
      <c r="H337" s="5" t="n">
        <v>718014</v>
      </c>
      <c r="I337" s="5" t="n">
        <v>205559</v>
      </c>
      <c r="J337" s="5" t="n">
        <v>30790</v>
      </c>
      <c r="K337" s="5" t="n">
        <v>14615870</v>
      </c>
      <c r="L337" s="5" t="n">
        <v>13830</v>
      </c>
      <c r="M337" s="6" t="n">
        <f aca="false">H337 / (H337 + J337)</f>
        <v>0.958881095720643</v>
      </c>
      <c r="N337" s="6" t="n">
        <f aca="false">K337 / (K337+ I337)</f>
        <v>0.986130959437177</v>
      </c>
      <c r="O337" s="6" t="n">
        <f aca="false">I337 / (I337 + K337)</f>
        <v>0.0138690405628229</v>
      </c>
      <c r="P337" s="6" t="n">
        <f aca="false">J337 / (H337 + J337)</f>
        <v>0.0411189042793575</v>
      </c>
      <c r="Q337" s="6" t="n">
        <f aca="false">100 * (J337 + I337) / (H337 + I337 + J337 + K337)</f>
        <v>1.517954162921</v>
      </c>
      <c r="R337" s="1" t="n">
        <f aca="false">(2 * S337 * M337) / (S337 + M337)</f>
        <v>0.858674808371557</v>
      </c>
      <c r="S337" s="6" t="n">
        <f aca="false">H337 / (H337 + I337)</f>
        <v>0.777430695786906</v>
      </c>
      <c r="T337" s="3" t="n">
        <f aca="false">AVERAGE(M337:S337)</f>
        <v>0.73629423815421</v>
      </c>
      <c r="U337" s="1" t="n">
        <f aca="false">(H337 + K337)/(H337 + K337 + I337 + J337)</f>
        <v>0.98482045837079</v>
      </c>
      <c r="V337" s="1" t="n">
        <f aca="false">(I337+J337)/W337</f>
        <v>0.0151930424506394</v>
      </c>
      <c r="W337" s="4" t="n">
        <f aca="false">VLOOKUP(G337,ValidPixels!$A$1:$B$53, 2,0)</f>
        <v>15556397</v>
      </c>
    </row>
    <row r="338" customFormat="false" ht="12.8" hidden="false" customHeight="false" outlineLevel="0" collapsed="false">
      <c r="A338" s="3" t="n">
        <v>7</v>
      </c>
      <c r="B338" s="3" t="s">
        <v>92</v>
      </c>
      <c r="C338" s="4" t="n">
        <f aca="false">VLOOKUP(D338,List!$G$2:$H$12, 2, 0)</f>
        <v>6</v>
      </c>
      <c r="D338" s="1" t="s">
        <v>40</v>
      </c>
      <c r="E338" s="4" t="n">
        <f aca="false">VLOOKUP(G338,List!$A$2:$B$54, 2, 0)</f>
        <v>19</v>
      </c>
      <c r="F338" s="4" t="n">
        <f aca="false">VLOOKUP(G338,List!$L$2:$M$54, 2,0)</f>
        <v>5</v>
      </c>
      <c r="G338" s="5" t="s">
        <v>45</v>
      </c>
      <c r="H338" s="5" t="n">
        <v>881616</v>
      </c>
      <c r="I338" s="5" t="n">
        <v>15065</v>
      </c>
      <c r="J338" s="5" t="n">
        <v>564595</v>
      </c>
      <c r="K338" s="5" t="n">
        <v>6597774</v>
      </c>
      <c r="L338" s="5" t="n">
        <v>50</v>
      </c>
      <c r="M338" s="6" t="n">
        <f aca="false">H338 / (H338 + J338)</f>
        <v>0.609603992778371</v>
      </c>
      <c r="N338" s="6" t="n">
        <f aca="false">K338 / (K338+ I338)</f>
        <v>0.997721855923001</v>
      </c>
      <c r="O338" s="6" t="n">
        <f aca="false">I338 / (I338 + K338)</f>
        <v>0.0022781440769993</v>
      </c>
      <c r="P338" s="6" t="n">
        <f aca="false">J338 / (H338 + J338)</f>
        <v>0.390396007221629</v>
      </c>
      <c r="Q338" s="6" t="n">
        <f aca="false">100 * (J338 + I338) / (H338 + I338 + J338 + K338)</f>
        <v>7.19265918439518</v>
      </c>
      <c r="R338" s="1" t="n">
        <f aca="false">(2 * S338 * M338) / (S338 + M338)</f>
        <v>0.752587827351837</v>
      </c>
      <c r="S338" s="6" t="n">
        <f aca="false">H338 / (H338 + I338)</f>
        <v>0.983199153322084</v>
      </c>
      <c r="T338" s="3" t="n">
        <f aca="false">AVERAGE(M338:S338)</f>
        <v>1.56120659500987</v>
      </c>
      <c r="U338" s="1" t="n">
        <f aca="false">(H338 + K338)/(H338 + K338 + I338 + J338)</f>
        <v>0.928073408156048</v>
      </c>
      <c r="V338" s="1" t="n">
        <f aca="false">(I338+J338)/W338</f>
        <v>0.0398914261718201</v>
      </c>
      <c r="W338" s="4" t="n">
        <f aca="false">VLOOKUP(G338,ValidPixels!$A$1:$B$53, 2,0)</f>
        <v>14530942</v>
      </c>
    </row>
    <row r="339" customFormat="false" ht="12.8" hidden="false" customHeight="false" outlineLevel="0" collapsed="false">
      <c r="A339" s="3" t="n">
        <v>7</v>
      </c>
      <c r="B339" s="3" t="s">
        <v>92</v>
      </c>
      <c r="C339" s="4" t="n">
        <f aca="false">VLOOKUP(D339,List!$G$2:$H$12, 2, 0)</f>
        <v>6</v>
      </c>
      <c r="D339" s="1" t="s">
        <v>40</v>
      </c>
      <c r="E339" s="4" t="n">
        <f aca="false">VLOOKUP(G339,List!$A$2:$B$54, 2, 0)</f>
        <v>20</v>
      </c>
      <c r="F339" s="4" t="n">
        <f aca="false">VLOOKUP(G339,List!$L$2:$M$54, 2,0)</f>
        <v>3</v>
      </c>
      <c r="G339" s="5" t="s">
        <v>46</v>
      </c>
      <c r="H339" s="5" t="n">
        <v>4361585</v>
      </c>
      <c r="I339" s="5" t="n">
        <v>114248</v>
      </c>
      <c r="J339" s="5" t="n">
        <v>3027095</v>
      </c>
      <c r="K339" s="5" t="n">
        <v>161714650</v>
      </c>
      <c r="L339" s="5" t="n">
        <v>0</v>
      </c>
      <c r="M339" s="6" t="n">
        <f aca="false">H339 / (H339 + J339)</f>
        <v>0.590306387609153</v>
      </c>
      <c r="N339" s="6" t="n">
        <f aca="false">K339 / (K339+ I339)</f>
        <v>0.999294019786256</v>
      </c>
      <c r="O339" s="6" t="n">
        <f aca="false">I339 / (I339 + K339)</f>
        <v>0.000705980213744025</v>
      </c>
      <c r="P339" s="6" t="n">
        <f aca="false">J339 / (H339 + J339)</f>
        <v>0.409693612390847</v>
      </c>
      <c r="Q339" s="6" t="n">
        <f aca="false">100 * (J339 + I339) / (H339 + I339 + J339 + K339)</f>
        <v>1.85639283881016</v>
      </c>
      <c r="R339" s="1" t="n">
        <f aca="false">(2 * S339 * M339) / (S339 + M339)</f>
        <v>0.735232031858366</v>
      </c>
      <c r="S339" s="6" t="n">
        <f aca="false">H339 / (H339 + I339)</f>
        <v>0.974474472126194</v>
      </c>
      <c r="T339" s="3" t="n">
        <f aca="false">AVERAGE(M339:S339)</f>
        <v>0.795157048970675</v>
      </c>
      <c r="U339" s="1" t="n">
        <f aca="false">(H339 + K339)/(H339 + K339 + I339 + J339)</f>
        <v>0.981436071611898</v>
      </c>
      <c r="V339" s="1" t="n">
        <f aca="false">(I339+J339)/W339</f>
        <v>0.0341599151926169</v>
      </c>
      <c r="W339" s="4" t="n">
        <f aca="false">VLOOKUP(G339,ValidPixels!$A$1:$B$53, 2,0)</f>
        <v>91959918</v>
      </c>
    </row>
    <row r="340" customFormat="false" ht="12.8" hidden="false" customHeight="false" outlineLevel="0" collapsed="false">
      <c r="A340" s="3" t="n">
        <v>7</v>
      </c>
      <c r="B340" s="3" t="s">
        <v>92</v>
      </c>
      <c r="C340" s="4" t="n">
        <f aca="false">VLOOKUP(D340,List!$G$2:$H$12, 2, 0)</f>
        <v>9</v>
      </c>
      <c r="D340" s="1" t="s">
        <v>47</v>
      </c>
      <c r="E340" s="4" t="n">
        <f aca="false">VLOOKUP(G340,List!$A$2:$B$54, 2, 0)</f>
        <v>21</v>
      </c>
      <c r="F340" s="4" t="n">
        <f aca="false">VLOOKUP(G340,List!$L$2:$M$54, 2,0)</f>
        <v>1</v>
      </c>
      <c r="G340" s="5" t="s">
        <v>48</v>
      </c>
      <c r="H340" s="5" t="n">
        <v>1939781</v>
      </c>
      <c r="I340" s="5" t="n">
        <v>49056</v>
      </c>
      <c r="J340" s="5" t="n">
        <v>84816</v>
      </c>
      <c r="K340" s="5" t="n">
        <v>99778731</v>
      </c>
      <c r="L340" s="5" t="n">
        <v>0</v>
      </c>
      <c r="M340" s="6" t="n">
        <f aca="false">H340 / (H340 + J340)</f>
        <v>0.958107218374817</v>
      </c>
      <c r="N340" s="6" t="n">
        <f aca="false">K340 / (K340+ I340)</f>
        <v>0.999508593734528</v>
      </c>
      <c r="O340" s="6" t="n">
        <f aca="false">I340 / (I340 + K340)</f>
        <v>0.000491406265471957</v>
      </c>
      <c r="P340" s="6" t="n">
        <f aca="false">J340 / (H340 + J340)</f>
        <v>0.0418927816251827</v>
      </c>
      <c r="Q340" s="6" t="n">
        <f aca="false">100 * (J340 + I340) / (H340 + I340 + J340 + K340)</f>
        <v>0.131437276912438</v>
      </c>
      <c r="R340" s="1" t="n">
        <f aca="false">(2 * S340 * M340) / (S340 + M340)</f>
        <v>0.966644026038549</v>
      </c>
      <c r="S340" s="6" t="n">
        <f aca="false">H340 / (H340 + I340)</f>
        <v>0.975334328554829</v>
      </c>
      <c r="T340" s="3" t="n">
        <f aca="false">AVERAGE(M340:S340)</f>
        <v>0.581916518786545</v>
      </c>
      <c r="U340" s="1" t="n">
        <f aca="false">(H340 + K340)/(H340 + K340 + I340 + J340)</f>
        <v>0.998685627230876</v>
      </c>
      <c r="V340" s="1" t="n">
        <f aca="false">(I340+J340)/W340</f>
        <v>0.00131437276912438</v>
      </c>
      <c r="W340" s="4" t="n">
        <f aca="false">VLOOKUP(G340,ValidPixels!$A$1:$B$53, 2,0)</f>
        <v>101852384</v>
      </c>
    </row>
    <row r="341" customFormat="false" ht="12.8" hidden="false" customHeight="false" outlineLevel="0" collapsed="false">
      <c r="A341" s="3" t="n">
        <v>7</v>
      </c>
      <c r="B341" s="3" t="s">
        <v>92</v>
      </c>
      <c r="C341" s="4" t="n">
        <f aca="false">VLOOKUP(D341,List!$G$2:$H$12, 2, 0)</f>
        <v>9</v>
      </c>
      <c r="D341" s="1" t="s">
        <v>47</v>
      </c>
      <c r="E341" s="4" t="n">
        <f aca="false">VLOOKUP(G341,List!$A$2:$B$54, 2, 0)</f>
        <v>22</v>
      </c>
      <c r="F341" s="4" t="n">
        <f aca="false">VLOOKUP(G341,List!$L$2:$M$54, 2,0)</f>
        <v>3</v>
      </c>
      <c r="G341" s="5" t="s">
        <v>49</v>
      </c>
      <c r="H341" s="5" t="n">
        <v>2691866</v>
      </c>
      <c r="I341" s="5" t="n">
        <v>300827</v>
      </c>
      <c r="J341" s="5" t="n">
        <v>259343</v>
      </c>
      <c r="K341" s="5" t="n">
        <v>76714675</v>
      </c>
      <c r="L341" s="5" t="n">
        <v>214523</v>
      </c>
      <c r="M341" s="6" t="n">
        <f aca="false">H341 / (H341 + J341)</f>
        <v>0.912123133265045</v>
      </c>
      <c r="N341" s="6" t="n">
        <f aca="false">K341 / (K341+ I341)</f>
        <v>0.996093942229968</v>
      </c>
      <c r="O341" s="6" t="n">
        <f aca="false">I341 / (I341 + K341)</f>
        <v>0.0039060577700318</v>
      </c>
      <c r="P341" s="6" t="n">
        <f aca="false">J341 / (H341 + J341)</f>
        <v>0.0878768667349551</v>
      </c>
      <c r="Q341" s="6" t="n">
        <f aca="false">100 * (J341 + I341) / (H341 + I341 + J341 + K341)</f>
        <v>0.700503988465901</v>
      </c>
      <c r="R341" s="1" t="n">
        <f aca="false">(2 * S341 * M341) / (S341 + M341)</f>
        <v>0.905757194516329</v>
      </c>
      <c r="S341" s="6" t="n">
        <f aca="false">H341 / (H341 + I341)</f>
        <v>0.899479498899486</v>
      </c>
      <c r="T341" s="3" t="n">
        <f aca="false">AVERAGE(M341:S341)</f>
        <v>0.643677240268817</v>
      </c>
      <c r="U341" s="1" t="n">
        <f aca="false">(H341 + K341)/(H341 + K341 + I341 + J341)</f>
        <v>0.992994960115341</v>
      </c>
      <c r="V341" s="1" t="n">
        <f aca="false">(I341+J341)/W341</f>
        <v>0.00703953254799511</v>
      </c>
      <c r="W341" s="4" t="n">
        <f aca="false">VLOOKUP(G341,ValidPixels!$A$1:$B$53, 2,0)</f>
        <v>79574886</v>
      </c>
    </row>
    <row r="342" customFormat="false" ht="12.8" hidden="false" customHeight="false" outlineLevel="0" collapsed="false">
      <c r="A342" s="3" t="n">
        <v>7</v>
      </c>
      <c r="B342" s="3" t="s">
        <v>92</v>
      </c>
      <c r="C342" s="4" t="n">
        <f aca="false">VLOOKUP(D342,List!$G$2:$H$12, 2, 0)</f>
        <v>9</v>
      </c>
      <c r="D342" s="1" t="s">
        <v>47</v>
      </c>
      <c r="E342" s="4" t="n">
        <f aca="false">VLOOKUP(G342,List!$A$2:$B$54, 2, 0)</f>
        <v>24</v>
      </c>
      <c r="F342" s="4" t="n">
        <f aca="false">VLOOKUP(G342,List!$L$2:$M$54, 2,0)</f>
        <v>6</v>
      </c>
      <c r="G342" s="5" t="s">
        <v>51</v>
      </c>
      <c r="H342" s="5" t="n">
        <v>4883610</v>
      </c>
      <c r="I342" s="5" t="n">
        <v>912651</v>
      </c>
      <c r="J342" s="5" t="n">
        <v>21746</v>
      </c>
      <c r="K342" s="5" t="n">
        <v>81088009</v>
      </c>
      <c r="L342" s="5" t="n">
        <v>876112</v>
      </c>
      <c r="M342" s="6" t="n">
        <f aca="false">H342 / (H342 + J342)</f>
        <v>0.995566886480818</v>
      </c>
      <c r="N342" s="6" t="n">
        <f aca="false">K342 / (K342+ I342)</f>
        <v>0.98887019933742</v>
      </c>
      <c r="O342" s="6" t="n">
        <f aca="false">I342 / (I342 + K342)</f>
        <v>0.01112980066258</v>
      </c>
      <c r="P342" s="6" t="n">
        <f aca="false">J342 / (H342 + J342)</f>
        <v>0.00443311351918189</v>
      </c>
      <c r="Q342" s="6" t="n">
        <f aca="false">100 * (J342 + I342) / (H342 + I342 + J342 + K342)</f>
        <v>1.07518103234648</v>
      </c>
      <c r="R342" s="1" t="n">
        <f aca="false">(2 * S342 * M342) / (S342 + M342)</f>
        <v>0.912686372536038</v>
      </c>
      <c r="S342" s="6" t="n">
        <f aca="false">H342 / (H342 + I342)</f>
        <v>0.842544875049622</v>
      </c>
      <c r="T342" s="3" t="n">
        <f aca="false">AVERAGE(M342:S342)</f>
        <v>0.690058897133163</v>
      </c>
      <c r="U342" s="1" t="n">
        <f aca="false">(H342 + K342)/(H342 + K342 + I342 + J342)</f>
        <v>0.989248189676535</v>
      </c>
      <c r="V342" s="1" t="n">
        <f aca="false">(I342+J342)/W342</f>
        <v>0.0108617122437696</v>
      </c>
      <c r="W342" s="4" t="n">
        <f aca="false">VLOOKUP(G342,ValidPixels!$A$1:$B$53, 2,0)</f>
        <v>86026676</v>
      </c>
    </row>
    <row r="343" customFormat="false" ht="12.8" hidden="false" customHeight="false" outlineLevel="0" collapsed="false">
      <c r="A343" s="3" t="n">
        <v>7</v>
      </c>
      <c r="B343" s="3" t="s">
        <v>92</v>
      </c>
      <c r="C343" s="4" t="n">
        <f aca="false">VLOOKUP(D343,List!$G$2:$H$12, 2, 0)</f>
        <v>9</v>
      </c>
      <c r="D343" s="1" t="s">
        <v>47</v>
      </c>
      <c r="E343" s="4" t="n">
        <f aca="false">VLOOKUP(G343,List!$A$2:$B$54, 2, 0)</f>
        <v>23</v>
      </c>
      <c r="F343" s="4" t="n">
        <f aca="false">VLOOKUP(G343,List!$L$2:$M$54, 2,0)</f>
        <v>2</v>
      </c>
      <c r="G343" s="5" t="s">
        <v>50</v>
      </c>
      <c r="H343" s="5" t="n">
        <v>5026274</v>
      </c>
      <c r="I343" s="5" t="n">
        <v>1808279</v>
      </c>
      <c r="J343" s="5" t="n">
        <v>130514</v>
      </c>
      <c r="K343" s="5" t="n">
        <v>79031439</v>
      </c>
      <c r="L343" s="5" t="n">
        <v>1753262</v>
      </c>
      <c r="M343" s="6" t="n">
        <f aca="false">H343 / (H343 + J343)</f>
        <v>0.974690834682364</v>
      </c>
      <c r="N343" s="6" t="n">
        <f aca="false">K343 / (K343+ I343)</f>
        <v>0.977631304948392</v>
      </c>
      <c r="O343" s="6" t="n">
        <f aca="false">I343 / (I343 + K343)</f>
        <v>0.0223686950516082</v>
      </c>
      <c r="P343" s="6" t="n">
        <f aca="false">J343 / (H343 + J343)</f>
        <v>0.0253091653176357</v>
      </c>
      <c r="Q343" s="6" t="n">
        <f aca="false">100 * (J343 + I343) / (H343 + I343 + J343 + K343)</f>
        <v>2.25450206081628</v>
      </c>
      <c r="R343" s="1" t="n">
        <f aca="false">(2 * S343 * M343) / (S343 + M343)</f>
        <v>0.838317249088321</v>
      </c>
      <c r="S343" s="6" t="n">
        <f aca="false">H343 / (H343 + I343)</f>
        <v>0.7354210289978</v>
      </c>
      <c r="T343" s="3" t="n">
        <f aca="false">AVERAGE(M343:S343)</f>
        <v>0.832605762700343</v>
      </c>
      <c r="U343" s="1" t="n">
        <f aca="false">(H343 + K343)/(H343 + K343 + I343 + J343)</f>
        <v>0.977454979391837</v>
      </c>
      <c r="V343" s="1" t="n">
        <f aca="false">(I343+J343)/W343</f>
        <v>0.0230142258770146</v>
      </c>
      <c r="W343" s="4" t="n">
        <f aca="false">VLOOKUP(G343,ValidPixels!$A$1:$B$53, 2,0)</f>
        <v>84243242</v>
      </c>
    </row>
    <row r="344" customFormat="false" ht="12.8" hidden="false" customHeight="false" outlineLevel="0" collapsed="false">
      <c r="A344" s="3" t="n">
        <v>7</v>
      </c>
      <c r="B344" s="3" t="s">
        <v>92</v>
      </c>
      <c r="C344" s="4" t="n">
        <f aca="false">VLOOKUP(D344,List!$G$2:$H$12, 2, 0)</f>
        <v>9</v>
      </c>
      <c r="D344" s="1" t="s">
        <v>47</v>
      </c>
      <c r="E344" s="4" t="n">
        <f aca="false">VLOOKUP(G344,List!$A$2:$B$54, 2, 0)</f>
        <v>25</v>
      </c>
      <c r="F344" s="4" t="n">
        <f aca="false">VLOOKUP(G344,List!$L$2:$M$54, 2,0)</f>
        <v>5</v>
      </c>
      <c r="G344" s="5" t="s">
        <v>52</v>
      </c>
      <c r="H344" s="5" t="n">
        <v>9832609</v>
      </c>
      <c r="I344" s="5" t="n">
        <v>1529338</v>
      </c>
      <c r="J344" s="5" t="n">
        <v>542584</v>
      </c>
      <c r="K344" s="5" t="n">
        <v>516373437</v>
      </c>
      <c r="L344" s="5" t="n">
        <v>418330</v>
      </c>
      <c r="M344" s="6" t="n">
        <f aca="false">H344 / (H344 + J344)</f>
        <v>0.947703719824778</v>
      </c>
      <c r="N344" s="6" t="n">
        <f aca="false">K344 / (K344+ I344)</f>
        <v>0.997047055791504</v>
      </c>
      <c r="O344" s="6" t="n">
        <f aca="false">I344 / (I344 + K344)</f>
        <v>0.0029529442084955</v>
      </c>
      <c r="P344" s="6" t="n">
        <f aca="false">J344 / (H344 + J344)</f>
        <v>0.0522962801752218</v>
      </c>
      <c r="Q344" s="6" t="n">
        <f aca="false">100 * (J344 + I344) / (H344 + I344 + J344 + K344)</f>
        <v>0.392202992648749</v>
      </c>
      <c r="R344" s="1" t="n">
        <f aca="false">(2 * S344 * M344) / (S344 + M344)</f>
        <v>0.904682860762732</v>
      </c>
      <c r="S344" s="6" t="n">
        <f aca="false">H344 / (H344 + I344)</f>
        <v>0.865398245564779</v>
      </c>
      <c r="T344" s="3" t="n">
        <f aca="false">AVERAGE(M344:S344)</f>
        <v>0.594612014139466</v>
      </c>
      <c r="U344" s="1" t="n">
        <f aca="false">(H344 + K344)/(H344 + K344 + I344 + J344)</f>
        <v>0.996077970073512</v>
      </c>
      <c r="V344" s="1" t="n">
        <f aca="false">(I344+J344)/W344</f>
        <v>0.00392546310746129</v>
      </c>
      <c r="W344" s="4" t="n">
        <f aca="false">VLOOKUP(G344,ValidPixels!$A$1:$B$53, 2,0)</f>
        <v>527815940</v>
      </c>
    </row>
    <row r="345" customFormat="false" ht="12.8" hidden="false" customHeight="false" outlineLevel="0" collapsed="false">
      <c r="A345" s="3" t="n">
        <v>7</v>
      </c>
      <c r="B345" s="3" t="s">
        <v>92</v>
      </c>
      <c r="C345" s="4" t="n">
        <f aca="false">VLOOKUP(D345,List!$G$2:$H$12, 2, 0)</f>
        <v>9</v>
      </c>
      <c r="D345" s="1" t="s">
        <v>47</v>
      </c>
      <c r="E345" s="4" t="n">
        <f aca="false">VLOOKUP(G345,List!$A$2:$B$54, 2, 0)</f>
        <v>26</v>
      </c>
      <c r="F345" s="4" t="n">
        <f aca="false">VLOOKUP(G345,List!$L$2:$M$54, 2,0)</f>
        <v>4</v>
      </c>
      <c r="G345" s="5" t="s">
        <v>53</v>
      </c>
      <c r="H345" s="5" t="n">
        <v>55417527</v>
      </c>
      <c r="I345" s="5" t="n">
        <v>5767468</v>
      </c>
      <c r="J345" s="5" t="n">
        <v>13316138</v>
      </c>
      <c r="K345" s="5" t="n">
        <v>917535074</v>
      </c>
      <c r="L345" s="5" t="n">
        <v>0</v>
      </c>
      <c r="M345" s="6" t="n">
        <f aca="false">H345 / (H345 + J345)</f>
        <v>0.806264688489985</v>
      </c>
      <c r="N345" s="6" t="n">
        <f aca="false">K345 / (K345+ I345)</f>
        <v>0.993753436454852</v>
      </c>
      <c r="O345" s="6" t="n">
        <f aca="false">I345 / (I345 + K345)</f>
        <v>0.00624656354514835</v>
      </c>
      <c r="P345" s="6" t="n">
        <f aca="false">J345 / (H345 + J345)</f>
        <v>0.193735311510015</v>
      </c>
      <c r="Q345" s="6" t="n">
        <f aca="false">100 * (J345 + I345) / (H345 + I345 + J345 + K345)</f>
        <v>1.92368039244358</v>
      </c>
      <c r="R345" s="1" t="n">
        <f aca="false">(2 * S345 * M345) / (S345 + M345)</f>
        <v>0.853111123529137</v>
      </c>
      <c r="S345" s="6" t="n">
        <f aca="false">H345 / (H345 + I345)</f>
        <v>0.905737215472519</v>
      </c>
      <c r="T345" s="3" t="n">
        <f aca="false">AVERAGE(M345:S345)</f>
        <v>0.811789818777891</v>
      </c>
      <c r="U345" s="1" t="n">
        <f aca="false">(H345 + K345)/(H345 + K345 + I345 + J345)</f>
        <v>0.980763196075564</v>
      </c>
      <c r="V345" s="1" t="n">
        <f aca="false">(I345+J345)/W345</f>
        <v>0.0192368039244358</v>
      </c>
      <c r="W345" s="4" t="n">
        <f aca="false">VLOOKUP(G345,ValidPixels!$A$1:$B$53, 2,0)</f>
        <v>992036207</v>
      </c>
    </row>
    <row r="346" customFormat="false" ht="12.8" hidden="false" customHeight="false" outlineLevel="0" collapsed="false">
      <c r="A346" s="3" t="n">
        <v>7</v>
      </c>
      <c r="B346" s="3" t="s">
        <v>92</v>
      </c>
      <c r="C346" s="4" t="n">
        <f aca="false">VLOOKUP(D346,List!$G$2:$H$12, 2, 0)</f>
        <v>10</v>
      </c>
      <c r="D346" s="1" t="s">
        <v>54</v>
      </c>
      <c r="E346" s="4" t="n">
        <f aca="false">VLOOKUP(G346,List!$A$2:$B$54, 2, 0)</f>
        <v>27</v>
      </c>
      <c r="F346" s="4" t="n">
        <f aca="false">VLOOKUP(G346,List!$L$2:$M$54, 2,0)</f>
        <v>5</v>
      </c>
      <c r="G346" s="5" t="s">
        <v>55</v>
      </c>
      <c r="H346" s="5" t="n">
        <v>426120</v>
      </c>
      <c r="I346" s="5" t="n">
        <v>47698</v>
      </c>
      <c r="J346" s="5" t="n">
        <v>289017</v>
      </c>
      <c r="K346" s="5" t="n">
        <v>34447442</v>
      </c>
      <c r="L346" s="5" t="n">
        <v>0</v>
      </c>
      <c r="M346" s="6" t="n">
        <f aca="false">H346 / (H346 + J346)</f>
        <v>0.595857856606496</v>
      </c>
      <c r="N346" s="6" t="n">
        <f aca="false">K346 / (K346+ I346)</f>
        <v>0.998617254488603</v>
      </c>
      <c r="O346" s="6" t="n">
        <f aca="false">I346 / (I346 + K346)</f>
        <v>0.00138274551139668</v>
      </c>
      <c r="P346" s="6" t="n">
        <f aca="false">J346 / (H346 + J346)</f>
        <v>0.404142143393504</v>
      </c>
      <c r="Q346" s="6" t="n">
        <f aca="false">100 * (J346 + I346) / (H346 + I346 + J346 + K346)</f>
        <v>0.956297503708931</v>
      </c>
      <c r="R346" s="1" t="n">
        <f aca="false">(2 * S346 * M346) / (S346 + M346)</f>
        <v>0.716797523876009</v>
      </c>
      <c r="S346" s="6" t="n">
        <f aca="false">H346 / (H346 + I346)</f>
        <v>0.899332655154511</v>
      </c>
      <c r="T346" s="3" t="n">
        <f aca="false">AVERAGE(M346:S346)</f>
        <v>0.653203954677064</v>
      </c>
      <c r="U346" s="1" t="n">
        <f aca="false">(H346 + K346)/(H346 + K346 + I346 + J346)</f>
        <v>0.990437024962911</v>
      </c>
      <c r="V346" s="1" t="n">
        <f aca="false">(I346+J346)/W346</f>
        <v>0.00956297503708931</v>
      </c>
      <c r="W346" s="4" t="n">
        <f aca="false">VLOOKUP(G346,ValidPixels!$A$1:$B$53, 2,0)</f>
        <v>35210277</v>
      </c>
    </row>
    <row r="347" customFormat="false" ht="12.8" hidden="false" customHeight="false" outlineLevel="0" collapsed="false">
      <c r="A347" s="3" t="n">
        <v>7</v>
      </c>
      <c r="B347" s="3" t="s">
        <v>92</v>
      </c>
      <c r="C347" s="4" t="n">
        <f aca="false">VLOOKUP(D347,List!$G$2:$H$12, 2, 0)</f>
        <v>10</v>
      </c>
      <c r="D347" s="1" t="s">
        <v>54</v>
      </c>
      <c r="E347" s="4" t="n">
        <f aca="false">VLOOKUP(G347,List!$A$2:$B$54, 2, 0)</f>
        <v>28</v>
      </c>
      <c r="F347" s="4" t="n">
        <f aca="false">VLOOKUP(G347,List!$L$2:$M$54, 2,0)</f>
        <v>3</v>
      </c>
      <c r="G347" s="5" t="s">
        <v>56</v>
      </c>
      <c r="H347" s="5" t="n">
        <v>2047823</v>
      </c>
      <c r="I347" s="5" t="n">
        <v>89171</v>
      </c>
      <c r="J347" s="5" t="n">
        <v>5925258</v>
      </c>
      <c r="K347" s="5" t="n">
        <v>408069243</v>
      </c>
      <c r="L347" s="5" t="n">
        <v>0</v>
      </c>
      <c r="M347" s="6" t="n">
        <f aca="false">H347 / (H347 + J347)</f>
        <v>0.256842116617152</v>
      </c>
      <c r="N347" s="6" t="n">
        <f aca="false">K347 / (K347+ I347)</f>
        <v>0.999781528453313</v>
      </c>
      <c r="O347" s="6" t="n">
        <f aca="false">I347 / (I347 + K347)</f>
        <v>0.000218471546687262</v>
      </c>
      <c r="P347" s="6" t="n">
        <f aca="false">J347 / (H347 + J347)</f>
        <v>0.743157883382848</v>
      </c>
      <c r="Q347" s="6" t="n">
        <f aca="false">100 * (J347 + I347) / (H347 + I347 + J347 + K347)</f>
        <v>1.44531934551121</v>
      </c>
      <c r="R347" s="1" t="n">
        <f aca="false">(2 * S347 * M347) / (S347 + M347)</f>
        <v>0.405105402284355</v>
      </c>
      <c r="S347" s="6" t="n">
        <f aca="false">H347 / (H347 + I347)</f>
        <v>0.958272695197085</v>
      </c>
      <c r="T347" s="3" t="n">
        <f aca="false">AVERAGE(M347:S347)</f>
        <v>0.686956777570378</v>
      </c>
      <c r="U347" s="1" t="n">
        <f aca="false">(H347 + K347)/(H347 + K347 + I347 + J347)</f>
        <v>0.985546806544888</v>
      </c>
      <c r="V347" s="1" t="n">
        <f aca="false">(I347+J347)/W347</f>
        <v>0.0144531934551121</v>
      </c>
      <c r="W347" s="4" t="n">
        <f aca="false">VLOOKUP(G347,ValidPixels!$A$1:$B$53, 2,0)</f>
        <v>416131495</v>
      </c>
    </row>
    <row r="348" customFormat="false" ht="12.8" hidden="false" customHeight="false" outlineLevel="0" collapsed="false">
      <c r="A348" s="3" t="n">
        <v>7</v>
      </c>
      <c r="B348" s="3" t="s">
        <v>92</v>
      </c>
      <c r="C348" s="4" t="n">
        <f aca="false">VLOOKUP(D348,List!$G$2:$H$12, 2, 0)</f>
        <v>10</v>
      </c>
      <c r="D348" s="1" t="s">
        <v>54</v>
      </c>
      <c r="E348" s="4" t="n">
        <f aca="false">VLOOKUP(G348,List!$A$2:$B$54, 2, 0)</f>
        <v>29</v>
      </c>
      <c r="F348" s="4" t="n">
        <f aca="false">VLOOKUP(G348,List!$L$2:$M$54, 2,0)</f>
        <v>1</v>
      </c>
      <c r="G348" s="5" t="s">
        <v>57</v>
      </c>
      <c r="H348" s="5" t="n">
        <v>10456259</v>
      </c>
      <c r="I348" s="5" t="n">
        <v>517507</v>
      </c>
      <c r="J348" s="5" t="n">
        <v>1883898</v>
      </c>
      <c r="K348" s="5" t="n">
        <v>359469518</v>
      </c>
      <c r="L348" s="5" t="n">
        <v>0</v>
      </c>
      <c r="M348" s="6" t="n">
        <f aca="false">H348 / (H348 + J348)</f>
        <v>0.847335977978238</v>
      </c>
      <c r="N348" s="6" t="n">
        <f aca="false">K348 / (K348+ I348)</f>
        <v>0.998562428743091</v>
      </c>
      <c r="O348" s="6" t="n">
        <f aca="false">I348 / (I348 + K348)</f>
        <v>0.0014375712569085</v>
      </c>
      <c r="P348" s="6" t="n">
        <f aca="false">J348 / (H348 + J348)</f>
        <v>0.152664022021762</v>
      </c>
      <c r="Q348" s="6" t="n">
        <f aca="false">100 * (J348 + I348) / (H348 + I348 + J348 + K348)</f>
        <v>0.644971712003557</v>
      </c>
      <c r="R348" s="1" t="n">
        <f aca="false">(2 * S348 * M348) / (S348 + M348)</f>
        <v>0.896996957569089</v>
      </c>
      <c r="S348" s="6" t="n">
        <f aca="false">H348 / (H348 + I348)</f>
        <v>0.952841440212959</v>
      </c>
      <c r="T348" s="3" t="n">
        <f aca="false">AVERAGE(M348:S348)</f>
        <v>0.642115729969372</v>
      </c>
      <c r="U348" s="1" t="n">
        <f aca="false">(H348 + K348)/(H348 + K348 + I348 + J348)</f>
        <v>0.993550282879964</v>
      </c>
      <c r="V348" s="1" t="n">
        <f aca="false">(I348+J348)/W348</f>
        <v>0.00644971712003557</v>
      </c>
      <c r="W348" s="4" t="n">
        <f aca="false">VLOOKUP(G348,ValidPixels!$A$1:$B$53, 2,0)</f>
        <v>372327182</v>
      </c>
    </row>
    <row r="349" customFormat="false" ht="12.8" hidden="false" customHeight="false" outlineLevel="0" collapsed="false">
      <c r="A349" s="3" t="n">
        <v>7</v>
      </c>
      <c r="B349" s="3" t="s">
        <v>92</v>
      </c>
      <c r="C349" s="4" t="n">
        <f aca="false">VLOOKUP(D349,List!$G$2:$H$12, 2, 0)</f>
        <v>10</v>
      </c>
      <c r="D349" s="1" t="s">
        <v>54</v>
      </c>
      <c r="E349" s="4" t="n">
        <f aca="false">VLOOKUP(G349,List!$A$2:$B$54, 2, 0)</f>
        <v>30</v>
      </c>
      <c r="F349" s="4" t="n">
        <f aca="false">VLOOKUP(G349,List!$L$2:$M$54, 2,0)</f>
        <v>2</v>
      </c>
      <c r="G349" s="5" t="s">
        <v>58</v>
      </c>
      <c r="H349" s="5" t="n">
        <v>14931269</v>
      </c>
      <c r="I349" s="5" t="n">
        <v>452250</v>
      </c>
      <c r="J349" s="5" t="n">
        <v>4533028</v>
      </c>
      <c r="K349" s="5" t="n">
        <v>206732017</v>
      </c>
      <c r="L349" s="5" t="n">
        <v>0</v>
      </c>
      <c r="M349" s="6" t="n">
        <f aca="false">H349 / (H349 + J349)</f>
        <v>0.767110623106501</v>
      </c>
      <c r="N349" s="6" t="n">
        <f aca="false">K349 / (K349+ I349)</f>
        <v>0.997817160508621</v>
      </c>
      <c r="O349" s="6" t="n">
        <f aca="false">I349 / (I349 + K349)</f>
        <v>0.00218283949137895</v>
      </c>
      <c r="P349" s="6" t="n">
        <f aca="false">J349 / (H349 + J349)</f>
        <v>0.232889376893499</v>
      </c>
      <c r="Q349" s="6" t="n">
        <f aca="false">100 * (J349 + I349) / (H349 + I349 + J349 + K349)</f>
        <v>2.19956302039487</v>
      </c>
      <c r="R349" s="1" t="n">
        <f aca="false">(2 * S349 * M349) / (S349 + M349)</f>
        <v>0.856941450792784</v>
      </c>
      <c r="S349" s="6" t="n">
        <f aca="false">H349 / (H349 + I349)</f>
        <v>0.970601654926938</v>
      </c>
      <c r="T349" s="3" t="n">
        <f aca="false">AVERAGE(M349:S349)</f>
        <v>0.861015160873513</v>
      </c>
      <c r="U349" s="1" t="n">
        <f aca="false">(H349 + K349)/(H349 + K349 + I349 + J349)</f>
        <v>0.978004369796051</v>
      </c>
      <c r="V349" s="1" t="n">
        <f aca="false">(I349+J349)/W349</f>
        <v>0.0219956302039487</v>
      </c>
      <c r="W349" s="4" t="n">
        <f aca="false">VLOOKUP(G349,ValidPixels!$A$1:$B$53, 2,0)</f>
        <v>226648564</v>
      </c>
    </row>
    <row r="350" customFormat="false" ht="12.8" hidden="false" customHeight="false" outlineLevel="0" collapsed="false">
      <c r="A350" s="3" t="n">
        <v>7</v>
      </c>
      <c r="B350" s="3" t="s">
        <v>92</v>
      </c>
      <c r="C350" s="4" t="n">
        <f aca="false">VLOOKUP(D350,List!$G$2:$H$12, 2, 0)</f>
        <v>10</v>
      </c>
      <c r="D350" s="1" t="s">
        <v>54</v>
      </c>
      <c r="E350" s="4" t="n">
        <f aca="false">VLOOKUP(G350,List!$A$2:$B$54, 2, 0)</f>
        <v>31</v>
      </c>
      <c r="F350" s="4" t="n">
        <f aca="false">VLOOKUP(G350,List!$L$2:$M$54, 2,0)</f>
        <v>4</v>
      </c>
      <c r="G350" s="5" t="s">
        <v>59</v>
      </c>
      <c r="H350" s="5" t="n">
        <v>46409771</v>
      </c>
      <c r="I350" s="5" t="n">
        <v>1077435</v>
      </c>
      <c r="J350" s="5" t="n">
        <v>15551494</v>
      </c>
      <c r="K350" s="5" t="n">
        <v>258403080</v>
      </c>
      <c r="L350" s="5" t="n">
        <v>0</v>
      </c>
      <c r="M350" s="6" t="n">
        <f aca="false">H350 / (H350 + J350)</f>
        <v>0.749012645238925</v>
      </c>
      <c r="N350" s="6" t="n">
        <f aca="false">K350 / (K350+ I350)</f>
        <v>0.995847722901275</v>
      </c>
      <c r="O350" s="6" t="n">
        <f aca="false">I350 / (I350 + K350)</f>
        <v>0.00415227709872551</v>
      </c>
      <c r="P350" s="6" t="n">
        <f aca="false">J350 / (H350 + J350)</f>
        <v>0.250987354761075</v>
      </c>
      <c r="Q350" s="6" t="n">
        <f aca="false">100 * (J350 + I350) / (H350 + I350 + J350 + K350)</f>
        <v>5.1732319924311</v>
      </c>
      <c r="R350" s="1" t="n">
        <f aca="false">(2 * S350 * M350) / (S350 + M350)</f>
        <v>0.848066136986053</v>
      </c>
      <c r="S350" s="6" t="n">
        <f aca="false">H350 / (H350 + I350)</f>
        <v>0.977311046684869</v>
      </c>
      <c r="T350" s="3" t="n">
        <f aca="false">AVERAGE(M350:S350)</f>
        <v>1.285515596586</v>
      </c>
      <c r="U350" s="1" t="n">
        <f aca="false">(H350 + K350)/(H350 + K350 + I350 + J350)</f>
        <v>0.948267680075689</v>
      </c>
      <c r="V350" s="1" t="n">
        <f aca="false">(I350+J350)/W350</f>
        <v>0.051732319924311</v>
      </c>
      <c r="W350" s="4" t="n">
        <f aca="false">VLOOKUP(G350,ValidPixels!$A$1:$B$53, 2,0)</f>
        <v>321441780</v>
      </c>
    </row>
    <row r="351" customFormat="false" ht="12.8" hidden="false" customHeight="false" outlineLevel="0" collapsed="false">
      <c r="A351" s="3" t="n">
        <v>7</v>
      </c>
      <c r="B351" s="3" t="s">
        <v>92</v>
      </c>
      <c r="C351" s="4" t="n">
        <f aca="false">VLOOKUP(D351,List!$G$2:$H$12, 2, 0)</f>
        <v>2</v>
      </c>
      <c r="D351" s="1" t="s">
        <v>60</v>
      </c>
      <c r="E351" s="4" t="n">
        <f aca="false">VLOOKUP(G351,List!$A$2:$B$54, 2, 0)</f>
        <v>32</v>
      </c>
      <c r="F351" s="4" t="n">
        <f aca="false">VLOOKUP(G351,List!$L$2:$M$54, 2,0)</f>
        <v>4</v>
      </c>
      <c r="G351" s="5" t="s">
        <v>61</v>
      </c>
      <c r="H351" s="5" t="n">
        <v>8474359</v>
      </c>
      <c r="I351" s="5" t="n">
        <v>2226939</v>
      </c>
      <c r="J351" s="5" t="n">
        <v>5541507</v>
      </c>
      <c r="K351" s="5" t="n">
        <v>917412575</v>
      </c>
      <c r="L351" s="5" t="n">
        <v>0</v>
      </c>
      <c r="M351" s="6" t="n">
        <f aca="false">H351 / (H351 + J351)</f>
        <v>0.604626142972543</v>
      </c>
      <c r="N351" s="6" t="n">
        <f aca="false">K351 / (K351+ I351)</f>
        <v>0.997578465294174</v>
      </c>
      <c r="O351" s="6" t="n">
        <f aca="false">I351 / (I351 + K351)</f>
        <v>0.00242153470582605</v>
      </c>
      <c r="P351" s="6" t="n">
        <f aca="false">J351 / (H351 + J351)</f>
        <v>0.395373857027457</v>
      </c>
      <c r="Q351" s="6" t="n">
        <f aca="false">100 * (J351 + I351) / (H351 + I351 + J351 + K351)</f>
        <v>0.832046402388856</v>
      </c>
      <c r="R351" s="1" t="n">
        <f aca="false">(2 * S351 * M351) / (S351 + M351)</f>
        <v>0.685706418422437</v>
      </c>
      <c r="S351" s="6" t="n">
        <f aca="false">H351 / (H351 + I351)</f>
        <v>0.791900104080832</v>
      </c>
      <c r="T351" s="3" t="n">
        <f aca="false">AVERAGE(M351:S351)</f>
        <v>0.615664703556018</v>
      </c>
      <c r="U351" s="1" t="n">
        <f aca="false">(H351 + K351)/(H351 + K351 + I351 + J351)</f>
        <v>0.991679535976111</v>
      </c>
      <c r="V351" s="1" t="n">
        <f aca="false">(I351+J351)/W351</f>
        <v>0.0166399733378158</v>
      </c>
      <c r="W351" s="4" t="n">
        <f aca="false">VLOOKUP(G351,ValidPixels!$A$1:$B$53, 2,0)</f>
        <v>466854474</v>
      </c>
    </row>
    <row r="352" customFormat="false" ht="12.8" hidden="false" customHeight="false" outlineLevel="0" collapsed="false">
      <c r="A352" s="3" t="n">
        <v>7</v>
      </c>
      <c r="B352" s="3" t="s">
        <v>92</v>
      </c>
      <c r="C352" s="4" t="n">
        <f aca="false">VLOOKUP(D352,List!$G$2:$H$12, 2, 0)</f>
        <v>2</v>
      </c>
      <c r="D352" s="1" t="s">
        <v>60</v>
      </c>
      <c r="E352" s="4" t="n">
        <f aca="false">VLOOKUP(G352,List!$A$2:$B$54, 2, 0)</f>
        <v>34</v>
      </c>
      <c r="F352" s="4" t="n">
        <f aca="false">VLOOKUP(G352,List!$L$2:$M$54, 2,0)</f>
        <v>3</v>
      </c>
      <c r="G352" s="5" t="s">
        <v>63</v>
      </c>
      <c r="H352" s="5" t="n">
        <v>15268075</v>
      </c>
      <c r="I352" s="5" t="n">
        <v>1492419</v>
      </c>
      <c r="J352" s="5" t="n">
        <v>5454108</v>
      </c>
      <c r="K352" s="5" t="n">
        <v>1945588269</v>
      </c>
      <c r="L352" s="5" t="n">
        <v>933237</v>
      </c>
      <c r="M352" s="6" t="n">
        <f aca="false">H352 / (H352 + J352)</f>
        <v>0.736798579570502</v>
      </c>
      <c r="N352" s="6" t="n">
        <f aca="false">K352 / (K352+ I352)</f>
        <v>0.999233509423005</v>
      </c>
      <c r="O352" s="6" t="n">
        <f aca="false">I352 / (I352 + K352)</f>
        <v>0.000766490576994516</v>
      </c>
      <c r="P352" s="6" t="n">
        <f aca="false">J352 / (H352 + J352)</f>
        <v>0.263201420429498</v>
      </c>
      <c r="Q352" s="6" t="n">
        <f aca="false">100 * (J352 + I352) / (H352 + I352 + J352 + K352)</f>
        <v>0.353009292870373</v>
      </c>
      <c r="R352" s="1" t="n">
        <f aca="false">(2 * S352 * M352) / (S352 + M352)</f>
        <v>0.814673669119204</v>
      </c>
      <c r="S352" s="6" t="n">
        <f aca="false">H352 / (H352 + I352)</f>
        <v>0.910956144848714</v>
      </c>
      <c r="T352" s="3" t="n">
        <f aca="false">AVERAGE(M352:S352)</f>
        <v>0.582662729548327</v>
      </c>
      <c r="U352" s="1" t="n">
        <f aca="false">(H352 + K352)/(H352 + K352 + I352 + J352)</f>
        <v>0.996469907071296</v>
      </c>
      <c r="V352" s="1" t="n">
        <f aca="false">(I352+J352)/W352</f>
        <v>0.00706339029086159</v>
      </c>
      <c r="W352" s="4" t="n">
        <f aca="false">VLOOKUP(G352,ValidPixels!$A$1:$B$53, 2,0)</f>
        <v>983455071</v>
      </c>
    </row>
    <row r="353" customFormat="false" ht="12.8" hidden="false" customHeight="false" outlineLevel="0" collapsed="false">
      <c r="A353" s="3" t="n">
        <v>7</v>
      </c>
      <c r="B353" s="3" t="s">
        <v>92</v>
      </c>
      <c r="C353" s="4" t="n">
        <f aca="false">VLOOKUP(D353,List!$G$2:$H$12, 2, 0)</f>
        <v>2</v>
      </c>
      <c r="D353" s="1" t="s">
        <v>60</v>
      </c>
      <c r="E353" s="4" t="n">
        <f aca="false">VLOOKUP(G353,List!$A$2:$B$54, 2, 0)</f>
        <v>33</v>
      </c>
      <c r="F353" s="4" t="n">
        <f aca="false">VLOOKUP(G353,List!$L$2:$M$54, 2,0)</f>
        <v>1</v>
      </c>
      <c r="G353" s="5" t="s">
        <v>62</v>
      </c>
      <c r="H353" s="5" t="n">
        <v>17555141</v>
      </c>
      <c r="I353" s="5" t="n">
        <v>1349535</v>
      </c>
      <c r="J353" s="5" t="n">
        <v>6707039</v>
      </c>
      <c r="K353" s="5" t="n">
        <v>2078809801</v>
      </c>
      <c r="L353" s="5" t="n">
        <v>0</v>
      </c>
      <c r="M353" s="6" t="n">
        <f aca="false">H353 / (H353 + J353)</f>
        <v>0.72355991918286</v>
      </c>
      <c r="N353" s="6" t="n">
        <f aca="false">K353 / (K353+ I353)</f>
        <v>0.999351234794064</v>
      </c>
      <c r="O353" s="6" t="n">
        <f aca="false">I353 / (I353 + K353)</f>
        <v>0.000648765205936128</v>
      </c>
      <c r="P353" s="6" t="n">
        <f aca="false">J353 / (H353 + J353)</f>
        <v>0.27644008081714</v>
      </c>
      <c r="Q353" s="6" t="n">
        <f aca="false">100 * (J353 + I353) / (H353 + I353 + J353 + K353)</f>
        <v>0.382840316863592</v>
      </c>
      <c r="R353" s="1" t="n">
        <f aca="false">(2 * S353 * M353) / (S353 + M353)</f>
        <v>0.813362038690054</v>
      </c>
      <c r="S353" s="6" t="n">
        <f aca="false">H353 / (H353 + I353)</f>
        <v>0.92861369324711</v>
      </c>
      <c r="T353" s="3" t="n">
        <f aca="false">AVERAGE(M353:S353)</f>
        <v>0.589259435542965</v>
      </c>
      <c r="U353" s="1" t="n">
        <f aca="false">(H353 + K353)/(H353 + K353 + I353 + J353)</f>
        <v>0.996171596831364</v>
      </c>
      <c r="V353" s="1" t="n">
        <f aca="false">(I353+J353)/W353</f>
        <v>0.00766416856925419</v>
      </c>
      <c r="W353" s="4" t="n">
        <f aca="false">VLOOKUP(G353,ValidPixels!$A$1:$B$53, 2,0)</f>
        <v>1051200000</v>
      </c>
    </row>
    <row r="354" customFormat="false" ht="12.8" hidden="false" customHeight="false" outlineLevel="0" collapsed="false">
      <c r="A354" s="3" t="n">
        <v>7</v>
      </c>
      <c r="B354" s="3" t="s">
        <v>92</v>
      </c>
      <c r="C354" s="4" t="n">
        <f aca="false">VLOOKUP(D354,List!$G$2:$H$12, 2, 0)</f>
        <v>2</v>
      </c>
      <c r="D354" s="1" t="s">
        <v>60</v>
      </c>
      <c r="E354" s="4" t="n">
        <f aca="false">VLOOKUP(G354,List!$A$2:$B$54, 2, 0)</f>
        <v>35</v>
      </c>
      <c r="F354" s="4" t="n">
        <f aca="false">VLOOKUP(G354,List!$L$2:$M$54, 2,0)</f>
        <v>2</v>
      </c>
      <c r="G354" s="5" t="s">
        <v>64</v>
      </c>
      <c r="H354" s="5" t="n">
        <v>21194889</v>
      </c>
      <c r="I354" s="5" t="n">
        <v>95764</v>
      </c>
      <c r="J354" s="5" t="n">
        <v>2577929</v>
      </c>
      <c r="K354" s="5" t="n">
        <v>574505153</v>
      </c>
      <c r="L354" s="5" t="n">
        <v>5948</v>
      </c>
      <c r="M354" s="6" t="n">
        <f aca="false">H354 / (H354 + J354)</f>
        <v>0.891559805825292</v>
      </c>
      <c r="N354" s="6" t="n">
        <f aca="false">K354 / (K354+ I354)</f>
        <v>0.999833338240217</v>
      </c>
      <c r="O354" s="6" t="n">
        <f aca="false">I354 / (I354 + K354)</f>
        <v>0.000166661759782747</v>
      </c>
      <c r="P354" s="6" t="n">
        <f aca="false">J354 / (H354 + J354)</f>
        <v>0.108440194174708</v>
      </c>
      <c r="Q354" s="6" t="n">
        <f aca="false">100 * (J354 + I354) / (H354 + I354 + J354 + K354)</f>
        <v>0.446826597427442</v>
      </c>
      <c r="R354" s="1" t="n">
        <f aca="false">(2 * S354 * M354) / (S354 + M354)</f>
        <v>0.940668285405712</v>
      </c>
      <c r="S354" s="6" t="n">
        <f aca="false">H354 / (H354 + I354)</f>
        <v>0.995502063746002</v>
      </c>
      <c r="T354" s="3" t="n">
        <f aca="false">AVERAGE(M354:S354)</f>
        <v>0.626142420939879</v>
      </c>
      <c r="U354" s="1" t="n">
        <f aca="false">(H354 + K354)/(H354 + K354 + I354 + J354)</f>
        <v>0.995531734025726</v>
      </c>
      <c r="V354" s="1" t="n">
        <f aca="false">(I354+J354)/W354</f>
        <v>0.00895573243591191</v>
      </c>
      <c r="W354" s="4" t="n">
        <f aca="false">VLOOKUP(G354,ValidPixels!$A$1:$B$53, 2,0)</f>
        <v>298545431</v>
      </c>
    </row>
    <row r="355" customFormat="false" ht="12.8" hidden="false" customHeight="false" outlineLevel="0" collapsed="false">
      <c r="A355" s="3" t="n">
        <v>7</v>
      </c>
      <c r="B355" s="3" t="s">
        <v>92</v>
      </c>
      <c r="C355" s="4" t="n">
        <f aca="false">VLOOKUP(D355,List!$G$2:$H$12, 2, 0)</f>
        <v>7</v>
      </c>
      <c r="D355" s="1" t="s">
        <v>65</v>
      </c>
      <c r="E355" s="4" t="n">
        <f aca="false">VLOOKUP(G355,List!$A$2:$B$54, 2, 0)</f>
        <v>36</v>
      </c>
      <c r="F355" s="4" t="n">
        <f aca="false">VLOOKUP(G355,List!$L$2:$M$54, 2,0)</f>
        <v>1</v>
      </c>
      <c r="G355" s="5" t="s">
        <v>66</v>
      </c>
      <c r="H355" s="5" t="n">
        <v>40059</v>
      </c>
      <c r="I355" s="5" t="n">
        <v>2458217</v>
      </c>
      <c r="J355" s="5" t="n">
        <v>17123</v>
      </c>
      <c r="K355" s="5" t="n">
        <v>305642520</v>
      </c>
      <c r="L355" s="5" t="n">
        <v>0</v>
      </c>
      <c r="M355" s="6" t="n">
        <f aca="false">H355 / (H355 + J355)</f>
        <v>0.700552621454304</v>
      </c>
      <c r="N355" s="6" t="n">
        <f aca="false">K355 / (K355+ I355)</f>
        <v>0.992021385524956</v>
      </c>
      <c r="O355" s="6" t="n">
        <f aca="false">I355 / (I355 + K355)</f>
        <v>0.00797861447504425</v>
      </c>
      <c r="P355" s="6" t="n">
        <f aca="false">J355 / (H355 + J355)</f>
        <v>0.299447378545696</v>
      </c>
      <c r="Q355" s="6" t="n">
        <f aca="false">100 * (J355 + I355) / (H355 + I355 + J355 + K355)</f>
        <v>0.803269962372766</v>
      </c>
      <c r="R355" s="1" t="n">
        <f aca="false">(2 * S355 * M355) / (S355 + M355)</f>
        <v>0.0313517185569084</v>
      </c>
      <c r="S355" s="6" t="n">
        <f aca="false">H355 / (H355 + I355)</f>
        <v>0.0160346574998119</v>
      </c>
      <c r="T355" s="3" t="n">
        <f aca="false">AVERAGE(M355:S355)</f>
        <v>0.407236619775641</v>
      </c>
      <c r="U355" s="1" t="n">
        <f aca="false">(H355 + K355)/(H355 + K355 + I355 + J355)</f>
        <v>0.991967300376272</v>
      </c>
      <c r="V355" s="1" t="n">
        <f aca="false">(I355+J355)/W355</f>
        <v>0.0160772992735215</v>
      </c>
      <c r="W355" s="4" t="n">
        <f aca="false">VLOOKUP(G355,ValidPixels!$A$1:$B$53, 2,0)</f>
        <v>153964914</v>
      </c>
    </row>
    <row r="356" customFormat="false" ht="12.8" hidden="false" customHeight="false" outlineLevel="0" collapsed="false">
      <c r="A356" s="3" t="n">
        <v>7</v>
      </c>
      <c r="B356" s="3" t="s">
        <v>92</v>
      </c>
      <c r="C356" s="4" t="n">
        <f aca="false">VLOOKUP(D356,List!$G$2:$H$12, 2, 0)</f>
        <v>7</v>
      </c>
      <c r="D356" s="1" t="s">
        <v>65</v>
      </c>
      <c r="E356" s="4" t="n">
        <f aca="false">VLOOKUP(G356,List!$A$2:$B$54, 2, 0)</f>
        <v>37</v>
      </c>
      <c r="F356" s="4" t="n">
        <f aca="false">VLOOKUP(G356,List!$L$2:$M$54, 2,0)</f>
        <v>2</v>
      </c>
      <c r="G356" s="5" t="s">
        <v>67</v>
      </c>
      <c r="H356" s="5" t="n">
        <v>696377</v>
      </c>
      <c r="I356" s="5" t="n">
        <v>132230</v>
      </c>
      <c r="J356" s="5" t="n">
        <v>41206</v>
      </c>
      <c r="K356" s="5" t="n">
        <v>24777159</v>
      </c>
      <c r="L356" s="5" t="n">
        <v>0</v>
      </c>
      <c r="M356" s="6" t="n">
        <f aca="false">H356 / (H356 + J356)</f>
        <v>0.944133744948026</v>
      </c>
      <c r="N356" s="6" t="n">
        <f aca="false">K356 / (K356+ I356)</f>
        <v>0.994691559877282</v>
      </c>
      <c r="O356" s="6" t="n">
        <f aca="false">I356 / (I356 + K356)</f>
        <v>0.00530844012271839</v>
      </c>
      <c r="P356" s="6" t="n">
        <f aca="false">J356 / (H356 + J356)</f>
        <v>0.0558662550519738</v>
      </c>
      <c r="Q356" s="6" t="n">
        <f aca="false">100 * (J356 + I356) / (H356 + I356 + J356 + K356)</f>
        <v>0.676243573705309</v>
      </c>
      <c r="R356" s="1" t="n">
        <f aca="false">(2 * S356 * M356) / (S356 + M356)</f>
        <v>0.889262477732587</v>
      </c>
      <c r="S356" s="6" t="n">
        <f aca="false">H356 / (H356 + I356)</f>
        <v>0.840418919946368</v>
      </c>
      <c r="T356" s="3" t="n">
        <f aca="false">AVERAGE(M356:S356)</f>
        <v>0.629417853054895</v>
      </c>
      <c r="U356" s="1" t="n">
        <f aca="false">(H356 + K356)/(H356 + K356 + I356 + J356)</f>
        <v>0.993237564262947</v>
      </c>
      <c r="V356" s="1" t="n">
        <f aca="false">(I356+J356)/W356</f>
        <v>0.0135399376870577</v>
      </c>
      <c r="W356" s="4" t="n">
        <f aca="false">VLOOKUP(G356,ValidPixels!$A$1:$B$53, 2,0)</f>
        <v>12809217</v>
      </c>
    </row>
    <row r="357" customFormat="false" ht="12.8" hidden="false" customHeight="false" outlineLevel="0" collapsed="false">
      <c r="A357" s="3" t="n">
        <v>7</v>
      </c>
      <c r="B357" s="3" t="s">
        <v>92</v>
      </c>
      <c r="C357" s="4" t="n">
        <f aca="false">VLOOKUP(D357,List!$G$2:$H$12, 2, 0)</f>
        <v>7</v>
      </c>
      <c r="D357" s="1" t="s">
        <v>65</v>
      </c>
      <c r="E357" s="4" t="n">
        <f aca="false">VLOOKUP(G357,List!$A$2:$B$54, 2, 0)</f>
        <v>38</v>
      </c>
      <c r="F357" s="4" t="n">
        <f aca="false">VLOOKUP(G357,List!$L$2:$M$54, 2,0)</f>
        <v>4</v>
      </c>
      <c r="G357" s="5" t="s">
        <v>68</v>
      </c>
      <c r="H357" s="5" t="n">
        <v>2654950</v>
      </c>
      <c r="I357" s="5" t="n">
        <v>92886</v>
      </c>
      <c r="J357" s="5" t="n">
        <v>196146</v>
      </c>
      <c r="K357" s="5" t="n">
        <v>46098481</v>
      </c>
      <c r="L357" s="5" t="n">
        <v>0</v>
      </c>
      <c r="M357" s="6" t="n">
        <f aca="false">H357 / (H357 + J357)</f>
        <v>0.931203298661287</v>
      </c>
      <c r="N357" s="6" t="n">
        <f aca="false">K357 / (K357+ I357)</f>
        <v>0.997989104760636</v>
      </c>
      <c r="O357" s="6" t="n">
        <f aca="false">I357 / (I357 + K357)</f>
        <v>0.00201089523936367</v>
      </c>
      <c r="P357" s="6" t="n">
        <f aca="false">J357 / (H357 + J357)</f>
        <v>0.0687967013387133</v>
      </c>
      <c r="Q357" s="6" t="n">
        <f aca="false">100 * (J357 + I357) / (H357 + I357 + J357 + K357)</f>
        <v>0.589350498159116</v>
      </c>
      <c r="R357" s="1" t="n">
        <f aca="false">(2 * S357 * M357) / (S357 + M357)</f>
        <v>0.948377297670341</v>
      </c>
      <c r="S357" s="6" t="n">
        <f aca="false">H357 / (H357 + I357)</f>
        <v>0.966196672581624</v>
      </c>
      <c r="T357" s="3" t="n">
        <f aca="false">AVERAGE(M357:S357)</f>
        <v>0.643417781201583</v>
      </c>
      <c r="U357" s="1" t="n">
        <f aca="false">(H357 + K357)/(H357 + K357 + I357 + J357)</f>
        <v>0.994106495018409</v>
      </c>
      <c r="V357" s="1" t="n">
        <f aca="false">(I357+J357)/W357</f>
        <v>0.0119094989824686</v>
      </c>
      <c r="W357" s="4" t="n">
        <f aca="false">VLOOKUP(G357,ValidPixels!$A$1:$B$53, 2,0)</f>
        <v>24269031</v>
      </c>
    </row>
    <row r="358" customFormat="false" ht="12.8" hidden="false" customHeight="false" outlineLevel="0" collapsed="false">
      <c r="A358" s="3" t="n">
        <v>7</v>
      </c>
      <c r="B358" s="3" t="s">
        <v>92</v>
      </c>
      <c r="C358" s="4" t="n">
        <f aca="false">VLOOKUP(D358,List!$G$2:$H$12, 2, 0)</f>
        <v>7</v>
      </c>
      <c r="D358" s="1" t="s">
        <v>65</v>
      </c>
      <c r="E358" s="4" t="n">
        <f aca="false">VLOOKUP(G358,List!$A$2:$B$54, 2, 0)</f>
        <v>39</v>
      </c>
      <c r="F358" s="4" t="n">
        <f aca="false">VLOOKUP(G358,List!$L$2:$M$54, 2,0)</f>
        <v>3</v>
      </c>
      <c r="G358" s="5" t="s">
        <v>69</v>
      </c>
      <c r="H358" s="5" t="n">
        <v>4121770</v>
      </c>
      <c r="I358" s="5" t="n">
        <v>1739666</v>
      </c>
      <c r="J358" s="5" t="n">
        <v>2880554</v>
      </c>
      <c r="K358" s="5" t="n">
        <v>349726156</v>
      </c>
      <c r="L358" s="5" t="n">
        <v>0</v>
      </c>
      <c r="M358" s="6" t="n">
        <f aca="false">H358 / (H358 + J358)</f>
        <v>0.588628860932456</v>
      </c>
      <c r="N358" s="6" t="n">
        <f aca="false">K358 / (K358+ I358)</f>
        <v>0.995050255555148</v>
      </c>
      <c r="O358" s="6" t="n">
        <f aca="false">I358 / (I358 + K358)</f>
        <v>0.00494974444485245</v>
      </c>
      <c r="P358" s="6" t="n">
        <f aca="false">J358 / (H358 + J358)</f>
        <v>0.411371139067544</v>
      </c>
      <c r="Q358" s="6" t="n">
        <f aca="false">100 * (J358 + I358) / (H358 + I358 + J358 + K358)</f>
        <v>1.28887881714321</v>
      </c>
      <c r="R358" s="1" t="n">
        <f aca="false">(2 * S358 * M358) / (S358 + M358)</f>
        <v>0.640834406114542</v>
      </c>
      <c r="S358" s="6" t="n">
        <f aca="false">H358 / (H358 + I358)</f>
        <v>0.703201399793498</v>
      </c>
      <c r="T358" s="3" t="n">
        <f aca="false">AVERAGE(M358:S358)</f>
        <v>0.661844946150179</v>
      </c>
      <c r="U358" s="1" t="n">
        <f aca="false">(H358 + K358)/(H358 + K358 + I358 + J358)</f>
        <v>0.987111211828568</v>
      </c>
      <c r="V358" s="1" t="n">
        <f aca="false">(I358+J358)/W358</f>
        <v>0.0254052115627953</v>
      </c>
      <c r="W358" s="4" t="n">
        <f aca="false">VLOOKUP(G358,ValidPixels!$A$1:$B$53, 2,0)</f>
        <v>181861111</v>
      </c>
    </row>
    <row r="359" customFormat="false" ht="12.8" hidden="false" customHeight="false" outlineLevel="0" collapsed="false">
      <c r="A359" s="3" t="n">
        <v>7</v>
      </c>
      <c r="B359" s="3" t="s">
        <v>92</v>
      </c>
      <c r="C359" s="4" t="n">
        <f aca="false">VLOOKUP(D359,List!$G$2:$H$12, 2, 0)</f>
        <v>8</v>
      </c>
      <c r="D359" s="1" t="s">
        <v>70</v>
      </c>
      <c r="E359" s="4" t="n">
        <f aca="false">VLOOKUP(G359,List!$A$2:$B$54, 2, 0)</f>
        <v>40</v>
      </c>
      <c r="F359" s="4" t="n">
        <f aca="false">VLOOKUP(G359,List!$L$2:$M$54, 2,0)</f>
        <v>2</v>
      </c>
      <c r="G359" s="5" t="s">
        <v>71</v>
      </c>
      <c r="H359" s="5" t="n">
        <v>1100704</v>
      </c>
      <c r="I359" s="5" t="n">
        <v>361825</v>
      </c>
      <c r="J359" s="5" t="n">
        <v>4487987</v>
      </c>
      <c r="K359" s="5" t="n">
        <v>60053446</v>
      </c>
      <c r="L359" s="5" t="n">
        <v>0</v>
      </c>
      <c r="M359" s="6" t="n">
        <f aca="false">H359 / (H359 + J359)</f>
        <v>0.196952023291322</v>
      </c>
      <c r="N359" s="6" t="n">
        <f aca="false">K359 / (K359+ I359)</f>
        <v>0.99401103406455</v>
      </c>
      <c r="O359" s="6" t="n">
        <f aca="false">I359 / (I359 + K359)</f>
        <v>0.00598896593545033</v>
      </c>
      <c r="P359" s="6" t="n">
        <f aca="false">J359 / (H359 + J359)</f>
        <v>0.803047976708678</v>
      </c>
      <c r="Q359" s="6" t="n">
        <f aca="false">100 * (J359 + I359) / (H359 + I359 + J359 + K359)</f>
        <v>7.34775891180593</v>
      </c>
      <c r="R359" s="1" t="n">
        <f aca="false">(2 * S359 * M359) / (S359 + M359)</f>
        <v>0.312202427381361</v>
      </c>
      <c r="S359" s="6" t="n">
        <f aca="false">H359 / (H359 + I359)</f>
        <v>0.752603196244314</v>
      </c>
      <c r="T359" s="3" t="n">
        <f aca="false">AVERAGE(M359:S359)</f>
        <v>1.48750921934737</v>
      </c>
      <c r="U359" s="1" t="n">
        <f aca="false">(H359 + K359)/(H359 + K359 + I359 + J359)</f>
        <v>0.926522410881941</v>
      </c>
      <c r="V359" s="1" t="n">
        <f aca="false">(I359+J359)/W359</f>
        <v>0.145564433262528</v>
      </c>
      <c r="W359" s="4" t="n">
        <f aca="false">VLOOKUP(G359,ValidPixels!$A$1:$B$53, 2,0)</f>
        <v>33317287</v>
      </c>
    </row>
    <row r="360" customFormat="false" ht="12.8" hidden="false" customHeight="false" outlineLevel="0" collapsed="false">
      <c r="A360" s="3" t="n">
        <v>7</v>
      </c>
      <c r="B360" s="3" t="s">
        <v>92</v>
      </c>
      <c r="C360" s="4" t="n">
        <f aca="false">VLOOKUP(D360,List!$G$2:$H$12, 2, 0)</f>
        <v>8</v>
      </c>
      <c r="D360" s="1" t="s">
        <v>70</v>
      </c>
      <c r="E360" s="4" t="n">
        <f aca="false">VLOOKUP(G360,List!$A$2:$B$54, 2, 0)</f>
        <v>41</v>
      </c>
      <c r="F360" s="4" t="n">
        <f aca="false">VLOOKUP(G360,List!$L$2:$M$54, 2,0)</f>
        <v>1</v>
      </c>
      <c r="G360" s="5" t="s">
        <v>72</v>
      </c>
      <c r="H360" s="5" t="n">
        <v>1310387</v>
      </c>
      <c r="I360" s="5" t="n">
        <v>4251758</v>
      </c>
      <c r="J360" s="5" t="n">
        <v>339559</v>
      </c>
      <c r="K360" s="5" t="n">
        <v>76747997</v>
      </c>
      <c r="L360" s="5" t="n">
        <v>0</v>
      </c>
      <c r="M360" s="6" t="n">
        <f aca="false">H360 / (H360 + J360)</f>
        <v>0.794199931391694</v>
      </c>
      <c r="N360" s="6" t="n">
        <f aca="false">K360 / (K360+ I360)</f>
        <v>0.947509001724758</v>
      </c>
      <c r="O360" s="6" t="n">
        <f aca="false">I360 / (I360 + K360)</f>
        <v>0.0524909982752417</v>
      </c>
      <c r="P360" s="6" t="n">
        <f aca="false">J360 / (H360 + J360)</f>
        <v>0.205800068608306</v>
      </c>
      <c r="Q360" s="6" t="n">
        <f aca="false">100 * (J360 + I360) / (H360 + I360 + J360 + K360)</f>
        <v>5.55515258306863</v>
      </c>
      <c r="R360" s="1" t="n">
        <f aca="false">(2 * S360 * M360) / (S360 + M360)</f>
        <v>0.363386152504177</v>
      </c>
      <c r="S360" s="6" t="n">
        <f aca="false">H360 / (H360 + I360)</f>
        <v>0.235590226432428</v>
      </c>
      <c r="T360" s="3" t="n">
        <f aca="false">AVERAGE(M360:S360)</f>
        <v>1.16487556600075</v>
      </c>
      <c r="U360" s="1" t="n">
        <f aca="false">(H360 + K360)/(H360 + K360 + I360 + J360)</f>
        <v>0.944448474169314</v>
      </c>
      <c r="V360" s="1" t="n">
        <f aca="false">(I360+J360)/W360</f>
        <v>0.110135815838956</v>
      </c>
      <c r="W360" s="4" t="n">
        <f aca="false">VLOOKUP(G360,ValidPixels!$A$1:$B$53, 2,0)</f>
        <v>41687774</v>
      </c>
    </row>
    <row r="361" customFormat="false" ht="12.8" hidden="false" customHeight="false" outlineLevel="0" collapsed="false">
      <c r="A361" s="3" t="n">
        <v>7</v>
      </c>
      <c r="B361" s="3" t="s">
        <v>92</v>
      </c>
      <c r="C361" s="4" t="n">
        <f aca="false">VLOOKUP(D361,List!$G$2:$H$12, 2, 0)</f>
        <v>8</v>
      </c>
      <c r="D361" s="1" t="s">
        <v>70</v>
      </c>
      <c r="E361" s="4" t="n">
        <f aca="false">VLOOKUP(G361,List!$A$2:$B$54, 2, 0)</f>
        <v>42</v>
      </c>
      <c r="F361" s="4" t="n">
        <f aca="false">VLOOKUP(G361,List!$L$2:$M$54, 2,0)</f>
        <v>3</v>
      </c>
      <c r="G361" s="5" t="s">
        <v>73</v>
      </c>
      <c r="H361" s="5" t="n">
        <v>2586311</v>
      </c>
      <c r="I361" s="5" t="n">
        <v>6947511</v>
      </c>
      <c r="J361" s="5" t="n">
        <v>1352211</v>
      </c>
      <c r="K361" s="5" t="n">
        <v>214496572</v>
      </c>
      <c r="L361" s="5" t="n">
        <v>142213</v>
      </c>
      <c r="M361" s="6" t="n">
        <f aca="false">H361 / (H361 + J361)</f>
        <v>0.65667044642635</v>
      </c>
      <c r="N361" s="6" t="n">
        <f aca="false">K361 / (K361+ I361)</f>
        <v>0.968626341666578</v>
      </c>
      <c r="O361" s="6" t="n">
        <f aca="false">I361 / (I361 + K361)</f>
        <v>0.0313736583334223</v>
      </c>
      <c r="P361" s="6" t="n">
        <f aca="false">J361 / (H361 + J361)</f>
        <v>0.34332955357365</v>
      </c>
      <c r="Q361" s="6" t="n">
        <f aca="false">100 * (J361 + I361) / (H361 + I361 + J361 + K361)</f>
        <v>3.68250335912126</v>
      </c>
      <c r="R361" s="1" t="n">
        <f aca="false">(2 * S361 * M361) / (S361 + M361)</f>
        <v>0.38394372946534</v>
      </c>
      <c r="S361" s="6" t="n">
        <f aca="false">H361 / (H361 + I361)</f>
        <v>0.27127745829532</v>
      </c>
      <c r="T361" s="3" t="n">
        <f aca="false">AVERAGE(M361:S361)</f>
        <v>0.905389220983131</v>
      </c>
      <c r="U361" s="1" t="n">
        <f aca="false">(H361 + K361)/(H361 + K361 + I361 + J361)</f>
        <v>0.963174966408787</v>
      </c>
      <c r="V361" s="1" t="n">
        <f aca="false">(I361+J361)/W361</f>
        <v>0.0736720583874347</v>
      </c>
      <c r="W361" s="4" t="n">
        <f aca="false">VLOOKUP(G361,ValidPixels!$A$1:$B$53, 2,0)</f>
        <v>112657664</v>
      </c>
    </row>
    <row r="362" customFormat="false" ht="12.8" hidden="false" customHeight="false" outlineLevel="0" collapsed="false">
      <c r="A362" s="3" t="n">
        <v>7</v>
      </c>
      <c r="B362" s="3" t="s">
        <v>92</v>
      </c>
      <c r="C362" s="4" t="n">
        <f aca="false">VLOOKUP(D362,List!$G$2:$H$12, 2, 0)</f>
        <v>8</v>
      </c>
      <c r="D362" s="1" t="s">
        <v>70</v>
      </c>
      <c r="E362" s="4" t="n">
        <f aca="false">VLOOKUP(G362,List!$A$2:$B$54, 2, 0)</f>
        <v>43</v>
      </c>
      <c r="F362" s="4" t="n">
        <f aca="false">VLOOKUP(G362,List!$L$2:$M$54, 2,0)</f>
        <v>4</v>
      </c>
      <c r="G362" s="5" t="s">
        <v>74</v>
      </c>
      <c r="H362" s="5" t="n">
        <v>2645763</v>
      </c>
      <c r="I362" s="5" t="n">
        <v>2422351</v>
      </c>
      <c r="J362" s="5" t="n">
        <v>1284964</v>
      </c>
      <c r="K362" s="5" t="n">
        <v>625075885</v>
      </c>
      <c r="L362" s="5" t="n">
        <v>0</v>
      </c>
      <c r="M362" s="6" t="n">
        <f aca="false">H362 / (H362 + J362)</f>
        <v>0.673097622907925</v>
      </c>
      <c r="N362" s="6" t="n">
        <f aca="false">K362 / (K362+ I362)</f>
        <v>0.996139668829284</v>
      </c>
      <c r="O362" s="6" t="n">
        <f aca="false">I362 / (I362 + K362)</f>
        <v>0.00386033117071583</v>
      </c>
      <c r="P362" s="6" t="n">
        <f aca="false">J362 / (H362 + J362)</f>
        <v>0.326902377092075</v>
      </c>
      <c r="Q362" s="6" t="n">
        <f aca="false">100 * (J362 + I362) / (H362 + I362 + J362 + K362)</f>
        <v>0.587130970740726</v>
      </c>
      <c r="R362" s="1" t="n">
        <f aca="false">(2 * S362 * M362) / (S362 + M362)</f>
        <v>0.588023057635978</v>
      </c>
      <c r="S362" s="6" t="n">
        <f aca="false">H362 / (H362 + I362)</f>
        <v>0.522040940673394</v>
      </c>
      <c r="T362" s="3" t="n">
        <f aca="false">AVERAGE(M362:S362)</f>
        <v>0.5281707098643</v>
      </c>
      <c r="U362" s="1" t="n">
        <f aca="false">(H362 + K362)/(H362 + K362 + I362 + J362)</f>
        <v>0.994128690292593</v>
      </c>
      <c r="V362" s="1" t="n">
        <f aca="false">(I362+J362)/W362</f>
        <v>0.0117450498813162</v>
      </c>
      <c r="W362" s="4" t="n">
        <f aca="false">VLOOKUP(G362,ValidPixels!$A$1:$B$53, 2,0)</f>
        <v>315649149</v>
      </c>
    </row>
    <row r="363" customFormat="false" ht="12.8" hidden="false" customHeight="false" outlineLevel="0" collapsed="false">
      <c r="A363" s="3" t="n">
        <v>7</v>
      </c>
      <c r="B363" s="3" t="s">
        <v>92</v>
      </c>
      <c r="C363" s="4" t="n">
        <f aca="false">VLOOKUP(D363,List!$G$2:$H$12, 2, 0)</f>
        <v>8</v>
      </c>
      <c r="D363" s="1" t="s">
        <v>70</v>
      </c>
      <c r="E363" s="4" t="n">
        <f aca="false">VLOOKUP(G363,List!$A$2:$B$54, 2, 0)</f>
        <v>44</v>
      </c>
      <c r="F363" s="4" t="n">
        <f aca="false">VLOOKUP(G363,List!$L$2:$M$54, 2,0)</f>
        <v>5</v>
      </c>
      <c r="G363" s="5" t="s">
        <v>75</v>
      </c>
      <c r="H363" s="5" t="n">
        <v>5183336</v>
      </c>
      <c r="I363" s="5" t="n">
        <v>1890419</v>
      </c>
      <c r="J363" s="5" t="n">
        <v>1072992</v>
      </c>
      <c r="K363" s="5" t="n">
        <v>176238995</v>
      </c>
      <c r="L363" s="5" t="n">
        <v>0</v>
      </c>
      <c r="M363" s="6" t="n">
        <f aca="false">H363 / (H363 + J363)</f>
        <v>0.828494925457872</v>
      </c>
      <c r="N363" s="6" t="n">
        <f aca="false">K363 / (K363+ I363)</f>
        <v>0.989387384387847</v>
      </c>
      <c r="O363" s="6" t="n">
        <f aca="false">I363 / (I363 + K363)</f>
        <v>0.0106126156121526</v>
      </c>
      <c r="P363" s="6" t="n">
        <f aca="false">J363 / (H363 + J363)</f>
        <v>0.171505074542128</v>
      </c>
      <c r="Q363" s="6" t="n">
        <f aca="false">100 * (J363 + I363) / (H363 + I363 + J363 + K363)</f>
        <v>1.60718012567371</v>
      </c>
      <c r="R363" s="1" t="n">
        <f aca="false">(2 * S363 * M363) / (S363 + M363)</f>
        <v>0.77768998137521</v>
      </c>
      <c r="S363" s="6" t="n">
        <f aca="false">H363 / (H363 + I363)</f>
        <v>0.732755940798063</v>
      </c>
      <c r="T363" s="3" t="n">
        <f aca="false">AVERAGE(M363:S363)</f>
        <v>0.731089435406712</v>
      </c>
      <c r="U363" s="1" t="n">
        <f aca="false">(H363 + K363)/(H363 + K363 + I363 + J363)</f>
        <v>0.983928198743263</v>
      </c>
      <c r="V363" s="1" t="n">
        <f aca="false">(I363+J363)/W363</f>
        <v>0.0320571007604679</v>
      </c>
      <c r="W363" s="4" t="n">
        <f aca="false">VLOOKUP(G363,ValidPixels!$A$1:$B$53, 2,0)</f>
        <v>92441641</v>
      </c>
    </row>
    <row r="364" customFormat="false" ht="12.8" hidden="false" customHeight="false" outlineLevel="0" collapsed="false">
      <c r="A364" s="3" t="n">
        <v>7</v>
      </c>
      <c r="B364" s="3" t="s">
        <v>92</v>
      </c>
      <c r="C364" s="4" t="n">
        <f aca="false">VLOOKUP(D364,List!$G$2:$H$12, 2, 0)</f>
        <v>8</v>
      </c>
      <c r="D364" s="1" t="s">
        <v>70</v>
      </c>
      <c r="E364" s="4" t="n">
        <f aca="false">VLOOKUP(G364,List!$A$2:$B$54, 2, 0)</f>
        <v>45</v>
      </c>
      <c r="F364" s="4" t="n">
        <f aca="false">VLOOKUP(G364,List!$L$2:$M$54, 2,0)</f>
        <v>6</v>
      </c>
      <c r="G364" s="5" t="s">
        <v>76</v>
      </c>
      <c r="H364" s="5" t="n">
        <v>7118703</v>
      </c>
      <c r="I364" s="5" t="n">
        <v>9819813</v>
      </c>
      <c r="J364" s="5" t="n">
        <v>2180610</v>
      </c>
      <c r="K364" s="5" t="n">
        <v>115876291</v>
      </c>
      <c r="L364" s="5" t="n">
        <v>0</v>
      </c>
      <c r="M364" s="6" t="n">
        <f aca="false">H364 / (H364 + J364)</f>
        <v>0.765508484336424</v>
      </c>
      <c r="N364" s="6" t="n">
        <f aca="false">K364 / (K364+ I364)</f>
        <v>0.921876552355195</v>
      </c>
      <c r="O364" s="6" t="n">
        <f aca="false">I364 / (I364 + K364)</f>
        <v>0.0781234476448053</v>
      </c>
      <c r="P364" s="6" t="n">
        <f aca="false">J364 / (H364 + J364)</f>
        <v>0.234491515663576</v>
      </c>
      <c r="Q364" s="6" t="n">
        <f aca="false">100 * (J364 + I364) / (H364 + I364 + J364 + K364)</f>
        <v>8.88950400442113</v>
      </c>
      <c r="R364" s="1" t="n">
        <f aca="false">(2 * S364 * M364) / (S364 + M364)</f>
        <v>0.542628965224219</v>
      </c>
      <c r="S364" s="6" t="n">
        <f aca="false">H364 / (H364 + I364)</f>
        <v>0.420267218214394</v>
      </c>
      <c r="T364" s="3" t="n">
        <f aca="false">AVERAGE(M364:S364)</f>
        <v>1.69320002683711</v>
      </c>
      <c r="U364" s="1" t="n">
        <f aca="false">(H364 + K364)/(H364 + K364 + I364 + J364)</f>
        <v>0.911104959955789</v>
      </c>
      <c r="V364" s="1" t="n">
        <f aca="false">(I364+J364)/W364</f>
        <v>0.177858120375379</v>
      </c>
      <c r="W364" s="4" t="n">
        <f aca="false">VLOOKUP(G364,ValidPixels!$A$1:$B$53, 2,0)</f>
        <v>67471887</v>
      </c>
    </row>
    <row r="365" customFormat="false" ht="12.8" hidden="false" customHeight="false" outlineLevel="0" collapsed="false">
      <c r="A365" s="3" t="n">
        <v>7</v>
      </c>
      <c r="B365" s="3" t="s">
        <v>92</v>
      </c>
      <c r="C365" s="4" t="n">
        <f aca="false">VLOOKUP(D365,List!$G$2:$H$12, 2, 0)</f>
        <v>1</v>
      </c>
      <c r="D365" s="1" t="s">
        <v>77</v>
      </c>
      <c r="E365" s="4" t="n">
        <f aca="false">VLOOKUP(G365,List!$A$2:$B$54, 2, 0)</f>
        <v>46</v>
      </c>
      <c r="F365" s="4" t="n">
        <f aca="false">VLOOKUP(G365,List!$L$2:$M$54, 2,0)</f>
        <v>4</v>
      </c>
      <c r="G365" s="5" t="s">
        <v>78</v>
      </c>
      <c r="H365" s="5" t="n">
        <v>86370</v>
      </c>
      <c r="I365" s="5" t="n">
        <v>8320622</v>
      </c>
      <c r="J365" s="5" t="n">
        <v>2934</v>
      </c>
      <c r="K365" s="5" t="n">
        <v>39861714</v>
      </c>
      <c r="L365" s="5" t="n">
        <v>2164</v>
      </c>
      <c r="M365" s="6" t="n">
        <f aca="false">H365 / (H365 + J365)</f>
        <v>0.96714592851384</v>
      </c>
      <c r="N365" s="6" t="n">
        <f aca="false">K365 / (K365+ I365)</f>
        <v>0.827309701214985</v>
      </c>
      <c r="O365" s="6" t="n">
        <f aca="false">I365 / (I365 + K365)</f>
        <v>0.172690298785015</v>
      </c>
      <c r="P365" s="6" t="n">
        <f aca="false">J365 / (H365 + J365)</f>
        <v>0.0328540714861596</v>
      </c>
      <c r="Q365" s="6" t="n">
        <f aca="false">100 * (J365 + I365) / (H365 + I365 + J365 + K365)</f>
        <v>17.2431597517714</v>
      </c>
      <c r="R365" s="1" t="n">
        <f aca="false">(2 * S365 * M365) / (S365 + M365)</f>
        <v>0.0203312125660405</v>
      </c>
      <c r="S365" s="6" t="n">
        <f aca="false">H365 / (H365 + I365)</f>
        <v>0.0102735913154194</v>
      </c>
      <c r="T365" s="3" t="n">
        <f aca="false">AVERAGE(M365:S365)</f>
        <v>2.75339493652184</v>
      </c>
      <c r="U365" s="1" t="n">
        <f aca="false">(H365 + K365)/(H365 + K365 + I365 + J365)</f>
        <v>0.827568402482286</v>
      </c>
      <c r="V365" s="1" t="n">
        <f aca="false">(I365+J365)/W365</f>
        <v>0.345713261240548</v>
      </c>
      <c r="W365" s="4" t="n">
        <f aca="false">VLOOKUP(G365,ValidPixels!$A$1:$B$53, 2,0)</f>
        <v>24076473</v>
      </c>
    </row>
    <row r="366" customFormat="false" ht="12.8" hidden="false" customHeight="false" outlineLevel="0" collapsed="false">
      <c r="A366" s="3" t="n">
        <v>7</v>
      </c>
      <c r="B366" s="3" t="s">
        <v>92</v>
      </c>
      <c r="C366" s="4" t="n">
        <f aca="false">VLOOKUP(D366,List!$G$2:$H$12, 2, 0)</f>
        <v>1</v>
      </c>
      <c r="D366" s="1" t="s">
        <v>77</v>
      </c>
      <c r="E366" s="4" t="n">
        <f aca="false">VLOOKUP(G366,List!$A$2:$B$54, 2, 0)</f>
        <v>47</v>
      </c>
      <c r="F366" s="4" t="n">
        <f aca="false">VLOOKUP(G366,List!$L$2:$M$54, 2,0)</f>
        <v>3</v>
      </c>
      <c r="G366" s="5" t="s">
        <v>79</v>
      </c>
      <c r="H366" s="5" t="n">
        <v>1403432</v>
      </c>
      <c r="I366" s="5" t="n">
        <v>936395</v>
      </c>
      <c r="J366" s="5" t="n">
        <v>205092</v>
      </c>
      <c r="K366" s="5" t="n">
        <v>135077748</v>
      </c>
      <c r="L366" s="5" t="n">
        <v>193210</v>
      </c>
      <c r="M366" s="6" t="n">
        <f aca="false">H366 / (H366 + J366)</f>
        <v>0.872496773439501</v>
      </c>
      <c r="N366" s="6" t="n">
        <f aca="false">K366 / (K366+ I366)</f>
        <v>0.993115458588744</v>
      </c>
      <c r="O366" s="6" t="n">
        <f aca="false">I366 / (I366 + K366)</f>
        <v>0.00688454141125603</v>
      </c>
      <c r="P366" s="6" t="n">
        <f aca="false">J366 / (H366 + J366)</f>
        <v>0.127503226560499</v>
      </c>
      <c r="Q366" s="6" t="n">
        <f aca="false">100 * (J366 + I366) / (H366 + I366 + J366 + K366)</f>
        <v>0.829432407380973</v>
      </c>
      <c r="R366" s="1" t="n">
        <f aca="false">(2 * S366 * M366) / (S366 + M366)</f>
        <v>0.71089525728589</v>
      </c>
      <c r="S366" s="6" t="n">
        <f aca="false">H366 / (H366 + I366)</f>
        <v>0.599801609264275</v>
      </c>
      <c r="T366" s="3" t="n">
        <f aca="false">AVERAGE(M366:S366)</f>
        <v>0.59144703913302</v>
      </c>
      <c r="U366" s="1" t="n">
        <f aca="false">(H366 + K366)/(H366 + K366 + I366 + J366)</f>
        <v>0.99170567592619</v>
      </c>
      <c r="V366" s="1" t="n">
        <f aca="false">(I366+J366)/W366</f>
        <v>0.0159390503878986</v>
      </c>
      <c r="W366" s="4" t="n">
        <f aca="false">VLOOKUP(G366,ValidPixels!$A$1:$B$53, 2,0)</f>
        <v>71615747</v>
      </c>
    </row>
    <row r="367" customFormat="false" ht="12.8" hidden="false" customHeight="false" outlineLevel="0" collapsed="false">
      <c r="A367" s="3" t="n">
        <v>7</v>
      </c>
      <c r="B367" s="3" t="s">
        <v>92</v>
      </c>
      <c r="C367" s="4" t="n">
        <f aca="false">VLOOKUP(D367,List!$G$2:$H$12, 2, 0)</f>
        <v>1</v>
      </c>
      <c r="D367" s="1" t="s">
        <v>77</v>
      </c>
      <c r="E367" s="4" t="n">
        <f aca="false">VLOOKUP(G367,List!$A$2:$B$54, 2, 0)</f>
        <v>48</v>
      </c>
      <c r="F367" s="4" t="n">
        <f aca="false">VLOOKUP(G367,List!$L$2:$M$54, 2,0)</f>
        <v>1</v>
      </c>
      <c r="G367" s="5" t="s">
        <v>80</v>
      </c>
      <c r="H367" s="5" t="n">
        <v>1604587</v>
      </c>
      <c r="I367" s="5" t="n">
        <v>48887136</v>
      </c>
      <c r="J367" s="5" t="n">
        <v>479104</v>
      </c>
      <c r="K367" s="5" t="n">
        <v>320639478</v>
      </c>
      <c r="L367" s="5" t="n">
        <v>33975</v>
      </c>
      <c r="M367" s="6" t="n">
        <f aca="false">H367 / (H367 + J367)</f>
        <v>0.77006955445889</v>
      </c>
      <c r="N367" s="6" t="n">
        <f aca="false">K367 / (K367+ I367)</f>
        <v>0.867703342200949</v>
      </c>
      <c r="O367" s="6" t="n">
        <f aca="false">I367 / (I367 + K367)</f>
        <v>0.132296657799051</v>
      </c>
      <c r="P367" s="6" t="n">
        <f aca="false">J367 / (H367 + J367)</f>
        <v>0.229930445541109</v>
      </c>
      <c r="Q367" s="6" t="n">
        <f aca="false">100 * (J367 + I367) / (H367 + I367 + J367 + K367)</f>
        <v>13.2844109368819</v>
      </c>
      <c r="R367" s="1" t="n">
        <f aca="false">(2 * S367 * M367) / (S367 + M367)</f>
        <v>0.0610394432652494</v>
      </c>
      <c r="S367" s="6" t="n">
        <f aca="false">H367 / (H367 + I367)</f>
        <v>0.0317792086437613</v>
      </c>
      <c r="T367" s="3" t="n">
        <f aca="false">AVERAGE(M367:S367)</f>
        <v>2.19674708411298</v>
      </c>
      <c r="U367" s="1" t="n">
        <f aca="false">(H367 + K367)/(H367 + K367 + I367 + J367)</f>
        <v>0.867155890631181</v>
      </c>
      <c r="V367" s="1" t="n">
        <f aca="false">(I367+J367)/W367</f>
        <v>0.265965717925887</v>
      </c>
      <c r="W367" s="4" t="n">
        <f aca="false">VLOOKUP(G367,ValidPixels!$A$1:$B$53, 2,0)</f>
        <v>185611290</v>
      </c>
    </row>
    <row r="368" customFormat="false" ht="12.8" hidden="false" customHeight="false" outlineLevel="0" collapsed="false">
      <c r="A368" s="3" t="n">
        <v>7</v>
      </c>
      <c r="B368" s="3" t="s">
        <v>92</v>
      </c>
      <c r="C368" s="4" t="n">
        <f aca="false">VLOOKUP(D368,List!$G$2:$H$12, 2, 0)</f>
        <v>1</v>
      </c>
      <c r="D368" s="1" t="s">
        <v>77</v>
      </c>
      <c r="E368" s="4" t="n">
        <f aca="false">VLOOKUP(G368,List!$A$2:$B$54, 2, 0)</f>
        <v>49</v>
      </c>
      <c r="F368" s="4" t="n">
        <f aca="false">VLOOKUP(G368,List!$L$2:$M$54, 2,0)</f>
        <v>2</v>
      </c>
      <c r="G368" s="5" t="s">
        <v>81</v>
      </c>
      <c r="H368" s="5" t="n">
        <v>3225003</v>
      </c>
      <c r="I368" s="5" t="n">
        <v>39967210</v>
      </c>
      <c r="J368" s="5" t="n">
        <v>779505</v>
      </c>
      <c r="K368" s="5" t="n">
        <v>383054831</v>
      </c>
      <c r="L368" s="5" t="n">
        <v>0</v>
      </c>
      <c r="M368" s="6" t="n">
        <f aca="false">H368 / (H368 + J368)</f>
        <v>0.805343128294412</v>
      </c>
      <c r="N368" s="6" t="n">
        <f aca="false">K368 / (K368+ I368)</f>
        <v>0.905519792998209</v>
      </c>
      <c r="O368" s="6" t="n">
        <f aca="false">I368 / (I368 + K368)</f>
        <v>0.0944802070017907</v>
      </c>
      <c r="P368" s="6" t="n">
        <f aca="false">J368 / (H368 + J368)</f>
        <v>0.194656871705588</v>
      </c>
      <c r="Q368" s="6" t="n">
        <f aca="false">100 * (J368 + I368) / (H368 + I368 + J368 + K368)</f>
        <v>9.54196292839863</v>
      </c>
      <c r="R368" s="1" t="n">
        <f aca="false">(2 * S368 * M368) / (S368 + M368)</f>
        <v>0.136662163458347</v>
      </c>
      <c r="S368" s="6" t="n">
        <f aca="false">H368 / (H368 + I368)</f>
        <v>0.0746663061695866</v>
      </c>
      <c r="T368" s="3" t="n">
        <f aca="false">AVERAGE(M368:S368)</f>
        <v>1.67904162828951</v>
      </c>
      <c r="U368" s="1" t="n">
        <f aca="false">(H368 + K368)/(H368 + K368 + I368 + J368)</f>
        <v>0.904580370716014</v>
      </c>
      <c r="V368" s="1" t="n">
        <f aca="false">(I368+J368)/W368</f>
        <v>0.190262781695785</v>
      </c>
      <c r="W368" s="4" t="n">
        <f aca="false">VLOOKUP(G368,ValidPixels!$A$1:$B$53, 2,0)</f>
        <v>214160198</v>
      </c>
    </row>
    <row r="369" customFormat="false" ht="12.8" hidden="false" customHeight="false" outlineLevel="0" collapsed="false">
      <c r="A369" s="3" t="n">
        <v>7</v>
      </c>
      <c r="B369" s="3" t="s">
        <v>92</v>
      </c>
      <c r="C369" s="4" t="n">
        <f aca="false">VLOOKUP(D369,List!$G$2:$H$12, 2, 0)</f>
        <v>11</v>
      </c>
      <c r="D369" s="1" t="s">
        <v>82</v>
      </c>
      <c r="E369" s="4" t="n">
        <f aca="false">VLOOKUP(G369,List!$A$2:$B$54, 2, 0)</f>
        <v>50</v>
      </c>
      <c r="F369" s="4" t="n">
        <f aca="false">VLOOKUP(G369,List!$L$2:$M$54, 2,0)</f>
        <v>3</v>
      </c>
      <c r="G369" s="5" t="s">
        <v>83</v>
      </c>
      <c r="H369" s="5" t="n">
        <v>560331</v>
      </c>
      <c r="I369" s="5" t="n">
        <v>12389</v>
      </c>
      <c r="J369" s="5" t="n">
        <v>117044</v>
      </c>
      <c r="K369" s="5" t="n">
        <v>811571361</v>
      </c>
      <c r="L369" s="5" t="n">
        <v>0</v>
      </c>
      <c r="M369" s="6" t="n">
        <f aca="false">H369 / (H369 + J369)</f>
        <v>0.827209448237682</v>
      </c>
      <c r="N369" s="6" t="n">
        <f aca="false">K369 / (K369+ I369)</f>
        <v>0.999984734785535</v>
      </c>
      <c r="O369" s="6" t="n">
        <f aca="false">I369 / (I369 + K369)</f>
        <v>1.52652144649274E-005</v>
      </c>
      <c r="P369" s="6" t="n">
        <f aca="false">J369 / (H369 + J369)</f>
        <v>0.172790551762318</v>
      </c>
      <c r="Q369" s="6" t="n">
        <f aca="false">100 * (J369 + I369) / (H369 + I369 + J369 + K369)</f>
        <v>0.0159349002452875</v>
      </c>
      <c r="R369" s="1" t="n">
        <f aca="false">(2 * S369 * M369) / (S369 + M369)</f>
        <v>0.896461468928361</v>
      </c>
      <c r="S369" s="6" t="n">
        <f aca="false">H369 / (H369 + I369)</f>
        <v>0.978368138008102</v>
      </c>
      <c r="T369" s="3" t="n">
        <f aca="false">AVERAGE(M369:S369)</f>
        <v>0.555823501025964</v>
      </c>
      <c r="U369" s="1" t="n">
        <f aca="false">(H369 + K369)/(H369 + K369 + I369 + J369)</f>
        <v>0.999840650997547</v>
      </c>
      <c r="V369" s="1" t="n">
        <f aca="false">(I369+J369)/W369</f>
        <v>0.000318645260569464</v>
      </c>
      <c r="W369" s="4" t="n">
        <f aca="false">VLOOKUP(G369,ValidPixels!$A$1:$B$53, 2,0)</f>
        <v>406197788</v>
      </c>
    </row>
    <row r="370" customFormat="false" ht="12.8" hidden="false" customHeight="false" outlineLevel="0" collapsed="false">
      <c r="A370" s="3" t="n">
        <v>7</v>
      </c>
      <c r="B370" s="3" t="s">
        <v>92</v>
      </c>
      <c r="C370" s="4" t="n">
        <f aca="false">VLOOKUP(D370,List!$G$2:$H$12, 2, 0)</f>
        <v>11</v>
      </c>
      <c r="D370" s="1" t="s">
        <v>82</v>
      </c>
      <c r="E370" s="4" t="n">
        <f aca="false">VLOOKUP(G370,List!$A$2:$B$54, 2, 0)</f>
        <v>51</v>
      </c>
      <c r="F370" s="4" t="n">
        <f aca="false">VLOOKUP(G370,List!$L$2:$M$54, 2,0)</f>
        <v>2</v>
      </c>
      <c r="G370" s="5" t="s">
        <v>84</v>
      </c>
      <c r="H370" s="5" t="n">
        <v>1495841</v>
      </c>
      <c r="I370" s="5" t="n">
        <v>406707</v>
      </c>
      <c r="J370" s="5" t="n">
        <v>980064</v>
      </c>
      <c r="K370" s="5" t="n">
        <v>963289151</v>
      </c>
      <c r="L370" s="5" t="n">
        <v>0</v>
      </c>
      <c r="M370" s="6" t="n">
        <f aca="false">H370 / (H370 + J370)</f>
        <v>0.604159287210131</v>
      </c>
      <c r="N370" s="6" t="n">
        <f aca="false">K370 / (K370+ I370)</f>
        <v>0.999577971621831</v>
      </c>
      <c r="O370" s="6" t="n">
        <f aca="false">I370 / (I370 + K370)</f>
        <v>0.00042202837816908</v>
      </c>
      <c r="P370" s="6" t="n">
        <f aca="false">J370 / (H370 + J370)</f>
        <v>0.395840712789869</v>
      </c>
      <c r="Q370" s="6" t="n">
        <f aca="false">100 * (J370 + I370) / (H370 + I370 + J370 + K370)</f>
        <v>0.143532553227805</v>
      </c>
      <c r="R370" s="1" t="n">
        <f aca="false">(2 * S370 * M370) / (S370 + M370)</f>
        <v>0.683273749883806</v>
      </c>
      <c r="S370" s="6" t="n">
        <f aca="false">H370 / (H370 + I370)</f>
        <v>0.786230360548065</v>
      </c>
      <c r="T370" s="3" t="n">
        <f aca="false">AVERAGE(M370:S370)</f>
        <v>0.516148094808525</v>
      </c>
      <c r="U370" s="1" t="n">
        <f aca="false">(H370 + K370)/(H370 + K370 + I370 + J370)</f>
        <v>0.998564674467722</v>
      </c>
      <c r="V370" s="1" t="n">
        <f aca="false">(I370+J370)/W370</f>
        <v>0.00287342491664076</v>
      </c>
      <c r="W370" s="4" t="n">
        <f aca="false">VLOOKUP(G370,ValidPixels!$A$1:$B$53, 2,0)</f>
        <v>482619536</v>
      </c>
    </row>
    <row r="371" customFormat="false" ht="12.8" hidden="false" customHeight="false" outlineLevel="0" collapsed="false">
      <c r="A371" s="3" t="n">
        <v>7</v>
      </c>
      <c r="B371" s="3" t="s">
        <v>92</v>
      </c>
      <c r="C371" s="4" t="n">
        <f aca="false">VLOOKUP(D371,List!$G$2:$H$12, 2, 0)</f>
        <v>11</v>
      </c>
      <c r="D371" s="1" t="s">
        <v>82</v>
      </c>
      <c r="E371" s="4" t="n">
        <f aca="false">VLOOKUP(G371,List!$A$2:$B$54, 2, 0)</f>
        <v>52</v>
      </c>
      <c r="F371" s="4" t="n">
        <f aca="false">VLOOKUP(G371,List!$L$2:$M$54, 2,0)</f>
        <v>1</v>
      </c>
      <c r="G371" s="5" t="s">
        <v>85</v>
      </c>
      <c r="H371" s="5" t="n">
        <v>1636756</v>
      </c>
      <c r="I371" s="5" t="n">
        <v>278399</v>
      </c>
      <c r="J371" s="5" t="n">
        <v>383707</v>
      </c>
      <c r="K371" s="5" t="n">
        <v>1379182373</v>
      </c>
      <c r="L371" s="5" t="n">
        <v>0</v>
      </c>
      <c r="M371" s="6" t="n">
        <f aca="false">H371 / (H371 + J371)</f>
        <v>0.810089568579083</v>
      </c>
      <c r="N371" s="6" t="n">
        <f aca="false">K371 / (K371+ I371)</f>
        <v>0.99979818273513</v>
      </c>
      <c r="O371" s="6" t="n">
        <f aca="false">I371 / (I371 + K371)</f>
        <v>0.000201817264869638</v>
      </c>
      <c r="P371" s="6" t="n">
        <f aca="false">J371 / (H371 + J371)</f>
        <v>0.189910431420917</v>
      </c>
      <c r="Q371" s="6" t="n">
        <f aca="false">100 * (J371 + I371) / (H371 + I371 + J371 + K371)</f>
        <v>0.047927252518924</v>
      </c>
      <c r="R371" s="1" t="n">
        <f aca="false">(2 * S371 * M371) / (S371 + M371)</f>
        <v>0.831765684576094</v>
      </c>
      <c r="S371" s="6" t="n">
        <f aca="false">H371 / (H371 + I371)</f>
        <v>0.854633698055771</v>
      </c>
      <c r="T371" s="3" t="n">
        <f aca="false">AVERAGE(M371:S371)</f>
        <v>0.53347523359297</v>
      </c>
      <c r="U371" s="1" t="n">
        <f aca="false">(H371 + K371)/(H371 + K371 + I371 + J371)</f>
        <v>0.999520727474811</v>
      </c>
      <c r="V371" s="1" t="n">
        <f aca="false">(I371+J371)/W371</f>
        <v>0.000959002225409604</v>
      </c>
      <c r="W371" s="4" t="n">
        <f aca="false">VLOOKUP(G371,ValidPixels!$A$1:$B$53, 2,0)</f>
        <v>690411328</v>
      </c>
    </row>
    <row r="372" customFormat="false" ht="12.8" hidden="false" customHeight="false" outlineLevel="0" collapsed="false">
      <c r="A372" s="3" t="n">
        <v>7</v>
      </c>
      <c r="B372" s="3" t="s">
        <v>92</v>
      </c>
      <c r="C372" s="4" t="n">
        <f aca="false">VLOOKUP(D372,List!$G$2:$H$12, 2, 0)</f>
        <v>11</v>
      </c>
      <c r="D372" s="1" t="s">
        <v>82</v>
      </c>
      <c r="E372" s="4" t="n">
        <f aca="false">VLOOKUP(G372,List!$A$2:$B$54, 2, 0)</f>
        <v>53</v>
      </c>
      <c r="F372" s="4" t="n">
        <f aca="false">VLOOKUP(G372,List!$L$2:$M$54, 2,0)</f>
        <v>4</v>
      </c>
      <c r="G372" s="5" t="s">
        <v>86</v>
      </c>
      <c r="H372" s="5" t="n">
        <v>3841632</v>
      </c>
      <c r="I372" s="5" t="n">
        <v>172735</v>
      </c>
      <c r="J372" s="5" t="n">
        <v>1999208</v>
      </c>
      <c r="K372" s="5" t="n">
        <v>478443280</v>
      </c>
      <c r="L372" s="5" t="n">
        <v>0</v>
      </c>
      <c r="M372" s="6" t="n">
        <f aca="false">H372 / (H372 + J372)</f>
        <v>0.657719095198636</v>
      </c>
      <c r="N372" s="6" t="n">
        <f aca="false">K372 / (K372+ I372)</f>
        <v>0.999639094818003</v>
      </c>
      <c r="O372" s="6" t="n">
        <f aca="false">I372 / (I372 + K372)</f>
        <v>0.00036090518199647</v>
      </c>
      <c r="P372" s="6" t="n">
        <f aca="false">J372 / (H372 + J372)</f>
        <v>0.342280904801364</v>
      </c>
      <c r="Q372" s="6" t="n">
        <f aca="false">100 * (J372 + I372) / (H372 + I372 + J372 + K372)</f>
        <v>0.448325372545301</v>
      </c>
      <c r="R372" s="1" t="n">
        <f aca="false">(2 * S372 * M372) / (S372 + M372)</f>
        <v>0.779614674760256</v>
      </c>
      <c r="S372" s="6" t="n">
        <f aca="false">H372 / (H372 + I372)</f>
        <v>0.956970800128638</v>
      </c>
      <c r="T372" s="3" t="n">
        <f aca="false">AVERAGE(M372:S372)</f>
        <v>0.597844406776314</v>
      </c>
      <c r="U372" s="1" t="n">
        <f aca="false">(H372 + K372)/(H372 + K372 + I372 + J372)</f>
        <v>0.995516746274547</v>
      </c>
      <c r="V372" s="1" t="n">
        <f aca="false">(I372+J372)/W372</f>
        <v>0.00897547077073427</v>
      </c>
      <c r="W372" s="4" t="n">
        <f aca="false">VLOOKUP(G372,ValidPixels!$A$1:$B$53, 2,0)</f>
        <v>241986527</v>
      </c>
    </row>
    <row r="373" customFormat="false" ht="12.8" hidden="false" customHeight="false" outlineLevel="0" collapsed="false">
      <c r="A373" s="3" t="n">
        <v>8</v>
      </c>
      <c r="B373" s="3" t="s">
        <v>93</v>
      </c>
      <c r="C373" s="4" t="n">
        <f aca="false">VLOOKUP(D373,List!$G$2:$H$12, 2, 0)</f>
        <v>3</v>
      </c>
      <c r="D373" s="1" t="s">
        <v>23</v>
      </c>
      <c r="E373" s="4" t="n">
        <f aca="false">VLOOKUP(G373,List!$A$2:$B$54, 2, 0)</f>
        <v>1</v>
      </c>
      <c r="F373" s="4" t="n">
        <f aca="false">VLOOKUP(G373,List!$L$2:$M$54, 2,0)</f>
        <v>4</v>
      </c>
      <c r="G373" s="5" t="s">
        <v>24</v>
      </c>
      <c r="H373" s="5" t="n">
        <v>636696</v>
      </c>
      <c r="I373" s="5" t="n">
        <v>27919</v>
      </c>
      <c r="J373" s="5" t="n">
        <v>34166</v>
      </c>
      <c r="K373" s="5" t="n">
        <v>67541188</v>
      </c>
      <c r="L373" s="5" t="n">
        <v>12347</v>
      </c>
      <c r="M373" s="6" t="n">
        <f aca="false">H373 / (H373 + J373)</f>
        <v>0.94907149309396</v>
      </c>
      <c r="N373" s="6" t="n">
        <f aca="false">K373 / (K373+ I373)</f>
        <v>0.999586808213996</v>
      </c>
      <c r="O373" s="6" t="n">
        <f aca="false">I373 / (I373 + K373)</f>
        <v>0.000413191786003624</v>
      </c>
      <c r="P373" s="6" t="n">
        <f aca="false">J373 / (H373 + J373)</f>
        <v>0.0509285069060403</v>
      </c>
      <c r="Q373" s="6" t="n">
        <f aca="false">100 * (J373 + I373) / (H373 + I373 + J373 + K373)</f>
        <v>0.0909804047537009</v>
      </c>
      <c r="R373" s="1" t="n">
        <f aca="false">(2 * S373 * M373) / (S373 + M373)</f>
        <v>0.953510992701484</v>
      </c>
      <c r="S373" s="6" t="n">
        <f aca="false">H373 / (H373 + I373)</f>
        <v>0.957992221060313</v>
      </c>
      <c r="T373" s="3" t="n">
        <f aca="false">AVERAGE(M373:S373)</f>
        <v>0.571783374073643</v>
      </c>
      <c r="U373" s="1" t="n">
        <f aca="false">(H373 + K373)/(H373 + K373 + I373 + J373)</f>
        <v>0.999090195952463</v>
      </c>
      <c r="V373" s="1" t="n">
        <f aca="false">(I373+J373)/W373</f>
        <v>0.000167101120608618</v>
      </c>
      <c r="W373" s="4" t="n">
        <f aca="false">VLOOKUP(G373,ValidPixels!$A$1:$B$53, 2,0)</f>
        <v>371541494</v>
      </c>
    </row>
    <row r="374" customFormat="false" ht="12.8" hidden="false" customHeight="false" outlineLevel="0" collapsed="false">
      <c r="A374" s="3" t="n">
        <v>8</v>
      </c>
      <c r="B374" s="3" t="s">
        <v>93</v>
      </c>
      <c r="C374" s="4" t="n">
        <f aca="false">VLOOKUP(D374,List!$G$2:$H$12, 2, 0)</f>
        <v>3</v>
      </c>
      <c r="D374" s="1" t="s">
        <v>23</v>
      </c>
      <c r="E374" s="4" t="n">
        <f aca="false">VLOOKUP(G374,List!$A$2:$B$54, 2, 0)</f>
        <v>2</v>
      </c>
      <c r="F374" s="4" t="n">
        <f aca="false">VLOOKUP(G374,List!$L$2:$M$54, 2,0)</f>
        <v>1</v>
      </c>
      <c r="G374" s="5" t="s">
        <v>25</v>
      </c>
      <c r="H374" s="5" t="n">
        <v>3765260</v>
      </c>
      <c r="I374" s="5" t="n">
        <v>1392973</v>
      </c>
      <c r="J374" s="5" t="n">
        <v>1062930</v>
      </c>
      <c r="K374" s="5" t="n">
        <v>365320331</v>
      </c>
      <c r="L374" s="5" t="n">
        <v>0</v>
      </c>
      <c r="M374" s="6" t="n">
        <f aca="false">H374 / (H374 + J374)</f>
        <v>0.779849177435022</v>
      </c>
      <c r="N374" s="6" t="n">
        <f aca="false">K374 / (K374+ I374)</f>
        <v>0.996201465873188</v>
      </c>
      <c r="O374" s="6" t="n">
        <f aca="false">I374 / (I374 + K374)</f>
        <v>0.00379853412681204</v>
      </c>
      <c r="P374" s="6" t="n">
        <f aca="false">J374 / (H374 + J374)</f>
        <v>0.220150822564978</v>
      </c>
      <c r="Q374" s="6" t="n">
        <f aca="false">100 * (J374 + I374) / (H374 + I374 + J374 + K374)</f>
        <v>0.661003693977718</v>
      </c>
      <c r="R374" s="1" t="n">
        <f aca="false">(2 * S374 * M374) / (S374 + M374)</f>
        <v>0.754075808725507</v>
      </c>
      <c r="S374" s="6" t="n">
        <f aca="false">H374 / (H374 + I374)</f>
        <v>0.729951516342903</v>
      </c>
      <c r="T374" s="3" t="n">
        <f aca="false">AVERAGE(M374:S374)</f>
        <v>0.592147288435161</v>
      </c>
      <c r="U374" s="1" t="n">
        <f aca="false">(H374 + K374)/(H374 + K374 + I374 + J374)</f>
        <v>0.993389963060223</v>
      </c>
      <c r="V374" s="1" t="n">
        <f aca="false">(I374+J374)/W374</f>
        <v>0.0267671309319711</v>
      </c>
      <c r="W374" s="4" t="n">
        <f aca="false">VLOOKUP(G374,ValidPixels!$A$1:$B$53, 2,0)</f>
        <v>91750700</v>
      </c>
    </row>
    <row r="375" customFormat="false" ht="12.8" hidden="false" customHeight="false" outlineLevel="0" collapsed="false">
      <c r="A375" s="3" t="n">
        <v>8</v>
      </c>
      <c r="B375" s="3" t="s">
        <v>93</v>
      </c>
      <c r="C375" s="4" t="n">
        <f aca="false">VLOOKUP(D375,List!$G$2:$H$12, 2, 0)</f>
        <v>3</v>
      </c>
      <c r="D375" s="1" t="s">
        <v>23</v>
      </c>
      <c r="E375" s="4" t="n">
        <f aca="false">VLOOKUP(G375,List!$A$2:$B$54, 2, 0)</f>
        <v>3</v>
      </c>
      <c r="F375" s="4" t="n">
        <f aca="false">VLOOKUP(G375,List!$L$2:$M$54, 2,0)</f>
        <v>2</v>
      </c>
      <c r="G375" s="5" t="s">
        <v>26</v>
      </c>
      <c r="H375" s="5" t="n">
        <v>4515354</v>
      </c>
      <c r="I375" s="5" t="n">
        <v>396609</v>
      </c>
      <c r="J375" s="5" t="n">
        <v>942635</v>
      </c>
      <c r="K375" s="5" t="n">
        <v>86257860</v>
      </c>
      <c r="L375" s="5" t="n">
        <v>351439</v>
      </c>
      <c r="M375" s="6" t="n">
        <f aca="false">H375 / (H375 + J375)</f>
        <v>0.827292616383067</v>
      </c>
      <c r="N375" s="6" t="n">
        <f aca="false">K375 / (K375+ I375)</f>
        <v>0.995423098143963</v>
      </c>
      <c r="O375" s="6" t="n">
        <f aca="false">I375 / (I375 + K375)</f>
        <v>0.00457690185603699</v>
      </c>
      <c r="P375" s="6" t="n">
        <f aca="false">J375 / (H375 + J375)</f>
        <v>0.172707383616933</v>
      </c>
      <c r="Q375" s="6" t="n">
        <f aca="false">100 * (J375 + I375) / (H375 + I375 + J375 + K375)</f>
        <v>1.45392276905693</v>
      </c>
      <c r="R375" s="1" t="n">
        <f aca="false">(2 * S375 * M375) / (S375 + M375)</f>
        <v>0.870853404143047</v>
      </c>
      <c r="S375" s="6" t="n">
        <f aca="false">H375 / (H375 + I375)</f>
        <v>0.919256517200964</v>
      </c>
      <c r="T375" s="3" t="n">
        <f aca="false">AVERAGE(M375:S375)</f>
        <v>0.749147527200134</v>
      </c>
      <c r="U375" s="1" t="n">
        <f aca="false">(H375 + K375)/(H375 + K375 + I375 + J375)</f>
        <v>0.985460772309431</v>
      </c>
      <c r="V375" s="1" t="n">
        <f aca="false">(I375+J375)/W375</f>
        <v>0.0106984794311076</v>
      </c>
      <c r="W375" s="4" t="n">
        <f aca="false">VLOOKUP(G375,ValidPixels!$A$1:$B$53, 2,0)</f>
        <v>125180780</v>
      </c>
    </row>
    <row r="376" customFormat="false" ht="12.8" hidden="false" customHeight="false" outlineLevel="0" collapsed="false">
      <c r="A376" s="3" t="n">
        <v>8</v>
      </c>
      <c r="B376" s="3" t="s">
        <v>93</v>
      </c>
      <c r="C376" s="4" t="n">
        <f aca="false">VLOOKUP(D376,List!$G$2:$H$12, 2, 0)</f>
        <v>3</v>
      </c>
      <c r="D376" s="1" t="s">
        <v>23</v>
      </c>
      <c r="E376" s="4" t="n">
        <f aca="false">VLOOKUP(G376,List!$A$2:$B$54, 2, 0)</f>
        <v>4</v>
      </c>
      <c r="F376" s="4" t="n">
        <f aca="false">VLOOKUP(G376,List!$L$2:$M$54, 2,0)</f>
        <v>3</v>
      </c>
      <c r="G376" s="5" t="s">
        <v>27</v>
      </c>
      <c r="H376" s="5" t="n">
        <v>6035972</v>
      </c>
      <c r="I376" s="5" t="n">
        <v>379933</v>
      </c>
      <c r="J376" s="5" t="n">
        <v>2606122</v>
      </c>
      <c r="K376" s="5" t="n">
        <v>116158753</v>
      </c>
      <c r="L376" s="5" t="n">
        <v>0</v>
      </c>
      <c r="M376" s="6" t="n">
        <f aca="false">H376 / (H376 + J376)</f>
        <v>0.698438596016197</v>
      </c>
      <c r="N376" s="6" t="n">
        <f aca="false">K376 / (K376+ I376)</f>
        <v>0.99673985512416</v>
      </c>
      <c r="O376" s="6" t="n">
        <f aca="false">I376 / (I376 + K376)</f>
        <v>0.00326014487583977</v>
      </c>
      <c r="P376" s="6" t="n">
        <f aca="false">J376 / (H376 + J376)</f>
        <v>0.301561403983803</v>
      </c>
      <c r="Q376" s="6" t="n">
        <f aca="false">100 * (J376 + I376) / (H376 + I376 + J376 + K376)</f>
        <v>2.38539414756802</v>
      </c>
      <c r="R376" s="1" t="n">
        <f aca="false">(2 * S376 * M376) / (S376 + M376)</f>
        <v>0.801696427261019</v>
      </c>
      <c r="S376" s="6" t="n">
        <f aca="false">H376 / (H376 + I376)</f>
        <v>0.940782633159313</v>
      </c>
      <c r="T376" s="3" t="n">
        <f aca="false">AVERAGE(M376:S376)</f>
        <v>0.87541045828405</v>
      </c>
      <c r="U376" s="1" t="n">
        <f aca="false">(H376 + K376)/(H376 + K376 + I376 + J376)</f>
        <v>0.97614605852432</v>
      </c>
      <c r="V376" s="1" t="n">
        <f aca="false">(I376+J376)/W376</f>
        <v>0.043766194274558</v>
      </c>
      <c r="W376" s="4" t="n">
        <f aca="false">VLOOKUP(G376,ValidPixels!$A$1:$B$53, 2,0)</f>
        <v>68227431</v>
      </c>
    </row>
    <row r="377" customFormat="false" ht="12.8" hidden="false" customHeight="false" outlineLevel="0" collapsed="false">
      <c r="A377" s="3" t="n">
        <v>8</v>
      </c>
      <c r="B377" s="3" t="s">
        <v>93</v>
      </c>
      <c r="C377" s="4" t="n">
        <f aca="false">VLOOKUP(D377,List!$G$2:$H$12, 2, 0)</f>
        <v>5</v>
      </c>
      <c r="D377" s="1" t="s">
        <v>28</v>
      </c>
      <c r="E377" s="4" t="n">
        <f aca="false">VLOOKUP(G377,List!$A$2:$B$54, 2, 0)</f>
        <v>5</v>
      </c>
      <c r="F377" s="4" t="n">
        <f aca="false">VLOOKUP(G377,List!$L$2:$M$54, 2,0)</f>
        <v>4</v>
      </c>
      <c r="G377" s="5" t="s">
        <v>29</v>
      </c>
      <c r="H377" s="5" t="n">
        <v>38264</v>
      </c>
      <c r="I377" s="5" t="n">
        <v>436444</v>
      </c>
      <c r="J377" s="5" t="n">
        <v>39239</v>
      </c>
      <c r="K377" s="5" t="n">
        <v>92846611</v>
      </c>
      <c r="L377" s="5" t="n">
        <v>0</v>
      </c>
      <c r="M377" s="6" t="n">
        <f aca="false">H377 / (H377 + J377)</f>
        <v>0.493709920906287</v>
      </c>
      <c r="N377" s="6" t="n">
        <f aca="false">K377 / (K377+ I377)</f>
        <v>0.995321293883439</v>
      </c>
      <c r="O377" s="6" t="n">
        <f aca="false">I377 / (I377 + K377)</f>
        <v>0.00467870611656104</v>
      </c>
      <c r="P377" s="6" t="n">
        <f aca="false">J377 / (H377 + J377)</f>
        <v>0.506290079093712</v>
      </c>
      <c r="Q377" s="6" t="n">
        <f aca="false">100 * (J377 + I377) / (H377 + I377 + J377 + K377)</f>
        <v>0.509511736208775</v>
      </c>
      <c r="R377" s="1" t="n">
        <f aca="false">(2 * S377 * M377) / (S377 + M377)</f>
        <v>0.138584707657037</v>
      </c>
      <c r="S377" s="6" t="n">
        <f aca="false">H377 / (H377 + I377)</f>
        <v>0.0806053405461884</v>
      </c>
      <c r="T377" s="3" t="n">
        <f aca="false">AVERAGE(M377:S377)</f>
        <v>0.389814540630286</v>
      </c>
      <c r="U377" s="1" t="n">
        <f aca="false">(H377 + K377)/(H377 + K377 + I377 + J377)</f>
        <v>0.994904882637912</v>
      </c>
      <c r="V377" s="1" t="n">
        <f aca="false">(I377+J377)/W377</f>
        <v>0.00509511736208775</v>
      </c>
      <c r="W377" s="4" t="n">
        <f aca="false">VLOOKUP(G377,ValidPixels!$A$1:$B$53, 2,0)</f>
        <v>93360558</v>
      </c>
    </row>
    <row r="378" customFormat="false" ht="12.8" hidden="false" customHeight="false" outlineLevel="0" collapsed="false">
      <c r="A378" s="3" t="n">
        <v>8</v>
      </c>
      <c r="B378" s="3" t="s">
        <v>93</v>
      </c>
      <c r="C378" s="4" t="n">
        <f aca="false">VLOOKUP(D378,List!$G$2:$H$12, 2, 0)</f>
        <v>5</v>
      </c>
      <c r="D378" s="1" t="s">
        <v>28</v>
      </c>
      <c r="E378" s="4" t="n">
        <f aca="false">VLOOKUP(G378,List!$A$2:$B$54, 2, 0)</f>
        <v>6</v>
      </c>
      <c r="F378" s="4" t="n">
        <f aca="false">VLOOKUP(G378,List!$L$2:$M$54, 2,0)</f>
        <v>5</v>
      </c>
      <c r="G378" s="5" t="s">
        <v>30</v>
      </c>
      <c r="H378" s="5" t="n">
        <v>226407</v>
      </c>
      <c r="I378" s="5" t="n">
        <v>59922</v>
      </c>
      <c r="J378" s="5" t="n">
        <v>40822</v>
      </c>
      <c r="K378" s="5" t="n">
        <v>123902409</v>
      </c>
      <c r="L378" s="5" t="n">
        <v>0</v>
      </c>
      <c r="M378" s="6" t="n">
        <f aca="false">H378 / (H378 + J378)</f>
        <v>0.847239633423019</v>
      </c>
      <c r="N378" s="6" t="n">
        <f aca="false">K378 / (K378+ I378)</f>
        <v>0.999516611219581</v>
      </c>
      <c r="O378" s="6" t="n">
        <f aca="false">I378 / (I378 + K378)</f>
        <v>0.00048338878041911</v>
      </c>
      <c r="P378" s="6" t="n">
        <f aca="false">J378 / (H378 + J378)</f>
        <v>0.152760366576981</v>
      </c>
      <c r="Q378" s="6" t="n">
        <f aca="false">100 * (J378 + I378) / (H378 + I378 + J378 + K378)</f>
        <v>0.0810950308445108</v>
      </c>
      <c r="R378" s="1" t="n">
        <f aca="false">(2 * S378 * M378) / (S378 + M378)</f>
        <v>0.818006423897767</v>
      </c>
      <c r="S378" s="6" t="n">
        <f aca="false">H378 / (H378 + I378)</f>
        <v>0.790723258908458</v>
      </c>
      <c r="T378" s="3" t="n">
        <f aca="false">AVERAGE(M378:S378)</f>
        <v>0.52711781623582</v>
      </c>
      <c r="U378" s="1" t="n">
        <f aca="false">(H378 + K378)/(H378 + K378 + I378 + J378)</f>
        <v>0.999189049691555</v>
      </c>
      <c r="V378" s="1" t="n">
        <f aca="false">(I378+J378)/W378</f>
        <v>0.000810950308445108</v>
      </c>
      <c r="W378" s="4" t="n">
        <f aca="false">VLOOKUP(G378,ValidPixels!$A$1:$B$53, 2,0)</f>
        <v>124229560</v>
      </c>
    </row>
    <row r="379" customFormat="false" ht="12.8" hidden="false" customHeight="false" outlineLevel="0" collapsed="false">
      <c r="A379" s="3" t="n">
        <v>8</v>
      </c>
      <c r="B379" s="3" t="s">
        <v>93</v>
      </c>
      <c r="C379" s="4" t="n">
        <f aca="false">VLOOKUP(D379,List!$G$2:$H$12, 2, 0)</f>
        <v>5</v>
      </c>
      <c r="D379" s="1" t="s">
        <v>28</v>
      </c>
      <c r="E379" s="4" t="n">
        <f aca="false">VLOOKUP(G379,List!$A$2:$B$54, 2, 0)</f>
        <v>8</v>
      </c>
      <c r="F379" s="4" t="n">
        <f aca="false">VLOOKUP(G379,List!$L$2:$M$54, 2,0)</f>
        <v>1</v>
      </c>
      <c r="G379" s="5" t="s">
        <v>32</v>
      </c>
      <c r="H379" s="5" t="n">
        <v>791520</v>
      </c>
      <c r="I379" s="5" t="n">
        <v>961368</v>
      </c>
      <c r="J379" s="5" t="n">
        <v>759331</v>
      </c>
      <c r="K379" s="5" t="n">
        <v>244758251</v>
      </c>
      <c r="L379" s="5" t="n">
        <v>291</v>
      </c>
      <c r="M379" s="6" t="n">
        <f aca="false">H379 / (H379 + J379)</f>
        <v>0.510377850612341</v>
      </c>
      <c r="N379" s="6" t="n">
        <f aca="false">K379 / (K379+ I379)</f>
        <v>0.996087540734792</v>
      </c>
      <c r="O379" s="6" t="n">
        <f aca="false">I379 / (I379 + K379)</f>
        <v>0.00391245926520829</v>
      </c>
      <c r="P379" s="6" t="n">
        <f aca="false">J379 / (H379 + J379)</f>
        <v>0.489622149387659</v>
      </c>
      <c r="Q379" s="6" t="n">
        <f aca="false">100 * (J379 + I379) / (H379 + I379 + J379 + K379)</f>
        <v>0.695877271556122</v>
      </c>
      <c r="R379" s="1" t="n">
        <f aca="false">(2 * S379 * M379) / (S379 + M379)</f>
        <v>0.479166181105711</v>
      </c>
      <c r="S379" s="6" t="n">
        <f aca="false">H379 / (H379 + I379)</f>
        <v>0.451551953119652</v>
      </c>
      <c r="T379" s="3" t="n">
        <f aca="false">AVERAGE(M379:S379)</f>
        <v>0.518085057968784</v>
      </c>
      <c r="U379" s="1" t="n">
        <f aca="false">(H379 + K379)/(H379 + K379 + I379 + J379)</f>
        <v>0.993041227284439</v>
      </c>
      <c r="V379" s="1" t="n">
        <f aca="false">(I379+J379)/W379</f>
        <v>0.00695878453536933</v>
      </c>
      <c r="W379" s="4" t="n">
        <f aca="false">VLOOKUP(G379,ValidPixels!$A$1:$B$53, 2,0)</f>
        <v>247270050</v>
      </c>
    </row>
    <row r="380" customFormat="false" ht="12.8" hidden="false" customHeight="false" outlineLevel="0" collapsed="false">
      <c r="A380" s="3" t="n">
        <v>8</v>
      </c>
      <c r="B380" s="3" t="s">
        <v>93</v>
      </c>
      <c r="C380" s="4" t="n">
        <f aca="false">VLOOKUP(D380,List!$G$2:$H$12, 2, 0)</f>
        <v>5</v>
      </c>
      <c r="D380" s="1" t="s">
        <v>28</v>
      </c>
      <c r="E380" s="4" t="n">
        <f aca="false">VLOOKUP(G380,List!$A$2:$B$54, 2, 0)</f>
        <v>7</v>
      </c>
      <c r="F380" s="4" t="n">
        <f aca="false">VLOOKUP(G380,List!$L$2:$M$54, 2,0)</f>
        <v>2</v>
      </c>
      <c r="G380" s="5" t="s">
        <v>31</v>
      </c>
      <c r="H380" s="5" t="n">
        <v>947291</v>
      </c>
      <c r="I380" s="5" t="n">
        <v>149860</v>
      </c>
      <c r="J380" s="5" t="n">
        <v>96078</v>
      </c>
      <c r="K380" s="5" t="n">
        <v>28269861</v>
      </c>
      <c r="L380" s="5" t="n">
        <v>0</v>
      </c>
      <c r="M380" s="6" t="n">
        <f aca="false">H380 / (H380 + J380)</f>
        <v>0.907915607996787</v>
      </c>
      <c r="N380" s="6" t="n">
        <f aca="false">K380 / (K380+ I380)</f>
        <v>0.994726901083934</v>
      </c>
      <c r="O380" s="6" t="n">
        <f aca="false">I380 / (I380 + K380)</f>
        <v>0.00527309891606607</v>
      </c>
      <c r="P380" s="6" t="n">
        <f aca="false">J380 / (H380 + J380)</f>
        <v>0.0920843920032127</v>
      </c>
      <c r="Q380" s="6" t="n">
        <f aca="false">100 * (J380 + I380) / (H380 + I380 + J380 + K380)</f>
        <v>0.834732541630902</v>
      </c>
      <c r="R380" s="1" t="n">
        <f aca="false">(2 * S380 * M380) / (S380 + M380)</f>
        <v>0.885103619681199</v>
      </c>
      <c r="S380" s="6" t="n">
        <f aca="false">H380 / (H380 + I380)</f>
        <v>0.863409867921553</v>
      </c>
      <c r="T380" s="3" t="n">
        <f aca="false">AVERAGE(M380:S380)</f>
        <v>0.654749432747665</v>
      </c>
      <c r="U380" s="1" t="n">
        <f aca="false">(H380 + K380)/(H380 + K380 + I380 + J380)</f>
        <v>0.991652674583691</v>
      </c>
      <c r="V380" s="1" t="n">
        <f aca="false">(I380+J380)/W380</f>
        <v>0.000237679584675506</v>
      </c>
      <c r="W380" s="4" t="n">
        <f aca="false">VLOOKUP(G380,ValidPixels!$A$1:$B$53, 2,0)</f>
        <v>1034746002</v>
      </c>
    </row>
    <row r="381" customFormat="false" ht="12.8" hidden="false" customHeight="false" outlineLevel="0" collapsed="false">
      <c r="A381" s="3" t="n">
        <v>8</v>
      </c>
      <c r="B381" s="3" t="s">
        <v>93</v>
      </c>
      <c r="C381" s="4" t="n">
        <f aca="false">VLOOKUP(D381,List!$G$2:$H$12, 2, 0)</f>
        <v>5</v>
      </c>
      <c r="D381" s="1" t="s">
        <v>28</v>
      </c>
      <c r="E381" s="4" t="n">
        <f aca="false">VLOOKUP(G381,List!$A$2:$B$54, 2, 0)</f>
        <v>9</v>
      </c>
      <c r="F381" s="4" t="n">
        <f aca="false">VLOOKUP(G381,List!$L$2:$M$54, 2,0)</f>
        <v>6</v>
      </c>
      <c r="G381" s="5" t="s">
        <v>33</v>
      </c>
      <c r="H381" s="5" t="n">
        <v>1630607</v>
      </c>
      <c r="I381" s="5" t="n">
        <v>289472</v>
      </c>
      <c r="J381" s="5" t="n">
        <v>347285</v>
      </c>
      <c r="K381" s="5" t="n">
        <v>145353289</v>
      </c>
      <c r="L381" s="5" t="n">
        <v>12186</v>
      </c>
      <c r="M381" s="6" t="n">
        <f aca="false">H381 / (H381 + J381)</f>
        <v>0.824416601108655</v>
      </c>
      <c r="N381" s="6" t="n">
        <f aca="false">K381 / (K381+ I381)</f>
        <v>0.99801245185128</v>
      </c>
      <c r="O381" s="6" t="n">
        <f aca="false">I381 / (I381 + K381)</f>
        <v>0.00198754814871987</v>
      </c>
      <c r="P381" s="6" t="n">
        <f aca="false">J381 / (H381 + J381)</f>
        <v>0.175583398891345</v>
      </c>
      <c r="Q381" s="6" t="n">
        <f aca="false">100 * (J381 + I381) / (H381 + I381 + J381 + K381)</f>
        <v>0.431346825162737</v>
      </c>
      <c r="R381" s="1" t="n">
        <f aca="false">(2 * S381 * M381) / (S381 + M381)</f>
        <v>0.836643987346237</v>
      </c>
      <c r="S381" s="6" t="n">
        <f aca="false">H381 / (H381 + I381)</f>
        <v>0.849239536498238</v>
      </c>
      <c r="T381" s="3" t="n">
        <f aca="false">AVERAGE(M381:S381)</f>
        <v>0.588175764143887</v>
      </c>
      <c r="U381" s="1" t="n">
        <f aca="false">(H381 + K381)/(H381 + K381 + I381 + J381)</f>
        <v>0.995686531748373</v>
      </c>
      <c r="V381" s="1" t="n">
        <f aca="false">(I381+J381)/W381</f>
        <v>0.00431383008341043</v>
      </c>
      <c r="W381" s="4" t="n">
        <f aca="false">VLOOKUP(G381,ValidPixels!$A$1:$B$53, 2,0)</f>
        <v>147608271</v>
      </c>
    </row>
    <row r="382" customFormat="false" ht="12.8" hidden="false" customHeight="false" outlineLevel="0" collapsed="false">
      <c r="A382" s="3" t="n">
        <v>8</v>
      </c>
      <c r="B382" s="3" t="s">
        <v>93</v>
      </c>
      <c r="C382" s="4" t="n">
        <f aca="false">VLOOKUP(D382,List!$G$2:$H$12, 2, 0)</f>
        <v>5</v>
      </c>
      <c r="D382" s="1" t="s">
        <v>28</v>
      </c>
      <c r="E382" s="4" t="n">
        <f aca="false">VLOOKUP(G382,List!$A$2:$B$54, 2, 0)</f>
        <v>10</v>
      </c>
      <c r="F382" s="4" t="n">
        <f aca="false">VLOOKUP(G382,List!$L$2:$M$54, 2,0)</f>
        <v>3</v>
      </c>
      <c r="G382" s="5" t="s">
        <v>34</v>
      </c>
      <c r="H382" s="5" t="n">
        <v>15618363</v>
      </c>
      <c r="I382" s="5" t="n">
        <v>41441634</v>
      </c>
      <c r="J382" s="5" t="n">
        <v>2719634</v>
      </c>
      <c r="K382" s="5" t="n">
        <v>975348273</v>
      </c>
      <c r="L382" s="5" t="n">
        <v>338929</v>
      </c>
      <c r="M382" s="6" t="n">
        <f aca="false">H382 / (H382 + J382)</f>
        <v>0.851694053609017</v>
      </c>
      <c r="N382" s="6" t="n">
        <f aca="false">K382 / (K382+ I382)</f>
        <v>0.959242677651795</v>
      </c>
      <c r="O382" s="6" t="n">
        <f aca="false">I382 / (I382 + K382)</f>
        <v>0.0407573223482046</v>
      </c>
      <c r="P382" s="6" t="n">
        <f aca="false">J382 / (H382 + J382)</f>
        <v>0.148305946390983</v>
      </c>
      <c r="Q382" s="6" t="n">
        <f aca="false">100 * (J382 + I382) / (H382 + I382 + J382 + K382)</f>
        <v>4.2662619594496</v>
      </c>
      <c r="R382" s="1" t="n">
        <f aca="false">(2 * S382 * M382) / (S382 + M382)</f>
        <v>0.414291207800568</v>
      </c>
      <c r="S382" s="6" t="n">
        <f aca="false">H382 / (H382 + I382)</f>
        <v>0.273718258344809</v>
      </c>
      <c r="T382" s="3" t="n">
        <f aca="false">AVERAGE(M382:S382)</f>
        <v>0.993467346513568</v>
      </c>
      <c r="U382" s="1" t="n">
        <f aca="false">(H382 + K382)/(H382 + K382 + I382 + J382)</f>
        <v>0.957337380405504</v>
      </c>
      <c r="V382" s="1" t="n">
        <f aca="false">(I382+J382)/W382</f>
        <v>1.49886749828345</v>
      </c>
      <c r="W382" s="4" t="n">
        <f aca="false">VLOOKUP(G382,ValidPixels!$A$1:$B$53, 2,0)</f>
        <v>29463090</v>
      </c>
    </row>
    <row r="383" customFormat="false" ht="12.8" hidden="false" customHeight="false" outlineLevel="0" collapsed="false">
      <c r="A383" s="3" t="n">
        <v>8</v>
      </c>
      <c r="B383" s="3" t="s">
        <v>93</v>
      </c>
      <c r="C383" s="4" t="n">
        <f aca="false">VLOOKUP(D383,List!$G$2:$H$12, 2, 0)</f>
        <v>4</v>
      </c>
      <c r="D383" s="1" t="s">
        <v>35</v>
      </c>
      <c r="E383" s="4" t="n">
        <f aca="false">VLOOKUP(G383,List!$A$2:$B$54, 2, 0)</f>
        <v>11</v>
      </c>
      <c r="F383" s="4" t="n">
        <f aca="false">VLOOKUP(G383,List!$L$2:$M$54, 2,0)</f>
        <v>3</v>
      </c>
      <c r="G383" s="5" t="s">
        <v>36</v>
      </c>
      <c r="H383" s="5" t="n">
        <v>119546</v>
      </c>
      <c r="I383" s="5" t="n">
        <v>317293</v>
      </c>
      <c r="J383" s="5" t="n">
        <v>143683</v>
      </c>
      <c r="K383" s="5" t="n">
        <v>9515299</v>
      </c>
      <c r="L383" s="5" t="n">
        <v>8842</v>
      </c>
      <c r="M383" s="6" t="n">
        <f aca="false">H383 / (H383 + J383)</f>
        <v>0.454152088105794</v>
      </c>
      <c r="N383" s="6" t="n">
        <f aca="false">K383 / (K383+ I383)</f>
        <v>0.967730482460779</v>
      </c>
      <c r="O383" s="6" t="n">
        <f aca="false">I383 / (I383 + K383)</f>
        <v>0.0322695175392206</v>
      </c>
      <c r="P383" s="6" t="n">
        <f aca="false">J383 / (H383 + J383)</f>
        <v>0.545847911894206</v>
      </c>
      <c r="Q383" s="6" t="n">
        <f aca="false">100 * (J383 + I383) / (H383 + I383 + J383 + K383)</f>
        <v>4.56600805422362</v>
      </c>
      <c r="R383" s="1" t="n">
        <f aca="false">(2 * S383 * M383) / (S383 + M383)</f>
        <v>0.341526823108612</v>
      </c>
      <c r="S383" s="6" t="n">
        <f aca="false">H383 / (H383 + I383)</f>
        <v>0.273661463376667</v>
      </c>
      <c r="T383" s="3" t="n">
        <f aca="false">AVERAGE(M383:S383)</f>
        <v>1.02588519152984</v>
      </c>
      <c r="U383" s="1" t="n">
        <f aca="false">(H383 + K383)/(H383 + K383 + I383 + J383)</f>
        <v>0.954339919457764</v>
      </c>
      <c r="V383" s="1" t="n">
        <f aca="false">(I383+J383)/W383</f>
        <v>0.045702796393356</v>
      </c>
      <c r="W383" s="4" t="n">
        <f aca="false">VLOOKUP(G383,ValidPixels!$A$1:$B$53, 2,0)</f>
        <v>10086385</v>
      </c>
    </row>
    <row r="384" customFormat="false" ht="12.8" hidden="false" customHeight="false" outlineLevel="0" collapsed="false">
      <c r="A384" s="3" t="n">
        <v>8</v>
      </c>
      <c r="B384" s="3" t="s">
        <v>93</v>
      </c>
      <c r="C384" s="4" t="n">
        <f aca="false">VLOOKUP(D384,List!$G$2:$H$12, 2, 0)</f>
        <v>4</v>
      </c>
      <c r="D384" s="1" t="s">
        <v>35</v>
      </c>
      <c r="E384" s="4" t="n">
        <f aca="false">VLOOKUP(G384,List!$A$2:$B$54, 2, 0)</f>
        <v>12</v>
      </c>
      <c r="F384" s="4" t="n">
        <f aca="false">VLOOKUP(G384,List!$L$2:$M$54, 2,0)</f>
        <v>4</v>
      </c>
      <c r="G384" s="5" t="s">
        <v>37</v>
      </c>
      <c r="H384" s="5" t="n">
        <v>2632114</v>
      </c>
      <c r="I384" s="5" t="n">
        <v>5149392</v>
      </c>
      <c r="J384" s="5" t="n">
        <v>528642</v>
      </c>
      <c r="K384" s="5" t="n">
        <v>42464314</v>
      </c>
      <c r="L384" s="5" t="n">
        <v>583433</v>
      </c>
      <c r="M384" s="6" t="n">
        <f aca="false">H384 / (H384 + J384)</f>
        <v>0.832748241243551</v>
      </c>
      <c r="N384" s="6" t="n">
        <f aca="false">K384 / (K384+ I384)</f>
        <v>0.891850636453293</v>
      </c>
      <c r="O384" s="6" t="n">
        <f aca="false">I384 / (I384 + K384)</f>
        <v>0.108149363546706</v>
      </c>
      <c r="P384" s="6" t="n">
        <f aca="false">J384 / (H384 + J384)</f>
        <v>0.167251758756449</v>
      </c>
      <c r="Q384" s="6" t="n">
        <f aca="false">100 * (J384 + I384) / (H384 + I384 + J384 + K384)</f>
        <v>11.1828540891285</v>
      </c>
      <c r="R384" s="1" t="n">
        <f aca="false">(2 * S384 * M384) / (S384 + M384)</f>
        <v>0.481091386771766</v>
      </c>
      <c r="S384" s="6" t="n">
        <f aca="false">H384 / (H384 + I384)</f>
        <v>0.33825251821434</v>
      </c>
      <c r="T384" s="3" t="n">
        <f aca="false">AVERAGE(M384:S384)</f>
        <v>2.00031399915923</v>
      </c>
      <c r="U384" s="1" t="n">
        <f aca="false">(H384 + K384)/(H384 + K384 + I384 + J384)</f>
        <v>0.888171459108715</v>
      </c>
      <c r="V384" s="1" t="n">
        <f aca="false">(I384+J384)/W384</f>
        <v>0.113327832103048</v>
      </c>
      <c r="W384" s="4" t="n">
        <f aca="false">VLOOKUP(G384,ValidPixels!$A$1:$B$53, 2,0)</f>
        <v>50102732</v>
      </c>
    </row>
    <row r="385" customFormat="false" ht="12.8" hidden="false" customHeight="false" outlineLevel="0" collapsed="false">
      <c r="A385" s="3" t="n">
        <v>8</v>
      </c>
      <c r="B385" s="3" t="s">
        <v>93</v>
      </c>
      <c r="C385" s="4" t="n">
        <f aca="false">VLOOKUP(D385,List!$G$2:$H$12, 2, 0)</f>
        <v>4</v>
      </c>
      <c r="D385" s="1" t="s">
        <v>35</v>
      </c>
      <c r="E385" s="4" t="n">
        <f aca="false">VLOOKUP(G385,List!$A$2:$B$54, 2, 0)</f>
        <v>14</v>
      </c>
      <c r="F385" s="4" t="n">
        <f aca="false">VLOOKUP(G385,List!$L$2:$M$54, 2,0)</f>
        <v>1</v>
      </c>
      <c r="G385" s="5" t="s">
        <v>39</v>
      </c>
      <c r="H385" s="5" t="n">
        <v>3333402</v>
      </c>
      <c r="I385" s="5" t="n">
        <v>4048060</v>
      </c>
      <c r="J385" s="5" t="n">
        <v>764905</v>
      </c>
      <c r="K385" s="5" t="n">
        <v>111380282</v>
      </c>
      <c r="L385" s="5" t="n">
        <v>0</v>
      </c>
      <c r="M385" s="6" t="n">
        <f aca="false">H385 / (H385 + J385)</f>
        <v>0.813360736518762</v>
      </c>
      <c r="N385" s="6" t="n">
        <f aca="false">K385 / (K385+ I385)</f>
        <v>0.964930103561567</v>
      </c>
      <c r="O385" s="6" t="n">
        <f aca="false">I385 / (I385 + K385)</f>
        <v>0.0350698964384328</v>
      </c>
      <c r="P385" s="6" t="n">
        <f aca="false">J385 / (H385 + J385)</f>
        <v>0.186639263481238</v>
      </c>
      <c r="Q385" s="6" t="n">
        <f aca="false">100 * (J385 + I385) / (H385 + I385 + J385 + K385)</f>
        <v>4.02668780582981</v>
      </c>
      <c r="R385" s="1" t="n">
        <f aca="false">(2 * S385 * M385) / (S385 + M385)</f>
        <v>0.580743741446365</v>
      </c>
      <c r="S385" s="6" t="n">
        <f aca="false">H385 / (H385 + I385)</f>
        <v>0.451591026276366</v>
      </c>
      <c r="T385" s="3" t="n">
        <f aca="false">AVERAGE(M385:S385)</f>
        <v>1.00843179622179</v>
      </c>
      <c r="U385" s="1" t="n">
        <f aca="false">(H385 + K385)/(H385 + K385 + I385 + J385)</f>
        <v>0.959733121941702</v>
      </c>
      <c r="V385" s="1" t="n">
        <f aca="false">(I385+J385)/W385</f>
        <v>0.0402668780582981</v>
      </c>
      <c r="W385" s="4" t="n">
        <f aca="false">VLOOKUP(G385,ValidPixels!$A$1:$B$53, 2,0)</f>
        <v>119526649</v>
      </c>
    </row>
    <row r="386" customFormat="false" ht="12.8" hidden="false" customHeight="false" outlineLevel="0" collapsed="false">
      <c r="A386" s="3" t="n">
        <v>8</v>
      </c>
      <c r="B386" s="3" t="s">
        <v>93</v>
      </c>
      <c r="C386" s="4" t="n">
        <f aca="false">VLOOKUP(D386,List!$G$2:$H$12, 2, 0)</f>
        <v>4</v>
      </c>
      <c r="D386" s="1" t="s">
        <v>35</v>
      </c>
      <c r="E386" s="4" t="n">
        <f aca="false">VLOOKUP(G386,List!$A$2:$B$54, 2, 0)</f>
        <v>13</v>
      </c>
      <c r="F386" s="4" t="n">
        <f aca="false">VLOOKUP(G386,List!$L$2:$M$54, 2,0)</f>
        <v>2</v>
      </c>
      <c r="G386" s="5" t="s">
        <v>38</v>
      </c>
      <c r="H386" s="5" t="n">
        <v>4218434</v>
      </c>
      <c r="I386" s="5" t="n">
        <v>3771207</v>
      </c>
      <c r="J386" s="5" t="n">
        <v>1272288</v>
      </c>
      <c r="K386" s="5" t="n">
        <v>107713492</v>
      </c>
      <c r="L386" s="5" t="n">
        <v>0</v>
      </c>
      <c r="M386" s="6" t="n">
        <f aca="false">H386 / (H386 + J386)</f>
        <v>0.76828402530669</v>
      </c>
      <c r="N386" s="6" t="n">
        <f aca="false">K386 / (K386+ I386)</f>
        <v>0.966172873642508</v>
      </c>
      <c r="O386" s="6" t="n">
        <f aca="false">I386 / (I386 + K386)</f>
        <v>0.0338271263574923</v>
      </c>
      <c r="P386" s="6" t="n">
        <f aca="false">J386 / (H386 + J386)</f>
        <v>0.23171597469331</v>
      </c>
      <c r="Q386" s="6" t="n">
        <f aca="false">100 * (J386 + I386) / (H386 + I386 + J386 + K386)</f>
        <v>4.31158525174276</v>
      </c>
      <c r="R386" s="1" t="n">
        <f aca="false">(2 * S386 * M386) / (S386 + M386)</f>
        <v>0.625863561685987</v>
      </c>
      <c r="S386" s="6" t="n">
        <f aca="false">H386 / (H386 + I386)</f>
        <v>0.527987928368747</v>
      </c>
      <c r="T386" s="3" t="n">
        <f aca="false">AVERAGE(M386:S386)</f>
        <v>1.06649096311393</v>
      </c>
      <c r="U386" s="1" t="n">
        <f aca="false">(H386 + K386)/(H386 + K386 + I386 + J386)</f>
        <v>0.956884147482572</v>
      </c>
      <c r="V386" s="1" t="n">
        <f aca="false">(I386+J386)/W386</f>
        <v>0.0431158525174276</v>
      </c>
      <c r="W386" s="4" t="n">
        <f aca="false">VLOOKUP(G386,ValidPixels!$A$1:$B$53, 2,0)</f>
        <v>116975421</v>
      </c>
    </row>
    <row r="387" customFormat="false" ht="12.8" hidden="false" customHeight="false" outlineLevel="0" collapsed="false">
      <c r="A387" s="3" t="n">
        <v>8</v>
      </c>
      <c r="B387" s="3" t="s">
        <v>93</v>
      </c>
      <c r="C387" s="4" t="n">
        <f aca="false">VLOOKUP(D387,List!$G$2:$H$12, 2, 0)</f>
        <v>6</v>
      </c>
      <c r="D387" s="1" t="s">
        <v>40</v>
      </c>
      <c r="E387" s="4" t="n">
        <f aca="false">VLOOKUP(G387,List!$A$2:$B$54, 2, 0)</f>
        <v>15</v>
      </c>
      <c r="F387" s="4" t="n">
        <f aca="false">VLOOKUP(G387,List!$L$2:$M$54, 2,0)</f>
        <v>2</v>
      </c>
      <c r="G387" s="5" t="s">
        <v>41</v>
      </c>
      <c r="H387" s="5" t="n">
        <v>8830</v>
      </c>
      <c r="I387" s="5" t="n">
        <v>232</v>
      </c>
      <c r="J387" s="5" t="n">
        <v>216561</v>
      </c>
      <c r="K387" s="5" t="n">
        <v>2688958</v>
      </c>
      <c r="L387" s="5" t="n">
        <v>0</v>
      </c>
      <c r="M387" s="6" t="n">
        <f aca="false">H387 / (H387 + J387)</f>
        <v>0.0391763646285788</v>
      </c>
      <c r="N387" s="6" t="n">
        <f aca="false">K387 / (K387+ I387)</f>
        <v>0.999913728669227</v>
      </c>
      <c r="O387" s="6" t="n">
        <f aca="false">I387 / (I387 + K387)</f>
        <v>8.62713307724631E-005</v>
      </c>
      <c r="P387" s="6" t="n">
        <f aca="false">J387 / (H387 + J387)</f>
        <v>0.960823635371421</v>
      </c>
      <c r="Q387" s="6" t="n">
        <f aca="false">100 * (J387 + I387) / (H387 + I387 + J387 + K387)</f>
        <v>7.43822182330839</v>
      </c>
      <c r="R387" s="1" t="n">
        <f aca="false">(2 * S387 * M387) / (S387 + M387)</f>
        <v>0.0753242654178023</v>
      </c>
      <c r="S387" s="6" t="n">
        <f aca="false">H387 / (H387 + I387)</f>
        <v>0.974398587508276</v>
      </c>
      <c r="T387" s="3" t="n">
        <f aca="false">AVERAGE(M387:S387)</f>
        <v>1.49827781089064</v>
      </c>
      <c r="U387" s="1" t="n">
        <f aca="false">(H387 + K387)/(H387 + K387 + I387 + J387)</f>
        <v>0.925617781766916</v>
      </c>
      <c r="V387" s="1" t="n">
        <f aca="false">(I387+J387)/W387</f>
        <v>0.0743822182330839</v>
      </c>
      <c r="W387" s="4" t="n">
        <f aca="false">VLOOKUP(G387,ValidPixels!$A$1:$B$53, 2,0)</f>
        <v>2914581</v>
      </c>
    </row>
    <row r="388" customFormat="false" ht="12.8" hidden="false" customHeight="false" outlineLevel="0" collapsed="false">
      <c r="A388" s="3" t="n">
        <v>8</v>
      </c>
      <c r="B388" s="3" t="s">
        <v>93</v>
      </c>
      <c r="C388" s="4" t="n">
        <f aca="false">VLOOKUP(D388,List!$G$2:$H$12, 2, 0)</f>
        <v>6</v>
      </c>
      <c r="D388" s="1" t="s">
        <v>40</v>
      </c>
      <c r="E388" s="4" t="n">
        <f aca="false">VLOOKUP(G388,List!$A$2:$B$54, 2, 0)</f>
        <v>17</v>
      </c>
      <c r="F388" s="4" t="n">
        <f aca="false">VLOOKUP(G388,List!$L$2:$M$54, 2,0)</f>
        <v>4</v>
      </c>
      <c r="G388" s="5" t="s">
        <v>43</v>
      </c>
      <c r="H388" s="5" t="n">
        <v>368829</v>
      </c>
      <c r="I388" s="5" t="n">
        <v>163428</v>
      </c>
      <c r="J388" s="5" t="n">
        <v>336116</v>
      </c>
      <c r="K388" s="5" t="n">
        <v>13662569</v>
      </c>
      <c r="L388" s="5" t="n">
        <v>0</v>
      </c>
      <c r="M388" s="6" t="n">
        <f aca="false">H388 / (H388 + J388)</f>
        <v>0.523202519345481</v>
      </c>
      <c r="N388" s="6" t="n">
        <f aca="false">K388 / (K388+ I388)</f>
        <v>0.988179658942498</v>
      </c>
      <c r="O388" s="6" t="n">
        <f aca="false">I388 / (I388 + K388)</f>
        <v>0.011820341057502</v>
      </c>
      <c r="P388" s="6" t="n">
        <f aca="false">J388 / (H388 + J388)</f>
        <v>0.476797480654519</v>
      </c>
      <c r="Q388" s="6" t="n">
        <f aca="false">100 * (J388 + I388) / (H388 + I388 + J388 + K388)</f>
        <v>3.43779501700578</v>
      </c>
      <c r="R388" s="1" t="n">
        <f aca="false">(2 * S388 * M388) / (S388 + M388)</f>
        <v>0.596230849933964</v>
      </c>
      <c r="S388" s="6" t="n">
        <f aca="false">H388 / (H388 + I388)</f>
        <v>0.692952840451135</v>
      </c>
      <c r="T388" s="3" t="n">
        <f aca="false">AVERAGE(M388:S388)</f>
        <v>0.960996958198697</v>
      </c>
      <c r="U388" s="1" t="n">
        <f aca="false">(H388 + K388)/(H388 + K388 + I388 + J388)</f>
        <v>0.965622049829942</v>
      </c>
      <c r="V388" s="1" t="n">
        <f aca="false">(I388+J388)/W388</f>
        <v>0.00295208101843888</v>
      </c>
      <c r="W388" s="4" t="n">
        <f aca="false">VLOOKUP(G388,ValidPixels!$A$1:$B$53, 2,0)</f>
        <v>169217578</v>
      </c>
    </row>
    <row r="389" customFormat="false" ht="12.8" hidden="false" customHeight="false" outlineLevel="0" collapsed="false">
      <c r="A389" s="3" t="n">
        <v>8</v>
      </c>
      <c r="B389" s="3" t="s">
        <v>93</v>
      </c>
      <c r="C389" s="4" t="n">
        <f aca="false">VLOOKUP(D389,List!$G$2:$H$12, 2, 0)</f>
        <v>6</v>
      </c>
      <c r="D389" s="1" t="s">
        <v>40</v>
      </c>
      <c r="E389" s="4" t="n">
        <f aca="false">VLOOKUP(G389,List!$A$2:$B$54, 2, 0)</f>
        <v>16</v>
      </c>
      <c r="F389" s="4" t="n">
        <f aca="false">VLOOKUP(G389,List!$L$2:$M$54, 2,0)</f>
        <v>6</v>
      </c>
      <c r="G389" s="5" t="s">
        <v>42</v>
      </c>
      <c r="H389" s="5" t="n">
        <v>380787</v>
      </c>
      <c r="I389" s="5" t="n">
        <v>2482376</v>
      </c>
      <c r="J389" s="5" t="n">
        <v>310583</v>
      </c>
      <c r="K389" s="5" t="n">
        <v>89177853</v>
      </c>
      <c r="L389" s="5" t="n">
        <v>39660</v>
      </c>
      <c r="M389" s="6" t="n">
        <f aca="false">H389 / (H389 + J389)</f>
        <v>0.550771656276668</v>
      </c>
      <c r="N389" s="6" t="n">
        <f aca="false">K389 / (K389+ I389)</f>
        <v>0.972917632575411</v>
      </c>
      <c r="O389" s="6" t="n">
        <f aca="false">I389 / (I389 + K389)</f>
        <v>0.0270823674245893</v>
      </c>
      <c r="P389" s="6" t="n">
        <f aca="false">J389 / (H389 + J389)</f>
        <v>0.449228343723332</v>
      </c>
      <c r="Q389" s="6" t="n">
        <f aca="false">100 * (J389 + I389) / (H389 + I389 + J389 + K389)</f>
        <v>3.02426707305848</v>
      </c>
      <c r="R389" s="1" t="n">
        <f aca="false">(2 * S389 * M389) / (S389 + M389)</f>
        <v>0.21425430569923</v>
      </c>
      <c r="S389" s="6" t="n">
        <f aca="false">H389 / (H389 + I389)</f>
        <v>0.132995222416607</v>
      </c>
      <c r="T389" s="3" t="n">
        <f aca="false">AVERAGE(M389:S389)</f>
        <v>0.767359514453473</v>
      </c>
      <c r="U389" s="1" t="n">
        <f aca="false">(H389 + K389)/(H389 + K389 + I389 + J389)</f>
        <v>0.969757329269415</v>
      </c>
      <c r="V389" s="1" t="n">
        <f aca="false">(I389+J389)/W389</f>
        <v>0.347169822109213</v>
      </c>
      <c r="W389" s="4" t="n">
        <f aca="false">VLOOKUP(G389,ValidPixels!$A$1:$B$53, 2,0)</f>
        <v>8044936</v>
      </c>
    </row>
    <row r="390" customFormat="false" ht="12.8" hidden="false" customHeight="false" outlineLevel="0" collapsed="false">
      <c r="A390" s="3" t="n">
        <v>8</v>
      </c>
      <c r="B390" s="3" t="s">
        <v>93</v>
      </c>
      <c r="C390" s="4" t="n">
        <f aca="false">VLOOKUP(D390,List!$G$2:$H$12, 2, 0)</f>
        <v>6</v>
      </c>
      <c r="D390" s="1" t="s">
        <v>40</v>
      </c>
      <c r="E390" s="4" t="n">
        <f aca="false">VLOOKUP(G390,List!$A$2:$B$54, 2, 0)</f>
        <v>18</v>
      </c>
      <c r="F390" s="4" t="n">
        <f aca="false">VLOOKUP(G390,List!$L$2:$M$54, 2,0)</f>
        <v>1</v>
      </c>
      <c r="G390" s="5" t="s">
        <v>44</v>
      </c>
      <c r="H390" s="5" t="n">
        <v>685093</v>
      </c>
      <c r="I390" s="5" t="n">
        <v>858437</v>
      </c>
      <c r="J390" s="5" t="n">
        <v>63711</v>
      </c>
      <c r="K390" s="5" t="n">
        <v>13962992</v>
      </c>
      <c r="L390" s="5" t="n">
        <v>13302</v>
      </c>
      <c r="M390" s="6" t="n">
        <f aca="false">H390 / (H390 + J390)</f>
        <v>0.914916319891454</v>
      </c>
      <c r="N390" s="6" t="n">
        <f aca="false">K390 / (K390+ I390)</f>
        <v>0.9420813607109</v>
      </c>
      <c r="O390" s="6" t="n">
        <f aca="false">I390 / (I390 + K390)</f>
        <v>0.0579186392890996</v>
      </c>
      <c r="P390" s="6" t="n">
        <f aca="false">J390 / (H390 + J390)</f>
        <v>0.0850836801085464</v>
      </c>
      <c r="Q390" s="6" t="n">
        <f aca="false">100 * (J390 + I390) / (H390 + I390 + J390 + K390)</f>
        <v>5.92250610507884</v>
      </c>
      <c r="R390" s="1" t="n">
        <f aca="false">(2 * S390 * M390) / (S390 + M390)</f>
        <v>0.597725287850723</v>
      </c>
      <c r="S390" s="6" t="n">
        <f aca="false">H390 / (H390 + I390)</f>
        <v>0.443848192131024</v>
      </c>
      <c r="T390" s="3" t="n">
        <f aca="false">AVERAGE(M390:S390)</f>
        <v>1.2805827978658</v>
      </c>
      <c r="U390" s="1" t="n">
        <f aca="false">(H390 + K390)/(H390 + K390 + I390 + J390)</f>
        <v>0.940774938949212</v>
      </c>
      <c r="V390" s="1" t="n">
        <f aca="false">(I390+J390)/W390</f>
        <v>0.0592777363550185</v>
      </c>
      <c r="W390" s="4" t="n">
        <f aca="false">VLOOKUP(G390,ValidPixels!$A$1:$B$53, 2,0)</f>
        <v>15556397</v>
      </c>
    </row>
    <row r="391" customFormat="false" ht="12.8" hidden="false" customHeight="false" outlineLevel="0" collapsed="false">
      <c r="A391" s="3" t="n">
        <v>8</v>
      </c>
      <c r="B391" s="3" t="s">
        <v>93</v>
      </c>
      <c r="C391" s="4" t="n">
        <f aca="false">VLOOKUP(D391,List!$G$2:$H$12, 2, 0)</f>
        <v>6</v>
      </c>
      <c r="D391" s="1" t="s">
        <v>40</v>
      </c>
      <c r="E391" s="4" t="n">
        <f aca="false">VLOOKUP(G391,List!$A$2:$B$54, 2, 0)</f>
        <v>19</v>
      </c>
      <c r="F391" s="4" t="n">
        <f aca="false">VLOOKUP(G391,List!$L$2:$M$54, 2,0)</f>
        <v>5</v>
      </c>
      <c r="G391" s="5" t="s">
        <v>45</v>
      </c>
      <c r="H391" s="5" t="n">
        <v>1335571</v>
      </c>
      <c r="I391" s="5" t="n">
        <v>1533140</v>
      </c>
      <c r="J391" s="5" t="n">
        <v>110640</v>
      </c>
      <c r="K391" s="5" t="n">
        <v>5079699</v>
      </c>
      <c r="L391" s="5" t="n">
        <v>3065</v>
      </c>
      <c r="M391" s="6" t="n">
        <f aca="false">H391 / (H391 + J391)</f>
        <v>0.923496640531707</v>
      </c>
      <c r="N391" s="6" t="n">
        <f aca="false">K391 / (K391+ I391)</f>
        <v>0.768157065369352</v>
      </c>
      <c r="O391" s="6" t="n">
        <f aca="false">I391 / (I391 + K391)</f>
        <v>0.231842934630648</v>
      </c>
      <c r="P391" s="6" t="n">
        <f aca="false">J391 / (H391 + J391)</f>
        <v>0.0765033594682934</v>
      </c>
      <c r="Q391" s="6" t="n">
        <f aca="false">100 * (J391 + I391) / (H391 + I391 + J391 + K391)</f>
        <v>20.396696881146</v>
      </c>
      <c r="R391" s="1" t="n">
        <f aca="false">(2 * S391 * M391) / (S391 + M391)</f>
        <v>0.619047574904019</v>
      </c>
      <c r="S391" s="6" t="n">
        <f aca="false">H391 / (H391 + I391)</f>
        <v>0.465564847766122</v>
      </c>
      <c r="T391" s="3" t="n">
        <f aca="false">AVERAGE(M391:S391)</f>
        <v>3.35447275768803</v>
      </c>
      <c r="U391" s="1" t="n">
        <f aca="false">(H391 + K391)/(H391 + K391 + I391 + J391)</f>
        <v>0.79603303118854</v>
      </c>
      <c r="V391" s="1" t="n">
        <f aca="false">(I391+J391)/W391</f>
        <v>0.113122741801598</v>
      </c>
      <c r="W391" s="4" t="n">
        <f aca="false">VLOOKUP(G391,ValidPixels!$A$1:$B$53, 2,0)</f>
        <v>14530942</v>
      </c>
    </row>
    <row r="392" customFormat="false" ht="12.8" hidden="false" customHeight="false" outlineLevel="0" collapsed="false">
      <c r="A392" s="3" t="n">
        <v>8</v>
      </c>
      <c r="B392" s="3" t="s">
        <v>93</v>
      </c>
      <c r="C392" s="4" t="n">
        <f aca="false">VLOOKUP(D392,List!$G$2:$H$12, 2, 0)</f>
        <v>6</v>
      </c>
      <c r="D392" s="1" t="s">
        <v>40</v>
      </c>
      <c r="E392" s="4" t="n">
        <f aca="false">VLOOKUP(G392,List!$A$2:$B$54, 2, 0)</f>
        <v>20</v>
      </c>
      <c r="F392" s="4" t="n">
        <f aca="false">VLOOKUP(G392,List!$L$2:$M$54, 2,0)</f>
        <v>3</v>
      </c>
      <c r="G392" s="5" t="s">
        <v>46</v>
      </c>
      <c r="H392" s="5" t="n">
        <v>3290273</v>
      </c>
      <c r="I392" s="5" t="n">
        <v>366811</v>
      </c>
      <c r="J392" s="5" t="n">
        <v>4098407</v>
      </c>
      <c r="K392" s="5" t="n">
        <v>161462087</v>
      </c>
      <c r="L392" s="5" t="n">
        <v>0</v>
      </c>
      <c r="M392" s="6" t="n">
        <f aca="false">H392 / (H392 + J392)</f>
        <v>0.445312694554372</v>
      </c>
      <c r="N392" s="6" t="n">
        <f aca="false">K392 / (K392+ I392)</f>
        <v>0.997733340555776</v>
      </c>
      <c r="O392" s="6" t="n">
        <f aca="false">I392 / (I392 + K392)</f>
        <v>0.00226665944422361</v>
      </c>
      <c r="P392" s="6" t="n">
        <f aca="false">J392 / (H392 + J392)</f>
        <v>0.554687305445628</v>
      </c>
      <c r="Q392" s="6" t="n">
        <f aca="false">100 * (J392 + I392) / (H392 + I392 + J392 + K392)</f>
        <v>2.63874359435637</v>
      </c>
      <c r="R392" s="1" t="n">
        <f aca="false">(2 * S392 * M392) / (S392 + M392)</f>
        <v>0.595752905819824</v>
      </c>
      <c r="S392" s="6" t="n">
        <f aca="false">H392 / (H392 + I392)</f>
        <v>0.899698502960282</v>
      </c>
      <c r="T392" s="3" t="n">
        <f aca="false">AVERAGE(M392:S392)</f>
        <v>0.87631357187664</v>
      </c>
      <c r="U392" s="1" t="n">
        <f aca="false">(H392 + K392)/(H392 + K392 + I392 + J392)</f>
        <v>0.973612564056436</v>
      </c>
      <c r="V392" s="1" t="n">
        <f aca="false">(I392+J392)/W392</f>
        <v>0.0485561329012929</v>
      </c>
      <c r="W392" s="4" t="n">
        <f aca="false">VLOOKUP(G392,ValidPixels!$A$1:$B$53, 2,0)</f>
        <v>91959918</v>
      </c>
    </row>
    <row r="393" customFormat="false" ht="12.8" hidden="false" customHeight="false" outlineLevel="0" collapsed="false">
      <c r="A393" s="3" t="n">
        <v>8</v>
      </c>
      <c r="B393" s="3" t="s">
        <v>93</v>
      </c>
      <c r="C393" s="4" t="n">
        <f aca="false">VLOOKUP(D393,List!$G$2:$H$12, 2, 0)</f>
        <v>9</v>
      </c>
      <c r="D393" s="1" t="s">
        <v>47</v>
      </c>
      <c r="E393" s="4" t="n">
        <f aca="false">VLOOKUP(G393,List!$A$2:$B$54, 2, 0)</f>
        <v>21</v>
      </c>
      <c r="F393" s="4" t="n">
        <f aca="false">VLOOKUP(G393,List!$L$2:$M$54, 2,0)</f>
        <v>1</v>
      </c>
      <c r="G393" s="5" t="s">
        <v>48</v>
      </c>
      <c r="H393" s="5" t="n">
        <v>1651707</v>
      </c>
      <c r="I393" s="5" t="n">
        <v>190139</v>
      </c>
      <c r="J393" s="5" t="n">
        <v>372890</v>
      </c>
      <c r="K393" s="5" t="n">
        <v>99637648</v>
      </c>
      <c r="L393" s="5" t="n">
        <v>0</v>
      </c>
      <c r="M393" s="6" t="n">
        <f aca="false">H393 / (H393 + J393)</f>
        <v>0.815820136056706</v>
      </c>
      <c r="N393" s="6" t="n">
        <f aca="false">K393 / (K393+ I393)</f>
        <v>0.998095329910499</v>
      </c>
      <c r="O393" s="6" t="n">
        <f aca="false">I393 / (I393 + K393)</f>
        <v>0.00190467008950123</v>
      </c>
      <c r="P393" s="6" t="n">
        <f aca="false">J393 / (H393 + J393)</f>
        <v>0.184179863943293</v>
      </c>
      <c r="Q393" s="6" t="n">
        <f aca="false">100 * (J393 + I393) / (H393 + I393 + J393 + K393)</f>
        <v>0.552789220917991</v>
      </c>
      <c r="R393" s="1" t="n">
        <f aca="false">(2 * S393 * M393) / (S393 + M393)</f>
        <v>0.854380628396694</v>
      </c>
      <c r="S393" s="6" t="n">
        <f aca="false">H393 / (H393 + I393)</f>
        <v>0.89676715642893</v>
      </c>
      <c r="T393" s="3" t="n">
        <f aca="false">AVERAGE(M393:S393)</f>
        <v>0.614848143677659</v>
      </c>
      <c r="U393" s="1" t="n">
        <f aca="false">(H393 + K393)/(H393 + K393 + I393 + J393)</f>
        <v>0.99447210779082</v>
      </c>
      <c r="V393" s="1" t="n">
        <f aca="false">(I393+J393)/W393</f>
        <v>0.00552789220917991</v>
      </c>
      <c r="W393" s="4" t="n">
        <f aca="false">VLOOKUP(G393,ValidPixels!$A$1:$B$53, 2,0)</f>
        <v>101852384</v>
      </c>
    </row>
    <row r="394" customFormat="false" ht="12.8" hidden="false" customHeight="false" outlineLevel="0" collapsed="false">
      <c r="A394" s="3" t="n">
        <v>8</v>
      </c>
      <c r="B394" s="3" t="s">
        <v>93</v>
      </c>
      <c r="C394" s="4" t="n">
        <f aca="false">VLOOKUP(D394,List!$G$2:$H$12, 2, 0)</f>
        <v>9</v>
      </c>
      <c r="D394" s="1" t="s">
        <v>47</v>
      </c>
      <c r="E394" s="4" t="n">
        <f aca="false">VLOOKUP(G394,List!$A$2:$B$54, 2, 0)</f>
        <v>22</v>
      </c>
      <c r="F394" s="4" t="n">
        <f aca="false">VLOOKUP(G394,List!$L$2:$M$54, 2,0)</f>
        <v>3</v>
      </c>
      <c r="G394" s="5" t="s">
        <v>49</v>
      </c>
      <c r="H394" s="5" t="n">
        <v>1759209</v>
      </c>
      <c r="I394" s="5" t="n">
        <v>291125</v>
      </c>
      <c r="J394" s="5" t="n">
        <v>1192000</v>
      </c>
      <c r="K394" s="5" t="n">
        <v>76724377</v>
      </c>
      <c r="L394" s="5" t="n">
        <v>149591</v>
      </c>
      <c r="M394" s="6" t="n">
        <f aca="false">H394 / (H394 + J394)</f>
        <v>0.596097734860527</v>
      </c>
      <c r="N394" s="6" t="n">
        <f aca="false">K394 / (K394+ I394)</f>
        <v>0.996219916868165</v>
      </c>
      <c r="O394" s="6" t="n">
        <f aca="false">I394 / (I394 + K394)</f>
        <v>0.00378008313183494</v>
      </c>
      <c r="P394" s="6" t="n">
        <f aca="false">J394 / (H394 + J394)</f>
        <v>0.403902265139473</v>
      </c>
      <c r="Q394" s="6" t="n">
        <f aca="false">100 * (J394 + I394) / (H394 + I394 + J394 + K394)</f>
        <v>1.85467800470123</v>
      </c>
      <c r="R394" s="1" t="n">
        <f aca="false">(2 * S394 * M394) / (S394 + M394)</f>
        <v>0.703466510234941</v>
      </c>
      <c r="S394" s="6" t="n">
        <f aca="false">H394 / (H394 + I394)</f>
        <v>0.858010938705596</v>
      </c>
      <c r="T394" s="3" t="n">
        <f aca="false">AVERAGE(M394:S394)</f>
        <v>0.773736493377396</v>
      </c>
      <c r="U394" s="1" t="n">
        <f aca="false">(H394 + K394)/(H394 + K394 + I394 + J394)</f>
        <v>0.981453219952988</v>
      </c>
      <c r="V394" s="1" t="n">
        <f aca="false">(I394+J394)/W394</f>
        <v>0.0186381039867277</v>
      </c>
      <c r="W394" s="4" t="n">
        <f aca="false">VLOOKUP(G394,ValidPixels!$A$1:$B$53, 2,0)</f>
        <v>79574886</v>
      </c>
    </row>
    <row r="395" customFormat="false" ht="12.8" hidden="false" customHeight="false" outlineLevel="0" collapsed="false">
      <c r="A395" s="3" t="n">
        <v>8</v>
      </c>
      <c r="B395" s="3" t="s">
        <v>93</v>
      </c>
      <c r="C395" s="4" t="n">
        <f aca="false">VLOOKUP(D395,List!$G$2:$H$12, 2, 0)</f>
        <v>9</v>
      </c>
      <c r="D395" s="1" t="s">
        <v>47</v>
      </c>
      <c r="E395" s="4" t="n">
        <f aca="false">VLOOKUP(G395,List!$A$2:$B$54, 2, 0)</f>
        <v>23</v>
      </c>
      <c r="F395" s="4" t="n">
        <f aca="false">VLOOKUP(G395,List!$L$2:$M$54, 2,0)</f>
        <v>2</v>
      </c>
      <c r="G395" s="5" t="s">
        <v>50</v>
      </c>
      <c r="H395" s="5" t="n">
        <v>4403465</v>
      </c>
      <c r="I395" s="5" t="n">
        <v>1730991</v>
      </c>
      <c r="J395" s="5" t="n">
        <v>753323</v>
      </c>
      <c r="K395" s="5" t="n">
        <v>79108727</v>
      </c>
      <c r="L395" s="5" t="n">
        <v>1703983</v>
      </c>
      <c r="M395" s="6" t="n">
        <f aca="false">H395 / (H395 + J395)</f>
        <v>0.85391623623077</v>
      </c>
      <c r="N395" s="6" t="n">
        <f aca="false">K395 / (K395+ I395)</f>
        <v>0.978587369639266</v>
      </c>
      <c r="O395" s="6" t="n">
        <f aca="false">I395 / (I395 + K395)</f>
        <v>0.0214126303607343</v>
      </c>
      <c r="P395" s="6" t="n">
        <f aca="false">J395 / (H395 + J395)</f>
        <v>0.14608376376923</v>
      </c>
      <c r="Q395" s="6" t="n">
        <f aca="false">100 * (J395 + I395) / (H395 + I395 + J395 + K395)</f>
        <v>2.88885457741737</v>
      </c>
      <c r="R395" s="1" t="n">
        <f aca="false">(2 * S395 * M395) / (S395 + M395)</f>
        <v>0.779978716251283</v>
      </c>
      <c r="S395" s="6" t="n">
        <f aca="false">H395 / (H395 + I395)</f>
        <v>0.717824856841422</v>
      </c>
      <c r="T395" s="3" t="n">
        <f aca="false">AVERAGE(M395:S395)</f>
        <v>0.912379735787153</v>
      </c>
      <c r="U395" s="1" t="n">
        <f aca="false">(H395 + K395)/(H395 + K395 + I395 + J395)</f>
        <v>0.971111454225826</v>
      </c>
      <c r="V395" s="1" t="n">
        <f aca="false">(I395+J395)/W395</f>
        <v>0.0294897720104362</v>
      </c>
      <c r="W395" s="4" t="n">
        <f aca="false">VLOOKUP(G395,ValidPixels!$A$1:$B$53, 2,0)</f>
        <v>84243242</v>
      </c>
    </row>
    <row r="396" customFormat="false" ht="12.8" hidden="false" customHeight="false" outlineLevel="0" collapsed="false">
      <c r="A396" s="3" t="n">
        <v>8</v>
      </c>
      <c r="B396" s="3" t="s">
        <v>93</v>
      </c>
      <c r="C396" s="4" t="n">
        <f aca="false">VLOOKUP(D396,List!$G$2:$H$12, 2, 0)</f>
        <v>9</v>
      </c>
      <c r="D396" s="1" t="s">
        <v>47</v>
      </c>
      <c r="E396" s="4" t="n">
        <f aca="false">VLOOKUP(G396,List!$A$2:$B$54, 2, 0)</f>
        <v>24</v>
      </c>
      <c r="F396" s="4" t="n">
        <f aca="false">VLOOKUP(G396,List!$L$2:$M$54, 2,0)</f>
        <v>6</v>
      </c>
      <c r="G396" s="5" t="s">
        <v>51</v>
      </c>
      <c r="H396" s="5" t="n">
        <v>4492206</v>
      </c>
      <c r="I396" s="5" t="n">
        <v>1019123</v>
      </c>
      <c r="J396" s="5" t="n">
        <v>413150</v>
      </c>
      <c r="K396" s="5" t="n">
        <v>80981537</v>
      </c>
      <c r="L396" s="5" t="n">
        <v>796797</v>
      </c>
      <c r="M396" s="6" t="n">
        <f aca="false">H396 / (H396 + J396)</f>
        <v>0.915775735746804</v>
      </c>
      <c r="N396" s="6" t="n">
        <f aca="false">K396 / (K396+ I396)</f>
        <v>0.987571770763796</v>
      </c>
      <c r="O396" s="6" t="n">
        <f aca="false">I396 / (I396 + K396)</f>
        <v>0.0124282292362037</v>
      </c>
      <c r="P396" s="6" t="n">
        <f aca="false">J396 / (H396 + J396)</f>
        <v>0.0842242642531959</v>
      </c>
      <c r="Q396" s="6" t="n">
        <f aca="false">100 * (J396 + I396) / (H396 + I396 + J396 + K396)</f>
        <v>1.64807117610822</v>
      </c>
      <c r="R396" s="1" t="n">
        <f aca="false">(2 * S396 * M396) / (S396 + M396)</f>
        <v>0.86250203399642</v>
      </c>
      <c r="S396" s="6" t="n">
        <f aca="false">H396 / (H396 + I396)</f>
        <v>0.815085798724772</v>
      </c>
      <c r="T396" s="3" t="n">
        <f aca="false">AVERAGE(M396:S396)</f>
        <v>0.760808429832774</v>
      </c>
      <c r="U396" s="1" t="n">
        <f aca="false">(H396 + K396)/(H396 + K396 + I396 + J396)</f>
        <v>0.983519288238918</v>
      </c>
      <c r="V396" s="1" t="n">
        <f aca="false">(I396+J396)/W396</f>
        <v>0.0166491728681927</v>
      </c>
      <c r="W396" s="4" t="n">
        <f aca="false">VLOOKUP(G396,ValidPixels!$A$1:$B$53, 2,0)</f>
        <v>86026676</v>
      </c>
    </row>
    <row r="397" customFormat="false" ht="12.8" hidden="false" customHeight="false" outlineLevel="0" collapsed="false">
      <c r="A397" s="3" t="n">
        <v>8</v>
      </c>
      <c r="B397" s="3" t="s">
        <v>93</v>
      </c>
      <c r="C397" s="4" t="n">
        <f aca="false">VLOOKUP(D397,List!$G$2:$H$12, 2, 0)</f>
        <v>9</v>
      </c>
      <c r="D397" s="1" t="s">
        <v>47</v>
      </c>
      <c r="E397" s="4" t="n">
        <f aca="false">VLOOKUP(G397,List!$A$2:$B$54, 2, 0)</f>
        <v>25</v>
      </c>
      <c r="F397" s="4" t="n">
        <f aca="false">VLOOKUP(G397,List!$L$2:$M$54, 2,0)</f>
        <v>5</v>
      </c>
      <c r="G397" s="5" t="s">
        <v>52</v>
      </c>
      <c r="H397" s="5" t="n">
        <v>7168882</v>
      </c>
      <c r="I397" s="5" t="n">
        <v>2796826</v>
      </c>
      <c r="J397" s="5" t="n">
        <v>3206311</v>
      </c>
      <c r="K397" s="5" t="n">
        <v>515105949</v>
      </c>
      <c r="L397" s="5" t="n">
        <v>420288</v>
      </c>
      <c r="M397" s="6" t="n">
        <f aca="false">H397 / (H397 + J397)</f>
        <v>0.690963724723</v>
      </c>
      <c r="N397" s="6" t="n">
        <f aca="false">K397 / (K397+ I397)</f>
        <v>0.994599708410522</v>
      </c>
      <c r="O397" s="6" t="n">
        <f aca="false">I397 / (I397 + K397)</f>
        <v>0.00540029158947835</v>
      </c>
      <c r="P397" s="6" t="n">
        <f aca="false">J397 / (H397 + J397)</f>
        <v>0.309036275277</v>
      </c>
      <c r="Q397" s="6" t="n">
        <f aca="false">100 * (J397 + I397) / (H397 + I397 + J397 + K397)</f>
        <v>1.13635952351509</v>
      </c>
      <c r="R397" s="1" t="n">
        <f aca="false">(2 * S397 * M397) / (S397 + M397)</f>
        <v>0.704873594340782</v>
      </c>
      <c r="S397" s="6" t="n">
        <f aca="false">H397 / (H397 + I397)</f>
        <v>0.719355012207863</v>
      </c>
      <c r="T397" s="3" t="n">
        <f aca="false">AVERAGE(M397:S397)</f>
        <v>0.651512590009105</v>
      </c>
      <c r="U397" s="1" t="n">
        <f aca="false">(H397 + K397)/(H397 + K397 + I397 + J397)</f>
        <v>0.988636404764849</v>
      </c>
      <c r="V397" s="1" t="n">
        <f aca="false">(I397+J397)/W397</f>
        <v>0.011373542451181</v>
      </c>
      <c r="W397" s="4" t="n">
        <f aca="false">VLOOKUP(G397,ValidPixels!$A$1:$B$53, 2,0)</f>
        <v>527815940</v>
      </c>
    </row>
    <row r="398" customFormat="false" ht="12.8" hidden="false" customHeight="false" outlineLevel="0" collapsed="false">
      <c r="A398" s="3" t="n">
        <v>8</v>
      </c>
      <c r="B398" s="3" t="s">
        <v>93</v>
      </c>
      <c r="C398" s="4" t="n">
        <f aca="false">VLOOKUP(D398,List!$G$2:$H$12, 2, 0)</f>
        <v>9</v>
      </c>
      <c r="D398" s="1" t="s">
        <v>47</v>
      </c>
      <c r="E398" s="4" t="n">
        <f aca="false">VLOOKUP(G398,List!$A$2:$B$54, 2, 0)</f>
        <v>26</v>
      </c>
      <c r="F398" s="4" t="n">
        <f aca="false">VLOOKUP(G398,List!$L$2:$M$54, 2,0)</f>
        <v>4</v>
      </c>
      <c r="G398" s="5" t="s">
        <v>53</v>
      </c>
      <c r="H398" s="5" t="n">
        <v>56477928</v>
      </c>
      <c r="I398" s="5" t="n">
        <v>8371864</v>
      </c>
      <c r="J398" s="5" t="n">
        <v>12255737</v>
      </c>
      <c r="K398" s="5" t="n">
        <v>914930678</v>
      </c>
      <c r="L398" s="5" t="n">
        <v>0</v>
      </c>
      <c r="M398" s="6" t="n">
        <f aca="false">H398 / (H398 + J398)</f>
        <v>0.821692368652246</v>
      </c>
      <c r="N398" s="6" t="n">
        <f aca="false">K398 / (K398+ I398)</f>
        <v>0.990932696901424</v>
      </c>
      <c r="O398" s="6" t="n">
        <f aca="false">I398 / (I398 + K398)</f>
        <v>0.00906730309857633</v>
      </c>
      <c r="P398" s="6" t="n">
        <f aca="false">J398 / (H398 + J398)</f>
        <v>0.178307631347754</v>
      </c>
      <c r="Q398" s="6" t="n">
        <f aca="false">100 * (J398 + I398) / (H398 + I398 + J398 + K398)</f>
        <v>2.07931936903589</v>
      </c>
      <c r="R398" s="1" t="n">
        <f aca="false">(2 * S398 * M398) / (S398 + M398)</f>
        <v>0.845582668219164</v>
      </c>
      <c r="S398" s="6" t="n">
        <f aca="false">H398 / (H398 + I398)</f>
        <v>0.870903764810842</v>
      </c>
      <c r="T398" s="3" t="n">
        <f aca="false">AVERAGE(M398:S398)</f>
        <v>0.827972257437985</v>
      </c>
      <c r="U398" s="1" t="n">
        <f aca="false">(H398 + K398)/(H398 + K398 + I398 + J398)</f>
        <v>0.979206806309641</v>
      </c>
      <c r="V398" s="1" t="n">
        <f aca="false">(I398+J398)/W398</f>
        <v>0.0207931936903589</v>
      </c>
      <c r="W398" s="4" t="n">
        <f aca="false">VLOOKUP(G398,ValidPixels!$A$1:$B$53, 2,0)</f>
        <v>992036207</v>
      </c>
    </row>
    <row r="399" customFormat="false" ht="12.8" hidden="false" customHeight="false" outlineLevel="0" collapsed="false">
      <c r="A399" s="3" t="n">
        <v>8</v>
      </c>
      <c r="B399" s="3" t="s">
        <v>93</v>
      </c>
      <c r="C399" s="4" t="n">
        <f aca="false">VLOOKUP(D399,List!$G$2:$H$12, 2, 0)</f>
        <v>10</v>
      </c>
      <c r="D399" s="1" t="s">
        <v>54</v>
      </c>
      <c r="E399" s="4" t="n">
        <f aca="false">VLOOKUP(G399,List!$A$2:$B$54, 2, 0)</f>
        <v>27</v>
      </c>
      <c r="F399" s="4" t="n">
        <f aca="false">VLOOKUP(G399,List!$L$2:$M$54, 2,0)</f>
        <v>5</v>
      </c>
      <c r="G399" s="5" t="s">
        <v>55</v>
      </c>
      <c r="H399" s="5" t="n">
        <v>292586</v>
      </c>
      <c r="I399" s="5" t="n">
        <v>9646</v>
      </c>
      <c r="J399" s="5" t="n">
        <v>422551</v>
      </c>
      <c r="K399" s="5" t="n">
        <v>34485494</v>
      </c>
      <c r="L399" s="5" t="n">
        <v>0</v>
      </c>
      <c r="M399" s="6" t="n">
        <f aca="false">H399 / (H399 + J399)</f>
        <v>0.409132795534282</v>
      </c>
      <c r="N399" s="6" t="n">
        <f aca="false">K399 / (K399+ I399)</f>
        <v>0.999720366405239</v>
      </c>
      <c r="O399" s="6" t="n">
        <f aca="false">I399 / (I399 + K399)</f>
        <v>0.000279633594761465</v>
      </c>
      <c r="P399" s="6" t="n">
        <f aca="false">J399 / (H399 + J399)</f>
        <v>0.590867204465718</v>
      </c>
      <c r="Q399" s="6" t="n">
        <f aca="false">100 * (J399 + I399) / (H399 + I399 + J399 + K399)</f>
        <v>1.2274740127719</v>
      </c>
      <c r="R399" s="1" t="n">
        <f aca="false">(2 * S399 * M399) / (S399 + M399)</f>
        <v>0.575181669581047</v>
      </c>
      <c r="S399" s="6" t="n">
        <f aca="false">H399 / (H399 + I399)</f>
        <v>0.968084120807856</v>
      </c>
      <c r="T399" s="3" t="n">
        <f aca="false">AVERAGE(M399:S399)</f>
        <v>0.6815342575944</v>
      </c>
      <c r="U399" s="1" t="n">
        <f aca="false">(H399 + K399)/(H399 + K399 + I399 + J399)</f>
        <v>0.987725259872281</v>
      </c>
      <c r="V399" s="1" t="n">
        <f aca="false">(I399+J399)/W399</f>
        <v>0.012274740127719</v>
      </c>
      <c r="W399" s="4" t="n">
        <f aca="false">VLOOKUP(G399,ValidPixels!$A$1:$B$53, 2,0)</f>
        <v>35210277</v>
      </c>
    </row>
    <row r="400" customFormat="false" ht="12.8" hidden="false" customHeight="false" outlineLevel="0" collapsed="false">
      <c r="A400" s="3" t="n">
        <v>8</v>
      </c>
      <c r="B400" s="3" t="s">
        <v>93</v>
      </c>
      <c r="C400" s="4" t="n">
        <f aca="false">VLOOKUP(D400,List!$G$2:$H$12, 2, 0)</f>
        <v>10</v>
      </c>
      <c r="D400" s="1" t="s">
        <v>54</v>
      </c>
      <c r="E400" s="4" t="n">
        <f aca="false">VLOOKUP(G400,List!$A$2:$B$54, 2, 0)</f>
        <v>28</v>
      </c>
      <c r="F400" s="4" t="n">
        <f aca="false">VLOOKUP(G400,List!$L$2:$M$54, 2,0)</f>
        <v>3</v>
      </c>
      <c r="G400" s="5" t="s">
        <v>56</v>
      </c>
      <c r="H400" s="5" t="n">
        <v>570777</v>
      </c>
      <c r="I400" s="5" t="n">
        <v>42163</v>
      </c>
      <c r="J400" s="5" t="n">
        <v>7402304</v>
      </c>
      <c r="K400" s="5" t="n">
        <v>408116251</v>
      </c>
      <c r="L400" s="5" t="n">
        <v>0</v>
      </c>
      <c r="M400" s="6" t="n">
        <f aca="false">H400 / (H400 + J400)</f>
        <v>0.0715880097041533</v>
      </c>
      <c r="N400" s="6" t="n">
        <f aca="false">K400 / (K400+ I400)</f>
        <v>0.9998966994222</v>
      </c>
      <c r="O400" s="6" t="n">
        <f aca="false">I400 / (I400 + K400)</f>
        <v>0.000103300577799678</v>
      </c>
      <c r="P400" s="6" t="n">
        <f aca="false">J400 / (H400 + J400)</f>
        <v>0.928411990295847</v>
      </c>
      <c r="Q400" s="6" t="n">
        <f aca="false">100 * (J400 + I400) / (H400 + I400 + J400 + K400)</f>
        <v>1.78896985434856</v>
      </c>
      <c r="R400" s="1" t="n">
        <f aca="false">(2 * S400 * M400) / (S400 + M400)</f>
        <v>0.132954950843936</v>
      </c>
      <c r="S400" s="6" t="n">
        <f aca="false">H400 / (H400 + I400)</f>
        <v>0.931211864130257</v>
      </c>
      <c r="T400" s="3" t="n">
        <f aca="false">AVERAGE(M400:S400)</f>
        <v>0.693305238474679</v>
      </c>
      <c r="U400" s="1" t="n">
        <f aca="false">(H400 + K400)/(H400 + K400 + I400 + J400)</f>
        <v>0.982110301456514</v>
      </c>
      <c r="V400" s="1" t="n">
        <f aca="false">(I400+J400)/W400</f>
        <v>0.0178896985434856</v>
      </c>
      <c r="W400" s="4" t="n">
        <f aca="false">VLOOKUP(G400,ValidPixels!$A$1:$B$53, 2,0)</f>
        <v>416131495</v>
      </c>
    </row>
    <row r="401" customFormat="false" ht="12.8" hidden="false" customHeight="false" outlineLevel="0" collapsed="false">
      <c r="A401" s="3" t="n">
        <v>8</v>
      </c>
      <c r="B401" s="3" t="s">
        <v>93</v>
      </c>
      <c r="C401" s="4" t="n">
        <f aca="false">VLOOKUP(D401,List!$G$2:$H$12, 2, 0)</f>
        <v>10</v>
      </c>
      <c r="D401" s="1" t="s">
        <v>54</v>
      </c>
      <c r="E401" s="4" t="n">
        <f aca="false">VLOOKUP(G401,List!$A$2:$B$54, 2, 0)</f>
        <v>30</v>
      </c>
      <c r="F401" s="4" t="n">
        <f aca="false">VLOOKUP(G401,List!$L$2:$M$54, 2,0)</f>
        <v>2</v>
      </c>
      <c r="G401" s="5" t="s">
        <v>58</v>
      </c>
      <c r="H401" s="5" t="n">
        <v>6873987</v>
      </c>
      <c r="I401" s="5" t="n">
        <v>2459462</v>
      </c>
      <c r="J401" s="5" t="n">
        <v>12590310</v>
      </c>
      <c r="K401" s="5" t="n">
        <v>204724805</v>
      </c>
      <c r="L401" s="5" t="n">
        <v>0</v>
      </c>
      <c r="M401" s="6" t="n">
        <f aca="false">H401 / (H401 + J401)</f>
        <v>0.353158760370333</v>
      </c>
      <c r="N401" s="6" t="n">
        <f aca="false">K401 / (K401+ I401)</f>
        <v>0.988129108278284</v>
      </c>
      <c r="O401" s="6" t="n">
        <f aca="false">I401 / (I401 + K401)</f>
        <v>0.0118708917217155</v>
      </c>
      <c r="P401" s="6" t="n">
        <f aca="false">J401 / (H401 + J401)</f>
        <v>0.646841239629667</v>
      </c>
      <c r="Q401" s="6" t="n">
        <f aca="false">100 * (J401 + I401) / (H401 + I401 + J401 + K401)</f>
        <v>6.64013560659489</v>
      </c>
      <c r="R401" s="1" t="n">
        <f aca="false">(2 * S401 * M401) / (S401 + M401)</f>
        <v>0.477397571323811</v>
      </c>
      <c r="S401" s="6" t="n">
        <f aca="false">H401 / (H401 + I401)</f>
        <v>0.736489479933945</v>
      </c>
      <c r="T401" s="3" t="n">
        <f aca="false">AVERAGE(M401:S401)</f>
        <v>1.40771752255038</v>
      </c>
      <c r="U401" s="1" t="n">
        <f aca="false">(H401 + K401)/(H401 + K401 + I401 + J401)</f>
        <v>0.933598643934051</v>
      </c>
      <c r="V401" s="1" t="n">
        <f aca="false">(I401+J401)/W401</f>
        <v>0.0664013560659489</v>
      </c>
      <c r="W401" s="4" t="n">
        <f aca="false">VLOOKUP(G401,ValidPixels!$A$1:$B$53, 2,0)</f>
        <v>226648564</v>
      </c>
    </row>
    <row r="402" customFormat="false" ht="12.8" hidden="false" customHeight="false" outlineLevel="0" collapsed="false">
      <c r="A402" s="3" t="n">
        <v>8</v>
      </c>
      <c r="B402" s="3" t="s">
        <v>93</v>
      </c>
      <c r="C402" s="4" t="n">
        <f aca="false">VLOOKUP(D402,List!$G$2:$H$12, 2, 0)</f>
        <v>10</v>
      </c>
      <c r="D402" s="1" t="s">
        <v>54</v>
      </c>
      <c r="E402" s="4" t="n">
        <f aca="false">VLOOKUP(G402,List!$A$2:$B$54, 2, 0)</f>
        <v>29</v>
      </c>
      <c r="F402" s="4" t="n">
        <f aca="false">VLOOKUP(G402,List!$L$2:$M$54, 2,0)</f>
        <v>1</v>
      </c>
      <c r="G402" s="5" t="s">
        <v>57</v>
      </c>
      <c r="H402" s="5" t="n">
        <v>6924393</v>
      </c>
      <c r="I402" s="5" t="n">
        <v>3885994</v>
      </c>
      <c r="J402" s="5" t="n">
        <v>5415764</v>
      </c>
      <c r="K402" s="5" t="n">
        <v>356101031</v>
      </c>
      <c r="L402" s="5" t="n">
        <v>0</v>
      </c>
      <c r="M402" s="6" t="n">
        <f aca="false">H402 / (H402 + J402)</f>
        <v>0.561126815485411</v>
      </c>
      <c r="N402" s="6" t="n">
        <f aca="false">K402 / (K402+ I402)</f>
        <v>0.989205183159032</v>
      </c>
      <c r="O402" s="6" t="n">
        <f aca="false">I402 / (I402 + K402)</f>
        <v>0.0107948168409681</v>
      </c>
      <c r="P402" s="6" t="n">
        <f aca="false">J402 / (H402 + J402)</f>
        <v>0.438873184514589</v>
      </c>
      <c r="Q402" s="6" t="n">
        <f aca="false">100 * (J402 + I402) / (H402 + I402 + J402 + K402)</f>
        <v>2.49827529379792</v>
      </c>
      <c r="R402" s="1" t="n">
        <f aca="false">(2 * S402 * M402) / (S402 + M402)</f>
        <v>0.59820564043765</v>
      </c>
      <c r="S402" s="6" t="n">
        <f aca="false">H402 / (H402 + I402)</f>
        <v>0.640531462934676</v>
      </c>
      <c r="T402" s="3" t="n">
        <f aca="false">AVERAGE(M402:S402)</f>
        <v>0.819573199595749</v>
      </c>
      <c r="U402" s="1" t="n">
        <f aca="false">(H402 + K402)/(H402 + K402 + I402 + J402)</f>
        <v>0.975017247062021</v>
      </c>
      <c r="V402" s="1" t="n">
        <f aca="false">(I402+J402)/W402</f>
        <v>0.0249827529379792</v>
      </c>
      <c r="W402" s="4" t="n">
        <f aca="false">VLOOKUP(G402,ValidPixels!$A$1:$B$53, 2,0)</f>
        <v>372327182</v>
      </c>
    </row>
    <row r="403" customFormat="false" ht="12.8" hidden="false" customHeight="false" outlineLevel="0" collapsed="false">
      <c r="A403" s="3" t="n">
        <v>8</v>
      </c>
      <c r="B403" s="3" t="s">
        <v>93</v>
      </c>
      <c r="C403" s="4" t="n">
        <f aca="false">VLOOKUP(D403,List!$G$2:$H$12, 2, 0)</f>
        <v>10</v>
      </c>
      <c r="D403" s="1" t="s">
        <v>54</v>
      </c>
      <c r="E403" s="4" t="n">
        <f aca="false">VLOOKUP(G403,List!$A$2:$B$54, 2, 0)</f>
        <v>31</v>
      </c>
      <c r="F403" s="4" t="n">
        <f aca="false">VLOOKUP(G403,List!$L$2:$M$54, 2,0)</f>
        <v>4</v>
      </c>
      <c r="G403" s="5" t="s">
        <v>59</v>
      </c>
      <c r="H403" s="5" t="n">
        <v>40641884</v>
      </c>
      <c r="I403" s="5" t="n">
        <v>3289941</v>
      </c>
      <c r="J403" s="5" t="n">
        <v>21319381</v>
      </c>
      <c r="K403" s="5" t="n">
        <v>256190574</v>
      </c>
      <c r="L403" s="5" t="n">
        <v>0</v>
      </c>
      <c r="M403" s="6" t="n">
        <f aca="false">H403 / (H403 + J403)</f>
        <v>0.655924051905654</v>
      </c>
      <c r="N403" s="6" t="n">
        <f aca="false">K403 / (K403+ I403)</f>
        <v>0.987321047979267</v>
      </c>
      <c r="O403" s="6" t="n">
        <f aca="false">I403 / (I403 + K403)</f>
        <v>0.0126789520207327</v>
      </c>
      <c r="P403" s="6" t="n">
        <f aca="false">J403 / (H403 + J403)</f>
        <v>0.344075948094346</v>
      </c>
      <c r="Q403" s="6" t="n">
        <f aca="false">100 * (J403 + I403) / (H403 + I403 + J403 + K403)</f>
        <v>7.65591890388362</v>
      </c>
      <c r="R403" s="1" t="n">
        <f aca="false">(2 * S403 * M403) / (S403 + M403)</f>
        <v>0.767602191984387</v>
      </c>
      <c r="S403" s="6" t="n">
        <f aca="false">H403 / (H403 + I403)</f>
        <v>0.925112580686097</v>
      </c>
      <c r="T403" s="3" t="n">
        <f aca="false">AVERAGE(M403:S403)</f>
        <v>1.62123338236487</v>
      </c>
      <c r="U403" s="1" t="n">
        <f aca="false">(H403 + K403)/(H403 + K403 + I403 + J403)</f>
        <v>0.923440810961164</v>
      </c>
      <c r="V403" s="1" t="n">
        <f aca="false">(I403+J403)/W403</f>
        <v>0.0765591890388362</v>
      </c>
      <c r="W403" s="4" t="n">
        <f aca="false">VLOOKUP(G403,ValidPixels!$A$1:$B$53, 2,0)</f>
        <v>321441780</v>
      </c>
    </row>
    <row r="404" customFormat="false" ht="12.8" hidden="false" customHeight="false" outlineLevel="0" collapsed="false">
      <c r="A404" s="3" t="n">
        <v>8</v>
      </c>
      <c r="B404" s="3" t="s">
        <v>93</v>
      </c>
      <c r="C404" s="4" t="n">
        <f aca="false">VLOOKUP(D404,List!$G$2:$H$12, 2, 0)</f>
        <v>2</v>
      </c>
      <c r="D404" s="1" t="s">
        <v>60</v>
      </c>
      <c r="E404" s="4" t="n">
        <f aca="false">VLOOKUP(G404,List!$A$2:$B$54, 2, 0)</f>
        <v>32</v>
      </c>
      <c r="F404" s="4" t="n">
        <f aca="false">VLOOKUP(G404,List!$L$2:$M$54, 2,0)</f>
        <v>4</v>
      </c>
      <c r="G404" s="5" t="s">
        <v>61</v>
      </c>
      <c r="H404" s="5" t="n">
        <v>6069121</v>
      </c>
      <c r="I404" s="5" t="n">
        <v>2631080</v>
      </c>
      <c r="J404" s="5" t="n">
        <v>7946745</v>
      </c>
      <c r="K404" s="5" t="n">
        <v>917008434</v>
      </c>
      <c r="L404" s="5" t="n">
        <v>0</v>
      </c>
      <c r="M404" s="6" t="n">
        <f aca="false">H404 / (H404 + J404)</f>
        <v>0.433017909845885</v>
      </c>
      <c r="N404" s="6" t="n">
        <f aca="false">K404 / (K404+ I404)</f>
        <v>0.997139009405374</v>
      </c>
      <c r="O404" s="6" t="n">
        <f aca="false">I404 / (I404 + K404)</f>
        <v>0.00286099059462554</v>
      </c>
      <c r="P404" s="6" t="n">
        <f aca="false">J404 / (H404 + J404)</f>
        <v>0.566982090154115</v>
      </c>
      <c r="Q404" s="6" t="n">
        <f aca="false">100 * (J404 + I404) / (H404 + I404 + J404 + K404)</f>
        <v>1.13294746933285</v>
      </c>
      <c r="R404" s="1" t="n">
        <f aca="false">(2 * S404 * M404) / (S404 + M404)</f>
        <v>0.534346108417447</v>
      </c>
      <c r="S404" s="6" t="n">
        <f aca="false">H404 / (H404 + I404)</f>
        <v>0.697583998346705</v>
      </c>
      <c r="T404" s="3" t="n">
        <f aca="false">AVERAGE(M404:S404)</f>
        <v>0.623553939442429</v>
      </c>
      <c r="U404" s="1" t="n">
        <f aca="false">(H404 + K404)/(H404 + K404 + I404 + J404)</f>
        <v>0.988670525306672</v>
      </c>
      <c r="V404" s="1" t="n">
        <f aca="false">(I404+J404)/W404</f>
        <v>0.0226576494156078</v>
      </c>
      <c r="W404" s="4" t="n">
        <f aca="false">VLOOKUP(G404,ValidPixels!$A$1:$B$53, 2,0)</f>
        <v>466854474</v>
      </c>
    </row>
    <row r="405" customFormat="false" ht="12.8" hidden="false" customHeight="false" outlineLevel="0" collapsed="false">
      <c r="A405" s="3" t="n">
        <v>8</v>
      </c>
      <c r="B405" s="3" t="s">
        <v>93</v>
      </c>
      <c r="C405" s="4" t="n">
        <f aca="false">VLOOKUP(D405,List!$G$2:$H$12, 2, 0)</f>
        <v>2</v>
      </c>
      <c r="D405" s="1" t="s">
        <v>60</v>
      </c>
      <c r="E405" s="4" t="n">
        <f aca="false">VLOOKUP(G405,List!$A$2:$B$54, 2, 0)</f>
        <v>34</v>
      </c>
      <c r="F405" s="4" t="n">
        <f aca="false">VLOOKUP(G405,List!$L$2:$M$54, 2,0)</f>
        <v>3</v>
      </c>
      <c r="G405" s="5" t="s">
        <v>63</v>
      </c>
      <c r="H405" s="5" t="n">
        <v>12058954</v>
      </c>
      <c r="I405" s="5" t="n">
        <v>994241</v>
      </c>
      <c r="J405" s="5" t="n">
        <v>8663229</v>
      </c>
      <c r="K405" s="5" t="n">
        <v>1946086447</v>
      </c>
      <c r="L405" s="5" t="n">
        <v>759584</v>
      </c>
      <c r="M405" s="6" t="n">
        <f aca="false">H405 / (H405 + J405)</f>
        <v>0.581934538460547</v>
      </c>
      <c r="N405" s="6" t="n">
        <f aca="false">K405 / (K405+ I405)</f>
        <v>0.99948936836253</v>
      </c>
      <c r="O405" s="6" t="n">
        <f aca="false">I405 / (I405 + K405)</f>
        <v>0.000510631637470178</v>
      </c>
      <c r="P405" s="6" t="n">
        <f aca="false">J405 / (H405 + J405)</f>
        <v>0.418065461539453</v>
      </c>
      <c r="Q405" s="6" t="n">
        <f aca="false">100 * (J405 + I405) / (H405 + I405 + J405 + K405)</f>
        <v>0.490774261097213</v>
      </c>
      <c r="R405" s="1" t="n">
        <f aca="false">(2 * S405 * M405) / (S405 + M405)</f>
        <v>0.714067744852478</v>
      </c>
      <c r="S405" s="6" t="n">
        <f aca="false">H405 / (H405 + I405)</f>
        <v>0.9238315983175</v>
      </c>
      <c r="T405" s="3" t="n">
        <f aca="false">AVERAGE(M405:S405)</f>
        <v>0.589810514895313</v>
      </c>
      <c r="U405" s="1" t="n">
        <f aca="false">(H405 + K405)/(H405 + K405 + I405 + J405)</f>
        <v>0.995092257389028</v>
      </c>
      <c r="V405" s="1" t="n">
        <f aca="false">(I405+J405)/W405</f>
        <v>0.00981994021361857</v>
      </c>
      <c r="W405" s="4" t="n">
        <f aca="false">VLOOKUP(G405,ValidPixels!$A$1:$B$53, 2,0)</f>
        <v>983455071</v>
      </c>
    </row>
    <row r="406" customFormat="false" ht="12.8" hidden="false" customHeight="false" outlineLevel="0" collapsed="false">
      <c r="A406" s="3" t="n">
        <v>8</v>
      </c>
      <c r="B406" s="3" t="s">
        <v>93</v>
      </c>
      <c r="C406" s="4" t="n">
        <f aca="false">VLOOKUP(D406,List!$G$2:$H$12, 2, 0)</f>
        <v>2</v>
      </c>
      <c r="D406" s="1" t="s">
        <v>60</v>
      </c>
      <c r="E406" s="4" t="n">
        <f aca="false">VLOOKUP(G406,List!$A$2:$B$54, 2, 0)</f>
        <v>33</v>
      </c>
      <c r="F406" s="4" t="n">
        <f aca="false">VLOOKUP(G406,List!$L$2:$M$54, 2,0)</f>
        <v>1</v>
      </c>
      <c r="G406" s="5" t="s">
        <v>62</v>
      </c>
      <c r="H406" s="5" t="n">
        <v>13516416</v>
      </c>
      <c r="I406" s="5" t="n">
        <v>102925</v>
      </c>
      <c r="J406" s="5" t="n">
        <v>10745764</v>
      </c>
      <c r="K406" s="5" t="n">
        <v>2080056411</v>
      </c>
      <c r="L406" s="5" t="n">
        <v>0</v>
      </c>
      <c r="M406" s="6" t="n">
        <f aca="false">H406 / (H406 + J406)</f>
        <v>0.55709816677644</v>
      </c>
      <c r="N406" s="6" t="n">
        <f aca="false">K406 / (K406+ I406)</f>
        <v>0.999950520617234</v>
      </c>
      <c r="O406" s="6" t="n">
        <f aca="false">I406 / (I406 + K406)</f>
        <v>4.94793827658979E-005</v>
      </c>
      <c r="P406" s="6" t="n">
        <f aca="false">J406 / (H406 + J406)</f>
        <v>0.44290183322356</v>
      </c>
      <c r="Q406" s="6" t="n">
        <f aca="false">100 * (J406 + I406) / (H406 + I406 + J406 + K406)</f>
        <v>0.515518821562933</v>
      </c>
      <c r="R406" s="1" t="n">
        <f aca="false">(2 * S406 * M406) / (S406 + M406)</f>
        <v>0.713615274318051</v>
      </c>
      <c r="S406" s="6" t="n">
        <f aca="false">H406 / (H406 + I406)</f>
        <v>0.992442732728404</v>
      </c>
      <c r="T406" s="3" t="n">
        <f aca="false">AVERAGE(M406:S406)</f>
        <v>0.603082404087055</v>
      </c>
      <c r="U406" s="1" t="n">
        <f aca="false">(H406 + K406)/(H406 + K406 + I406 + J406)</f>
        <v>0.994844811784371</v>
      </c>
      <c r="V406" s="1" t="n">
        <f aca="false">(I406+J406)/W406</f>
        <v>0.0103202901445967</v>
      </c>
      <c r="W406" s="4" t="n">
        <f aca="false">VLOOKUP(G406,ValidPixels!$A$1:$B$53, 2,0)</f>
        <v>1051200000</v>
      </c>
    </row>
    <row r="407" customFormat="false" ht="12.8" hidden="false" customHeight="false" outlineLevel="0" collapsed="false">
      <c r="A407" s="3" t="n">
        <v>8</v>
      </c>
      <c r="B407" s="3" t="s">
        <v>93</v>
      </c>
      <c r="C407" s="4" t="n">
        <f aca="false">VLOOKUP(D407,List!$G$2:$H$12, 2, 0)</f>
        <v>2</v>
      </c>
      <c r="D407" s="1" t="s">
        <v>60</v>
      </c>
      <c r="E407" s="4" t="n">
        <f aca="false">VLOOKUP(G407,List!$A$2:$B$54, 2, 0)</f>
        <v>35</v>
      </c>
      <c r="F407" s="4" t="n">
        <f aca="false">VLOOKUP(G407,List!$L$2:$M$54, 2,0)</f>
        <v>2</v>
      </c>
      <c r="G407" s="5" t="s">
        <v>64</v>
      </c>
      <c r="H407" s="5" t="n">
        <v>19336860</v>
      </c>
      <c r="I407" s="5" t="n">
        <v>22860051</v>
      </c>
      <c r="J407" s="5" t="n">
        <v>4435958</v>
      </c>
      <c r="K407" s="5" t="n">
        <v>551740866</v>
      </c>
      <c r="L407" s="5" t="n">
        <v>4683</v>
      </c>
      <c r="M407" s="6" t="n">
        <f aca="false">H407 / (H407 + J407)</f>
        <v>0.813402096461597</v>
      </c>
      <c r="N407" s="6" t="n">
        <f aca="false">K407 / (K407+ I407)</f>
        <v>0.960215777031209</v>
      </c>
      <c r="O407" s="6" t="n">
        <f aca="false">I407 / (I407 + K407)</f>
        <v>0.0397842229687914</v>
      </c>
      <c r="P407" s="6" t="n">
        <f aca="false">J407 / (H407 + J407)</f>
        <v>0.186597903538403</v>
      </c>
      <c r="Q407" s="6" t="n">
        <f aca="false">100 * (J407 + I407) / (H407 + I407 + J407 + K407)</f>
        <v>4.56169905251607</v>
      </c>
      <c r="R407" s="1" t="n">
        <f aca="false">(2 * S407 * M407) / (S407 + M407)</f>
        <v>0.586234331809973</v>
      </c>
      <c r="S407" s="6" t="n">
        <f aca="false">H407 / (H407 + I407)</f>
        <v>0.458252974963025</v>
      </c>
      <c r="T407" s="3" t="n">
        <f aca="false">AVERAGE(M407:S407)</f>
        <v>1.08659805132701</v>
      </c>
      <c r="U407" s="1" t="n">
        <f aca="false">(H407 + K407)/(H407 + K407 + I407 + J407)</f>
        <v>0.954383009474839</v>
      </c>
      <c r="V407" s="1" t="n">
        <f aca="false">(I407+J407)/W407</f>
        <v>0.0914300008161907</v>
      </c>
      <c r="W407" s="4" t="n">
        <f aca="false">VLOOKUP(G407,ValidPixels!$A$1:$B$53, 2,0)</f>
        <v>298545431</v>
      </c>
    </row>
    <row r="408" customFormat="false" ht="12.8" hidden="false" customHeight="false" outlineLevel="0" collapsed="false">
      <c r="A408" s="3" t="n">
        <v>8</v>
      </c>
      <c r="B408" s="3" t="s">
        <v>93</v>
      </c>
      <c r="C408" s="4" t="n">
        <f aca="false">VLOOKUP(D408,List!$G$2:$H$12, 2, 0)</f>
        <v>7</v>
      </c>
      <c r="D408" s="1" t="s">
        <v>65</v>
      </c>
      <c r="E408" s="4" t="n">
        <f aca="false">VLOOKUP(G408,List!$A$2:$B$54, 2, 0)</f>
        <v>36</v>
      </c>
      <c r="F408" s="4" t="n">
        <f aca="false">VLOOKUP(G408,List!$L$2:$M$54, 2,0)</f>
        <v>1</v>
      </c>
      <c r="G408" s="5" t="s">
        <v>66</v>
      </c>
      <c r="H408" s="5" t="n">
        <v>33015</v>
      </c>
      <c r="I408" s="5" t="n">
        <v>5693965</v>
      </c>
      <c r="J408" s="5" t="n">
        <v>24167</v>
      </c>
      <c r="K408" s="5" t="n">
        <v>302406772</v>
      </c>
      <c r="L408" s="5" t="n">
        <v>0</v>
      </c>
      <c r="M408" s="6" t="n">
        <f aca="false">H408 / (H408 + J408)</f>
        <v>0.577367003602532</v>
      </c>
      <c r="N408" s="6" t="n">
        <f aca="false">K408 / (K408+ I408)</f>
        <v>0.981519145148945</v>
      </c>
      <c r="O408" s="6" t="n">
        <f aca="false">I408 / (I408 + K408)</f>
        <v>0.0184808548510548</v>
      </c>
      <c r="P408" s="6" t="n">
        <f aca="false">J408 / (H408 + J408)</f>
        <v>0.422632996397468</v>
      </c>
      <c r="Q408" s="6" t="n">
        <f aca="false">100 * (J408 + I408) / (H408 + I408 + J408 + K408)</f>
        <v>1.85558496064481</v>
      </c>
      <c r="R408" s="1" t="n">
        <f aca="false">(2 * S408 * M408) / (S408 + M408)</f>
        <v>0.0114156553706483</v>
      </c>
      <c r="S408" s="6" t="n">
        <f aca="false">H408 / (H408 + I408)</f>
        <v>0.00576481845580044</v>
      </c>
      <c r="T408" s="3" t="n">
        <f aca="false">AVERAGE(M408:S408)</f>
        <v>0.553252204924465</v>
      </c>
      <c r="U408" s="1" t="n">
        <f aca="false">(H408 + K408)/(H408 + K408 + I408 + J408)</f>
        <v>0.981444150393552</v>
      </c>
      <c r="V408" s="1" t="n">
        <f aca="false">(I408+J408)/W408</f>
        <v>0.0371391887375068</v>
      </c>
      <c r="W408" s="4" t="n">
        <f aca="false">VLOOKUP(G408,ValidPixels!$A$1:$B$53, 2,0)</f>
        <v>153964914</v>
      </c>
    </row>
    <row r="409" customFormat="false" ht="12.8" hidden="false" customHeight="false" outlineLevel="0" collapsed="false">
      <c r="A409" s="3" t="n">
        <v>8</v>
      </c>
      <c r="B409" s="3" t="s">
        <v>93</v>
      </c>
      <c r="C409" s="4" t="n">
        <f aca="false">VLOOKUP(D409,List!$G$2:$H$12, 2, 0)</f>
        <v>7</v>
      </c>
      <c r="D409" s="1" t="s">
        <v>65</v>
      </c>
      <c r="E409" s="4" t="n">
        <f aca="false">VLOOKUP(G409,List!$A$2:$B$54, 2, 0)</f>
        <v>37</v>
      </c>
      <c r="F409" s="4" t="n">
        <f aca="false">VLOOKUP(G409,List!$L$2:$M$54, 2,0)</f>
        <v>2</v>
      </c>
      <c r="G409" s="5" t="s">
        <v>67</v>
      </c>
      <c r="H409" s="5" t="n">
        <v>547770</v>
      </c>
      <c r="I409" s="5" t="n">
        <v>2348852</v>
      </c>
      <c r="J409" s="5" t="n">
        <v>189813</v>
      </c>
      <c r="K409" s="5" t="n">
        <v>22560537</v>
      </c>
      <c r="L409" s="5" t="n">
        <v>0</v>
      </c>
      <c r="M409" s="6" t="n">
        <f aca="false">H409 / (H409 + J409)</f>
        <v>0.742655402849578</v>
      </c>
      <c r="N409" s="6" t="n">
        <f aca="false">K409 / (K409+ I409)</f>
        <v>0.905704150350697</v>
      </c>
      <c r="O409" s="6" t="n">
        <f aca="false">I409 / (I409 + K409)</f>
        <v>0.0942958496493029</v>
      </c>
      <c r="P409" s="6" t="n">
        <f aca="false">J409 / (H409 + J409)</f>
        <v>0.257344597150422</v>
      </c>
      <c r="Q409" s="6" t="n">
        <f aca="false">100 * (J409 + I409) / (H409 + I409 + J409 + K409)</f>
        <v>9.89849795913529</v>
      </c>
      <c r="R409" s="1" t="n">
        <f aca="false">(2 * S409 * M409) / (S409 + M409)</f>
        <v>0.301452449710459</v>
      </c>
      <c r="S409" s="6" t="n">
        <f aca="false">H409 / (H409 + I409)</f>
        <v>0.189106483345083</v>
      </c>
      <c r="T409" s="3" t="n">
        <f aca="false">AVERAGE(M409:S409)</f>
        <v>1.76986527031298</v>
      </c>
      <c r="U409" s="1" t="n">
        <f aca="false">(H409 + K409)/(H409 + K409 + I409 + J409)</f>
        <v>0.901015020408647</v>
      </c>
      <c r="V409" s="1" t="n">
        <f aca="false">(I409+J409)/W409</f>
        <v>0.198190490488216</v>
      </c>
      <c r="W409" s="4" t="n">
        <f aca="false">VLOOKUP(G409,ValidPixels!$A$1:$B$53, 2,0)</f>
        <v>12809217</v>
      </c>
    </row>
    <row r="410" customFormat="false" ht="12.8" hidden="false" customHeight="false" outlineLevel="0" collapsed="false">
      <c r="A410" s="3" t="n">
        <v>8</v>
      </c>
      <c r="B410" s="3" t="s">
        <v>93</v>
      </c>
      <c r="C410" s="4" t="n">
        <f aca="false">VLOOKUP(D410,List!$G$2:$H$12, 2, 0)</f>
        <v>7</v>
      </c>
      <c r="D410" s="1" t="s">
        <v>65</v>
      </c>
      <c r="E410" s="4" t="n">
        <f aca="false">VLOOKUP(G410,List!$A$2:$B$54, 2, 0)</f>
        <v>38</v>
      </c>
      <c r="F410" s="4" t="n">
        <f aca="false">VLOOKUP(G410,List!$L$2:$M$54, 2,0)</f>
        <v>4</v>
      </c>
      <c r="G410" s="5" t="s">
        <v>68</v>
      </c>
      <c r="H410" s="5" t="n">
        <v>1868533</v>
      </c>
      <c r="I410" s="5" t="n">
        <v>1427624</v>
      </c>
      <c r="J410" s="5" t="n">
        <v>982563</v>
      </c>
      <c r="K410" s="5" t="n">
        <v>44763743</v>
      </c>
      <c r="L410" s="5" t="n">
        <v>0</v>
      </c>
      <c r="M410" s="6" t="n">
        <f aca="false">H410 / (H410 + J410)</f>
        <v>0.655373582650321</v>
      </c>
      <c r="N410" s="6" t="n">
        <f aca="false">K410 / (K410+ I410)</f>
        <v>0.969093272342427</v>
      </c>
      <c r="O410" s="6" t="n">
        <f aca="false">I410 / (I410 + K410)</f>
        <v>0.0309067276575729</v>
      </c>
      <c r="P410" s="6" t="n">
        <f aca="false">J410 / (H410 + J410)</f>
        <v>0.344626417349679</v>
      </c>
      <c r="Q410" s="6" t="n">
        <f aca="false">100 * (J410 + I410) / (H410 + I410 + J410 + K410)</f>
        <v>4.9144901225699</v>
      </c>
      <c r="R410" s="1" t="n">
        <f aca="false">(2 * S410 * M410) / (S410 + M410)</f>
        <v>0.607924547761415</v>
      </c>
      <c r="S410" s="6" t="n">
        <f aca="false">H410 / (H410 + I410)</f>
        <v>0.566882281396183</v>
      </c>
      <c r="T410" s="3" t="n">
        <f aca="false">AVERAGE(M410:S410)</f>
        <v>1.15561385024679</v>
      </c>
      <c r="U410" s="1" t="n">
        <f aca="false">(H410 + K410)/(H410 + K410 + I410 + J410)</f>
        <v>0.950855098774301</v>
      </c>
      <c r="V410" s="1" t="n">
        <f aca="false">(I410+J410)/W410</f>
        <v>0.0993112168343268</v>
      </c>
      <c r="W410" s="4" t="n">
        <f aca="false">VLOOKUP(G410,ValidPixels!$A$1:$B$53, 2,0)</f>
        <v>24269031</v>
      </c>
    </row>
    <row r="411" customFormat="false" ht="12.8" hidden="false" customHeight="false" outlineLevel="0" collapsed="false">
      <c r="A411" s="3" t="n">
        <v>8</v>
      </c>
      <c r="B411" s="3" t="s">
        <v>93</v>
      </c>
      <c r="C411" s="4" t="n">
        <f aca="false">VLOOKUP(D411,List!$G$2:$H$12, 2, 0)</f>
        <v>7</v>
      </c>
      <c r="D411" s="1" t="s">
        <v>65</v>
      </c>
      <c r="E411" s="4" t="n">
        <f aca="false">VLOOKUP(G411,List!$A$2:$B$54, 2, 0)</f>
        <v>39</v>
      </c>
      <c r="F411" s="4" t="n">
        <f aca="false">VLOOKUP(G411,List!$L$2:$M$54, 2,0)</f>
        <v>3</v>
      </c>
      <c r="G411" s="5" t="s">
        <v>69</v>
      </c>
      <c r="H411" s="5" t="n">
        <v>3133499</v>
      </c>
      <c r="I411" s="5" t="n">
        <v>4604708</v>
      </c>
      <c r="J411" s="5" t="n">
        <v>3868825</v>
      </c>
      <c r="K411" s="5" t="n">
        <v>346861114</v>
      </c>
      <c r="L411" s="5" t="n">
        <v>0</v>
      </c>
      <c r="M411" s="6" t="n">
        <f aca="false">H411 / (H411 + J411)</f>
        <v>0.447494146229166</v>
      </c>
      <c r="N411" s="6" t="n">
        <f aca="false">K411 / (K411+ I411)</f>
        <v>0.986898561078294</v>
      </c>
      <c r="O411" s="6" t="n">
        <f aca="false">I411 / (I411 + K411)</f>
        <v>0.0131014389217055</v>
      </c>
      <c r="P411" s="6" t="n">
        <f aca="false">J411 / (H411 + J411)</f>
        <v>0.552505853770834</v>
      </c>
      <c r="Q411" s="6" t="n">
        <f aca="false">100 * (J411 + I411) / (H411 + I411 + J411 + K411)</f>
        <v>2.36381756497828</v>
      </c>
      <c r="R411" s="1" t="n">
        <f aca="false">(2 * S411 * M411) / (S411 + M411)</f>
        <v>0.42515415489442</v>
      </c>
      <c r="S411" s="6" t="n">
        <f aca="false">H411 / (H411 + I411)</f>
        <v>0.404938637593954</v>
      </c>
      <c r="T411" s="3" t="n">
        <f aca="false">AVERAGE(M411:S411)</f>
        <v>0.741987193923808</v>
      </c>
      <c r="U411" s="1" t="n">
        <f aca="false">(H411 + K411)/(H411 + K411 + I411 + J411)</f>
        <v>0.976361824350217</v>
      </c>
      <c r="V411" s="1" t="n">
        <f aca="false">(I411+J411)/W411</f>
        <v>0.0465934303018747</v>
      </c>
      <c r="W411" s="4" t="n">
        <f aca="false">VLOOKUP(G411,ValidPixels!$A$1:$B$53, 2,0)</f>
        <v>181861111</v>
      </c>
    </row>
    <row r="412" customFormat="false" ht="12.8" hidden="false" customHeight="false" outlineLevel="0" collapsed="false">
      <c r="A412" s="3" t="n">
        <v>8</v>
      </c>
      <c r="B412" s="3" t="s">
        <v>93</v>
      </c>
      <c r="C412" s="4" t="n">
        <f aca="false">VLOOKUP(D412,List!$G$2:$H$12, 2, 0)</f>
        <v>8</v>
      </c>
      <c r="D412" s="1" t="s">
        <v>70</v>
      </c>
      <c r="E412" s="4" t="n">
        <f aca="false">VLOOKUP(G412,List!$A$2:$B$54, 2, 0)</f>
        <v>41</v>
      </c>
      <c r="F412" s="4" t="n">
        <f aca="false">VLOOKUP(G412,List!$L$2:$M$54, 2,0)</f>
        <v>1</v>
      </c>
      <c r="G412" s="5" t="s">
        <v>72</v>
      </c>
      <c r="H412" s="5" t="n">
        <v>989417</v>
      </c>
      <c r="I412" s="5" t="n">
        <v>6243657</v>
      </c>
      <c r="J412" s="5" t="n">
        <v>660529</v>
      </c>
      <c r="K412" s="5" t="n">
        <v>74756098</v>
      </c>
      <c r="L412" s="5" t="n">
        <v>0</v>
      </c>
      <c r="M412" s="6" t="n">
        <f aca="false">H412 / (H412 + J412)</f>
        <v>0.599666292108954</v>
      </c>
      <c r="N412" s="6" t="n">
        <f aca="false">K412 / (K412+ I412)</f>
        <v>0.92291758166429</v>
      </c>
      <c r="O412" s="6" t="n">
        <f aca="false">I412 / (I412 + K412)</f>
        <v>0.0770824183357098</v>
      </c>
      <c r="P412" s="6" t="n">
        <f aca="false">J412 / (H412 + J412)</f>
        <v>0.400333707891046</v>
      </c>
      <c r="Q412" s="6" t="n">
        <f aca="false">100 * (J412 + I412) / (H412 + I412 + J412 + K412)</f>
        <v>8.35355230141728</v>
      </c>
      <c r="R412" s="1" t="n">
        <f aca="false">(2 * S412 * M412) / (S412 + M412)</f>
        <v>0.222765906189562</v>
      </c>
      <c r="S412" s="6" t="n">
        <f aca="false">H412 / (H412 + I412)</f>
        <v>0.136790664660696</v>
      </c>
      <c r="T412" s="3" t="n">
        <f aca="false">AVERAGE(M412:S412)</f>
        <v>1.53044412460965</v>
      </c>
      <c r="U412" s="1" t="n">
        <f aca="false">(H412 + K412)/(H412 + K412 + I412 + J412)</f>
        <v>0.916464476985827</v>
      </c>
      <c r="V412" s="1" t="n">
        <f aca="false">(I412+J412)/W412</f>
        <v>0.165616566622147</v>
      </c>
      <c r="W412" s="4" t="n">
        <f aca="false">VLOOKUP(G412,ValidPixels!$A$1:$B$53, 2,0)</f>
        <v>41687774</v>
      </c>
    </row>
    <row r="413" customFormat="false" ht="12.8" hidden="false" customHeight="false" outlineLevel="0" collapsed="false">
      <c r="A413" s="3" t="n">
        <v>8</v>
      </c>
      <c r="B413" s="3" t="s">
        <v>93</v>
      </c>
      <c r="C413" s="4" t="n">
        <f aca="false">VLOOKUP(D413,List!$G$2:$H$12, 2, 0)</f>
        <v>8</v>
      </c>
      <c r="D413" s="1" t="s">
        <v>70</v>
      </c>
      <c r="E413" s="4" t="n">
        <f aca="false">VLOOKUP(G413,List!$A$2:$B$54, 2, 0)</f>
        <v>40</v>
      </c>
      <c r="F413" s="4" t="n">
        <f aca="false">VLOOKUP(G413,List!$L$2:$M$54, 2,0)</f>
        <v>2</v>
      </c>
      <c r="G413" s="5" t="s">
        <v>71</v>
      </c>
      <c r="H413" s="5" t="n">
        <v>1186104</v>
      </c>
      <c r="I413" s="5" t="n">
        <v>396121</v>
      </c>
      <c r="J413" s="5" t="n">
        <v>4402587</v>
      </c>
      <c r="K413" s="5" t="n">
        <v>60019150</v>
      </c>
      <c r="L413" s="5" t="n">
        <v>0</v>
      </c>
      <c r="M413" s="6" t="n">
        <f aca="false">H413 / (H413 + J413)</f>
        <v>0.212232882440629</v>
      </c>
      <c r="N413" s="6" t="n">
        <f aca="false">K413 / (K413+ I413)</f>
        <v>0.993443363019922</v>
      </c>
      <c r="O413" s="6" t="n">
        <f aca="false">I413 / (I413 + K413)</f>
        <v>0.00655663698007744</v>
      </c>
      <c r="P413" s="6" t="n">
        <f aca="false">J413 / (H413 + J413)</f>
        <v>0.787767117559371</v>
      </c>
      <c r="Q413" s="6" t="n">
        <f aca="false">100 * (J413 + I413) / (H413 + I413 + J413 + K413)</f>
        <v>7.27033325666117</v>
      </c>
      <c r="R413" s="1" t="n">
        <f aca="false">(2 * S413 * M413) / (S413 + M413)</f>
        <v>0.330809620416694</v>
      </c>
      <c r="S413" s="6" t="n">
        <f aca="false">H413 / (H413 + I413)</f>
        <v>0.749643065935629</v>
      </c>
      <c r="T413" s="3" t="n">
        <f aca="false">AVERAGE(M413:S413)</f>
        <v>1.47868370614478</v>
      </c>
      <c r="U413" s="1" t="n">
        <f aca="false">(H413 + K413)/(H413 + K413 + I413 + J413)</f>
        <v>0.927296667433388</v>
      </c>
      <c r="V413" s="1" t="n">
        <f aca="false">(I413+J413)/W413</f>
        <v>0.144030574878441</v>
      </c>
      <c r="W413" s="4" t="n">
        <f aca="false">VLOOKUP(G413,ValidPixels!$A$1:$B$53, 2,0)</f>
        <v>33317287</v>
      </c>
    </row>
    <row r="414" customFormat="false" ht="12.8" hidden="false" customHeight="false" outlineLevel="0" collapsed="false">
      <c r="A414" s="3" t="n">
        <v>8</v>
      </c>
      <c r="B414" s="3" t="s">
        <v>93</v>
      </c>
      <c r="C414" s="4" t="n">
        <f aca="false">VLOOKUP(D414,List!$G$2:$H$12, 2, 0)</f>
        <v>8</v>
      </c>
      <c r="D414" s="1" t="s">
        <v>70</v>
      </c>
      <c r="E414" s="4" t="n">
        <f aca="false">VLOOKUP(G414,List!$A$2:$B$54, 2, 0)</f>
        <v>43</v>
      </c>
      <c r="F414" s="4" t="n">
        <f aca="false">VLOOKUP(G414,List!$L$2:$M$54, 2,0)</f>
        <v>4</v>
      </c>
      <c r="G414" s="5" t="s">
        <v>74</v>
      </c>
      <c r="H414" s="5" t="n">
        <v>1974474</v>
      </c>
      <c r="I414" s="5" t="n">
        <v>1921960</v>
      </c>
      <c r="J414" s="5" t="n">
        <v>1956253</v>
      </c>
      <c r="K414" s="5" t="n">
        <v>625576276</v>
      </c>
      <c r="L414" s="5" t="n">
        <v>0</v>
      </c>
      <c r="M414" s="6" t="n">
        <f aca="false">H414 / (H414 + J414)</f>
        <v>0.502317764627256</v>
      </c>
      <c r="N414" s="6" t="n">
        <f aca="false">K414 / (K414+ I414)</f>
        <v>0.99693710692758</v>
      </c>
      <c r="O414" s="6" t="n">
        <f aca="false">I414 / (I414 + K414)</f>
        <v>0.00306289307241973</v>
      </c>
      <c r="P414" s="6" t="n">
        <f aca="false">J414 / (H414 + J414)</f>
        <v>0.497682235372744</v>
      </c>
      <c r="Q414" s="6" t="n">
        <f aca="false">100 * (J414 + I414) / (H414 + I414 + J414 + K414)</f>
        <v>0.614196248074227</v>
      </c>
      <c r="R414" s="1" t="n">
        <f aca="false">(2 * S414 * M414) / (S414 + M414)</f>
        <v>0.504518560433342</v>
      </c>
      <c r="S414" s="6" t="n">
        <f aca="false">H414 / (H414 + I414)</f>
        <v>0.506738725716899</v>
      </c>
      <c r="T414" s="3" t="n">
        <f aca="false">AVERAGE(M414:S414)</f>
        <v>0.517921933460638</v>
      </c>
      <c r="U414" s="1" t="n">
        <f aca="false">(H414 + K414)/(H414 + K414 + I414 + J414)</f>
        <v>0.993858037519258</v>
      </c>
      <c r="V414" s="1" t="n">
        <f aca="false">(I414+J414)/W414</f>
        <v>0.0122864674664464</v>
      </c>
      <c r="W414" s="4" t="n">
        <f aca="false">VLOOKUP(G414,ValidPixels!$A$1:$B$53, 2,0)</f>
        <v>315649149</v>
      </c>
    </row>
    <row r="415" customFormat="false" ht="12.8" hidden="false" customHeight="false" outlineLevel="0" collapsed="false">
      <c r="A415" s="3" t="n">
        <v>8</v>
      </c>
      <c r="B415" s="3" t="s">
        <v>93</v>
      </c>
      <c r="C415" s="4" t="n">
        <f aca="false">VLOOKUP(D415,List!$G$2:$H$12, 2, 0)</f>
        <v>8</v>
      </c>
      <c r="D415" s="1" t="s">
        <v>70</v>
      </c>
      <c r="E415" s="4" t="n">
        <f aca="false">VLOOKUP(G415,List!$A$2:$B$54, 2, 0)</f>
        <v>42</v>
      </c>
      <c r="F415" s="4" t="n">
        <f aca="false">VLOOKUP(G415,List!$L$2:$M$54, 2,0)</f>
        <v>3</v>
      </c>
      <c r="G415" s="5" t="s">
        <v>73</v>
      </c>
      <c r="H415" s="5" t="n">
        <v>2644995</v>
      </c>
      <c r="I415" s="5" t="n">
        <v>11586992</v>
      </c>
      <c r="J415" s="5" t="n">
        <v>1293527</v>
      </c>
      <c r="K415" s="5" t="n">
        <v>209857091</v>
      </c>
      <c r="L415" s="5" t="n">
        <v>153683</v>
      </c>
      <c r="M415" s="6" t="n">
        <f aca="false">H415 / (H415 + J415)</f>
        <v>0.671570452062982</v>
      </c>
      <c r="N415" s="6" t="n">
        <f aca="false">K415 / (K415+ I415)</f>
        <v>0.94767531449463</v>
      </c>
      <c r="O415" s="6" t="n">
        <f aca="false">I415 / (I415 + K415)</f>
        <v>0.0523246855053698</v>
      </c>
      <c r="P415" s="6" t="n">
        <f aca="false">J415 / (H415 + J415)</f>
        <v>0.328429547937018</v>
      </c>
      <c r="Q415" s="6" t="n">
        <f aca="false">100 * (J415 + I415) / (H415 + I415 + J415 + K415)</f>
        <v>5.71495701720193</v>
      </c>
      <c r="R415" s="1" t="n">
        <f aca="false">(2 * S415 * M415) / (S415 + M415)</f>
        <v>0.291130534648204</v>
      </c>
      <c r="S415" s="6" t="n">
        <f aca="false">H415 / (H415 + I415)</f>
        <v>0.185848609895442</v>
      </c>
      <c r="T415" s="3" t="n">
        <f aca="false">AVERAGE(M415:S415)</f>
        <v>1.17027659453508</v>
      </c>
      <c r="U415" s="1" t="n">
        <f aca="false">(H415 + K415)/(H415 + K415 + I415 + J415)</f>
        <v>0.942850429827981</v>
      </c>
      <c r="V415" s="1" t="n">
        <f aca="false">(I415+J415)/W415</f>
        <v>0.114333268973161</v>
      </c>
      <c r="W415" s="4" t="n">
        <f aca="false">VLOOKUP(G415,ValidPixels!$A$1:$B$53, 2,0)</f>
        <v>112657664</v>
      </c>
    </row>
    <row r="416" customFormat="false" ht="12.8" hidden="false" customHeight="false" outlineLevel="0" collapsed="false">
      <c r="A416" s="3" t="n">
        <v>8</v>
      </c>
      <c r="B416" s="3" t="s">
        <v>93</v>
      </c>
      <c r="C416" s="4" t="n">
        <f aca="false">VLOOKUP(D416,List!$G$2:$H$12, 2, 0)</f>
        <v>8</v>
      </c>
      <c r="D416" s="1" t="s">
        <v>70</v>
      </c>
      <c r="E416" s="4" t="n">
        <f aca="false">VLOOKUP(G416,List!$A$2:$B$54, 2, 0)</f>
        <v>44</v>
      </c>
      <c r="F416" s="4" t="n">
        <f aca="false">VLOOKUP(G416,List!$L$2:$M$54, 2,0)</f>
        <v>5</v>
      </c>
      <c r="G416" s="5" t="s">
        <v>75</v>
      </c>
      <c r="H416" s="5" t="n">
        <v>4236392</v>
      </c>
      <c r="I416" s="5" t="n">
        <v>2658511</v>
      </c>
      <c r="J416" s="5" t="n">
        <v>2019936</v>
      </c>
      <c r="K416" s="5" t="n">
        <v>175470903</v>
      </c>
      <c r="L416" s="5" t="n">
        <v>0</v>
      </c>
      <c r="M416" s="6" t="n">
        <f aca="false">H416 / (H416 + J416)</f>
        <v>0.677137132196394</v>
      </c>
      <c r="N416" s="6" t="n">
        <f aca="false">K416 / (K416+ I416)</f>
        <v>0.985075395801841</v>
      </c>
      <c r="O416" s="6" t="n">
        <f aca="false">I416 / (I416 + K416)</f>
        <v>0.014924604198159</v>
      </c>
      <c r="P416" s="6" t="n">
        <f aca="false">J416 / (H416 + J416)</f>
        <v>0.322862867803606</v>
      </c>
      <c r="Q416" s="6" t="n">
        <f aca="false">100 * (J416 + I416) / (H416 + I416 + J416 + K416)</f>
        <v>2.53731495139142</v>
      </c>
      <c r="R416" s="1" t="n">
        <f aca="false">(2 * S416 * M416) / (S416 + M416)</f>
        <v>0.644257864529944</v>
      </c>
      <c r="S416" s="6" t="n">
        <f aca="false">H416 / (H416 + I416)</f>
        <v>0.614423727208345</v>
      </c>
      <c r="T416" s="3" t="n">
        <f aca="false">AVERAGE(M416:S416)</f>
        <v>0.827999506161386</v>
      </c>
      <c r="U416" s="1" t="n">
        <f aca="false">(H416 + K416)/(H416 + K416 + I416 + J416)</f>
        <v>0.974626850486086</v>
      </c>
      <c r="V416" s="1" t="n">
        <f aca="false">(I416+J416)/W416</f>
        <v>0.0506097354978802</v>
      </c>
      <c r="W416" s="4" t="n">
        <f aca="false">VLOOKUP(G416,ValidPixels!$A$1:$B$53, 2,0)</f>
        <v>92441641</v>
      </c>
    </row>
    <row r="417" customFormat="false" ht="12.8" hidden="false" customHeight="false" outlineLevel="0" collapsed="false">
      <c r="A417" s="3" t="n">
        <v>8</v>
      </c>
      <c r="B417" s="3" t="s">
        <v>93</v>
      </c>
      <c r="C417" s="4" t="n">
        <f aca="false">VLOOKUP(D417,List!$G$2:$H$12, 2, 0)</f>
        <v>8</v>
      </c>
      <c r="D417" s="1" t="s">
        <v>70</v>
      </c>
      <c r="E417" s="4" t="n">
        <f aca="false">VLOOKUP(G417,List!$A$2:$B$54, 2, 0)</f>
        <v>45</v>
      </c>
      <c r="F417" s="4" t="n">
        <f aca="false">VLOOKUP(G417,List!$L$2:$M$54, 2,0)</f>
        <v>6</v>
      </c>
      <c r="G417" s="5" t="s">
        <v>76</v>
      </c>
      <c r="H417" s="5" t="n">
        <v>7449887</v>
      </c>
      <c r="I417" s="5" t="n">
        <v>12763513</v>
      </c>
      <c r="J417" s="5" t="n">
        <v>1849426</v>
      </c>
      <c r="K417" s="5" t="n">
        <v>112932591</v>
      </c>
      <c r="L417" s="5" t="n">
        <v>0</v>
      </c>
      <c r="M417" s="6" t="n">
        <f aca="false">H417 / (H417 + J417)</f>
        <v>0.801122297959</v>
      </c>
      <c r="N417" s="6" t="n">
        <f aca="false">K417 / (K417+ I417)</f>
        <v>0.898457369848154</v>
      </c>
      <c r="O417" s="6" t="n">
        <f aca="false">I417 / (I417 + K417)</f>
        <v>0.101542630151846</v>
      </c>
      <c r="P417" s="6" t="n">
        <f aca="false">J417 / (H417 + J417)</f>
        <v>0.198877702041</v>
      </c>
      <c r="Q417" s="6" t="n">
        <f aca="false">100 * (J417 + I417) / (H417 + I417 + J417 + K417)</f>
        <v>10.8247667400442</v>
      </c>
      <c r="R417" s="1" t="n">
        <f aca="false">(2 * S417 * M417) / (S417 + M417)</f>
        <v>0.504859515965205</v>
      </c>
      <c r="S417" s="6" t="n">
        <f aca="false">H417 / (H417 + I417)</f>
        <v>0.368561795640516</v>
      </c>
      <c r="T417" s="3" t="n">
        <f aca="false">AVERAGE(M417:S417)</f>
        <v>1.95688400737856</v>
      </c>
      <c r="U417" s="1" t="n">
        <f aca="false">(H417 + K417)/(H417 + K417 + I417 + J417)</f>
        <v>0.891752332599558</v>
      </c>
      <c r="V417" s="1" t="n">
        <f aca="false">(I417+J417)/W417</f>
        <v>0.216578187593894</v>
      </c>
      <c r="W417" s="4" t="n">
        <f aca="false">VLOOKUP(G417,ValidPixels!$A$1:$B$53, 2,0)</f>
        <v>67471887</v>
      </c>
    </row>
    <row r="418" customFormat="false" ht="12.8" hidden="false" customHeight="false" outlineLevel="0" collapsed="false">
      <c r="A418" s="3" t="n">
        <v>8</v>
      </c>
      <c r="B418" s="3" t="s">
        <v>93</v>
      </c>
      <c r="C418" s="4" t="n">
        <f aca="false">VLOOKUP(D418,List!$G$2:$H$12, 2, 0)</f>
        <v>1</v>
      </c>
      <c r="D418" s="1" t="s">
        <v>77</v>
      </c>
      <c r="E418" s="4" t="n">
        <f aca="false">VLOOKUP(G418,List!$A$2:$B$54, 2, 0)</f>
        <v>46</v>
      </c>
      <c r="F418" s="4" t="n">
        <f aca="false">VLOOKUP(G418,List!$L$2:$M$54, 2,0)</f>
        <v>4</v>
      </c>
      <c r="G418" s="5" t="s">
        <v>78</v>
      </c>
      <c r="H418" s="5" t="n">
        <v>85148</v>
      </c>
      <c r="I418" s="5" t="n">
        <v>11487937</v>
      </c>
      <c r="J418" s="5" t="n">
        <v>4156</v>
      </c>
      <c r="K418" s="5" t="n">
        <v>36694399</v>
      </c>
      <c r="L418" s="5" t="n">
        <v>1882</v>
      </c>
      <c r="M418" s="6" t="n">
        <f aca="false">H418 / (H418 + J418)</f>
        <v>0.953462330914629</v>
      </c>
      <c r="N418" s="6" t="n">
        <f aca="false">K418 / (K418+ I418)</f>
        <v>0.761573681276059</v>
      </c>
      <c r="O418" s="6" t="n">
        <f aca="false">I418 / (I418 + K418)</f>
        <v>0.238426318723941</v>
      </c>
      <c r="P418" s="6" t="n">
        <f aca="false">J418 / (H418 + J418)</f>
        <v>0.0465376690853713</v>
      </c>
      <c r="Q418" s="6" t="n">
        <f aca="false">100 * (J418 + I418) / (H418 + I418 + J418 + K418)</f>
        <v>23.807131889449</v>
      </c>
      <c r="R418" s="1" t="n">
        <f aca="false">(2 * S418 * M418) / (S418 + M418)</f>
        <v>0.0146021539840594</v>
      </c>
      <c r="S418" s="6" t="n">
        <f aca="false">H418 / (H418 + I418)</f>
        <v>0.00735741593533617</v>
      </c>
      <c r="T418" s="3" t="n">
        <f aca="false">AVERAGE(M418:S418)</f>
        <v>3.68987020848119</v>
      </c>
      <c r="U418" s="1" t="n">
        <f aca="false">(H418 + K418)/(H418 + K418 + I418 + J418)</f>
        <v>0.76192868110551</v>
      </c>
      <c r="V418" s="1" t="n">
        <f aca="false">(I418+J418)/W418</f>
        <v>0.477316299609166</v>
      </c>
      <c r="W418" s="4" t="n">
        <f aca="false">VLOOKUP(G418,ValidPixels!$A$1:$B$53, 2,0)</f>
        <v>24076473</v>
      </c>
    </row>
    <row r="419" customFormat="false" ht="12.8" hidden="false" customHeight="false" outlineLevel="0" collapsed="false">
      <c r="A419" s="3" t="n">
        <v>8</v>
      </c>
      <c r="B419" s="3" t="s">
        <v>93</v>
      </c>
      <c r="C419" s="4" t="n">
        <f aca="false">VLOOKUP(D419,List!$G$2:$H$12, 2, 0)</f>
        <v>1</v>
      </c>
      <c r="D419" s="1" t="s">
        <v>77</v>
      </c>
      <c r="E419" s="4" t="n">
        <f aca="false">VLOOKUP(G419,List!$A$2:$B$54, 2, 0)</f>
        <v>47</v>
      </c>
      <c r="F419" s="4" t="n">
        <f aca="false">VLOOKUP(G419,List!$L$2:$M$54, 2,0)</f>
        <v>3</v>
      </c>
      <c r="G419" s="5" t="s">
        <v>79</v>
      </c>
      <c r="H419" s="5" t="n">
        <v>1123589</v>
      </c>
      <c r="I419" s="5" t="n">
        <v>36406307</v>
      </c>
      <c r="J419" s="5" t="n">
        <v>484935</v>
      </c>
      <c r="K419" s="5" t="n">
        <v>99607836</v>
      </c>
      <c r="L419" s="5" t="n">
        <v>176625</v>
      </c>
      <c r="M419" s="6" t="n">
        <f aca="false">H419 / (H419 + J419)</f>
        <v>0.698521750374878</v>
      </c>
      <c r="N419" s="6" t="n">
        <f aca="false">K419 / (K419+ I419)</f>
        <v>0.732334401430592</v>
      </c>
      <c r="O419" s="6" t="n">
        <f aca="false">I419 / (I419 + K419)</f>
        <v>0.267665598569408</v>
      </c>
      <c r="P419" s="6" t="n">
        <f aca="false">J419 / (H419 + J419)</f>
        <v>0.301478249625122</v>
      </c>
      <c r="Q419" s="6" t="n">
        <f aca="false">100 * (J419 + I419) / (H419 + I419 + J419 + K419)</f>
        <v>26.8060798443908</v>
      </c>
      <c r="R419" s="1" t="n">
        <f aca="false">(2 * S419 * M419) / (S419 + M419)</f>
        <v>0.0574161654967165</v>
      </c>
      <c r="S419" s="6" t="n">
        <f aca="false">H419 / (H419 + I419)</f>
        <v>0.0299385055583421</v>
      </c>
      <c r="T419" s="3" t="n">
        <f aca="false">AVERAGE(M419:S419)</f>
        <v>4.12763350220654</v>
      </c>
      <c r="U419" s="1" t="n">
        <f aca="false">(H419 + K419)/(H419 + K419 + I419 + J419)</f>
        <v>0.731939201556092</v>
      </c>
      <c r="V419" s="1" t="n">
        <f aca="false">(I419+J419)/W419</f>
        <v>0.515127517974504</v>
      </c>
      <c r="W419" s="4" t="n">
        <f aca="false">VLOOKUP(G419,ValidPixels!$A$1:$B$53, 2,0)</f>
        <v>71615747</v>
      </c>
    </row>
    <row r="420" customFormat="false" ht="12.8" hidden="false" customHeight="false" outlineLevel="0" collapsed="false">
      <c r="A420" s="3" t="n">
        <v>8</v>
      </c>
      <c r="B420" s="3" t="s">
        <v>93</v>
      </c>
      <c r="C420" s="4" t="n">
        <f aca="false">VLOOKUP(D420,List!$G$2:$H$12, 2, 0)</f>
        <v>1</v>
      </c>
      <c r="D420" s="1" t="s">
        <v>77</v>
      </c>
      <c r="E420" s="4" t="n">
        <f aca="false">VLOOKUP(G420,List!$A$2:$B$54, 2, 0)</f>
        <v>48</v>
      </c>
      <c r="F420" s="4" t="n">
        <f aca="false">VLOOKUP(G420,List!$L$2:$M$54, 2,0)</f>
        <v>1</v>
      </c>
      <c r="G420" s="5" t="s">
        <v>80</v>
      </c>
      <c r="H420" s="5" t="n">
        <v>1773487</v>
      </c>
      <c r="I420" s="5" t="n">
        <v>102469375</v>
      </c>
      <c r="J420" s="5" t="n">
        <v>310204</v>
      </c>
      <c r="K420" s="5" t="n">
        <v>267057239</v>
      </c>
      <c r="L420" s="5" t="n">
        <v>48019</v>
      </c>
      <c r="M420" s="6" t="n">
        <f aca="false">H420 / (H420 + J420)</f>
        <v>0.851127638407038</v>
      </c>
      <c r="N420" s="6" t="n">
        <f aca="false">K420 / (K420+ I420)</f>
        <v>0.722700960856909</v>
      </c>
      <c r="O420" s="6" t="n">
        <f aca="false">I420 / (I420 + K420)</f>
        <v>0.277299039143091</v>
      </c>
      <c r="P420" s="6" t="n">
        <f aca="false">J420 / (H420 + J420)</f>
        <v>0.148872361592962</v>
      </c>
      <c r="Q420" s="6" t="n">
        <f aca="false">100 * (J420 + I420) / (H420 + I420 + J420 + K420)</f>
        <v>27.657892587236</v>
      </c>
      <c r="R420" s="1" t="n">
        <f aca="false">(2 * S420 * M420) / (S420 + M420)</f>
        <v>0.0333592494059316</v>
      </c>
      <c r="S420" s="6" t="n">
        <f aca="false">H420 / (H420 + I420)</f>
        <v>0.0170130305900465</v>
      </c>
      <c r="T420" s="3" t="n">
        <f aca="false">AVERAGE(M420:S420)</f>
        <v>4.24403783817599</v>
      </c>
      <c r="U420" s="1" t="n">
        <f aca="false">(H420 + K420)/(H420 + K420 + I420 + J420)</f>
        <v>0.72342107412764</v>
      </c>
      <c r="V420" s="1" t="n">
        <f aca="false">(I420+J420)/W420</f>
        <v>0.553735599811843</v>
      </c>
      <c r="W420" s="4" t="n">
        <f aca="false">VLOOKUP(G420,ValidPixels!$A$1:$B$53, 2,0)</f>
        <v>185611290</v>
      </c>
    </row>
    <row r="421" customFormat="false" ht="12.8" hidden="false" customHeight="false" outlineLevel="0" collapsed="false">
      <c r="A421" s="3" t="n">
        <v>8</v>
      </c>
      <c r="B421" s="3" t="s">
        <v>93</v>
      </c>
      <c r="C421" s="4" t="n">
        <f aca="false">VLOOKUP(D421,List!$G$2:$H$12, 2, 0)</f>
        <v>1</v>
      </c>
      <c r="D421" s="1" t="s">
        <v>77</v>
      </c>
      <c r="E421" s="4" t="n">
        <f aca="false">VLOOKUP(G421,List!$A$2:$B$54, 2, 0)</f>
        <v>49</v>
      </c>
      <c r="F421" s="4" t="n">
        <f aca="false">VLOOKUP(G421,List!$L$2:$M$54, 2,0)</f>
        <v>2</v>
      </c>
      <c r="G421" s="5" t="s">
        <v>81</v>
      </c>
      <c r="H421" s="5" t="n">
        <v>2715317</v>
      </c>
      <c r="I421" s="5" t="n">
        <v>128445036</v>
      </c>
      <c r="J421" s="5" t="n">
        <v>1289191</v>
      </c>
      <c r="K421" s="5" t="n">
        <v>294577005</v>
      </c>
      <c r="L421" s="5" t="n">
        <v>0</v>
      </c>
      <c r="M421" s="6" t="n">
        <f aca="false">H421 / (H421 + J421)</f>
        <v>0.67806507066536</v>
      </c>
      <c r="N421" s="6" t="n">
        <f aca="false">K421 / (K421+ I421)</f>
        <v>0.696363254036685</v>
      </c>
      <c r="O421" s="6" t="n">
        <f aca="false">I421 / (I421 + K421)</f>
        <v>0.303636745963315</v>
      </c>
      <c r="P421" s="6" t="n">
        <f aca="false">J421 / (H421 + J421)</f>
        <v>0.32193492933464</v>
      </c>
      <c r="Q421" s="6" t="n">
        <f aca="false">100 * (J421 + I421) / (H421 + I421 + J421 + K421)</f>
        <v>30.3808340028994</v>
      </c>
      <c r="R421" s="1" t="n">
        <f aca="false">(2 * S421 * M421) / (S421 + M421)</f>
        <v>0.0401778536212899</v>
      </c>
      <c r="S421" s="6" t="n">
        <f aca="false">H421 / (H421 + I421)</f>
        <v>0.0207022696866331</v>
      </c>
      <c r="T421" s="3" t="n">
        <f aca="false">AVERAGE(M421:S421)</f>
        <v>4.63453058945819</v>
      </c>
      <c r="U421" s="1" t="n">
        <f aca="false">(H421 + K421)/(H421 + K421 + I421 + J421)</f>
        <v>0.696191659971006</v>
      </c>
      <c r="V421" s="1" t="n">
        <f aca="false">(I421+J421)/W421</f>
        <v>0.605781224576567</v>
      </c>
      <c r="W421" s="4" t="n">
        <f aca="false">VLOOKUP(G421,ValidPixels!$A$1:$B$53, 2,0)</f>
        <v>214160198</v>
      </c>
    </row>
    <row r="422" customFormat="false" ht="12.8" hidden="false" customHeight="false" outlineLevel="0" collapsed="false">
      <c r="A422" s="3" t="n">
        <v>8</v>
      </c>
      <c r="B422" s="3" t="s">
        <v>93</v>
      </c>
      <c r="C422" s="4" t="n">
        <f aca="false">VLOOKUP(D422,List!$G$2:$H$12, 2, 0)</f>
        <v>11</v>
      </c>
      <c r="D422" s="1" t="s">
        <v>82</v>
      </c>
      <c r="E422" s="4" t="n">
        <f aca="false">VLOOKUP(G422,List!$A$2:$B$54, 2, 0)</f>
        <v>50</v>
      </c>
      <c r="F422" s="4" t="n">
        <f aca="false">VLOOKUP(G422,List!$L$2:$M$54, 2,0)</f>
        <v>3</v>
      </c>
      <c r="G422" s="5" t="s">
        <v>83</v>
      </c>
      <c r="H422" s="5" t="n">
        <v>395318</v>
      </c>
      <c r="I422" s="5" t="n">
        <v>307505</v>
      </c>
      <c r="J422" s="5" t="n">
        <v>282057</v>
      </c>
      <c r="K422" s="5" t="n">
        <v>811276245</v>
      </c>
      <c r="L422" s="5" t="n">
        <v>0</v>
      </c>
      <c r="M422" s="6" t="n">
        <f aca="false">H422 / (H422 + J422)</f>
        <v>0.583602878759919</v>
      </c>
      <c r="N422" s="6" t="n">
        <f aca="false">K422 / (K422+ I422)</f>
        <v>0.99962110503075</v>
      </c>
      <c r="O422" s="6" t="n">
        <f aca="false">I422 / (I422 + K422)</f>
        <v>0.000378894969249939</v>
      </c>
      <c r="P422" s="6" t="n">
        <f aca="false">J422 / (H422 + J422)</f>
        <v>0.416397121240081</v>
      </c>
      <c r="Q422" s="6" t="n">
        <f aca="false">100 * (J422 + I422) / (H422 + I422 + J422 + K422)</f>
        <v>0.0725828162710606</v>
      </c>
      <c r="R422" s="1" t="n">
        <f aca="false">(2 * S422 * M422) / (S422 + M422)</f>
        <v>0.572842447243077</v>
      </c>
      <c r="S422" s="6" t="n">
        <f aca="false">H422 / (H422 + I422)</f>
        <v>0.562471632260185</v>
      </c>
      <c r="T422" s="3" t="n">
        <f aca="false">AVERAGE(M422:S422)</f>
        <v>0.458270985110617</v>
      </c>
      <c r="U422" s="1" t="n">
        <f aca="false">(H422 + K422)/(H422 + K422 + I422 + J422)</f>
        <v>0.999274171837289</v>
      </c>
      <c r="V422" s="1" t="n">
        <f aca="false">(I422+J422)/W422</f>
        <v>0.00145141607713531</v>
      </c>
      <c r="W422" s="4" t="n">
        <f aca="false">VLOOKUP(G422,ValidPixels!$A$1:$B$53, 2,0)</f>
        <v>406197788</v>
      </c>
    </row>
    <row r="423" customFormat="false" ht="12.8" hidden="false" customHeight="false" outlineLevel="0" collapsed="false">
      <c r="A423" s="3" t="n">
        <v>8</v>
      </c>
      <c r="B423" s="3" t="s">
        <v>93</v>
      </c>
      <c r="C423" s="4" t="n">
        <f aca="false">VLOOKUP(D423,List!$G$2:$H$12, 2, 0)</f>
        <v>11</v>
      </c>
      <c r="D423" s="1" t="s">
        <v>82</v>
      </c>
      <c r="E423" s="4" t="n">
        <f aca="false">VLOOKUP(G423,List!$A$2:$B$54, 2, 0)</f>
        <v>51</v>
      </c>
      <c r="F423" s="4" t="n">
        <f aca="false">VLOOKUP(G423,List!$L$2:$M$54, 2,0)</f>
        <v>2</v>
      </c>
      <c r="G423" s="5" t="s">
        <v>84</v>
      </c>
      <c r="H423" s="5" t="n">
        <v>1540613</v>
      </c>
      <c r="I423" s="5" t="n">
        <v>7009001</v>
      </c>
      <c r="J423" s="5" t="n">
        <v>935292</v>
      </c>
      <c r="K423" s="5" t="n">
        <v>956686857</v>
      </c>
      <c r="L423" s="5" t="n">
        <v>0</v>
      </c>
      <c r="M423" s="6" t="n">
        <f aca="false">H423 / (H423 + J423)</f>
        <v>0.622242371981154</v>
      </c>
      <c r="N423" s="6" t="n">
        <f aca="false">K423 / (K423+ I423)</f>
        <v>0.992726957429758</v>
      </c>
      <c r="O423" s="6" t="n">
        <f aca="false">I423 / (I423 + K423)</f>
        <v>0.00727304257024211</v>
      </c>
      <c r="P423" s="6" t="n">
        <f aca="false">J423 / (H423 + J423)</f>
        <v>0.377757628018846</v>
      </c>
      <c r="Q423" s="6" t="n">
        <f aca="false">100 * (J423 + I423) / (H423 + I423 + J423 + K423)</f>
        <v>0.822244377680079</v>
      </c>
      <c r="R423" s="1" t="n">
        <f aca="false">(2 * S423 * M423) / (S423 + M423)</f>
        <v>0.279463125500033</v>
      </c>
      <c r="S423" s="6" t="n">
        <f aca="false">H423 / (H423 + I423)</f>
        <v>0.180196790170878</v>
      </c>
      <c r="T423" s="3" t="n">
        <f aca="false">AVERAGE(M423:S423)</f>
        <v>0.468843470478713</v>
      </c>
      <c r="U423" s="1" t="n">
        <f aca="false">(H423 + K423)/(H423 + K423 + I423 + J423)</f>
        <v>0.991777556223199</v>
      </c>
      <c r="V423" s="1" t="n">
        <f aca="false">(I423+J423)/W423</f>
        <v>0.0164607779159607</v>
      </c>
      <c r="W423" s="4" t="n">
        <f aca="false">VLOOKUP(G423,ValidPixels!$A$1:$B$53, 2,0)</f>
        <v>482619536</v>
      </c>
    </row>
    <row r="424" customFormat="false" ht="12.8" hidden="false" customHeight="false" outlineLevel="0" collapsed="false">
      <c r="A424" s="3" t="n">
        <v>8</v>
      </c>
      <c r="B424" s="3" t="s">
        <v>93</v>
      </c>
      <c r="C424" s="4" t="n">
        <f aca="false">VLOOKUP(D424,List!$G$2:$H$12, 2, 0)</f>
        <v>11</v>
      </c>
      <c r="D424" s="1" t="s">
        <v>82</v>
      </c>
      <c r="E424" s="4" t="n">
        <f aca="false">VLOOKUP(G424,List!$A$2:$B$54, 2, 0)</f>
        <v>52</v>
      </c>
      <c r="F424" s="4" t="n">
        <f aca="false">VLOOKUP(G424,List!$L$2:$M$54, 2,0)</f>
        <v>1</v>
      </c>
      <c r="G424" s="5" t="s">
        <v>85</v>
      </c>
      <c r="H424" s="5" t="n">
        <v>1704851</v>
      </c>
      <c r="I424" s="5" t="n">
        <v>2939744</v>
      </c>
      <c r="J424" s="5" t="n">
        <v>315612</v>
      </c>
      <c r="K424" s="5" t="n">
        <v>1376521028</v>
      </c>
      <c r="L424" s="5" t="n">
        <v>0</v>
      </c>
      <c r="M424" s="6" t="n">
        <f aca="false">H424 / (H424 + J424)</f>
        <v>0.843792239699515</v>
      </c>
      <c r="N424" s="6" t="n">
        <f aca="false">K424 / (K424+ I424)</f>
        <v>0.997868918015162</v>
      </c>
      <c r="O424" s="6" t="n">
        <f aca="false">I424 / (I424 + K424)</f>
        <v>0.00213108198483806</v>
      </c>
      <c r="P424" s="6" t="n">
        <f aca="false">J424 / (H424 + J424)</f>
        <v>0.156207760300486</v>
      </c>
      <c r="Q424" s="6" t="n">
        <f aca="false">100 * (J424 + I424) / (H424 + I424 + J424 + K424)</f>
        <v>0.235642433463818</v>
      </c>
      <c r="R424" s="1" t="n">
        <f aca="false">(2 * S424 * M424) / (S424 + M424)</f>
        <v>0.511578743950915</v>
      </c>
      <c r="S424" s="6" t="n">
        <f aca="false">H424 / (H424 + I424)</f>
        <v>0.367061283061279</v>
      </c>
      <c r="T424" s="3" t="n">
        <f aca="false">AVERAGE(M424:S424)</f>
        <v>0.444897494353716</v>
      </c>
      <c r="U424" s="1" t="n">
        <f aca="false">(H424 + K424)/(H424 + K424 + I424 + J424)</f>
        <v>0.997643575665362</v>
      </c>
      <c r="V424" s="1" t="n">
        <f aca="false">(I424+J424)/W424</f>
        <v>0.00471509644754844</v>
      </c>
      <c r="W424" s="4" t="n">
        <f aca="false">VLOOKUP(G424,ValidPixels!$A$1:$B$53, 2,0)</f>
        <v>690411328</v>
      </c>
    </row>
    <row r="425" customFormat="false" ht="12.8" hidden="false" customHeight="false" outlineLevel="0" collapsed="false">
      <c r="A425" s="3" t="n">
        <v>8</v>
      </c>
      <c r="B425" s="3" t="s">
        <v>93</v>
      </c>
      <c r="C425" s="4" t="n">
        <f aca="false">VLOOKUP(D425,List!$G$2:$H$12, 2, 0)</f>
        <v>11</v>
      </c>
      <c r="D425" s="1" t="s">
        <v>82</v>
      </c>
      <c r="E425" s="4" t="n">
        <f aca="false">VLOOKUP(G425,List!$A$2:$B$54, 2, 0)</f>
        <v>53</v>
      </c>
      <c r="F425" s="4" t="n">
        <f aca="false">VLOOKUP(G425,List!$L$2:$M$54, 2,0)</f>
        <v>4</v>
      </c>
      <c r="G425" s="5" t="s">
        <v>86</v>
      </c>
      <c r="H425" s="5" t="n">
        <v>3905020</v>
      </c>
      <c r="I425" s="5" t="n">
        <v>631256</v>
      </c>
      <c r="J425" s="5" t="n">
        <v>1935820</v>
      </c>
      <c r="K425" s="5" t="n">
        <v>477984759</v>
      </c>
      <c r="L425" s="5" t="n">
        <v>0</v>
      </c>
      <c r="M425" s="6" t="n">
        <f aca="false">H425 / (H425 + J425)</f>
        <v>0.668571643804658</v>
      </c>
      <c r="N425" s="6" t="n">
        <f aca="false">K425 / (K425+ I425)</f>
        <v>0.998681080489962</v>
      </c>
      <c r="O425" s="6" t="n">
        <f aca="false">I425 / (I425 + K425)</f>
        <v>0.00131891951003771</v>
      </c>
      <c r="P425" s="6" t="n">
        <f aca="false">J425 / (H425 + J425)</f>
        <v>0.331428356195342</v>
      </c>
      <c r="Q425" s="6" t="n">
        <f aca="false">100 * (J425 + I425) / (H425 + I425 + J425 + K425)</f>
        <v>0.529887434454818</v>
      </c>
      <c r="R425" s="1" t="n">
        <f aca="false">(2 * S425 * M425) / (S425 + M425)</f>
        <v>0.752621441255933</v>
      </c>
      <c r="S425" s="6" t="n">
        <f aca="false">H425 / (H425 + I425)</f>
        <v>0.86084268241174</v>
      </c>
      <c r="T425" s="3" t="n">
        <f aca="false">AVERAGE(M425:S425)</f>
        <v>0.59190736544607</v>
      </c>
      <c r="U425" s="1" t="n">
        <f aca="false">(H425 + K425)/(H425 + K425 + I425 + J425)</f>
        <v>0.994701125655452</v>
      </c>
      <c r="V425" s="1" t="n">
        <f aca="false">(I425+J425)/W425</f>
        <v>0.0106083426702512</v>
      </c>
      <c r="W425" s="4" t="n">
        <f aca="false">VLOOKUP(G425,ValidPixels!$A$1:$B$53, 2,0)</f>
        <v>241986527</v>
      </c>
    </row>
    <row r="426" customFormat="false" ht="12.8" hidden="false" customHeight="false" outlineLevel="0" collapsed="false">
      <c r="A426" s="3" t="n">
        <v>9</v>
      </c>
      <c r="B426" s="3" t="s">
        <v>94</v>
      </c>
      <c r="C426" s="4" t="n">
        <f aca="false">VLOOKUP(D426,List!$G$2:$H$12, 2, 0)</f>
        <v>3</v>
      </c>
      <c r="D426" s="1" t="s">
        <v>23</v>
      </c>
      <c r="E426" s="4" t="n">
        <f aca="false">VLOOKUP(G426,List!$A$2:$B$54, 2, 0)</f>
        <v>1</v>
      </c>
      <c r="F426" s="4" t="n">
        <f aca="false">VLOOKUP(G426,List!$L$2:$M$54, 2,0)</f>
        <v>4</v>
      </c>
      <c r="G426" s="5" t="s">
        <v>24</v>
      </c>
      <c r="H426" s="5" t="n">
        <v>646369</v>
      </c>
      <c r="I426" s="5" t="n">
        <v>70629</v>
      </c>
      <c r="J426" s="5" t="n">
        <v>24493</v>
      </c>
      <c r="K426" s="5" t="n">
        <v>67498478</v>
      </c>
      <c r="L426" s="5" t="n">
        <v>11347</v>
      </c>
      <c r="M426" s="6" t="n">
        <f aca="false">H426 / (H426 + J426)</f>
        <v>0.963490255820124</v>
      </c>
      <c r="N426" s="6" t="n">
        <f aca="false">K426 / (K426+ I426)</f>
        <v>0.998954714615364</v>
      </c>
      <c r="O426" s="6" t="n">
        <f aca="false">I426 / (I426 + K426)</f>
        <v>0.00104528538463591</v>
      </c>
      <c r="P426" s="6" t="n">
        <f aca="false">J426 / (H426 + J426)</f>
        <v>0.036509744179876</v>
      </c>
      <c r="Q426" s="6" t="n">
        <f aca="false">100 * (J426 + I426) / (H426 + I426 + J426 + K426)</f>
        <v>0.139393381025715</v>
      </c>
      <c r="R426" s="1" t="n">
        <f aca="false">(2 * S426 * M426) / (S426 + M426)</f>
        <v>0.93146138659519</v>
      </c>
      <c r="S426" s="6" t="n">
        <f aca="false">H426 / (H426 + I426)</f>
        <v>0.901493449075172</v>
      </c>
      <c r="T426" s="3" t="n">
        <f aca="false">AVERAGE(M426:S426)</f>
        <v>0.567478316670868</v>
      </c>
      <c r="U426" s="1" t="n">
        <f aca="false">(H426 + K426)/(H426 + K426 + I426 + J426)</f>
        <v>0.998606066189743</v>
      </c>
      <c r="V426" s="1" t="n">
        <f aca="false">(I426+J426)/W426</f>
        <v>0.000256019856560086</v>
      </c>
      <c r="W426" s="4" t="n">
        <f aca="false">VLOOKUP(G426,ValidPixels!$A$1:$B$53, 2,0)</f>
        <v>371541494</v>
      </c>
    </row>
    <row r="427" customFormat="false" ht="12.8" hidden="false" customHeight="false" outlineLevel="0" collapsed="false">
      <c r="A427" s="3" t="n">
        <v>9</v>
      </c>
      <c r="B427" s="3" t="s">
        <v>94</v>
      </c>
      <c r="C427" s="4" t="n">
        <f aca="false">VLOOKUP(D427,List!$G$2:$H$12, 2, 0)</f>
        <v>3</v>
      </c>
      <c r="D427" s="1" t="s">
        <v>23</v>
      </c>
      <c r="E427" s="4" t="n">
        <f aca="false">VLOOKUP(G427,List!$A$2:$B$54, 2, 0)</f>
        <v>2</v>
      </c>
      <c r="F427" s="4" t="n">
        <f aca="false">VLOOKUP(G427,List!$L$2:$M$54, 2,0)</f>
        <v>1</v>
      </c>
      <c r="G427" s="5" t="s">
        <v>25</v>
      </c>
      <c r="H427" s="5" t="n">
        <v>4624026</v>
      </c>
      <c r="I427" s="5" t="n">
        <v>746572</v>
      </c>
      <c r="J427" s="5" t="n">
        <v>204164</v>
      </c>
      <c r="K427" s="5" t="n">
        <v>365966732</v>
      </c>
      <c r="L427" s="5" t="n">
        <v>0</v>
      </c>
      <c r="M427" s="6" t="n">
        <f aca="false">H427 / (H427 + J427)</f>
        <v>0.957714174462894</v>
      </c>
      <c r="N427" s="6" t="n">
        <f aca="false">K427 / (K427+ I427)</f>
        <v>0.997964153490324</v>
      </c>
      <c r="O427" s="6" t="n">
        <f aca="false">I427 / (I427 + K427)</f>
        <v>0.00203584650967558</v>
      </c>
      <c r="P427" s="6" t="n">
        <f aca="false">J427 / (H427 + J427)</f>
        <v>0.042285825537106</v>
      </c>
      <c r="Q427" s="6" t="n">
        <f aca="false">100 * (J427 + I427) / (H427 + I427 + J427 + K427)</f>
        <v>0.255889588472183</v>
      </c>
      <c r="R427" s="1" t="n">
        <f aca="false">(2 * S427 * M427) / (S427 + M427)</f>
        <v>0.906779511447831</v>
      </c>
      <c r="S427" s="6" t="n">
        <f aca="false">H427 / (H427 + I427)</f>
        <v>0.860989036975026</v>
      </c>
      <c r="T427" s="3" t="n">
        <f aca="false">AVERAGE(M427:S427)</f>
        <v>0.57480830527072</v>
      </c>
      <c r="U427" s="1" t="n">
        <f aca="false">(H427 + K427)/(H427 + K427 + I427 + J427)</f>
        <v>0.997441104115278</v>
      </c>
      <c r="V427" s="1" t="n">
        <f aca="false">(I427+J427)/W427</f>
        <v>0.010362166174209</v>
      </c>
      <c r="W427" s="4" t="n">
        <f aca="false">VLOOKUP(G427,ValidPixels!$A$1:$B$53, 2,0)</f>
        <v>91750700</v>
      </c>
    </row>
    <row r="428" customFormat="false" ht="12.8" hidden="false" customHeight="false" outlineLevel="0" collapsed="false">
      <c r="A428" s="3" t="n">
        <v>9</v>
      </c>
      <c r="B428" s="3" t="s">
        <v>94</v>
      </c>
      <c r="C428" s="4" t="n">
        <f aca="false">VLOOKUP(D428,List!$G$2:$H$12, 2, 0)</f>
        <v>3</v>
      </c>
      <c r="D428" s="1" t="s">
        <v>23</v>
      </c>
      <c r="E428" s="4" t="n">
        <f aca="false">VLOOKUP(G428,List!$A$2:$B$54, 2, 0)</f>
        <v>3</v>
      </c>
      <c r="F428" s="4" t="n">
        <f aca="false">VLOOKUP(G428,List!$L$2:$M$54, 2,0)</f>
        <v>2</v>
      </c>
      <c r="G428" s="5" t="s">
        <v>26</v>
      </c>
      <c r="H428" s="5" t="n">
        <v>5176973</v>
      </c>
      <c r="I428" s="5" t="n">
        <v>762799</v>
      </c>
      <c r="J428" s="5" t="n">
        <v>281016</v>
      </c>
      <c r="K428" s="5" t="n">
        <v>85891670</v>
      </c>
      <c r="L428" s="5" t="n">
        <v>361490</v>
      </c>
      <c r="M428" s="6" t="n">
        <f aca="false">H428 / (H428 + J428)</f>
        <v>0.948512904661405</v>
      </c>
      <c r="N428" s="6" t="n">
        <f aca="false">K428 / (K428+ I428)</f>
        <v>0.991197234155344</v>
      </c>
      <c r="O428" s="6" t="n">
        <f aca="false">I428 / (I428 + K428)</f>
        <v>0.00880276584465597</v>
      </c>
      <c r="P428" s="6" t="n">
        <f aca="false">J428 / (H428 + J428)</f>
        <v>0.0514870953385945</v>
      </c>
      <c r="Q428" s="6" t="n">
        <f aca="false">100 * (J428 + I428) / (H428 + I428 + J428 + K428)</f>
        <v>1.13319633702533</v>
      </c>
      <c r="R428" s="1" t="n">
        <f aca="false">(2 * S428 * M428) / (S428 + M428)</f>
        <v>0.908419293929746</v>
      </c>
      <c r="S428" s="6" t="n">
        <f aca="false">H428 / (H428 + I428)</f>
        <v>0.871577730593026</v>
      </c>
      <c r="T428" s="3" t="n">
        <f aca="false">AVERAGE(M428:S428)</f>
        <v>0.701884765935444</v>
      </c>
      <c r="U428" s="1" t="n">
        <f aca="false">(H428 + K428)/(H428 + K428 + I428 + J428)</f>
        <v>0.988668036629747</v>
      </c>
      <c r="V428" s="1" t="n">
        <f aca="false">(I428+J428)/W428</f>
        <v>0.00833846058476389</v>
      </c>
      <c r="W428" s="4" t="n">
        <f aca="false">VLOOKUP(G428,ValidPixels!$A$1:$B$53, 2,0)</f>
        <v>125180780</v>
      </c>
    </row>
    <row r="429" customFormat="false" ht="12.8" hidden="false" customHeight="false" outlineLevel="0" collapsed="false">
      <c r="A429" s="3" t="n">
        <v>9</v>
      </c>
      <c r="B429" s="3" t="s">
        <v>94</v>
      </c>
      <c r="C429" s="4" t="n">
        <f aca="false">VLOOKUP(D429,List!$G$2:$H$12, 2, 0)</f>
        <v>3</v>
      </c>
      <c r="D429" s="1" t="s">
        <v>23</v>
      </c>
      <c r="E429" s="4" t="n">
        <f aca="false">VLOOKUP(G429,List!$A$2:$B$54, 2, 0)</f>
        <v>4</v>
      </c>
      <c r="F429" s="4" t="n">
        <f aca="false">VLOOKUP(G429,List!$L$2:$M$54, 2,0)</f>
        <v>3</v>
      </c>
      <c r="G429" s="5" t="s">
        <v>27</v>
      </c>
      <c r="H429" s="5" t="n">
        <v>8419127</v>
      </c>
      <c r="I429" s="5" t="n">
        <v>869508</v>
      </c>
      <c r="J429" s="5" t="n">
        <v>222967</v>
      </c>
      <c r="K429" s="5" t="n">
        <v>115669178</v>
      </c>
      <c r="L429" s="5" t="n">
        <v>0</v>
      </c>
      <c r="M429" s="6" t="n">
        <f aca="false">H429 / (H429 + J429)</f>
        <v>0.974199887203263</v>
      </c>
      <c r="N429" s="6" t="n">
        <f aca="false">K429 / (K429+ I429)</f>
        <v>0.992538889618165</v>
      </c>
      <c r="O429" s="6" t="n">
        <f aca="false">I429 / (I429 + K429)</f>
        <v>0.00746111038183492</v>
      </c>
      <c r="P429" s="6" t="n">
        <f aca="false">J429 / (H429 + J429)</f>
        <v>0.0258001127967365</v>
      </c>
      <c r="Q429" s="6" t="n">
        <f aca="false">100 * (J429 + I429) / (H429 + I429 + J429 + K429)</f>
        <v>0.872717840550282</v>
      </c>
      <c r="R429" s="1" t="n">
        <f aca="false">(2 * S429 * M429) / (S429 + M429)</f>
        <v>0.939072471621204</v>
      </c>
      <c r="S429" s="6" t="n">
        <f aca="false">H429 / (H429 + I429)</f>
        <v>0.906390120830456</v>
      </c>
      <c r="T429" s="3" t="n">
        <f aca="false">AVERAGE(M429:S429)</f>
        <v>0.674025776143135</v>
      </c>
      <c r="U429" s="1" t="n">
        <f aca="false">(H429 + K429)/(H429 + K429 + I429 + J429)</f>
        <v>0.991272821594497</v>
      </c>
      <c r="V429" s="1" t="n">
        <f aca="false">(I429+J429)/W429</f>
        <v>0.0160122546604459</v>
      </c>
      <c r="W429" s="4" t="n">
        <f aca="false">VLOOKUP(G429,ValidPixels!$A$1:$B$53, 2,0)</f>
        <v>68227431</v>
      </c>
    </row>
    <row r="430" customFormat="false" ht="12.8" hidden="false" customHeight="false" outlineLevel="0" collapsed="false">
      <c r="A430" s="3" t="n">
        <v>9</v>
      </c>
      <c r="B430" s="3" t="s">
        <v>94</v>
      </c>
      <c r="C430" s="4" t="n">
        <f aca="false">VLOOKUP(D430,List!$G$2:$H$12, 2, 0)</f>
        <v>5</v>
      </c>
      <c r="D430" s="1" t="s">
        <v>28</v>
      </c>
      <c r="E430" s="4" t="n">
        <f aca="false">VLOOKUP(G430,List!$A$2:$B$54, 2, 0)</f>
        <v>5</v>
      </c>
      <c r="F430" s="4" t="n">
        <f aca="false">VLOOKUP(G430,List!$L$2:$M$54, 2,0)</f>
        <v>4</v>
      </c>
      <c r="G430" s="5" t="s">
        <v>29</v>
      </c>
      <c r="H430" s="5" t="n">
        <v>55197</v>
      </c>
      <c r="I430" s="5" t="n">
        <v>12718</v>
      </c>
      <c r="J430" s="5" t="n">
        <v>22306</v>
      </c>
      <c r="K430" s="5" t="n">
        <v>93270337</v>
      </c>
      <c r="L430" s="5" t="n">
        <v>0</v>
      </c>
      <c r="M430" s="6" t="n">
        <f aca="false">H430 / (H430 + J430)</f>
        <v>0.712191786124408</v>
      </c>
      <c r="N430" s="6" t="n">
        <f aca="false">K430 / (K430+ I430)</f>
        <v>0.999863662269637</v>
      </c>
      <c r="O430" s="6" t="n">
        <f aca="false">I430 / (I430 + K430)</f>
        <v>0.000136337730362712</v>
      </c>
      <c r="P430" s="6" t="n">
        <f aca="false">J430 / (H430 + J430)</f>
        <v>0.287808213875592</v>
      </c>
      <c r="Q430" s="6" t="n">
        <f aca="false">100 * (J430 + I430) / (H430 + I430 + J430 + K430)</f>
        <v>0.0375147714948319</v>
      </c>
      <c r="R430" s="1" t="n">
        <f aca="false">(2 * S430 * M430) / (S430 + M430)</f>
        <v>0.759149486308435</v>
      </c>
      <c r="S430" s="6" t="n">
        <f aca="false">H430 / (H430 + I430)</f>
        <v>0.812736508871383</v>
      </c>
      <c r="T430" s="3" t="n">
        <f aca="false">AVERAGE(M430:S430)</f>
        <v>0.515628680953521</v>
      </c>
      <c r="U430" s="1" t="n">
        <f aca="false">(H430 + K430)/(H430 + K430 + I430 + J430)</f>
        <v>0.999624852285052</v>
      </c>
      <c r="V430" s="1" t="n">
        <f aca="false">(I430+J430)/W430</f>
        <v>0.000375147714948319</v>
      </c>
      <c r="W430" s="4" t="n">
        <f aca="false">VLOOKUP(G430,ValidPixels!$A$1:$B$53, 2,0)</f>
        <v>93360558</v>
      </c>
    </row>
    <row r="431" customFormat="false" ht="12.8" hidden="false" customHeight="false" outlineLevel="0" collapsed="false">
      <c r="A431" s="3" t="n">
        <v>9</v>
      </c>
      <c r="B431" s="3" t="s">
        <v>94</v>
      </c>
      <c r="C431" s="4" t="n">
        <f aca="false">VLOOKUP(D431,List!$G$2:$H$12, 2, 0)</f>
        <v>5</v>
      </c>
      <c r="D431" s="1" t="s">
        <v>28</v>
      </c>
      <c r="E431" s="4" t="n">
        <f aca="false">VLOOKUP(G431,List!$A$2:$B$54, 2, 0)</f>
        <v>6</v>
      </c>
      <c r="F431" s="4" t="n">
        <f aca="false">VLOOKUP(G431,List!$L$2:$M$54, 2,0)</f>
        <v>5</v>
      </c>
      <c r="G431" s="5" t="s">
        <v>30</v>
      </c>
      <c r="H431" s="5" t="n">
        <v>249240</v>
      </c>
      <c r="I431" s="5" t="n">
        <v>19188</v>
      </c>
      <c r="J431" s="5" t="n">
        <v>17989</v>
      </c>
      <c r="K431" s="5" t="n">
        <v>123943143</v>
      </c>
      <c r="L431" s="5" t="n">
        <v>0</v>
      </c>
      <c r="M431" s="6" t="n">
        <f aca="false">H431 / (H431 + J431)</f>
        <v>0.932683204292947</v>
      </c>
      <c r="N431" s="6" t="n">
        <f aca="false">K431 / (K431+ I431)</f>
        <v>0.999845211042377</v>
      </c>
      <c r="O431" s="6" t="n">
        <f aca="false">I431 / (I431 + K431)</f>
        <v>0.000154788957622941</v>
      </c>
      <c r="P431" s="6" t="n">
        <f aca="false">J431 / (H431 + J431)</f>
        <v>0.0673167957070528</v>
      </c>
      <c r="Q431" s="6" t="n">
        <f aca="false">100 * (J431 + I431) / (H431 + I431 + J431 + K431)</f>
        <v>0.0299260498065034</v>
      </c>
      <c r="R431" s="1" t="n">
        <f aca="false">(2 * S431 * M431) / (S431 + M431)</f>
        <v>0.930595511680049</v>
      </c>
      <c r="S431" s="6" t="n">
        <f aca="false">H431 / (H431 + I431)</f>
        <v>0.928517144262148</v>
      </c>
      <c r="T431" s="3" t="n">
        <f aca="false">AVERAGE(M431:S431)</f>
        <v>0.5555769579641</v>
      </c>
      <c r="U431" s="1" t="n">
        <f aca="false">(H431 + K431)/(H431 + K431 + I431 + J431)</f>
        <v>0.999700739501935</v>
      </c>
      <c r="V431" s="1" t="n">
        <f aca="false">(I431+J431)/W431</f>
        <v>0.000299260498065034</v>
      </c>
      <c r="W431" s="4" t="n">
        <f aca="false">VLOOKUP(G431,ValidPixels!$A$1:$B$53, 2,0)</f>
        <v>124229560</v>
      </c>
    </row>
    <row r="432" customFormat="false" ht="12.8" hidden="false" customHeight="false" outlineLevel="0" collapsed="false">
      <c r="A432" s="3" t="n">
        <v>9</v>
      </c>
      <c r="B432" s="3" t="s">
        <v>94</v>
      </c>
      <c r="C432" s="4" t="n">
        <f aca="false">VLOOKUP(D432,List!$G$2:$H$12, 2, 0)</f>
        <v>5</v>
      </c>
      <c r="D432" s="1" t="s">
        <v>28</v>
      </c>
      <c r="E432" s="4" t="n">
        <f aca="false">VLOOKUP(G432,List!$A$2:$B$54, 2, 0)</f>
        <v>7</v>
      </c>
      <c r="F432" s="4" t="n">
        <f aca="false">VLOOKUP(G432,List!$L$2:$M$54, 2,0)</f>
        <v>2</v>
      </c>
      <c r="G432" s="5" t="s">
        <v>31</v>
      </c>
      <c r="H432" s="5" t="n">
        <v>980960</v>
      </c>
      <c r="I432" s="5" t="n">
        <v>113526</v>
      </c>
      <c r="J432" s="5" t="n">
        <v>62409</v>
      </c>
      <c r="K432" s="5" t="n">
        <v>28306195</v>
      </c>
      <c r="L432" s="5" t="n">
        <v>0</v>
      </c>
      <c r="M432" s="6" t="n">
        <f aca="false">H432 / (H432 + J432)</f>
        <v>0.940185111882757</v>
      </c>
      <c r="N432" s="6" t="n">
        <f aca="false">K432 / (K432+ I432)</f>
        <v>0.996005379503901</v>
      </c>
      <c r="O432" s="6" t="n">
        <f aca="false">I432 / (I432 + K432)</f>
        <v>0.00399462049609847</v>
      </c>
      <c r="P432" s="6" t="n">
        <f aca="false">J432 / (H432 + J432)</f>
        <v>0.0598148881172433</v>
      </c>
      <c r="Q432" s="6" t="n">
        <f aca="false">100 * (J432 + I432) / (H432 + I432 + J432 + K432)</f>
        <v>0.597136960176275</v>
      </c>
      <c r="R432" s="1" t="n">
        <f aca="false">(2 * S432 * M432) / (S432 + M432)</f>
        <v>0.917704895795084</v>
      </c>
      <c r="S432" s="6" t="n">
        <f aca="false">H432 / (H432 + I432)</f>
        <v>0.896274598304592</v>
      </c>
      <c r="T432" s="3" t="n">
        <f aca="false">AVERAGE(M432:S432)</f>
        <v>0.630159493467993</v>
      </c>
      <c r="U432" s="1" t="n">
        <f aca="false">(H432 + K432)/(H432 + K432 + I432 + J432)</f>
        <v>0.994028630398237</v>
      </c>
      <c r="V432" s="1" t="n">
        <f aca="false">(I432+J432)/W432</f>
        <v>0.000170027233407953</v>
      </c>
      <c r="W432" s="4" t="n">
        <f aca="false">VLOOKUP(G432,ValidPixels!$A$1:$B$53, 2,0)</f>
        <v>1034746002</v>
      </c>
    </row>
    <row r="433" customFormat="false" ht="12.8" hidden="false" customHeight="false" outlineLevel="0" collapsed="false">
      <c r="A433" s="3" t="n">
        <v>9</v>
      </c>
      <c r="B433" s="3" t="s">
        <v>94</v>
      </c>
      <c r="C433" s="4" t="n">
        <f aca="false">VLOOKUP(D433,List!$G$2:$H$12, 2, 0)</f>
        <v>5</v>
      </c>
      <c r="D433" s="1" t="s">
        <v>28</v>
      </c>
      <c r="E433" s="4" t="n">
        <f aca="false">VLOOKUP(G433,List!$A$2:$B$54, 2, 0)</f>
        <v>8</v>
      </c>
      <c r="F433" s="4" t="n">
        <f aca="false">VLOOKUP(G433,List!$L$2:$M$54, 2,0)</f>
        <v>1</v>
      </c>
      <c r="G433" s="5" t="s">
        <v>32</v>
      </c>
      <c r="H433" s="5" t="n">
        <v>1432702</v>
      </c>
      <c r="I433" s="5" t="n">
        <v>386198</v>
      </c>
      <c r="J433" s="5" t="n">
        <v>118149</v>
      </c>
      <c r="K433" s="5" t="n">
        <v>245333421</v>
      </c>
      <c r="L433" s="5" t="n">
        <v>381</v>
      </c>
      <c r="M433" s="6" t="n">
        <f aca="false">H433 / (H433 + J433)</f>
        <v>0.92381666581767</v>
      </c>
      <c r="N433" s="6" t="n">
        <f aca="false">K433 / (K433+ I433)</f>
        <v>0.998428298067644</v>
      </c>
      <c r="O433" s="6" t="n">
        <f aca="false">I433 / (I433 + K433)</f>
        <v>0.00157170193235567</v>
      </c>
      <c r="P433" s="6" t="n">
        <f aca="false">J433 / (H433 + J433)</f>
        <v>0.0761833341823296</v>
      </c>
      <c r="Q433" s="6" t="n">
        <f aca="false">100 * (J433 + I433) / (H433 + I433 + J433 + K433)</f>
        <v>0.203965722231207</v>
      </c>
      <c r="R433" s="1" t="n">
        <f aca="false">(2 * S433 * M433) / (S433 + M433)</f>
        <v>0.850331077874893</v>
      </c>
      <c r="S433" s="6" t="n">
        <f aca="false">H433 / (H433 + I433)</f>
        <v>0.787674968387487</v>
      </c>
      <c r="T433" s="3" t="n">
        <f aca="false">AVERAGE(M433:S433)</f>
        <v>0.548853109784798</v>
      </c>
      <c r="U433" s="1" t="n">
        <f aca="false">(H433 + K433)/(H433 + K433 + I433 + J433)</f>
        <v>0.997960342777688</v>
      </c>
      <c r="V433" s="1" t="n">
        <f aca="false">(I433+J433)/W433</f>
        <v>0.00203966068676736</v>
      </c>
      <c r="W433" s="4" t="n">
        <f aca="false">VLOOKUP(G433,ValidPixels!$A$1:$B$53, 2,0)</f>
        <v>247270050</v>
      </c>
    </row>
    <row r="434" customFormat="false" ht="12.8" hidden="false" customHeight="false" outlineLevel="0" collapsed="false">
      <c r="A434" s="3" t="n">
        <v>9</v>
      </c>
      <c r="B434" s="3" t="s">
        <v>94</v>
      </c>
      <c r="C434" s="4" t="n">
        <f aca="false">VLOOKUP(D434,List!$G$2:$H$12, 2, 0)</f>
        <v>5</v>
      </c>
      <c r="D434" s="1" t="s">
        <v>28</v>
      </c>
      <c r="E434" s="4" t="n">
        <f aca="false">VLOOKUP(G434,List!$A$2:$B$54, 2, 0)</f>
        <v>9</v>
      </c>
      <c r="F434" s="4" t="n">
        <f aca="false">VLOOKUP(G434,List!$L$2:$M$54, 2,0)</f>
        <v>6</v>
      </c>
      <c r="G434" s="5" t="s">
        <v>33</v>
      </c>
      <c r="H434" s="5" t="n">
        <v>1691137</v>
      </c>
      <c r="I434" s="5" t="n">
        <v>315275</v>
      </c>
      <c r="J434" s="5" t="n">
        <v>286755</v>
      </c>
      <c r="K434" s="5" t="n">
        <v>145327486</v>
      </c>
      <c r="L434" s="5" t="n">
        <v>12150</v>
      </c>
      <c r="M434" s="6" t="n">
        <f aca="false">H434 / (H434 + J434)</f>
        <v>0.855019889862541</v>
      </c>
      <c r="N434" s="6" t="n">
        <f aca="false">K434 / (K434+ I434)</f>
        <v>0.997835285476358</v>
      </c>
      <c r="O434" s="6" t="n">
        <f aca="false">I434 / (I434 + K434)</f>
        <v>0.00216471452364186</v>
      </c>
      <c r="P434" s="6" t="n">
        <f aca="false">J434 / (H434 + J434)</f>
        <v>0.144980110137459</v>
      </c>
      <c r="Q434" s="6" t="n">
        <f aca="false">100 * (J434 + I434) / (H434 + I434 + J434 + K434)</f>
        <v>0.407822339059833</v>
      </c>
      <c r="R434" s="1" t="n">
        <f aca="false">(2 * S434 * M434) / (S434 + M434)</f>
        <v>0.848899581959609</v>
      </c>
      <c r="S434" s="6" t="n">
        <f aca="false">H434 / (H434 + I434)</f>
        <v>0.84286627073602</v>
      </c>
      <c r="T434" s="3" t="n">
        <f aca="false">AVERAGE(M434:S434)</f>
        <v>0.585655455965066</v>
      </c>
      <c r="U434" s="1" t="n">
        <f aca="false">(H434 + K434)/(H434 + K434 + I434 + J434)</f>
        <v>0.995921776609402</v>
      </c>
      <c r="V434" s="1" t="n">
        <f aca="false">(I434+J434)/W434</f>
        <v>0.00407856548905718</v>
      </c>
      <c r="W434" s="4" t="n">
        <f aca="false">VLOOKUP(G434,ValidPixels!$A$1:$B$53, 2,0)</f>
        <v>147608271</v>
      </c>
    </row>
    <row r="435" customFormat="false" ht="12.8" hidden="false" customHeight="false" outlineLevel="0" collapsed="false">
      <c r="A435" s="3" t="n">
        <v>9</v>
      </c>
      <c r="B435" s="3" t="s">
        <v>94</v>
      </c>
      <c r="C435" s="4" t="n">
        <f aca="false">VLOOKUP(D435,List!$G$2:$H$12, 2, 0)</f>
        <v>5</v>
      </c>
      <c r="D435" s="1" t="s">
        <v>28</v>
      </c>
      <c r="E435" s="4" t="n">
        <f aca="false">VLOOKUP(G435,List!$A$2:$B$54, 2, 0)</f>
        <v>10</v>
      </c>
      <c r="F435" s="4" t="n">
        <f aca="false">VLOOKUP(G435,List!$L$2:$M$54, 2,0)</f>
        <v>3</v>
      </c>
      <c r="G435" s="5" t="s">
        <v>34</v>
      </c>
      <c r="H435" s="5" t="n">
        <v>15614975</v>
      </c>
      <c r="I435" s="5" t="n">
        <v>1511982</v>
      </c>
      <c r="J435" s="5" t="n">
        <v>2723022</v>
      </c>
      <c r="K435" s="5" t="n">
        <v>1015277925</v>
      </c>
      <c r="L435" s="5" t="n">
        <v>350627</v>
      </c>
      <c r="M435" s="6" t="n">
        <f aca="false">H435 / (H435 + J435)</f>
        <v>0.851509300606822</v>
      </c>
      <c r="N435" s="6" t="n">
        <f aca="false">K435 / (K435+ I435)</f>
        <v>0.998512984846141</v>
      </c>
      <c r="O435" s="6" t="n">
        <f aca="false">I435 / (I435 + K435)</f>
        <v>0.00148701515385911</v>
      </c>
      <c r="P435" s="6" t="n">
        <f aca="false">J435 / (H435 + J435)</f>
        <v>0.148490699393178</v>
      </c>
      <c r="Q435" s="6" t="n">
        <f aca="false">100 * (J435 + I435) / (H435 + I435 + J435 + K435)</f>
        <v>0.40912857083988</v>
      </c>
      <c r="R435" s="1" t="n">
        <f aca="false">(2 * S435 * M435) / (S435 + M435)</f>
        <v>0.880586226052908</v>
      </c>
      <c r="S435" s="6" t="n">
        <f aca="false">H435 / (H435 + I435)</f>
        <v>0.911719168793382</v>
      </c>
      <c r="T435" s="3" t="n">
        <f aca="false">AVERAGE(M435:S435)</f>
        <v>0.600204852240881</v>
      </c>
      <c r="U435" s="1" t="n">
        <f aca="false">(H435 + K435)/(H435 + K435 + I435 + J435)</f>
        <v>0.995908714291601</v>
      </c>
      <c r="V435" s="1" t="n">
        <f aca="false">(I435+J435)/W435</f>
        <v>0.14373930229314</v>
      </c>
      <c r="W435" s="4" t="n">
        <f aca="false">VLOOKUP(G435,ValidPixels!$A$1:$B$53, 2,0)</f>
        <v>29463090</v>
      </c>
    </row>
    <row r="436" customFormat="false" ht="12.8" hidden="false" customHeight="false" outlineLevel="0" collapsed="false">
      <c r="A436" s="3" t="n">
        <v>9</v>
      </c>
      <c r="B436" s="3" t="s">
        <v>94</v>
      </c>
      <c r="C436" s="4" t="n">
        <f aca="false">VLOOKUP(D436,List!$G$2:$H$12, 2, 0)</f>
        <v>4</v>
      </c>
      <c r="D436" s="1" t="s">
        <v>35</v>
      </c>
      <c r="E436" s="4" t="n">
        <f aca="false">VLOOKUP(G436,List!$A$2:$B$54, 2, 0)</f>
        <v>11</v>
      </c>
      <c r="F436" s="4" t="n">
        <f aca="false">VLOOKUP(G436,List!$L$2:$M$54, 2,0)</f>
        <v>3</v>
      </c>
      <c r="G436" s="5" t="s">
        <v>36</v>
      </c>
      <c r="H436" s="5" t="n">
        <v>117962</v>
      </c>
      <c r="I436" s="5" t="n">
        <v>77026</v>
      </c>
      <c r="J436" s="5" t="n">
        <v>145267</v>
      </c>
      <c r="K436" s="5" t="n">
        <v>9755566</v>
      </c>
      <c r="L436" s="5" t="n">
        <v>4360</v>
      </c>
      <c r="M436" s="6" t="n">
        <f aca="false">H436 / (H436 + J436)</f>
        <v>0.448134514054303</v>
      </c>
      <c r="N436" s="6" t="n">
        <f aca="false">K436 / (K436+ I436)</f>
        <v>0.99216625687306</v>
      </c>
      <c r="O436" s="6" t="n">
        <f aca="false">I436 / (I436 + K436)</f>
        <v>0.00783374312693947</v>
      </c>
      <c r="P436" s="6" t="n">
        <f aca="false">J436 / (H436 + J436)</f>
        <v>0.551865485945697</v>
      </c>
      <c r="Q436" s="6" t="n">
        <f aca="false">100 * (J436 + I436) / (H436 + I436 + J436 + K436)</f>
        <v>2.20183182724813</v>
      </c>
      <c r="R436" s="1" t="n">
        <f aca="false">(2 * S436 * M436) / (S436 + M436)</f>
        <v>0.514873957098929</v>
      </c>
      <c r="S436" s="6" t="n">
        <f aca="false">H436 / (H436 + I436)</f>
        <v>0.604970562291013</v>
      </c>
      <c r="T436" s="3" t="n">
        <f aca="false">AVERAGE(M436:S436)</f>
        <v>0.760239478091153</v>
      </c>
      <c r="U436" s="1" t="n">
        <f aca="false">(H436 + K436)/(H436 + K436 + I436 + J436)</f>
        <v>0.977981681727519</v>
      </c>
      <c r="V436" s="1" t="n">
        <f aca="false">(I436+J436)/W436</f>
        <v>0.0220389168170757</v>
      </c>
      <c r="W436" s="4" t="n">
        <f aca="false">VLOOKUP(G436,ValidPixels!$A$1:$B$53, 2,0)</f>
        <v>10086385</v>
      </c>
    </row>
    <row r="437" customFormat="false" ht="12.8" hidden="false" customHeight="false" outlineLevel="0" collapsed="false">
      <c r="A437" s="3" t="n">
        <v>9</v>
      </c>
      <c r="B437" s="3" t="s">
        <v>94</v>
      </c>
      <c r="C437" s="4" t="n">
        <f aca="false">VLOOKUP(D437,List!$G$2:$H$12, 2, 0)</f>
        <v>4</v>
      </c>
      <c r="D437" s="1" t="s">
        <v>35</v>
      </c>
      <c r="E437" s="4" t="n">
        <f aca="false">VLOOKUP(G437,List!$A$2:$B$54, 2, 0)</f>
        <v>12</v>
      </c>
      <c r="F437" s="4" t="n">
        <f aca="false">VLOOKUP(G437,List!$L$2:$M$54, 2,0)</f>
        <v>4</v>
      </c>
      <c r="G437" s="5" t="s">
        <v>37</v>
      </c>
      <c r="H437" s="5" t="n">
        <v>2513611</v>
      </c>
      <c r="I437" s="5" t="n">
        <v>818211</v>
      </c>
      <c r="J437" s="5" t="n">
        <v>647145</v>
      </c>
      <c r="K437" s="5" t="n">
        <v>46795495</v>
      </c>
      <c r="L437" s="5" t="n">
        <v>584382</v>
      </c>
      <c r="M437" s="6" t="n">
        <f aca="false">H437 / (H437 + J437)</f>
        <v>0.795256261476685</v>
      </c>
      <c r="N437" s="6" t="n">
        <f aca="false">K437 / (K437+ I437)</f>
        <v>0.982815641361754</v>
      </c>
      <c r="O437" s="6" t="n">
        <f aca="false">I437 / (I437 + K437)</f>
        <v>0.0171843586382459</v>
      </c>
      <c r="P437" s="6" t="n">
        <f aca="false">J437 / (H437 + J437)</f>
        <v>0.204743738523315</v>
      </c>
      <c r="Q437" s="6" t="n">
        <f aca="false">100 * (J437 + I437) / (H437 + I437 + J437 + K437)</f>
        <v>2.88600990001627</v>
      </c>
      <c r="R437" s="1" t="n">
        <f aca="false">(2 * S437 * M437) / (S437 + M437)</f>
        <v>0.774302904023641</v>
      </c>
      <c r="S437" s="6" t="n">
        <f aca="false">H437 / (H437 + I437)</f>
        <v>0.754425356456617</v>
      </c>
      <c r="T437" s="3" t="n">
        <f aca="false">AVERAGE(M437:S437)</f>
        <v>0.916391165785218</v>
      </c>
      <c r="U437" s="1" t="n">
        <f aca="false">(H437 + K437)/(H437 + K437 + I437 + J437)</f>
        <v>0.971139900999837</v>
      </c>
      <c r="V437" s="1" t="n">
        <f aca="false">(I437+J437)/W437</f>
        <v>0.029247027886623</v>
      </c>
      <c r="W437" s="4" t="n">
        <f aca="false">VLOOKUP(G437,ValidPixels!$A$1:$B$53, 2,0)</f>
        <v>50102732</v>
      </c>
    </row>
    <row r="438" customFormat="false" ht="12.8" hidden="false" customHeight="false" outlineLevel="0" collapsed="false">
      <c r="A438" s="3" t="n">
        <v>9</v>
      </c>
      <c r="B438" s="3" t="s">
        <v>94</v>
      </c>
      <c r="C438" s="4" t="n">
        <f aca="false">VLOOKUP(D438,List!$G$2:$H$12, 2, 0)</f>
        <v>4</v>
      </c>
      <c r="D438" s="1" t="s">
        <v>35</v>
      </c>
      <c r="E438" s="4" t="n">
        <f aca="false">VLOOKUP(G438,List!$A$2:$B$54, 2, 0)</f>
        <v>14</v>
      </c>
      <c r="F438" s="4" t="n">
        <f aca="false">VLOOKUP(G438,List!$L$2:$M$54, 2,0)</f>
        <v>1</v>
      </c>
      <c r="G438" s="5" t="s">
        <v>39</v>
      </c>
      <c r="H438" s="5" t="n">
        <v>3265635</v>
      </c>
      <c r="I438" s="5" t="n">
        <v>598845</v>
      </c>
      <c r="J438" s="5" t="n">
        <v>832672</v>
      </c>
      <c r="K438" s="5" t="n">
        <v>114829497</v>
      </c>
      <c r="L438" s="5" t="n">
        <v>0</v>
      </c>
      <c r="M438" s="6" t="n">
        <f aca="false">H438 / (H438 + J438)</f>
        <v>0.796825372037771</v>
      </c>
      <c r="N438" s="6" t="n">
        <f aca="false">K438 / (K438+ I438)</f>
        <v>0.994811976074299</v>
      </c>
      <c r="O438" s="6" t="n">
        <f aca="false">I438 / (I438 + K438)</f>
        <v>0.00518802392570102</v>
      </c>
      <c r="P438" s="6" t="n">
        <f aca="false">J438 / (H438 + J438)</f>
        <v>0.203174627962229</v>
      </c>
      <c r="Q438" s="6" t="n">
        <f aca="false">100 * (J438 + I438) / (H438 + I438 + J438 + K438)</f>
        <v>1.19765509363523</v>
      </c>
      <c r="R438" s="1" t="n">
        <f aca="false">(2 * S438 * M438) / (S438 + M438)</f>
        <v>0.820224125045666</v>
      </c>
      <c r="S438" s="6" t="n">
        <f aca="false">H438 / (H438 + I438)</f>
        <v>0.845038659793814</v>
      </c>
      <c r="T438" s="3" t="n">
        <f aca="false">AVERAGE(M438:S438)</f>
        <v>0.694702554067815</v>
      </c>
      <c r="U438" s="1" t="n">
        <f aca="false">(H438 + K438)/(H438 + K438 + I438 + J438)</f>
        <v>0.988023449063648</v>
      </c>
      <c r="V438" s="1" t="n">
        <f aca="false">(I438+J438)/W438</f>
        <v>0.0119765509363523</v>
      </c>
      <c r="W438" s="4" t="n">
        <f aca="false">VLOOKUP(G438,ValidPixels!$A$1:$B$53, 2,0)</f>
        <v>119526649</v>
      </c>
    </row>
    <row r="439" customFormat="false" ht="12.8" hidden="false" customHeight="false" outlineLevel="0" collapsed="false">
      <c r="A439" s="3" t="n">
        <v>9</v>
      </c>
      <c r="B439" s="3" t="s">
        <v>94</v>
      </c>
      <c r="C439" s="4" t="n">
        <f aca="false">VLOOKUP(D439,List!$G$2:$H$12, 2, 0)</f>
        <v>4</v>
      </c>
      <c r="D439" s="1" t="s">
        <v>35</v>
      </c>
      <c r="E439" s="4" t="n">
        <f aca="false">VLOOKUP(G439,List!$A$2:$B$54, 2, 0)</f>
        <v>13</v>
      </c>
      <c r="F439" s="4" t="n">
        <f aca="false">VLOOKUP(G439,List!$L$2:$M$54, 2,0)</f>
        <v>2</v>
      </c>
      <c r="G439" s="5" t="s">
        <v>38</v>
      </c>
      <c r="H439" s="5" t="n">
        <v>4358761</v>
      </c>
      <c r="I439" s="5" t="n">
        <v>346370</v>
      </c>
      <c r="J439" s="5" t="n">
        <v>1131961</v>
      </c>
      <c r="K439" s="5" t="n">
        <v>111138329</v>
      </c>
      <c r="L439" s="5" t="n">
        <v>0</v>
      </c>
      <c r="M439" s="6" t="n">
        <f aca="false">H439 / (H439 + J439)</f>
        <v>0.793841137832147</v>
      </c>
      <c r="N439" s="6" t="n">
        <f aca="false">K439 / (K439+ I439)</f>
        <v>0.99689311624728</v>
      </c>
      <c r="O439" s="6" t="n">
        <f aca="false">I439 / (I439 + K439)</f>
        <v>0.00310688375272018</v>
      </c>
      <c r="P439" s="6" t="n">
        <f aca="false">J439 / (H439 + J439)</f>
        <v>0.206158862167853</v>
      </c>
      <c r="Q439" s="6" t="n">
        <f aca="false">100 * (J439 + I439) / (H439 + I439 + J439 + K439)</f>
        <v>1.26379626366124</v>
      </c>
      <c r="R439" s="1" t="n">
        <f aca="false">(2 * S439 * M439) / (S439 + M439)</f>
        <v>0.855006638483313</v>
      </c>
      <c r="S439" s="6" t="n">
        <f aca="false">H439 / (H439 + I439)</f>
        <v>0.926384621384612</v>
      </c>
      <c r="T439" s="3" t="n">
        <f aca="false">AVERAGE(M439:S439)</f>
        <v>0.72074107478988</v>
      </c>
      <c r="U439" s="1" t="n">
        <f aca="false">(H439 + K439)/(H439 + K439 + I439 + J439)</f>
        <v>0.987362037363388</v>
      </c>
      <c r="V439" s="1" t="n">
        <f aca="false">(I439+J439)/W439</f>
        <v>0.0126379626366124</v>
      </c>
      <c r="W439" s="4" t="n">
        <f aca="false">VLOOKUP(G439,ValidPixels!$A$1:$B$53, 2,0)</f>
        <v>116975421</v>
      </c>
    </row>
    <row r="440" customFormat="false" ht="12.8" hidden="false" customHeight="false" outlineLevel="0" collapsed="false">
      <c r="A440" s="3" t="n">
        <v>9</v>
      </c>
      <c r="B440" s="3" t="s">
        <v>94</v>
      </c>
      <c r="C440" s="4" t="n">
        <f aca="false">VLOOKUP(D440,List!$G$2:$H$12, 2, 0)</f>
        <v>6</v>
      </c>
      <c r="D440" s="1" t="s">
        <v>40</v>
      </c>
      <c r="E440" s="4" t="n">
        <f aca="false">VLOOKUP(G440,List!$A$2:$B$54, 2, 0)</f>
        <v>15</v>
      </c>
      <c r="F440" s="4" t="n">
        <f aca="false">VLOOKUP(G440,List!$L$2:$M$54, 2,0)</f>
        <v>2</v>
      </c>
      <c r="G440" s="5" t="s">
        <v>41</v>
      </c>
      <c r="H440" s="5" t="n">
        <v>169387</v>
      </c>
      <c r="I440" s="5" t="n">
        <v>26821</v>
      </c>
      <c r="J440" s="5" t="n">
        <v>56004</v>
      </c>
      <c r="K440" s="5" t="n">
        <v>2662369</v>
      </c>
      <c r="L440" s="5" t="n">
        <v>0</v>
      </c>
      <c r="M440" s="6" t="n">
        <f aca="false">H440 / (H440 + J440)</f>
        <v>0.751525127445195</v>
      </c>
      <c r="N440" s="6" t="n">
        <f aca="false">K440 / (K440+ I440)</f>
        <v>0.990026364816171</v>
      </c>
      <c r="O440" s="6" t="n">
        <f aca="false">I440 / (I440 + K440)</f>
        <v>0.00997363518382859</v>
      </c>
      <c r="P440" s="6" t="n">
        <f aca="false">J440 / (H440 + J440)</f>
        <v>0.248474872554805</v>
      </c>
      <c r="Q440" s="6" t="n">
        <f aca="false">100 * (J440 + I440) / (H440 + I440 + J440 + K440)</f>
        <v>2.84174637795278</v>
      </c>
      <c r="R440" s="1" t="n">
        <f aca="false">(2 * S440 * M440) / (S440 + M440)</f>
        <v>0.803545549206711</v>
      </c>
      <c r="S440" s="6" t="n">
        <f aca="false">H440 / (H440 + I440)</f>
        <v>0.863303229226127</v>
      </c>
      <c r="T440" s="3" t="n">
        <f aca="false">AVERAGE(M440:S440)</f>
        <v>0.929799308055089</v>
      </c>
      <c r="U440" s="1" t="n">
        <f aca="false">(H440 + K440)/(H440 + K440 + I440 + J440)</f>
        <v>0.971582536220472</v>
      </c>
      <c r="V440" s="1" t="n">
        <f aca="false">(I440+J440)/W440</f>
        <v>0.0284174637795278</v>
      </c>
      <c r="W440" s="4" t="n">
        <f aca="false">VLOOKUP(G440,ValidPixels!$A$1:$B$53, 2,0)</f>
        <v>2914581</v>
      </c>
    </row>
    <row r="441" customFormat="false" ht="12.8" hidden="false" customHeight="false" outlineLevel="0" collapsed="false">
      <c r="A441" s="3" t="n">
        <v>9</v>
      </c>
      <c r="B441" s="3" t="s">
        <v>94</v>
      </c>
      <c r="C441" s="4" t="n">
        <f aca="false">VLOOKUP(D441,List!$G$2:$H$12, 2, 0)</f>
        <v>6</v>
      </c>
      <c r="D441" s="1" t="s">
        <v>40</v>
      </c>
      <c r="E441" s="4" t="n">
        <f aca="false">VLOOKUP(G441,List!$A$2:$B$54, 2, 0)</f>
        <v>19</v>
      </c>
      <c r="F441" s="4" t="n">
        <f aca="false">VLOOKUP(G441,List!$L$2:$M$54, 2,0)</f>
        <v>5</v>
      </c>
      <c r="G441" s="5" t="s">
        <v>45</v>
      </c>
      <c r="H441" s="5" t="n">
        <v>482449</v>
      </c>
      <c r="I441" s="5" t="n">
        <v>30451</v>
      </c>
      <c r="J441" s="5" t="n">
        <v>963762</v>
      </c>
      <c r="K441" s="5" t="n">
        <v>6582388</v>
      </c>
      <c r="L441" s="5" t="n">
        <v>90</v>
      </c>
      <c r="M441" s="6" t="n">
        <f aca="false">H441 / (H441 + J441)</f>
        <v>0.333595166956965</v>
      </c>
      <c r="N441" s="6" t="n">
        <f aca="false">K441 / (K441+ I441)</f>
        <v>0.995395169911138</v>
      </c>
      <c r="O441" s="6" t="n">
        <f aca="false">I441 / (I441 + K441)</f>
        <v>0.00460483008886199</v>
      </c>
      <c r="P441" s="6" t="n">
        <f aca="false">J441 / (H441 + J441)</f>
        <v>0.666404833043035</v>
      </c>
      <c r="Q441" s="6" t="n">
        <f aca="false">100 * (J441 + I441) / (H441 + I441 + J441 + K441)</f>
        <v>12.3366029494792</v>
      </c>
      <c r="R441" s="1" t="n">
        <f aca="false">(2 * S441 * M441) / (S441 + M441)</f>
        <v>0.49251829018366</v>
      </c>
      <c r="S441" s="6" t="n">
        <f aca="false">H441 / (H441 + I441)</f>
        <v>0.94062975238838</v>
      </c>
      <c r="T441" s="3" t="n">
        <f aca="false">AVERAGE(M441:S441)</f>
        <v>2.25282157029303</v>
      </c>
      <c r="U441" s="1" t="n">
        <f aca="false">(H441 + K441)/(H441 + K441 + I441 + J441)</f>
        <v>0.876633970505208</v>
      </c>
      <c r="V441" s="1" t="n">
        <f aca="false">(I441+J441)/W441</f>
        <v>0.068420409358182</v>
      </c>
      <c r="W441" s="4" t="n">
        <f aca="false">VLOOKUP(G441,ValidPixels!$A$1:$B$53, 2,0)</f>
        <v>14530942</v>
      </c>
    </row>
    <row r="442" customFormat="false" ht="12.8" hidden="false" customHeight="false" outlineLevel="0" collapsed="false">
      <c r="A442" s="3" t="n">
        <v>9</v>
      </c>
      <c r="B442" s="3" t="s">
        <v>94</v>
      </c>
      <c r="C442" s="4" t="n">
        <f aca="false">VLOOKUP(D442,List!$G$2:$H$12, 2, 0)</f>
        <v>6</v>
      </c>
      <c r="D442" s="1" t="s">
        <v>40</v>
      </c>
      <c r="E442" s="4" t="n">
        <f aca="false">VLOOKUP(G442,List!$A$2:$B$54, 2, 0)</f>
        <v>16</v>
      </c>
      <c r="F442" s="4" t="n">
        <f aca="false">VLOOKUP(G442,List!$L$2:$M$54, 2,0)</f>
        <v>6</v>
      </c>
      <c r="G442" s="5" t="s">
        <v>42</v>
      </c>
      <c r="H442" s="5" t="n">
        <v>499170</v>
      </c>
      <c r="I442" s="5" t="n">
        <v>872481</v>
      </c>
      <c r="J442" s="5" t="n">
        <v>192200</v>
      </c>
      <c r="K442" s="5" t="n">
        <v>90787748</v>
      </c>
      <c r="L442" s="5" t="n">
        <v>50409</v>
      </c>
      <c r="M442" s="6" t="n">
        <f aca="false">H442 / (H442 + J442)</f>
        <v>0.722001243907025</v>
      </c>
      <c r="N442" s="6" t="n">
        <f aca="false">K442 / (K442+ I442)</f>
        <v>0.990481356968899</v>
      </c>
      <c r="O442" s="6" t="n">
        <f aca="false">I442 / (I442 + K442)</f>
        <v>0.00951864303110131</v>
      </c>
      <c r="P442" s="6" t="n">
        <f aca="false">J442 / (H442 + J442)</f>
        <v>0.277998756092975</v>
      </c>
      <c r="Q442" s="6" t="n">
        <f aca="false">100 * (J442 + I442) / (H442 + I442 + J442 + K442)</f>
        <v>1.15285605395961</v>
      </c>
      <c r="R442" s="1" t="n">
        <f aca="false">(2 * S442 * M442) / (S442 + M442)</f>
        <v>0.483921394886431</v>
      </c>
      <c r="S442" s="6" t="n">
        <f aca="false">H442 / (H442 + I442)</f>
        <v>0.363919101870665</v>
      </c>
      <c r="T442" s="3" t="n">
        <f aca="false">AVERAGE(M442:S442)</f>
        <v>0.571528078673815</v>
      </c>
      <c r="U442" s="1" t="n">
        <f aca="false">(H442 + K442)/(H442 + K442 + I442 + J442)</f>
        <v>0.988471439460404</v>
      </c>
      <c r="V442" s="1" t="n">
        <f aca="false">(I442+J442)/W442</f>
        <v>0.132341761326628</v>
      </c>
      <c r="W442" s="4" t="n">
        <f aca="false">VLOOKUP(G442,ValidPixels!$A$1:$B$53, 2,0)</f>
        <v>8044936</v>
      </c>
    </row>
    <row r="443" customFormat="false" ht="12.8" hidden="false" customHeight="false" outlineLevel="0" collapsed="false">
      <c r="A443" s="3" t="n">
        <v>9</v>
      </c>
      <c r="B443" s="3" t="s">
        <v>94</v>
      </c>
      <c r="C443" s="4" t="n">
        <f aca="false">VLOOKUP(D443,List!$G$2:$H$12, 2, 0)</f>
        <v>6</v>
      </c>
      <c r="D443" s="1" t="s">
        <v>40</v>
      </c>
      <c r="E443" s="4" t="n">
        <f aca="false">VLOOKUP(G443,List!$A$2:$B$54, 2, 0)</f>
        <v>18</v>
      </c>
      <c r="F443" s="4" t="n">
        <f aca="false">VLOOKUP(G443,List!$L$2:$M$54, 2,0)</f>
        <v>1</v>
      </c>
      <c r="G443" s="5" t="s">
        <v>44</v>
      </c>
      <c r="H443" s="5" t="n">
        <v>662841</v>
      </c>
      <c r="I443" s="5" t="n">
        <v>401984</v>
      </c>
      <c r="J443" s="5" t="n">
        <v>85963</v>
      </c>
      <c r="K443" s="5" t="n">
        <v>14419445</v>
      </c>
      <c r="L443" s="5" t="n">
        <v>13803</v>
      </c>
      <c r="M443" s="6" t="n">
        <f aca="false">H443 / (H443 + J443)</f>
        <v>0.885199598292744</v>
      </c>
      <c r="N443" s="6" t="n">
        <f aca="false">K443 / (K443+ I443)</f>
        <v>0.972878188736052</v>
      </c>
      <c r="O443" s="6" t="n">
        <f aca="false">I443 / (I443 + K443)</f>
        <v>0.0271218112639476</v>
      </c>
      <c r="P443" s="6" t="n">
        <f aca="false">J443 / (H443 + J443)</f>
        <v>0.114800401707256</v>
      </c>
      <c r="Q443" s="6" t="n">
        <f aca="false">100 * (J443 + I443) / (H443 + I443 + J443 + K443)</f>
        <v>3.13384520321565</v>
      </c>
      <c r="R443" s="1" t="n">
        <f aca="false">(2 * S443 * M443) / (S443 + M443)</f>
        <v>0.730955448992049</v>
      </c>
      <c r="S443" s="6" t="n">
        <f aca="false">H443 / (H443 + I443)</f>
        <v>0.622488202286761</v>
      </c>
      <c r="T443" s="3" t="n">
        <f aca="false">AVERAGE(M443:S443)</f>
        <v>0.926755550642065</v>
      </c>
      <c r="U443" s="1" t="n">
        <f aca="false">(H443 + K443)/(H443 + K443 + I443 + J443)</f>
        <v>0.968661547967844</v>
      </c>
      <c r="V443" s="1" t="n">
        <f aca="false">(I443+J443)/W443</f>
        <v>0.0313663247344485</v>
      </c>
      <c r="W443" s="4" t="n">
        <f aca="false">VLOOKUP(G443,ValidPixels!$A$1:$B$53, 2,0)</f>
        <v>15556397</v>
      </c>
    </row>
    <row r="444" customFormat="false" ht="12.8" hidden="false" customHeight="false" outlineLevel="0" collapsed="false">
      <c r="A444" s="3" t="n">
        <v>9</v>
      </c>
      <c r="B444" s="3" t="s">
        <v>94</v>
      </c>
      <c r="C444" s="4" t="n">
        <f aca="false">VLOOKUP(D444,List!$G$2:$H$12, 2, 0)</f>
        <v>6</v>
      </c>
      <c r="D444" s="1" t="s">
        <v>40</v>
      </c>
      <c r="E444" s="4" t="n">
        <f aca="false">VLOOKUP(G444,List!$A$2:$B$54, 2, 0)</f>
        <v>17</v>
      </c>
      <c r="F444" s="4" t="n">
        <f aca="false">VLOOKUP(G444,List!$L$2:$M$54, 2,0)</f>
        <v>4</v>
      </c>
      <c r="G444" s="5" t="s">
        <v>43</v>
      </c>
      <c r="H444" s="5" t="n">
        <v>668697</v>
      </c>
      <c r="I444" s="5" t="n">
        <v>136506</v>
      </c>
      <c r="J444" s="5" t="n">
        <v>36248</v>
      </c>
      <c r="K444" s="5" t="n">
        <v>13689491</v>
      </c>
      <c r="L444" s="5" t="n">
        <v>0</v>
      </c>
      <c r="M444" s="6" t="n">
        <f aca="false">H444 / (H444 + J444)</f>
        <v>0.948580385703849</v>
      </c>
      <c r="N444" s="6" t="n">
        <f aca="false">K444 / (K444+ I444)</f>
        <v>0.990126860290799</v>
      </c>
      <c r="O444" s="6" t="n">
        <f aca="false">I444 / (I444 + K444)</f>
        <v>0.00987313970920144</v>
      </c>
      <c r="P444" s="6" t="n">
        <f aca="false">J444 / (H444 + J444)</f>
        <v>0.0514196142961508</v>
      </c>
      <c r="Q444" s="6" t="n">
        <f aca="false">100 * (J444 + I444) / (H444 + I444 + J444 + K444)</f>
        <v>1.1888699301119</v>
      </c>
      <c r="R444" s="1" t="n">
        <f aca="false">(2 * S444 * M444) / (S444 + M444)</f>
        <v>0.885604589748819</v>
      </c>
      <c r="S444" s="6" t="n">
        <f aca="false">H444 / (H444 + I444)</f>
        <v>0.830470080215796</v>
      </c>
      <c r="T444" s="3" t="n">
        <f aca="false">AVERAGE(M444:S444)</f>
        <v>0.700706371439502</v>
      </c>
      <c r="U444" s="1" t="n">
        <f aca="false">(H444 + K444)/(H444 + K444 + I444 + J444)</f>
        <v>0.988111300698881</v>
      </c>
      <c r="V444" s="1" t="n">
        <f aca="false">(I444+J444)/W444</f>
        <v>0.00102089866810409</v>
      </c>
      <c r="W444" s="4" t="n">
        <f aca="false">VLOOKUP(G444,ValidPixels!$A$1:$B$53, 2,0)</f>
        <v>169217578</v>
      </c>
    </row>
    <row r="445" customFormat="false" ht="12.8" hidden="false" customHeight="false" outlineLevel="0" collapsed="false">
      <c r="A445" s="3" t="n">
        <v>9</v>
      </c>
      <c r="B445" s="3" t="s">
        <v>94</v>
      </c>
      <c r="C445" s="4" t="n">
        <f aca="false">VLOOKUP(D445,List!$G$2:$H$12, 2, 0)</f>
        <v>6</v>
      </c>
      <c r="D445" s="1" t="s">
        <v>40</v>
      </c>
      <c r="E445" s="4" t="n">
        <f aca="false">VLOOKUP(G445,List!$A$2:$B$54, 2, 0)</f>
        <v>20</v>
      </c>
      <c r="F445" s="4" t="n">
        <f aca="false">VLOOKUP(G445,List!$L$2:$M$54, 2,0)</f>
        <v>3</v>
      </c>
      <c r="G445" s="5" t="s">
        <v>46</v>
      </c>
      <c r="H445" s="5" t="n">
        <v>6819278</v>
      </c>
      <c r="I445" s="5" t="n">
        <v>1679990</v>
      </c>
      <c r="J445" s="5" t="n">
        <v>569402</v>
      </c>
      <c r="K445" s="5" t="n">
        <v>160148908</v>
      </c>
      <c r="L445" s="5" t="n">
        <v>0</v>
      </c>
      <c r="M445" s="6" t="n">
        <f aca="false">H445 / (H445 + J445)</f>
        <v>0.922935896533616</v>
      </c>
      <c r="N445" s="6" t="n">
        <f aca="false">K445 / (K445+ I445)</f>
        <v>0.989618726811079</v>
      </c>
      <c r="O445" s="6" t="n">
        <f aca="false">I445 / (I445 + K445)</f>
        <v>0.0103812731889208</v>
      </c>
      <c r="P445" s="6" t="n">
        <f aca="false">J445 / (H445 + J445)</f>
        <v>0.0770641034663837</v>
      </c>
      <c r="Q445" s="6" t="n">
        <f aca="false">100 * (J445 + I445) / (H445 + I445 + J445 + K445)</f>
        <v>1.32928979754101</v>
      </c>
      <c r="R445" s="1" t="n">
        <f aca="false">(2 * S445 * M445) / (S445 + M445)</f>
        <v>0.858421490301957</v>
      </c>
      <c r="S445" s="6" t="n">
        <f aca="false">H445 / (H445 + I445)</f>
        <v>0.802337095382802</v>
      </c>
      <c r="T445" s="3" t="n">
        <f aca="false">AVERAGE(M445:S445)</f>
        <v>0.712864054746538</v>
      </c>
      <c r="U445" s="1" t="n">
        <f aca="false">(H445 + K445)/(H445 + K445 + I445 + J445)</f>
        <v>0.98670710202459</v>
      </c>
      <c r="V445" s="1" t="n">
        <f aca="false">(I445+J445)/W445</f>
        <v>0.0244605698756713</v>
      </c>
      <c r="W445" s="4" t="n">
        <f aca="false">VLOOKUP(G445,ValidPixels!$A$1:$B$53, 2,0)</f>
        <v>91959918</v>
      </c>
    </row>
    <row r="446" customFormat="false" ht="12.8" hidden="false" customHeight="false" outlineLevel="0" collapsed="false">
      <c r="A446" s="3" t="n">
        <v>9</v>
      </c>
      <c r="B446" s="3" t="s">
        <v>94</v>
      </c>
      <c r="C446" s="4" t="n">
        <f aca="false">VLOOKUP(D446,List!$G$2:$H$12, 2, 0)</f>
        <v>9</v>
      </c>
      <c r="D446" s="1" t="s">
        <v>47</v>
      </c>
      <c r="E446" s="4" t="n">
        <f aca="false">VLOOKUP(G446,List!$A$2:$B$54, 2, 0)</f>
        <v>21</v>
      </c>
      <c r="F446" s="4" t="n">
        <f aca="false">VLOOKUP(G446,List!$L$2:$M$54, 2,0)</f>
        <v>1</v>
      </c>
      <c r="G446" s="5" t="s">
        <v>48</v>
      </c>
      <c r="H446" s="5" t="n">
        <v>1944368</v>
      </c>
      <c r="I446" s="5" t="n">
        <v>141538</v>
      </c>
      <c r="J446" s="5" t="n">
        <v>80229</v>
      </c>
      <c r="K446" s="5" t="n">
        <v>99686249</v>
      </c>
      <c r="L446" s="5" t="n">
        <v>0</v>
      </c>
      <c r="M446" s="6" t="n">
        <f aca="false">H446 / (H446 + J446)</f>
        <v>0.960372854449552</v>
      </c>
      <c r="N446" s="6" t="n">
        <f aca="false">K446 / (K446+ I446)</f>
        <v>0.998582178326762</v>
      </c>
      <c r="O446" s="6" t="n">
        <f aca="false">I446 / (I446 + K446)</f>
        <v>0.00141782167323813</v>
      </c>
      <c r="P446" s="6" t="n">
        <f aca="false">J446 / (H446 + J446)</f>
        <v>0.0396271455504478</v>
      </c>
      <c r="Q446" s="6" t="n">
        <f aca="false">100 * (J446 + I446) / (H446 + I446 + J446 + K446)</f>
        <v>0.217733735127889</v>
      </c>
      <c r="R446" s="1" t="n">
        <f aca="false">(2 * S446 * M446) / (S446 + M446)</f>
        <v>0.946048695257004</v>
      </c>
      <c r="S446" s="6" t="n">
        <f aca="false">H446 / (H446 + I446)</f>
        <v>0.932145552100622</v>
      </c>
      <c r="T446" s="3" t="n">
        <f aca="false">AVERAGE(M446:S446)</f>
        <v>0.585132568926502</v>
      </c>
      <c r="U446" s="1" t="n">
        <f aca="false">(H446 + K446)/(H446 + K446 + I446 + J446)</f>
        <v>0.997822662648721</v>
      </c>
      <c r="V446" s="1" t="n">
        <f aca="false">(I446+J446)/W446</f>
        <v>0.00217733735127889</v>
      </c>
      <c r="W446" s="4" t="n">
        <f aca="false">VLOOKUP(G446,ValidPixels!$A$1:$B$53, 2,0)</f>
        <v>101852384</v>
      </c>
    </row>
    <row r="447" customFormat="false" ht="12.8" hidden="false" customHeight="false" outlineLevel="0" collapsed="false">
      <c r="A447" s="3" t="n">
        <v>9</v>
      </c>
      <c r="B447" s="3" t="s">
        <v>94</v>
      </c>
      <c r="C447" s="4" t="n">
        <f aca="false">VLOOKUP(D447,List!$G$2:$H$12, 2, 0)</f>
        <v>9</v>
      </c>
      <c r="D447" s="1" t="s">
        <v>47</v>
      </c>
      <c r="E447" s="4" t="n">
        <f aca="false">VLOOKUP(G447,List!$A$2:$B$54, 2, 0)</f>
        <v>22</v>
      </c>
      <c r="F447" s="4" t="n">
        <f aca="false">VLOOKUP(G447,List!$L$2:$M$54, 2,0)</f>
        <v>3</v>
      </c>
      <c r="G447" s="5" t="s">
        <v>49</v>
      </c>
      <c r="H447" s="5" t="n">
        <v>2693481</v>
      </c>
      <c r="I447" s="5" t="n">
        <v>656616</v>
      </c>
      <c r="J447" s="5" t="n">
        <v>257728</v>
      </c>
      <c r="K447" s="5" t="n">
        <v>76358886</v>
      </c>
      <c r="L447" s="5" t="n">
        <v>240811</v>
      </c>
      <c r="M447" s="6" t="n">
        <f aca="false">H447 / (H447 + J447)</f>
        <v>0.91267036661924</v>
      </c>
      <c r="N447" s="6" t="n">
        <f aca="false">K447 / (K447+ I447)</f>
        <v>0.991474235927203</v>
      </c>
      <c r="O447" s="6" t="n">
        <f aca="false">I447 / (I447 + K447)</f>
        <v>0.00852576407279667</v>
      </c>
      <c r="P447" s="6" t="n">
        <f aca="false">J447 / (H447 + J447)</f>
        <v>0.0873296333807602</v>
      </c>
      <c r="Q447" s="6" t="n">
        <f aca="false">100 * (J447 + I447) / (H447 + I447 + J447 + K447)</f>
        <v>1.14340578543989</v>
      </c>
      <c r="R447" s="1" t="n">
        <f aca="false">(2 * S447 * M447) / (S447 + M447)</f>
        <v>0.854896112012335</v>
      </c>
      <c r="S447" s="6" t="n">
        <f aca="false">H447 / (H447 + I447)</f>
        <v>0.804000899078445</v>
      </c>
      <c r="T447" s="3" t="n">
        <f aca="false">AVERAGE(M447:S447)</f>
        <v>0.686043256647239</v>
      </c>
      <c r="U447" s="1" t="n">
        <f aca="false">(H447 + K447)/(H447 + K447 + I447 + J447)</f>
        <v>0.988565942145601</v>
      </c>
      <c r="V447" s="1" t="n">
        <f aca="false">(I447+J447)/W447</f>
        <v>0.0114903589054466</v>
      </c>
      <c r="W447" s="4" t="n">
        <f aca="false">VLOOKUP(G447,ValidPixels!$A$1:$B$53, 2,0)</f>
        <v>79574886</v>
      </c>
    </row>
    <row r="448" customFormat="false" ht="12.8" hidden="false" customHeight="false" outlineLevel="0" collapsed="false">
      <c r="A448" s="3" t="n">
        <v>9</v>
      </c>
      <c r="B448" s="3" t="s">
        <v>94</v>
      </c>
      <c r="C448" s="4" t="n">
        <f aca="false">VLOOKUP(D448,List!$G$2:$H$12, 2, 0)</f>
        <v>9</v>
      </c>
      <c r="D448" s="1" t="s">
        <v>47</v>
      </c>
      <c r="E448" s="4" t="n">
        <f aca="false">VLOOKUP(G448,List!$A$2:$B$54, 2, 0)</f>
        <v>24</v>
      </c>
      <c r="F448" s="4" t="n">
        <f aca="false">VLOOKUP(G448,List!$L$2:$M$54, 2,0)</f>
        <v>6</v>
      </c>
      <c r="G448" s="5" t="s">
        <v>51</v>
      </c>
      <c r="H448" s="5" t="n">
        <v>4800534</v>
      </c>
      <c r="I448" s="5" t="n">
        <v>1142382</v>
      </c>
      <c r="J448" s="5" t="n">
        <v>104822</v>
      </c>
      <c r="K448" s="5" t="n">
        <v>80858278</v>
      </c>
      <c r="L448" s="5" t="n">
        <v>847133</v>
      </c>
      <c r="M448" s="6" t="n">
        <f aca="false">H448 / (H448 + J448)</f>
        <v>0.978631112604264</v>
      </c>
      <c r="N448" s="6" t="n">
        <f aca="false">K448 / (K448+ I448)</f>
        <v>0.986068624325707</v>
      </c>
      <c r="O448" s="6" t="n">
        <f aca="false">I448 / (I448 + K448)</f>
        <v>0.0139313756742934</v>
      </c>
      <c r="P448" s="6" t="n">
        <f aca="false">J448 / (H448 + J448)</f>
        <v>0.0213688873957364</v>
      </c>
      <c r="Q448" s="6" t="n">
        <f aca="false">100 * (J448 + I448) / (H448 + I448 + J448 + K448)</f>
        <v>1.43511813957736</v>
      </c>
      <c r="R448" s="1" t="n">
        <f aca="false">(2 * S448 * M448) / (S448 + M448)</f>
        <v>0.885032012471664</v>
      </c>
      <c r="S448" s="6" t="n">
        <f aca="false">H448 / (H448 + I448)</f>
        <v>0.807774163390497</v>
      </c>
      <c r="T448" s="3" t="n">
        <f aca="false">AVERAGE(M448:S448)</f>
        <v>0.73256061649136</v>
      </c>
      <c r="U448" s="1" t="n">
        <f aca="false">(H448 + K448)/(H448 + K448 + I448 + J448)</f>
        <v>0.985648818604227</v>
      </c>
      <c r="V448" s="1" t="n">
        <f aca="false">(I448+J448)/W448</f>
        <v>0.0144978750544773</v>
      </c>
      <c r="W448" s="4" t="n">
        <f aca="false">VLOOKUP(G448,ValidPixels!$A$1:$B$53, 2,0)</f>
        <v>86026676</v>
      </c>
    </row>
    <row r="449" customFormat="false" ht="12.8" hidden="false" customHeight="false" outlineLevel="0" collapsed="false">
      <c r="A449" s="3" t="n">
        <v>9</v>
      </c>
      <c r="B449" s="3" t="s">
        <v>94</v>
      </c>
      <c r="C449" s="4" t="n">
        <f aca="false">VLOOKUP(D449,List!$G$2:$H$12, 2, 0)</f>
        <v>9</v>
      </c>
      <c r="D449" s="1" t="s">
        <v>47</v>
      </c>
      <c r="E449" s="4" t="n">
        <f aca="false">VLOOKUP(G449,List!$A$2:$B$54, 2, 0)</f>
        <v>23</v>
      </c>
      <c r="F449" s="4" t="n">
        <f aca="false">VLOOKUP(G449,List!$L$2:$M$54, 2,0)</f>
        <v>2</v>
      </c>
      <c r="G449" s="5" t="s">
        <v>50</v>
      </c>
      <c r="H449" s="5" t="n">
        <v>4831089</v>
      </c>
      <c r="I449" s="5" t="n">
        <v>1852192</v>
      </c>
      <c r="J449" s="5" t="n">
        <v>325699</v>
      </c>
      <c r="K449" s="5" t="n">
        <v>78987526</v>
      </c>
      <c r="L449" s="5" t="n">
        <v>1752874</v>
      </c>
      <c r="M449" s="6" t="n">
        <f aca="false">H449 / (H449 + J449)</f>
        <v>0.936840723333982</v>
      </c>
      <c r="N449" s="6" t="n">
        <f aca="false">K449 / (K449+ I449)</f>
        <v>0.97708809424595</v>
      </c>
      <c r="O449" s="6" t="n">
        <f aca="false">I449 / (I449 + K449)</f>
        <v>0.0229119057540503</v>
      </c>
      <c r="P449" s="6" t="n">
        <f aca="false">J449 / (H449 + J449)</f>
        <v>0.0631592766660177</v>
      </c>
      <c r="Q449" s="6" t="n">
        <f aca="false">100 * (J449 + I449) / (H449 + I449 + J449 + K449)</f>
        <v>2.53253428691626</v>
      </c>
      <c r="R449" s="1" t="n">
        <f aca="false">(2 * S449 * M449) / (S449 + M449)</f>
        <v>0.816057575340144</v>
      </c>
      <c r="S449" s="6" t="n">
        <f aca="false">H449 / (H449 + I449)</f>
        <v>0.7228618697912</v>
      </c>
      <c r="T449" s="3" t="n">
        <f aca="false">AVERAGE(M449:S449)</f>
        <v>0.867350533149658</v>
      </c>
      <c r="U449" s="1" t="n">
        <f aca="false">(H449 + K449)/(H449 + K449 + I449 + J449)</f>
        <v>0.974674657130837</v>
      </c>
      <c r="V449" s="1" t="n">
        <f aca="false">(I449+J449)/W449</f>
        <v>0.0258524119952554</v>
      </c>
      <c r="W449" s="4" t="n">
        <f aca="false">VLOOKUP(G449,ValidPixels!$A$1:$B$53, 2,0)</f>
        <v>84243242</v>
      </c>
    </row>
    <row r="450" customFormat="false" ht="12.8" hidden="false" customHeight="false" outlineLevel="0" collapsed="false">
      <c r="A450" s="3" t="n">
        <v>9</v>
      </c>
      <c r="B450" s="3" t="s">
        <v>94</v>
      </c>
      <c r="C450" s="4" t="n">
        <f aca="false">VLOOKUP(D450,List!$G$2:$H$12, 2, 0)</f>
        <v>9</v>
      </c>
      <c r="D450" s="1" t="s">
        <v>47</v>
      </c>
      <c r="E450" s="4" t="n">
        <f aca="false">VLOOKUP(G450,List!$A$2:$B$54, 2, 0)</f>
        <v>25</v>
      </c>
      <c r="F450" s="4" t="n">
        <f aca="false">VLOOKUP(G450,List!$L$2:$M$54, 2,0)</f>
        <v>5</v>
      </c>
      <c r="G450" s="5" t="s">
        <v>52</v>
      </c>
      <c r="H450" s="5" t="n">
        <v>9250238</v>
      </c>
      <c r="I450" s="5" t="n">
        <v>1503754</v>
      </c>
      <c r="J450" s="5" t="n">
        <v>1124955</v>
      </c>
      <c r="K450" s="5" t="n">
        <v>516399021</v>
      </c>
      <c r="L450" s="5" t="n">
        <v>335614</v>
      </c>
      <c r="M450" s="6" t="n">
        <f aca="false">H450 / (H450 + J450)</f>
        <v>0.891572619420188</v>
      </c>
      <c r="N450" s="6" t="n">
        <f aca="false">K450 / (K450+ I450)</f>
        <v>0.997096455024787</v>
      </c>
      <c r="O450" s="6" t="n">
        <f aca="false">I450 / (I450 + K450)</f>
        <v>0.00290354497521277</v>
      </c>
      <c r="P450" s="6" t="n">
        <f aca="false">J450 / (H450 + J450)</f>
        <v>0.108427380579812</v>
      </c>
      <c r="Q450" s="6" t="n">
        <f aca="false">100 * (J450 + I450) / (H450 + I450 + J450 + K450)</f>
        <v>0.497599589464613</v>
      </c>
      <c r="R450" s="1" t="n">
        <f aca="false">(2 * S450 * M450) / (S450 + M450)</f>
        <v>0.87558871769072</v>
      </c>
      <c r="S450" s="6" t="n">
        <f aca="false">H450 / (H450 + I450)</f>
        <v>0.860167833489182</v>
      </c>
      <c r="T450" s="3" t="n">
        <f aca="false">AVERAGE(M450:S450)</f>
        <v>0.604765162949216</v>
      </c>
      <c r="U450" s="1" t="n">
        <f aca="false">(H450 + K450)/(H450 + K450 + I450 + J450)</f>
        <v>0.995024004105354</v>
      </c>
      <c r="V450" s="1" t="n">
        <f aca="false">(I450+J450)/W450</f>
        <v>0.00498035167335037</v>
      </c>
      <c r="W450" s="4" t="n">
        <f aca="false">VLOOKUP(G450,ValidPixels!$A$1:$B$53, 2,0)</f>
        <v>527815940</v>
      </c>
    </row>
    <row r="451" customFormat="false" ht="12.8" hidden="false" customHeight="false" outlineLevel="0" collapsed="false">
      <c r="A451" s="3" t="n">
        <v>9</v>
      </c>
      <c r="B451" s="3" t="s">
        <v>94</v>
      </c>
      <c r="C451" s="4" t="n">
        <f aca="false">VLOOKUP(D451,List!$G$2:$H$12, 2, 0)</f>
        <v>9</v>
      </c>
      <c r="D451" s="1" t="s">
        <v>47</v>
      </c>
      <c r="E451" s="4" t="n">
        <f aca="false">VLOOKUP(G451,List!$A$2:$B$54, 2, 0)</f>
        <v>26</v>
      </c>
      <c r="F451" s="4" t="n">
        <f aca="false">VLOOKUP(G451,List!$L$2:$M$54, 2,0)</f>
        <v>4</v>
      </c>
      <c r="G451" s="5" t="s">
        <v>53</v>
      </c>
      <c r="H451" s="5" t="n">
        <v>63813740</v>
      </c>
      <c r="I451" s="5" t="n">
        <v>10869168</v>
      </c>
      <c r="J451" s="5" t="n">
        <v>4919925</v>
      </c>
      <c r="K451" s="5" t="n">
        <v>912433374</v>
      </c>
      <c r="L451" s="5" t="n">
        <v>0</v>
      </c>
      <c r="M451" s="6" t="n">
        <f aca="false">H451 / (H451 + J451)</f>
        <v>0.92842044724372</v>
      </c>
      <c r="N451" s="6" t="n">
        <f aca="false">K451 / (K451+ I451)</f>
        <v>0.988227945331488</v>
      </c>
      <c r="O451" s="6" t="n">
        <f aca="false">I451 / (I451 + K451)</f>
        <v>0.0117720546685119</v>
      </c>
      <c r="P451" s="6" t="n">
        <f aca="false">J451 / (H451 + J451)</f>
        <v>0.0715795527562803</v>
      </c>
      <c r="Q451" s="6" t="n">
        <f aca="false">100 * (J451 + I451) / (H451 + I451 + J451 + K451)</f>
        <v>1.59158434829184</v>
      </c>
      <c r="R451" s="1" t="n">
        <f aca="false">(2 * S451 * M451) / (S451 + M451)</f>
        <v>0.889907472548518</v>
      </c>
      <c r="S451" s="6" t="n">
        <f aca="false">H451 / (H451 + I451)</f>
        <v>0.854462442731876</v>
      </c>
      <c r="T451" s="3" t="n">
        <f aca="false">AVERAGE(M451:S451)</f>
        <v>0.762279180510318</v>
      </c>
      <c r="U451" s="1" t="n">
        <f aca="false">(H451 + K451)/(H451 + K451 + I451 + J451)</f>
        <v>0.984084156517082</v>
      </c>
      <c r="V451" s="1" t="n">
        <f aca="false">(I451+J451)/W451</f>
        <v>0.0159158434829184</v>
      </c>
      <c r="W451" s="4" t="n">
        <f aca="false">VLOOKUP(G451,ValidPixels!$A$1:$B$53, 2,0)</f>
        <v>992036207</v>
      </c>
    </row>
    <row r="452" customFormat="false" ht="12.8" hidden="false" customHeight="false" outlineLevel="0" collapsed="false">
      <c r="A452" s="3" t="n">
        <v>9</v>
      </c>
      <c r="B452" s="3" t="s">
        <v>94</v>
      </c>
      <c r="C452" s="4" t="n">
        <f aca="false">VLOOKUP(D452,List!$G$2:$H$12, 2, 0)</f>
        <v>10</v>
      </c>
      <c r="D452" s="1" t="s">
        <v>54</v>
      </c>
      <c r="E452" s="4" t="n">
        <f aca="false">VLOOKUP(G452,List!$A$2:$B$54, 2, 0)</f>
        <v>27</v>
      </c>
      <c r="F452" s="4" t="n">
        <f aca="false">VLOOKUP(G452,List!$L$2:$M$54, 2,0)</f>
        <v>5</v>
      </c>
      <c r="G452" s="5" t="s">
        <v>55</v>
      </c>
      <c r="H452" s="5" t="n">
        <v>631880</v>
      </c>
      <c r="I452" s="5" t="n">
        <v>128947</v>
      </c>
      <c r="J452" s="5" t="n">
        <v>83257</v>
      </c>
      <c r="K452" s="5" t="n">
        <v>34366193</v>
      </c>
      <c r="L452" s="5" t="n">
        <v>0</v>
      </c>
      <c r="M452" s="6" t="n">
        <f aca="false">H452 / (H452 + J452)</f>
        <v>0.883578950606667</v>
      </c>
      <c r="N452" s="6" t="n">
        <f aca="false">K452 / (K452+ I452)</f>
        <v>0.996261879209651</v>
      </c>
      <c r="O452" s="6" t="n">
        <f aca="false">I452 / (I452 + K452)</f>
        <v>0.00373812079034902</v>
      </c>
      <c r="P452" s="6" t="n">
        <f aca="false">J452 / (H452 + J452)</f>
        <v>0.116421049393333</v>
      </c>
      <c r="Q452" s="6" t="n">
        <f aca="false">100 * (J452 + I452) / (H452 + I452 + J452 + K452)</f>
        <v>0.602676315213311</v>
      </c>
      <c r="R452" s="1" t="n">
        <f aca="false">(2 * S452 * M452) / (S452 + M452)</f>
        <v>0.856226845641221</v>
      </c>
      <c r="S452" s="6" t="n">
        <f aca="false">H452 / (H452 + I452)</f>
        <v>0.830517318654569</v>
      </c>
      <c r="T452" s="3" t="n">
        <f aca="false">AVERAGE(M452:S452)</f>
        <v>0.612774354215586</v>
      </c>
      <c r="U452" s="1" t="n">
        <f aca="false">(H452 + K452)/(H452 + K452 + I452 + J452)</f>
        <v>0.993973236847867</v>
      </c>
      <c r="V452" s="1" t="n">
        <f aca="false">(I452+J452)/W452</f>
        <v>0.00602676315213311</v>
      </c>
      <c r="W452" s="4" t="n">
        <f aca="false">VLOOKUP(G452,ValidPixels!$A$1:$B$53, 2,0)</f>
        <v>35210277</v>
      </c>
    </row>
    <row r="453" customFormat="false" ht="12.8" hidden="false" customHeight="false" outlineLevel="0" collapsed="false">
      <c r="A453" s="3" t="n">
        <v>9</v>
      </c>
      <c r="B453" s="3" t="s">
        <v>94</v>
      </c>
      <c r="C453" s="4" t="n">
        <f aca="false">VLOOKUP(D453,List!$G$2:$H$12, 2, 0)</f>
        <v>10</v>
      </c>
      <c r="D453" s="1" t="s">
        <v>54</v>
      </c>
      <c r="E453" s="4" t="n">
        <f aca="false">VLOOKUP(G453,List!$A$2:$B$54, 2, 0)</f>
        <v>28</v>
      </c>
      <c r="F453" s="4" t="n">
        <f aca="false">VLOOKUP(G453,List!$L$2:$M$54, 2,0)</f>
        <v>3</v>
      </c>
      <c r="G453" s="5" t="s">
        <v>56</v>
      </c>
      <c r="H453" s="5" t="n">
        <v>5246413</v>
      </c>
      <c r="I453" s="5" t="n">
        <v>1632747</v>
      </c>
      <c r="J453" s="5" t="n">
        <v>2726668</v>
      </c>
      <c r="K453" s="5" t="n">
        <v>406525667</v>
      </c>
      <c r="L453" s="5" t="n">
        <v>0</v>
      </c>
      <c r="M453" s="6" t="n">
        <f aca="false">H453 / (H453 + J453)</f>
        <v>0.658015765799946</v>
      </c>
      <c r="N453" s="6" t="n">
        <f aca="false">K453 / (K453+ I453)</f>
        <v>0.995999722303899</v>
      </c>
      <c r="O453" s="6" t="n">
        <f aca="false">I453 / (I453 + K453)</f>
        <v>0.00400027769610061</v>
      </c>
      <c r="P453" s="6" t="n">
        <f aca="false">J453 / (H453 + J453)</f>
        <v>0.341984234200054</v>
      </c>
      <c r="Q453" s="6" t="n">
        <f aca="false">100 * (J453 + I453) / (H453 + I453 + J453 + K453)</f>
        <v>1.04760515663444</v>
      </c>
      <c r="R453" s="1" t="n">
        <f aca="false">(2 * S453 * M453) / (S453 + M453)</f>
        <v>0.706480995022906</v>
      </c>
      <c r="S453" s="6" t="n">
        <f aca="false">H453 / (H453 + I453)</f>
        <v>0.762653143697777</v>
      </c>
      <c r="T453" s="3" t="n">
        <f aca="false">AVERAGE(M453:S453)</f>
        <v>0.645248470765018</v>
      </c>
      <c r="U453" s="1" t="n">
        <f aca="false">(H453 + K453)/(H453 + K453 + I453 + J453)</f>
        <v>0.989523948433656</v>
      </c>
      <c r="V453" s="1" t="n">
        <f aca="false">(I453+J453)/W453</f>
        <v>0.0104760515663444</v>
      </c>
      <c r="W453" s="4" t="n">
        <f aca="false">VLOOKUP(G453,ValidPixels!$A$1:$B$53, 2,0)</f>
        <v>416131495</v>
      </c>
    </row>
    <row r="454" customFormat="false" ht="12.8" hidden="false" customHeight="false" outlineLevel="0" collapsed="false">
      <c r="A454" s="3" t="n">
        <v>9</v>
      </c>
      <c r="B454" s="3" t="s">
        <v>94</v>
      </c>
      <c r="C454" s="4" t="n">
        <f aca="false">VLOOKUP(D454,List!$G$2:$H$12, 2, 0)</f>
        <v>10</v>
      </c>
      <c r="D454" s="1" t="s">
        <v>54</v>
      </c>
      <c r="E454" s="4" t="n">
        <f aca="false">VLOOKUP(G454,List!$A$2:$B$54, 2, 0)</f>
        <v>29</v>
      </c>
      <c r="F454" s="4" t="n">
        <f aca="false">VLOOKUP(G454,List!$L$2:$M$54, 2,0)</f>
        <v>1</v>
      </c>
      <c r="G454" s="5" t="s">
        <v>57</v>
      </c>
      <c r="H454" s="5" t="n">
        <v>11403453</v>
      </c>
      <c r="I454" s="5" t="n">
        <v>1823608</v>
      </c>
      <c r="J454" s="5" t="n">
        <v>936704</v>
      </c>
      <c r="K454" s="5" t="n">
        <v>358163417</v>
      </c>
      <c r="L454" s="5" t="n">
        <v>0</v>
      </c>
      <c r="M454" s="6" t="n">
        <f aca="false">H454 / (H454 + J454)</f>
        <v>0.924093024100099</v>
      </c>
      <c r="N454" s="6" t="n">
        <f aca="false">K454 / (K454+ I454)</f>
        <v>0.994934239643776</v>
      </c>
      <c r="O454" s="6" t="n">
        <f aca="false">I454 / (I454 + K454)</f>
        <v>0.00506576035622395</v>
      </c>
      <c r="P454" s="6" t="n">
        <f aca="false">J454 / (H454 + J454)</f>
        <v>0.0759069758999014</v>
      </c>
      <c r="Q454" s="6" t="n">
        <f aca="false">100 * (J454 + I454) / (H454 + I454 + J454 + K454)</f>
        <v>0.741367306349392</v>
      </c>
      <c r="R454" s="1" t="n">
        <f aca="false">(2 * S454 * M454) / (S454 + M454)</f>
        <v>0.892037060895714</v>
      </c>
      <c r="S454" s="6" t="n">
        <f aca="false">H454 / (H454 + I454)</f>
        <v>0.862130521663127</v>
      </c>
      <c r="T454" s="3" t="n">
        <f aca="false">AVERAGE(M454:S454)</f>
        <v>0.642219269844033</v>
      </c>
      <c r="U454" s="1" t="n">
        <f aca="false">(H454 + K454)/(H454 + K454 + I454 + J454)</f>
        <v>0.992586326936506</v>
      </c>
      <c r="V454" s="1" t="n">
        <f aca="false">(I454+J454)/W454</f>
        <v>0.00741367306349392</v>
      </c>
      <c r="W454" s="4" t="n">
        <f aca="false">VLOOKUP(G454,ValidPixels!$A$1:$B$53, 2,0)</f>
        <v>372327182</v>
      </c>
    </row>
    <row r="455" customFormat="false" ht="12.8" hidden="false" customHeight="false" outlineLevel="0" collapsed="false">
      <c r="A455" s="3" t="n">
        <v>9</v>
      </c>
      <c r="B455" s="3" t="s">
        <v>94</v>
      </c>
      <c r="C455" s="4" t="n">
        <f aca="false">VLOOKUP(D455,List!$G$2:$H$12, 2, 0)</f>
        <v>10</v>
      </c>
      <c r="D455" s="1" t="s">
        <v>54</v>
      </c>
      <c r="E455" s="4" t="n">
        <f aca="false">VLOOKUP(G455,List!$A$2:$B$54, 2, 0)</f>
        <v>30</v>
      </c>
      <c r="F455" s="4" t="n">
        <f aca="false">VLOOKUP(G455,List!$L$2:$M$54, 2,0)</f>
        <v>2</v>
      </c>
      <c r="G455" s="5" t="s">
        <v>58</v>
      </c>
      <c r="H455" s="5" t="n">
        <v>17508838</v>
      </c>
      <c r="I455" s="5" t="n">
        <v>2435064</v>
      </c>
      <c r="J455" s="5" t="n">
        <v>1955459</v>
      </c>
      <c r="K455" s="5" t="n">
        <v>204749203</v>
      </c>
      <c r="L455" s="5" t="n">
        <v>0</v>
      </c>
      <c r="M455" s="6" t="n">
        <f aca="false">H455 / (H455 + J455)</f>
        <v>0.899536109626769</v>
      </c>
      <c r="N455" s="6" t="n">
        <f aca="false">K455 / (K455+ I455)</f>
        <v>0.988246868185218</v>
      </c>
      <c r="O455" s="6" t="n">
        <f aca="false">I455 / (I455 + K455)</f>
        <v>0.0117531318147821</v>
      </c>
      <c r="P455" s="6" t="n">
        <f aca="false">J455 / (H455 + J455)</f>
        <v>0.100463890373231</v>
      </c>
      <c r="Q455" s="6" t="n">
        <f aca="false">100 * (J455 + I455) / (H455 + I455 + J455 + K455)</f>
        <v>1.93715015110354</v>
      </c>
      <c r="R455" s="1" t="n">
        <f aca="false">(2 * S455 * M455) / (S455 + M455)</f>
        <v>0.888588590409828</v>
      </c>
      <c r="S455" s="6" t="n">
        <f aca="false">H455 / (H455 + I455)</f>
        <v>0.877904333866061</v>
      </c>
      <c r="T455" s="3" t="n">
        <f aca="false">AVERAGE(M455:S455)</f>
        <v>0.814806153625633</v>
      </c>
      <c r="U455" s="1" t="n">
        <f aca="false">(H455 + K455)/(H455 + K455 + I455 + J455)</f>
        <v>0.980628498488965</v>
      </c>
      <c r="V455" s="1" t="n">
        <f aca="false">(I455+J455)/W455</f>
        <v>0.0193715015110354</v>
      </c>
      <c r="W455" s="4" t="n">
        <f aca="false">VLOOKUP(G455,ValidPixels!$A$1:$B$53, 2,0)</f>
        <v>226648564</v>
      </c>
    </row>
    <row r="456" customFormat="false" ht="12.8" hidden="false" customHeight="false" outlineLevel="0" collapsed="false">
      <c r="A456" s="3" t="n">
        <v>9</v>
      </c>
      <c r="B456" s="3" t="s">
        <v>94</v>
      </c>
      <c r="C456" s="4" t="n">
        <f aca="false">VLOOKUP(D456,List!$G$2:$H$12, 2, 0)</f>
        <v>10</v>
      </c>
      <c r="D456" s="1" t="s">
        <v>54</v>
      </c>
      <c r="E456" s="4" t="n">
        <f aca="false">VLOOKUP(G456,List!$A$2:$B$54, 2, 0)</f>
        <v>31</v>
      </c>
      <c r="F456" s="4" t="n">
        <f aca="false">VLOOKUP(G456,List!$L$2:$M$54, 2,0)</f>
        <v>4</v>
      </c>
      <c r="G456" s="5" t="s">
        <v>59</v>
      </c>
      <c r="H456" s="5" t="n">
        <v>57976766</v>
      </c>
      <c r="I456" s="5" t="n">
        <v>2454923</v>
      </c>
      <c r="J456" s="5" t="n">
        <v>3984499</v>
      </c>
      <c r="K456" s="5" t="n">
        <v>257025592</v>
      </c>
      <c r="L456" s="5" t="n">
        <v>0</v>
      </c>
      <c r="M456" s="6" t="n">
        <f aca="false">H456 / (H456 + J456)</f>
        <v>0.935693711224262</v>
      </c>
      <c r="N456" s="6" t="n">
        <f aca="false">K456 / (K456+ I456)</f>
        <v>0.990539085372171</v>
      </c>
      <c r="O456" s="6" t="n">
        <f aca="false">I456 / (I456 + K456)</f>
        <v>0.00946091462782861</v>
      </c>
      <c r="P456" s="6" t="n">
        <f aca="false">J456 / (H456 + J456)</f>
        <v>0.0643062887757375</v>
      </c>
      <c r="Q456" s="6" t="n">
        <f aca="false">100 * (J456 + I456) / (H456 + I456 + J456 + K456)</f>
        <v>2.00329341132942</v>
      </c>
      <c r="R456" s="1" t="n">
        <f aca="false">(2 * S456 * M456) / (S456 + M456)</f>
        <v>0.947387314469099</v>
      </c>
      <c r="S456" s="6" t="n">
        <f aca="false">H456 / (H456 + I456)</f>
        <v>0.95937689247772</v>
      </c>
      <c r="T456" s="3" t="n">
        <f aca="false">AVERAGE(M456:S456)</f>
        <v>0.844293945468034</v>
      </c>
      <c r="U456" s="1" t="n">
        <f aca="false">(H456 + K456)/(H456 + K456 + I456 + J456)</f>
        <v>0.979967065886706</v>
      </c>
      <c r="V456" s="1" t="n">
        <f aca="false">(I456+J456)/W456</f>
        <v>0.0200329341132942</v>
      </c>
      <c r="W456" s="4" t="n">
        <f aca="false">VLOOKUP(G456,ValidPixels!$A$1:$B$53, 2,0)</f>
        <v>321441780</v>
      </c>
    </row>
    <row r="457" customFormat="false" ht="12.8" hidden="false" customHeight="false" outlineLevel="0" collapsed="false">
      <c r="A457" s="3" t="n">
        <v>9</v>
      </c>
      <c r="B457" s="3" t="s">
        <v>94</v>
      </c>
      <c r="C457" s="4" t="n">
        <f aca="false">VLOOKUP(D457,List!$G$2:$H$12, 2, 0)</f>
        <v>2</v>
      </c>
      <c r="D457" s="1" t="s">
        <v>60</v>
      </c>
      <c r="E457" s="4" t="n">
        <f aca="false">VLOOKUP(G457,List!$A$2:$B$54, 2, 0)</f>
        <v>32</v>
      </c>
      <c r="F457" s="4" t="n">
        <f aca="false">VLOOKUP(G457,List!$L$2:$M$54, 2,0)</f>
        <v>4</v>
      </c>
      <c r="G457" s="5" t="s">
        <v>61</v>
      </c>
      <c r="H457" s="5" t="n">
        <v>10319392</v>
      </c>
      <c r="I457" s="5" t="n">
        <v>1991322</v>
      </c>
      <c r="J457" s="5" t="n">
        <v>3696474</v>
      </c>
      <c r="K457" s="5" t="n">
        <v>917648192</v>
      </c>
      <c r="L457" s="5" t="n">
        <v>0</v>
      </c>
      <c r="M457" s="6" t="n">
        <f aca="false">H457 / (H457 + J457)</f>
        <v>0.73626502993108</v>
      </c>
      <c r="N457" s="6" t="n">
        <f aca="false">K457 / (K457+ I457)</f>
        <v>0.997834671118753</v>
      </c>
      <c r="O457" s="6" t="n">
        <f aca="false">I457 / (I457 + K457)</f>
        <v>0.00216532888124683</v>
      </c>
      <c r="P457" s="6" t="n">
        <f aca="false">J457 / (H457 + J457)</f>
        <v>0.26373497006892</v>
      </c>
      <c r="Q457" s="6" t="n">
        <f aca="false">100 * (J457 + I457) / (H457 + I457 + J457 + K457)</f>
        <v>0.609196511029584</v>
      </c>
      <c r="R457" s="1" t="n">
        <f aca="false">(2 * S457 * M457) / (S457 + M457)</f>
        <v>0.783952340182432</v>
      </c>
      <c r="S457" s="6" t="n">
        <f aca="false">H457 / (H457 + I457)</f>
        <v>0.838244800423436</v>
      </c>
      <c r="T457" s="3" t="n">
        <f aca="false">AVERAGE(M457:S457)</f>
        <v>0.604484807376493</v>
      </c>
      <c r="U457" s="1" t="n">
        <f aca="false">(H457 + K457)/(H457 + K457 + I457 + J457)</f>
        <v>0.993908034889704</v>
      </c>
      <c r="V457" s="1" t="n">
        <f aca="false">(I457+J457)/W457</f>
        <v>0.0121832312139307</v>
      </c>
      <c r="W457" s="4" t="n">
        <f aca="false">VLOOKUP(G457,ValidPixels!$A$1:$B$53, 2,0)</f>
        <v>466854474</v>
      </c>
    </row>
    <row r="458" customFormat="false" ht="12.8" hidden="false" customHeight="false" outlineLevel="0" collapsed="false">
      <c r="A458" s="3" t="n">
        <v>9</v>
      </c>
      <c r="B458" s="3" t="s">
        <v>94</v>
      </c>
      <c r="C458" s="4" t="n">
        <f aca="false">VLOOKUP(D458,List!$G$2:$H$12, 2, 0)</f>
        <v>2</v>
      </c>
      <c r="D458" s="1" t="s">
        <v>60</v>
      </c>
      <c r="E458" s="4" t="n">
        <f aca="false">VLOOKUP(G458,List!$A$2:$B$54, 2, 0)</f>
        <v>34</v>
      </c>
      <c r="F458" s="4" t="n">
        <f aca="false">VLOOKUP(G458,List!$L$2:$M$54, 2,0)</f>
        <v>3</v>
      </c>
      <c r="G458" s="5" t="s">
        <v>63</v>
      </c>
      <c r="H458" s="5" t="n">
        <v>16931022</v>
      </c>
      <c r="I458" s="5" t="n">
        <v>3072970</v>
      </c>
      <c r="J458" s="5" t="n">
        <v>3791161</v>
      </c>
      <c r="K458" s="5" t="n">
        <v>1944007718</v>
      </c>
      <c r="L458" s="5" t="n">
        <v>822767</v>
      </c>
      <c r="M458" s="6" t="n">
        <f aca="false">H458 / (H458 + J458)</f>
        <v>0.817048184546966</v>
      </c>
      <c r="N458" s="6" t="n">
        <f aca="false">K458 / (K458+ I458)</f>
        <v>0.998421755185114</v>
      </c>
      <c r="O458" s="6" t="n">
        <f aca="false">I458 / (I458 + K458)</f>
        <v>0.00157824481488566</v>
      </c>
      <c r="P458" s="6" t="n">
        <f aca="false">J458 / (H458 + J458)</f>
        <v>0.182951815453034</v>
      </c>
      <c r="Q458" s="6" t="n">
        <f aca="false">100 * (J458 + I458) / (H458 + I458 + J458 + K458)</f>
        <v>0.348822084831687</v>
      </c>
      <c r="R458" s="1" t="n">
        <f aca="false">(2 * S458 * M458) / (S458 + M458)</f>
        <v>0.831456526423117</v>
      </c>
      <c r="S458" s="6" t="n">
        <f aca="false">H458 / (H458 + I458)</f>
        <v>0.846382162120441</v>
      </c>
      <c r="T458" s="3" t="n">
        <f aca="false">AVERAGE(M458:S458)</f>
        <v>0.575237253339321</v>
      </c>
      <c r="U458" s="1" t="n">
        <f aca="false">(H458 + K458)/(H458 + K458 + I458 + J458)</f>
        <v>0.996511779151683</v>
      </c>
      <c r="V458" s="1" t="n">
        <f aca="false">(I458+J458)/W458</f>
        <v>0.00697960812080657</v>
      </c>
      <c r="W458" s="4" t="n">
        <f aca="false">VLOOKUP(G458,ValidPixels!$A$1:$B$53, 2,0)</f>
        <v>983455071</v>
      </c>
    </row>
    <row r="459" customFormat="false" ht="12.8" hidden="false" customHeight="false" outlineLevel="0" collapsed="false">
      <c r="A459" s="3" t="n">
        <v>9</v>
      </c>
      <c r="B459" s="3" t="s">
        <v>94</v>
      </c>
      <c r="C459" s="4" t="n">
        <f aca="false">VLOOKUP(D459,List!$G$2:$H$12, 2, 0)</f>
        <v>2</v>
      </c>
      <c r="D459" s="1" t="s">
        <v>60</v>
      </c>
      <c r="E459" s="4" t="n">
        <f aca="false">VLOOKUP(G459,List!$A$2:$B$54, 2, 0)</f>
        <v>33</v>
      </c>
      <c r="F459" s="4" t="n">
        <f aca="false">VLOOKUP(G459,List!$L$2:$M$54, 2,0)</f>
        <v>1</v>
      </c>
      <c r="G459" s="5" t="s">
        <v>62</v>
      </c>
      <c r="H459" s="5" t="n">
        <v>19494902</v>
      </c>
      <c r="I459" s="5" t="n">
        <v>3936711</v>
      </c>
      <c r="J459" s="5" t="n">
        <v>4767278</v>
      </c>
      <c r="K459" s="5" t="n">
        <v>2076222625</v>
      </c>
      <c r="L459" s="5" t="n">
        <v>0</v>
      </c>
      <c r="M459" s="6" t="n">
        <f aca="false">H459 / (H459 + J459)</f>
        <v>0.803509907188884</v>
      </c>
      <c r="N459" s="6" t="n">
        <f aca="false">K459 / (K459+ I459)</f>
        <v>0.998107495453896</v>
      </c>
      <c r="O459" s="6" t="n">
        <f aca="false">I459 / (I459 + K459)</f>
        <v>0.00189250454610367</v>
      </c>
      <c r="P459" s="6" t="n">
        <f aca="false">J459 / (H459 + J459)</f>
        <v>0.196490092811116</v>
      </c>
      <c r="Q459" s="6" t="n">
        <f aca="false">100 * (J459 + I459) / (H459 + I459 + J459 + K459)</f>
        <v>0.413604828396936</v>
      </c>
      <c r="R459" s="1" t="n">
        <f aca="false">(2 * S459 * M459) / (S459 + M459)</f>
        <v>0.817502688452562</v>
      </c>
      <c r="S459" s="6" t="n">
        <f aca="false">H459 / (H459 + I459)</f>
        <v>0.831991463839899</v>
      </c>
      <c r="T459" s="3" t="n">
        <f aca="false">AVERAGE(M459:S459)</f>
        <v>0.580442711527057</v>
      </c>
      <c r="U459" s="1" t="n">
        <f aca="false">(H459 + K459)/(H459 + K459 + I459 + J459)</f>
        <v>0.995863951716031</v>
      </c>
      <c r="V459" s="1" t="n">
        <f aca="false">(I459+J459)/W459</f>
        <v>0.00828005041856926</v>
      </c>
      <c r="W459" s="4" t="n">
        <f aca="false">VLOOKUP(G459,ValidPixels!$A$1:$B$53, 2,0)</f>
        <v>1051200000</v>
      </c>
    </row>
    <row r="460" customFormat="false" ht="12.8" hidden="false" customHeight="false" outlineLevel="0" collapsed="false">
      <c r="A460" s="3" t="n">
        <v>9</v>
      </c>
      <c r="B460" s="3" t="s">
        <v>94</v>
      </c>
      <c r="C460" s="4" t="n">
        <f aca="false">VLOOKUP(D460,List!$G$2:$H$12, 2, 0)</f>
        <v>2</v>
      </c>
      <c r="D460" s="1" t="s">
        <v>60</v>
      </c>
      <c r="E460" s="4" t="n">
        <f aca="false">VLOOKUP(G460,List!$A$2:$B$54, 2, 0)</f>
        <v>35</v>
      </c>
      <c r="F460" s="4" t="n">
        <f aca="false">VLOOKUP(G460,List!$L$2:$M$54, 2,0)</f>
        <v>2</v>
      </c>
      <c r="G460" s="5" t="s">
        <v>64</v>
      </c>
      <c r="H460" s="5" t="n">
        <v>22421860</v>
      </c>
      <c r="I460" s="5" t="n">
        <v>5923286</v>
      </c>
      <c r="J460" s="5" t="n">
        <v>1350958</v>
      </c>
      <c r="K460" s="5" t="n">
        <v>568677631</v>
      </c>
      <c r="L460" s="5" t="n">
        <v>5968</v>
      </c>
      <c r="M460" s="6" t="n">
        <f aca="false">H460 / (H460 + J460)</f>
        <v>0.943172155694794</v>
      </c>
      <c r="N460" s="6" t="n">
        <f aca="false">K460 / (K460+ I460)</f>
        <v>0.989691478337825</v>
      </c>
      <c r="O460" s="6" t="n">
        <f aca="false">I460 / (I460 + K460)</f>
        <v>0.0103085216621748</v>
      </c>
      <c r="P460" s="6" t="n">
        <f aca="false">J460 / (H460 + J460)</f>
        <v>0.0568278443052061</v>
      </c>
      <c r="Q460" s="6" t="n">
        <f aca="false">100 * (J460 + I460) / (H460 + I460 + J460 + K460)</f>
        <v>1.21566899991023</v>
      </c>
      <c r="R460" s="1" t="n">
        <f aca="false">(2 * S460 * M460) / (S460 + M460)</f>
        <v>0.860427318304299</v>
      </c>
      <c r="S460" s="6" t="n">
        <f aca="false">H460 / (H460 + I460)</f>
        <v>0.79102997035189</v>
      </c>
      <c r="T460" s="3" t="n">
        <f aca="false">AVERAGE(M460:S460)</f>
        <v>0.695303755509489</v>
      </c>
      <c r="U460" s="1" t="n">
        <f aca="false">(H460 + K460)/(H460 + K460 + I460 + J460)</f>
        <v>0.987843310000898</v>
      </c>
      <c r="V460" s="1" t="n">
        <f aca="false">(I460+J460)/W460</f>
        <v>0.024365618243208</v>
      </c>
      <c r="W460" s="4" t="n">
        <f aca="false">VLOOKUP(G460,ValidPixels!$A$1:$B$53, 2,0)</f>
        <v>298545431</v>
      </c>
    </row>
    <row r="461" customFormat="false" ht="12.8" hidden="false" customHeight="false" outlineLevel="0" collapsed="false">
      <c r="A461" s="3" t="n">
        <v>9</v>
      </c>
      <c r="B461" s="3" t="s">
        <v>94</v>
      </c>
      <c r="C461" s="4" t="n">
        <f aca="false">VLOOKUP(D461,List!$G$2:$H$12, 2, 0)</f>
        <v>7</v>
      </c>
      <c r="D461" s="1" t="s">
        <v>65</v>
      </c>
      <c r="E461" s="4" t="n">
        <f aca="false">VLOOKUP(G461,List!$A$2:$B$54, 2, 0)</f>
        <v>36</v>
      </c>
      <c r="F461" s="4" t="n">
        <f aca="false">VLOOKUP(G461,List!$L$2:$M$54, 2,0)</f>
        <v>1</v>
      </c>
      <c r="G461" s="5" t="s">
        <v>66</v>
      </c>
      <c r="H461" s="5" t="n">
        <v>38312</v>
      </c>
      <c r="I461" s="5" t="n">
        <v>53805</v>
      </c>
      <c r="J461" s="5" t="n">
        <v>18870</v>
      </c>
      <c r="K461" s="5" t="n">
        <v>308046932</v>
      </c>
      <c r="L461" s="5" t="n">
        <v>0</v>
      </c>
      <c r="M461" s="6" t="n">
        <f aca="false">H461 / (H461 + J461)</f>
        <v>0.670001049281242</v>
      </c>
      <c r="N461" s="6" t="n">
        <f aca="false">K461 / (K461+ I461)</f>
        <v>0.999825365558928</v>
      </c>
      <c r="O461" s="6" t="n">
        <f aca="false">I461 / (I461 + K461)</f>
        <v>0.000174634441072434</v>
      </c>
      <c r="P461" s="6" t="n">
        <f aca="false">J461 / (H461 + J461)</f>
        <v>0.329998950718758</v>
      </c>
      <c r="Q461" s="6" t="n">
        <f aca="false">100 * (J461 + I461) / (H461 + I461 + J461 + K461)</f>
        <v>0.0235836872976806</v>
      </c>
      <c r="R461" s="1" t="n">
        <f aca="false">(2 * S461 * M461) / (S461 + M461)</f>
        <v>0.513225138815397</v>
      </c>
      <c r="S461" s="6" t="n">
        <f aca="false">H461 / (H461 + I461)</f>
        <v>0.415905858853415</v>
      </c>
      <c r="T461" s="3" t="n">
        <f aca="false">AVERAGE(M461:S461)</f>
        <v>0.421816383566642</v>
      </c>
      <c r="U461" s="1" t="n">
        <f aca="false">(H461 + K461)/(H461 + K461 + I461 + J461)</f>
        <v>0.999764163127023</v>
      </c>
      <c r="V461" s="1" t="n">
        <f aca="false">(I461+J461)/W461</f>
        <v>0.000472023125996095</v>
      </c>
      <c r="W461" s="4" t="n">
        <f aca="false">VLOOKUP(G461,ValidPixels!$A$1:$B$53, 2,0)</f>
        <v>153964914</v>
      </c>
    </row>
    <row r="462" customFormat="false" ht="12.8" hidden="false" customHeight="false" outlineLevel="0" collapsed="false">
      <c r="A462" s="3" t="n">
        <v>9</v>
      </c>
      <c r="B462" s="3" t="s">
        <v>94</v>
      </c>
      <c r="C462" s="4" t="n">
        <f aca="false">VLOOKUP(D462,List!$G$2:$H$12, 2, 0)</f>
        <v>7</v>
      </c>
      <c r="D462" s="1" t="s">
        <v>65</v>
      </c>
      <c r="E462" s="4" t="n">
        <f aca="false">VLOOKUP(G462,List!$A$2:$B$54, 2, 0)</f>
        <v>37</v>
      </c>
      <c r="F462" s="4" t="n">
        <f aca="false">VLOOKUP(G462,List!$L$2:$M$54, 2,0)</f>
        <v>2</v>
      </c>
      <c r="G462" s="5" t="s">
        <v>67</v>
      </c>
      <c r="H462" s="5" t="n">
        <v>668278</v>
      </c>
      <c r="I462" s="5" t="n">
        <v>96726</v>
      </c>
      <c r="J462" s="5" t="n">
        <v>69305</v>
      </c>
      <c r="K462" s="5" t="n">
        <v>24812663</v>
      </c>
      <c r="L462" s="5" t="n">
        <v>0</v>
      </c>
      <c r="M462" s="6" t="n">
        <f aca="false">H462 / (H462 + J462)</f>
        <v>0.906037693385016</v>
      </c>
      <c r="N462" s="6" t="n">
        <f aca="false">K462 / (K462+ I462)</f>
        <v>0.99611688588588</v>
      </c>
      <c r="O462" s="6" t="n">
        <f aca="false">I462 / (I462 + K462)</f>
        <v>0.00388311411411978</v>
      </c>
      <c r="P462" s="6" t="n">
        <f aca="false">J462 / (H462 + J462)</f>
        <v>0.0939623066149844</v>
      </c>
      <c r="Q462" s="6" t="n">
        <f aca="false">100 * (J462 + I462) / (H462 + I462 + J462 + K462)</f>
        <v>0.647370769539578</v>
      </c>
      <c r="R462" s="1" t="n">
        <f aca="false">(2 * S462 * M462) / (S462 + M462)</f>
        <v>0.889503236751017</v>
      </c>
      <c r="S462" s="6" t="n">
        <f aca="false">H462 / (H462 + I462)</f>
        <v>0.873561445430351</v>
      </c>
      <c r="T462" s="3" t="n">
        <f aca="false">AVERAGE(M462:S462)</f>
        <v>0.630062207388706</v>
      </c>
      <c r="U462" s="1" t="n">
        <f aca="false">(H462 + K462)/(H462 + K462 + I462 + J462)</f>
        <v>0.993526292304604</v>
      </c>
      <c r="V462" s="1" t="n">
        <f aca="false">(I462+J462)/W462</f>
        <v>0.0129618383387525</v>
      </c>
      <c r="W462" s="4" t="n">
        <f aca="false">VLOOKUP(G462,ValidPixels!$A$1:$B$53, 2,0)</f>
        <v>12809217</v>
      </c>
    </row>
    <row r="463" customFormat="false" ht="12.8" hidden="false" customHeight="false" outlineLevel="0" collapsed="false">
      <c r="A463" s="3" t="n">
        <v>9</v>
      </c>
      <c r="B463" s="3" t="s">
        <v>94</v>
      </c>
      <c r="C463" s="4" t="n">
        <f aca="false">VLOOKUP(D463,List!$G$2:$H$12, 2, 0)</f>
        <v>7</v>
      </c>
      <c r="D463" s="1" t="s">
        <v>65</v>
      </c>
      <c r="E463" s="4" t="n">
        <f aca="false">VLOOKUP(G463,List!$A$2:$B$54, 2, 0)</f>
        <v>38</v>
      </c>
      <c r="F463" s="4" t="n">
        <f aca="false">VLOOKUP(G463,List!$L$2:$M$54, 2,0)</f>
        <v>4</v>
      </c>
      <c r="G463" s="5" t="s">
        <v>68</v>
      </c>
      <c r="H463" s="5" t="n">
        <v>2344294</v>
      </c>
      <c r="I463" s="5" t="n">
        <v>221016</v>
      </c>
      <c r="J463" s="5" t="n">
        <v>506802</v>
      </c>
      <c r="K463" s="5" t="n">
        <v>45970351</v>
      </c>
      <c r="L463" s="5" t="n">
        <v>0</v>
      </c>
      <c r="M463" s="6" t="n">
        <f aca="false">H463 / (H463 + J463)</f>
        <v>0.822243095286865</v>
      </c>
      <c r="N463" s="6" t="n">
        <f aca="false">K463 / (K463+ I463)</f>
        <v>0.995215209803165</v>
      </c>
      <c r="O463" s="6" t="n">
        <f aca="false">I463 / (I463 + K463)</f>
        <v>0.00478479019683483</v>
      </c>
      <c r="P463" s="6" t="n">
        <f aca="false">J463 / (H463 + J463)</f>
        <v>0.177756904713135</v>
      </c>
      <c r="Q463" s="6" t="n">
        <f aca="false">100 * (J463 + I463) / (H463 + I463 + J463 + K463)</f>
        <v>1.48405678564716</v>
      </c>
      <c r="R463" s="1" t="n">
        <f aca="false">(2 * S463 * M463) / (S463 + M463)</f>
        <v>0.865627133564212</v>
      </c>
      <c r="S463" s="6" t="n">
        <f aca="false">H463 / (H463 + I463)</f>
        <v>0.913844330704671</v>
      </c>
      <c r="T463" s="3" t="n">
        <f aca="false">AVERAGE(M463:S463)</f>
        <v>0.751932607130864</v>
      </c>
      <c r="U463" s="1" t="n">
        <f aca="false">(H463 + K463)/(H463 + K463 + I463 + J463)</f>
        <v>0.985159432143528</v>
      </c>
      <c r="V463" s="1" t="n">
        <f aca="false">(I463+J463)/W463</f>
        <v>0.0299895780758614</v>
      </c>
      <c r="W463" s="4" t="n">
        <f aca="false">VLOOKUP(G463,ValidPixels!$A$1:$B$53, 2,0)</f>
        <v>24269031</v>
      </c>
    </row>
    <row r="464" customFormat="false" ht="12.8" hidden="false" customHeight="false" outlineLevel="0" collapsed="false">
      <c r="A464" s="3" t="n">
        <v>9</v>
      </c>
      <c r="B464" s="3" t="s">
        <v>94</v>
      </c>
      <c r="C464" s="4" t="n">
        <f aca="false">VLOOKUP(D464,List!$G$2:$H$12, 2, 0)</f>
        <v>7</v>
      </c>
      <c r="D464" s="1" t="s">
        <v>65</v>
      </c>
      <c r="E464" s="4" t="n">
        <f aca="false">VLOOKUP(G464,List!$A$2:$B$54, 2, 0)</f>
        <v>39</v>
      </c>
      <c r="F464" s="4" t="n">
        <f aca="false">VLOOKUP(G464,List!$L$2:$M$54, 2,0)</f>
        <v>3</v>
      </c>
      <c r="G464" s="5" t="s">
        <v>69</v>
      </c>
      <c r="H464" s="5" t="n">
        <v>5560938</v>
      </c>
      <c r="I464" s="5" t="n">
        <v>3760781</v>
      </c>
      <c r="J464" s="5" t="n">
        <v>1441386</v>
      </c>
      <c r="K464" s="5" t="n">
        <v>347705041</v>
      </c>
      <c r="L464" s="5" t="n">
        <v>0</v>
      </c>
      <c r="M464" s="6" t="n">
        <f aca="false">H464 / (H464 + J464)</f>
        <v>0.794156054475628</v>
      </c>
      <c r="N464" s="6" t="n">
        <f aca="false">K464 / (K464+ I464)</f>
        <v>0.989299724853474</v>
      </c>
      <c r="O464" s="6" t="n">
        <f aca="false">I464 / (I464 + K464)</f>
        <v>0.0107002751465262</v>
      </c>
      <c r="P464" s="6" t="n">
        <f aca="false">J464 / (H464 + J464)</f>
        <v>0.205843945524372</v>
      </c>
      <c r="Q464" s="6" t="n">
        <f aca="false">100 * (J464 + I464) / (H464 + I464 + J464 + K464)</f>
        <v>1.45122155428561</v>
      </c>
      <c r="R464" s="1" t="n">
        <f aca="false">(2 * S464 * M464) / (S464 + M464)</f>
        <v>0.681318714977656</v>
      </c>
      <c r="S464" s="6" t="n">
        <f aca="false">H464 / (H464 + I464)</f>
        <v>0.596557137154639</v>
      </c>
      <c r="T464" s="3" t="n">
        <f aca="false">AVERAGE(M464:S464)</f>
        <v>0.675585343773986</v>
      </c>
      <c r="U464" s="1" t="n">
        <f aca="false">(H464 + K464)/(H464 + K464 + I464 + J464)</f>
        <v>0.985487784457144</v>
      </c>
      <c r="V464" s="1" t="n">
        <f aca="false">(I464+J464)/W464</f>
        <v>0.0286051645203025</v>
      </c>
      <c r="W464" s="4" t="n">
        <f aca="false">VLOOKUP(G464,ValidPixels!$A$1:$B$53, 2,0)</f>
        <v>181861111</v>
      </c>
    </row>
    <row r="465" customFormat="false" ht="12.8" hidden="false" customHeight="false" outlineLevel="0" collapsed="false">
      <c r="A465" s="3" t="n">
        <v>9</v>
      </c>
      <c r="B465" s="3" t="s">
        <v>94</v>
      </c>
      <c r="C465" s="4" t="n">
        <f aca="false">VLOOKUP(D465,List!$G$2:$H$12, 2, 0)</f>
        <v>8</v>
      </c>
      <c r="D465" s="1" t="s">
        <v>70</v>
      </c>
      <c r="E465" s="4" t="n">
        <f aca="false">VLOOKUP(G465,List!$A$2:$B$54, 2, 0)</f>
        <v>41</v>
      </c>
      <c r="F465" s="4" t="n">
        <f aca="false">VLOOKUP(G465,List!$L$2:$M$54, 2,0)</f>
        <v>1</v>
      </c>
      <c r="G465" s="5" t="s">
        <v>72</v>
      </c>
      <c r="H465" s="5" t="n">
        <v>1234561</v>
      </c>
      <c r="I465" s="5" t="n">
        <v>1075464</v>
      </c>
      <c r="J465" s="5" t="n">
        <v>415385</v>
      </c>
      <c r="K465" s="5" t="n">
        <v>79924291</v>
      </c>
      <c r="L465" s="5" t="n">
        <v>0</v>
      </c>
      <c r="M465" s="6" t="n">
        <f aca="false">H465 / (H465 + J465)</f>
        <v>0.748243275840543</v>
      </c>
      <c r="N465" s="6" t="n">
        <f aca="false">K465 / (K465+ I465)</f>
        <v>0.98672262650671</v>
      </c>
      <c r="O465" s="6" t="n">
        <f aca="false">I465 / (I465 + K465)</f>
        <v>0.0132773734932902</v>
      </c>
      <c r="P465" s="6" t="n">
        <f aca="false">J465 / (H465 + J465)</f>
        <v>0.251756724159457</v>
      </c>
      <c r="Q465" s="6" t="n">
        <f aca="false">100 * (J465 + I465) / (H465 + I465 + J465 + K465)</f>
        <v>1.80381656795104</v>
      </c>
      <c r="R465" s="1" t="n">
        <f aca="false">(2 * S465 * M465) / (S465 + M465)</f>
        <v>0.623520222749106</v>
      </c>
      <c r="S465" s="6" t="n">
        <f aca="false">H465 / (H465 + I465)</f>
        <v>0.534436207400353</v>
      </c>
      <c r="T465" s="3" t="n">
        <f aca="false">AVERAGE(M465:S465)</f>
        <v>0.708824714014358</v>
      </c>
      <c r="U465" s="1" t="n">
        <f aca="false">(H465 + K465)/(H465 + K465 + I465 + J465)</f>
        <v>0.98196183432049</v>
      </c>
      <c r="V465" s="1" t="n">
        <f aca="false">(I465+J465)/W465</f>
        <v>0.0357622596975315</v>
      </c>
      <c r="W465" s="4" t="n">
        <f aca="false">VLOOKUP(G465,ValidPixels!$A$1:$B$53, 2,0)</f>
        <v>41687774</v>
      </c>
    </row>
    <row r="466" customFormat="false" ht="12.8" hidden="false" customHeight="false" outlineLevel="0" collapsed="false">
      <c r="A466" s="3" t="n">
        <v>9</v>
      </c>
      <c r="B466" s="3" t="s">
        <v>94</v>
      </c>
      <c r="C466" s="4" t="n">
        <f aca="false">VLOOKUP(D466,List!$G$2:$H$12, 2, 0)</f>
        <v>8</v>
      </c>
      <c r="D466" s="1" t="s">
        <v>70</v>
      </c>
      <c r="E466" s="4" t="n">
        <f aca="false">VLOOKUP(G466,List!$A$2:$B$54, 2, 0)</f>
        <v>42</v>
      </c>
      <c r="F466" s="4" t="n">
        <f aca="false">VLOOKUP(G466,List!$L$2:$M$54, 2,0)</f>
        <v>3</v>
      </c>
      <c r="G466" s="5" t="s">
        <v>73</v>
      </c>
      <c r="H466" s="5" t="n">
        <v>1758183</v>
      </c>
      <c r="I466" s="5" t="n">
        <v>3681123</v>
      </c>
      <c r="J466" s="5" t="n">
        <v>2180339</v>
      </c>
      <c r="K466" s="5" t="n">
        <v>217762960</v>
      </c>
      <c r="L466" s="5" t="n">
        <v>56673</v>
      </c>
      <c r="M466" s="6" t="n">
        <f aca="false">H466 / (H466 + J466)</f>
        <v>0.44640679930187</v>
      </c>
      <c r="N466" s="6" t="n">
        <f aca="false">K466 / (K466+ I466)</f>
        <v>0.983376738045423</v>
      </c>
      <c r="O466" s="6" t="n">
        <f aca="false">I466 / (I466 + K466)</f>
        <v>0.0166232619545766</v>
      </c>
      <c r="P466" s="6" t="n">
        <f aca="false">J466 / (H466 + J466)</f>
        <v>0.55359320069813</v>
      </c>
      <c r="Q466" s="6" t="n">
        <f aca="false">100 * (J466 + I466) / (H466 + I466 + J466 + K466)</f>
        <v>2.60067186640247</v>
      </c>
      <c r="R466" s="1" t="n">
        <f aca="false">(2 * S466 * M466) / (S466 + M466)</f>
        <v>0.374965930277245</v>
      </c>
      <c r="S466" s="6" t="n">
        <f aca="false">H466 / (H466 + I466)</f>
        <v>0.323236640850873</v>
      </c>
      <c r="T466" s="3" t="n">
        <f aca="false">AVERAGE(M466:S466)</f>
        <v>0.756982062504369</v>
      </c>
      <c r="U466" s="1" t="n">
        <f aca="false">(H466 + K466)/(H466 + K466 + I466 + J466)</f>
        <v>0.973993281335975</v>
      </c>
      <c r="V466" s="1" t="n">
        <f aca="false">(I466+J466)/W466</f>
        <v>0.0520289680425115</v>
      </c>
      <c r="W466" s="4" t="n">
        <f aca="false">VLOOKUP(G466,ValidPixels!$A$1:$B$53, 2,0)</f>
        <v>112657664</v>
      </c>
    </row>
    <row r="467" customFormat="false" ht="12.8" hidden="false" customHeight="false" outlineLevel="0" collapsed="false">
      <c r="A467" s="3" t="n">
        <v>9</v>
      </c>
      <c r="B467" s="3" t="s">
        <v>94</v>
      </c>
      <c r="C467" s="4" t="n">
        <f aca="false">VLOOKUP(D467,List!$G$2:$H$12, 2, 0)</f>
        <v>8</v>
      </c>
      <c r="D467" s="1" t="s">
        <v>70</v>
      </c>
      <c r="E467" s="4" t="n">
        <f aca="false">VLOOKUP(G467,List!$A$2:$B$54, 2, 0)</f>
        <v>40</v>
      </c>
      <c r="F467" s="4" t="n">
        <f aca="false">VLOOKUP(G467,List!$L$2:$M$54, 2,0)</f>
        <v>2</v>
      </c>
      <c r="G467" s="5" t="s">
        <v>71</v>
      </c>
      <c r="H467" s="5" t="n">
        <v>2426352</v>
      </c>
      <c r="I467" s="5" t="n">
        <v>1497234</v>
      </c>
      <c r="J467" s="5" t="n">
        <v>3162339</v>
      </c>
      <c r="K467" s="5" t="n">
        <v>58918037</v>
      </c>
      <c r="L467" s="5" t="n">
        <v>0</v>
      </c>
      <c r="M467" s="6" t="n">
        <f aca="false">H467 / (H467 + J467)</f>
        <v>0.434153901155029</v>
      </c>
      <c r="N467" s="6" t="n">
        <f aca="false">K467 / (K467+ I467)</f>
        <v>0.975217623372078</v>
      </c>
      <c r="O467" s="6" t="n">
        <f aca="false">I467 / (I467 + K467)</f>
        <v>0.0247823766279224</v>
      </c>
      <c r="P467" s="6" t="n">
        <f aca="false">J467 / (H467 + J467)</f>
        <v>0.565846098844971</v>
      </c>
      <c r="Q467" s="6" t="n">
        <f aca="false">100 * (J467 + I467) / (H467 + I467 + J467 + K467)</f>
        <v>7.05953530486549</v>
      </c>
      <c r="R467" s="1" t="n">
        <f aca="false">(2 * S467 * M467) / (S467 + M467)</f>
        <v>0.510151670309853</v>
      </c>
      <c r="S467" s="6" t="n">
        <f aca="false">H467 / (H467 + I467)</f>
        <v>0.618401635646574</v>
      </c>
      <c r="T467" s="3" t="n">
        <f aca="false">AVERAGE(M467:S467)</f>
        <v>1.45544123011742</v>
      </c>
      <c r="U467" s="1" t="n">
        <f aca="false">(H467 + K467)/(H467 + K467 + I467 + J467)</f>
        <v>0.929404646951345</v>
      </c>
      <c r="V467" s="1" t="n">
        <f aca="false">(I467+J467)/W467</f>
        <v>0.139854514564766</v>
      </c>
      <c r="W467" s="4" t="n">
        <f aca="false">VLOOKUP(G467,ValidPixels!$A$1:$B$53, 2,0)</f>
        <v>33317287</v>
      </c>
    </row>
    <row r="468" customFormat="false" ht="12.8" hidden="false" customHeight="false" outlineLevel="0" collapsed="false">
      <c r="A468" s="3" t="n">
        <v>9</v>
      </c>
      <c r="B468" s="3" t="s">
        <v>94</v>
      </c>
      <c r="C468" s="4" t="n">
        <f aca="false">VLOOKUP(D468,List!$G$2:$H$12, 2, 0)</f>
        <v>8</v>
      </c>
      <c r="D468" s="1" t="s">
        <v>70</v>
      </c>
      <c r="E468" s="4" t="n">
        <f aca="false">VLOOKUP(G468,List!$A$2:$B$54, 2, 0)</f>
        <v>43</v>
      </c>
      <c r="F468" s="4" t="n">
        <f aca="false">VLOOKUP(G468,List!$L$2:$M$54, 2,0)</f>
        <v>4</v>
      </c>
      <c r="G468" s="5" t="s">
        <v>74</v>
      </c>
      <c r="H468" s="5" t="n">
        <v>2472136</v>
      </c>
      <c r="I468" s="5" t="n">
        <v>1426230</v>
      </c>
      <c r="J468" s="5" t="n">
        <v>1458591</v>
      </c>
      <c r="K468" s="5" t="n">
        <v>626072006</v>
      </c>
      <c r="L468" s="5" t="n">
        <v>0</v>
      </c>
      <c r="M468" s="6" t="n">
        <f aca="false">H468 / (H468 + J468)</f>
        <v>0.628925895896612</v>
      </c>
      <c r="N468" s="6" t="n">
        <f aca="false">K468 / (K468+ I468)</f>
        <v>0.997727117116549</v>
      </c>
      <c r="O468" s="6" t="n">
        <f aca="false">I468 / (I468 + K468)</f>
        <v>0.00227288288345085</v>
      </c>
      <c r="P468" s="6" t="n">
        <f aca="false">J468 / (H468 + J468)</f>
        <v>0.371074104103389</v>
      </c>
      <c r="Q468" s="6" t="n">
        <f aca="false">100 * (J468 + I468) / (H468 + I468 + J468 + K468)</f>
        <v>0.456871820749851</v>
      </c>
      <c r="R468" s="1" t="n">
        <f aca="false">(2 * S468 * M468) / (S468 + M468)</f>
        <v>0.631525516429553</v>
      </c>
      <c r="S468" s="6" t="n">
        <f aca="false">H468 / (H468 + I468)</f>
        <v>0.634146716855216</v>
      </c>
      <c r="T468" s="3" t="n">
        <f aca="false">AVERAGE(M468:S468)</f>
        <v>0.531792007719231</v>
      </c>
      <c r="U468" s="1" t="n">
        <f aca="false">(H468 + K468)/(H468 + K468 + I468 + J468)</f>
        <v>0.995431281792501</v>
      </c>
      <c r="V468" s="1" t="n">
        <f aca="false">(I468+J468)/W468</f>
        <v>0.00913932766535037</v>
      </c>
      <c r="W468" s="4" t="n">
        <f aca="false">VLOOKUP(G468,ValidPixels!$A$1:$B$53, 2,0)</f>
        <v>315649149</v>
      </c>
    </row>
    <row r="469" customFormat="false" ht="12.8" hidden="false" customHeight="false" outlineLevel="0" collapsed="false">
      <c r="A469" s="3" t="n">
        <v>9</v>
      </c>
      <c r="B469" s="3" t="s">
        <v>94</v>
      </c>
      <c r="C469" s="4" t="n">
        <f aca="false">VLOOKUP(D469,List!$G$2:$H$12, 2, 0)</f>
        <v>8</v>
      </c>
      <c r="D469" s="1" t="s">
        <v>70</v>
      </c>
      <c r="E469" s="4" t="n">
        <f aca="false">VLOOKUP(G469,List!$A$2:$B$54, 2, 0)</f>
        <v>44</v>
      </c>
      <c r="F469" s="4" t="n">
        <f aca="false">VLOOKUP(G469,List!$L$2:$M$54, 2,0)</f>
        <v>5</v>
      </c>
      <c r="G469" s="5" t="s">
        <v>75</v>
      </c>
      <c r="H469" s="5" t="n">
        <v>4925885</v>
      </c>
      <c r="I469" s="5" t="n">
        <v>2423418</v>
      </c>
      <c r="J469" s="5" t="n">
        <v>1330443</v>
      </c>
      <c r="K469" s="5" t="n">
        <v>175705996</v>
      </c>
      <c r="L469" s="5" t="n">
        <v>0</v>
      </c>
      <c r="M469" s="6" t="n">
        <f aca="false">H469 / (H469 + J469)</f>
        <v>0.787344429512008</v>
      </c>
      <c r="N469" s="6" t="n">
        <f aca="false">K469 / (K469+ I469)</f>
        <v>0.986395183447917</v>
      </c>
      <c r="O469" s="6" t="n">
        <f aca="false">I469 / (I469 + K469)</f>
        <v>0.0136048165520827</v>
      </c>
      <c r="P469" s="6" t="n">
        <f aca="false">J469 / (H469 + J469)</f>
        <v>0.212655570487992</v>
      </c>
      <c r="Q469" s="6" t="n">
        <f aca="false">100 * (J469 + I469) / (H469 + I469 + J469 + K469)</f>
        <v>2.03587379332183</v>
      </c>
      <c r="R469" s="1" t="n">
        <f aca="false">(2 * S469 * M469) / (S469 + M469)</f>
        <v>0.724095045646909</v>
      </c>
      <c r="S469" s="6" t="n">
        <f aca="false">H469 / (H469 + I469)</f>
        <v>0.670251995325271</v>
      </c>
      <c r="T469" s="3" t="n">
        <f aca="false">AVERAGE(M469:S469)</f>
        <v>0.775745833470573</v>
      </c>
      <c r="U469" s="1" t="n">
        <f aca="false">(H469 + K469)/(H469 + K469 + I469 + J469)</f>
        <v>0.979641262066782</v>
      </c>
      <c r="V469" s="1" t="n">
        <f aca="false">(I469+J469)/W469</f>
        <v>0.0406079009350342</v>
      </c>
      <c r="W469" s="4" t="n">
        <f aca="false">VLOOKUP(G469,ValidPixels!$A$1:$B$53, 2,0)</f>
        <v>92441641</v>
      </c>
    </row>
    <row r="470" customFormat="false" ht="12.8" hidden="false" customHeight="false" outlineLevel="0" collapsed="false">
      <c r="A470" s="3" t="n">
        <v>9</v>
      </c>
      <c r="B470" s="3" t="s">
        <v>94</v>
      </c>
      <c r="C470" s="4" t="n">
        <f aca="false">VLOOKUP(D470,List!$G$2:$H$12, 2, 0)</f>
        <v>8</v>
      </c>
      <c r="D470" s="1" t="s">
        <v>70</v>
      </c>
      <c r="E470" s="4" t="n">
        <f aca="false">VLOOKUP(G470,List!$A$2:$B$54, 2, 0)</f>
        <v>45</v>
      </c>
      <c r="F470" s="4" t="n">
        <f aca="false">VLOOKUP(G470,List!$L$2:$M$54, 2,0)</f>
        <v>6</v>
      </c>
      <c r="G470" s="5" t="s">
        <v>76</v>
      </c>
      <c r="H470" s="5" t="n">
        <v>6208666</v>
      </c>
      <c r="I470" s="5" t="n">
        <v>4523453</v>
      </c>
      <c r="J470" s="5" t="n">
        <v>3090647</v>
      </c>
      <c r="K470" s="5" t="n">
        <v>121172651</v>
      </c>
      <c r="L470" s="5" t="n">
        <v>0</v>
      </c>
      <c r="M470" s="6" t="n">
        <f aca="false">H470 / (H470 + J470)</f>
        <v>0.667647814413817</v>
      </c>
      <c r="N470" s="6" t="n">
        <f aca="false">K470 / (K470+ I470)</f>
        <v>0.964012782766918</v>
      </c>
      <c r="O470" s="6" t="n">
        <f aca="false">I470 / (I470 + K470)</f>
        <v>0.0359872172330815</v>
      </c>
      <c r="P470" s="6" t="n">
        <f aca="false">J470 / (H470 + J470)</f>
        <v>0.332352185586183</v>
      </c>
      <c r="Q470" s="6" t="n">
        <f aca="false">100 * (J470 + I470) / (H470 + I470 + J470 + K470)</f>
        <v>5.64026555064458</v>
      </c>
      <c r="R470" s="1" t="n">
        <f aca="false">(2 * S470 * M470) / (S470 + M470)</f>
        <v>0.619892377140087</v>
      </c>
      <c r="S470" s="6" t="n">
        <f aca="false">H470 / (H470 + I470)</f>
        <v>0.578512593831656</v>
      </c>
      <c r="T470" s="3" t="n">
        <f aca="false">AVERAGE(M470:S470)</f>
        <v>1.26266721737376</v>
      </c>
      <c r="U470" s="1" t="n">
        <f aca="false">(H470 + K470)/(H470 + K470 + I470 + J470)</f>
        <v>0.943597344493554</v>
      </c>
      <c r="V470" s="1" t="n">
        <f aca="false">(I470+J470)/W470</f>
        <v>0.112848481620204</v>
      </c>
      <c r="W470" s="4" t="n">
        <f aca="false">VLOOKUP(G470,ValidPixels!$A$1:$B$53, 2,0)</f>
        <v>67471887</v>
      </c>
    </row>
    <row r="471" customFormat="false" ht="12.8" hidden="false" customHeight="false" outlineLevel="0" collapsed="false">
      <c r="A471" s="3" t="n">
        <v>9</v>
      </c>
      <c r="B471" s="3" t="s">
        <v>94</v>
      </c>
      <c r="C471" s="4" t="n">
        <f aca="false">VLOOKUP(D471,List!$G$2:$H$12, 2, 0)</f>
        <v>1</v>
      </c>
      <c r="D471" s="1" t="s">
        <v>77</v>
      </c>
      <c r="E471" s="4" t="n">
        <f aca="false">VLOOKUP(G471,List!$A$2:$B$54, 2, 0)</f>
        <v>46</v>
      </c>
      <c r="F471" s="4" t="n">
        <f aca="false">VLOOKUP(G471,List!$L$2:$M$54, 2,0)</f>
        <v>4</v>
      </c>
      <c r="G471" s="5" t="s">
        <v>78</v>
      </c>
      <c r="H471" s="5" t="n">
        <v>25725</v>
      </c>
      <c r="I471" s="5" t="n">
        <v>272286</v>
      </c>
      <c r="J471" s="5" t="n">
        <v>63579</v>
      </c>
      <c r="K471" s="5" t="n">
        <v>47910050</v>
      </c>
      <c r="L471" s="5" t="n">
        <v>543</v>
      </c>
      <c r="M471" s="6" t="n">
        <f aca="false">H471 / (H471 + J471)</f>
        <v>0.288061005106154</v>
      </c>
      <c r="N471" s="6" t="n">
        <f aca="false">K471 / (K471+ I471)</f>
        <v>0.994348841866032</v>
      </c>
      <c r="O471" s="6" t="n">
        <f aca="false">I471 / (I471 + K471)</f>
        <v>0.00565115813396843</v>
      </c>
      <c r="P471" s="6" t="n">
        <f aca="false">J471 / (H471 + J471)</f>
        <v>0.711938994893846</v>
      </c>
      <c r="Q471" s="6" t="n">
        <f aca="false">100 * (J471 + I471) / (H471 + I471 + J471 + K471)</f>
        <v>0.695781208179378</v>
      </c>
      <c r="R471" s="1" t="n">
        <f aca="false">(2 * S471 * M471) / (S471 + M471)</f>
        <v>0.132837612795786</v>
      </c>
      <c r="S471" s="6" t="n">
        <f aca="false">H471 / (H471 + I471)</f>
        <v>0.0863223169614544</v>
      </c>
      <c r="T471" s="3" t="n">
        <f aca="false">AVERAGE(M471:S471)</f>
        <v>0.416420162562374</v>
      </c>
      <c r="U471" s="1" t="n">
        <f aca="false">(H471 + K471)/(H471 + K471 + I471 + J471)</f>
        <v>0.993042187918206</v>
      </c>
      <c r="V471" s="1" t="n">
        <f aca="false">(I471+J471)/W471</f>
        <v>0.0139499253067507</v>
      </c>
      <c r="W471" s="4" t="n">
        <f aca="false">VLOOKUP(G471,ValidPixels!$A$1:$B$53, 2,0)</f>
        <v>24076473</v>
      </c>
    </row>
    <row r="472" customFormat="false" ht="12.8" hidden="false" customHeight="false" outlineLevel="0" collapsed="false">
      <c r="A472" s="3" t="n">
        <v>9</v>
      </c>
      <c r="B472" s="3" t="s">
        <v>94</v>
      </c>
      <c r="C472" s="4" t="n">
        <f aca="false">VLOOKUP(D472,List!$G$2:$H$12, 2, 0)</f>
        <v>1</v>
      </c>
      <c r="D472" s="1" t="s">
        <v>77</v>
      </c>
      <c r="E472" s="4" t="n">
        <f aca="false">VLOOKUP(G472,List!$A$2:$B$54, 2, 0)</f>
        <v>48</v>
      </c>
      <c r="F472" s="4" t="n">
        <f aca="false">VLOOKUP(G472,List!$L$2:$M$54, 2,0)</f>
        <v>1</v>
      </c>
      <c r="G472" s="5" t="s">
        <v>80</v>
      </c>
      <c r="H472" s="5" t="n">
        <v>816764</v>
      </c>
      <c r="I472" s="5" t="n">
        <v>3725724</v>
      </c>
      <c r="J472" s="5" t="n">
        <v>1266927</v>
      </c>
      <c r="K472" s="5" t="n">
        <v>365800890</v>
      </c>
      <c r="L472" s="5" t="n">
        <v>30419</v>
      </c>
      <c r="M472" s="6" t="n">
        <f aca="false">H472 / (H472 + J472)</f>
        <v>0.391979424972321</v>
      </c>
      <c r="N472" s="6" t="n">
        <f aca="false">K472 / (K472+ I472)</f>
        <v>0.989917576004417</v>
      </c>
      <c r="O472" s="6" t="n">
        <f aca="false">I472 / (I472 + K472)</f>
        <v>0.0100824239955826</v>
      </c>
      <c r="P472" s="6" t="n">
        <f aca="false">J472 / (H472 + J472)</f>
        <v>0.608020575027679</v>
      </c>
      <c r="Q472" s="6" t="n">
        <f aca="false">100 * (J472 + I472) / (H472 + I472 + J472 + K472)</f>
        <v>1.34351790917101</v>
      </c>
      <c r="R472" s="1" t="n">
        <f aca="false">(2 * S472 * M472) / (S472 + M472)</f>
        <v>0.246526391756093</v>
      </c>
      <c r="S472" s="6" t="n">
        <f aca="false">H472 / (H472 + I472)</f>
        <v>0.17980542821467</v>
      </c>
      <c r="T472" s="3" t="n">
        <f aca="false">AVERAGE(M472:S472)</f>
        <v>0.538549961305967</v>
      </c>
      <c r="U472" s="1" t="n">
        <f aca="false">(H472 + K472)/(H472 + K472 + I472 + J472)</f>
        <v>0.98656482090829</v>
      </c>
      <c r="V472" s="1" t="n">
        <f aca="false">(I472+J472)/W472</f>
        <v>0.0268984230431242</v>
      </c>
      <c r="W472" s="4" t="n">
        <f aca="false">VLOOKUP(G472,ValidPixels!$A$1:$B$53, 2,0)</f>
        <v>185611290</v>
      </c>
    </row>
    <row r="473" customFormat="false" ht="12.8" hidden="false" customHeight="false" outlineLevel="0" collapsed="false">
      <c r="A473" s="3" t="n">
        <v>9</v>
      </c>
      <c r="B473" s="3" t="s">
        <v>94</v>
      </c>
      <c r="C473" s="4" t="n">
        <f aca="false">VLOOKUP(D473,List!$G$2:$H$12, 2, 0)</f>
        <v>1</v>
      </c>
      <c r="D473" s="1" t="s">
        <v>77</v>
      </c>
      <c r="E473" s="4" t="n">
        <f aca="false">VLOOKUP(G473,List!$A$2:$B$54, 2, 0)</f>
        <v>47</v>
      </c>
      <c r="F473" s="4" t="n">
        <f aca="false">VLOOKUP(G473,List!$L$2:$M$54, 2,0)</f>
        <v>3</v>
      </c>
      <c r="G473" s="5" t="s">
        <v>79</v>
      </c>
      <c r="H473" s="5" t="n">
        <v>1344052</v>
      </c>
      <c r="I473" s="5" t="n">
        <v>433116</v>
      </c>
      <c r="J473" s="5" t="n">
        <v>264472</v>
      </c>
      <c r="K473" s="5" t="n">
        <v>135581027</v>
      </c>
      <c r="L473" s="5" t="n">
        <v>190040</v>
      </c>
      <c r="M473" s="6" t="n">
        <f aca="false">H473 / (H473 + J473)</f>
        <v>0.835580942528678</v>
      </c>
      <c r="N473" s="6" t="n">
        <f aca="false">K473 / (K473+ I473)</f>
        <v>0.996815654677911</v>
      </c>
      <c r="O473" s="6" t="n">
        <f aca="false">I473 / (I473 + K473)</f>
        <v>0.00318434532208904</v>
      </c>
      <c r="P473" s="6" t="n">
        <f aca="false">J473 / (H473 + J473)</f>
        <v>0.164419057471322</v>
      </c>
      <c r="Q473" s="6" t="n">
        <f aca="false">100 * (J473 + I473) / (H473 + I473 + J473 + K473)</f>
        <v>0.506884523608309</v>
      </c>
      <c r="R473" s="1" t="n">
        <f aca="false">(2 * S473 * M473) / (S473 + M473)</f>
        <v>0.793959993998273</v>
      </c>
      <c r="S473" s="6" t="n">
        <f aca="false">H473 / (H473 + I473)</f>
        <v>0.756288657009354</v>
      </c>
      <c r="T473" s="3" t="n">
        <f aca="false">AVERAGE(M473:S473)</f>
        <v>0.579590453516562</v>
      </c>
      <c r="U473" s="1" t="n">
        <f aca="false">(H473 + K473)/(H473 + K473 + I473 + J473)</f>
        <v>0.994931154763917</v>
      </c>
      <c r="V473" s="1" t="n">
        <f aca="false">(I473+J473)/W473</f>
        <v>0.00974070688671306</v>
      </c>
      <c r="W473" s="4" t="n">
        <f aca="false">VLOOKUP(G473,ValidPixels!$A$1:$B$53, 2,0)</f>
        <v>71615747</v>
      </c>
    </row>
    <row r="474" customFormat="false" ht="12.8" hidden="false" customHeight="false" outlineLevel="0" collapsed="false">
      <c r="A474" s="3" t="n">
        <v>9</v>
      </c>
      <c r="B474" s="3" t="s">
        <v>94</v>
      </c>
      <c r="C474" s="4" t="n">
        <f aca="false">VLOOKUP(D474,List!$G$2:$H$12, 2, 0)</f>
        <v>1</v>
      </c>
      <c r="D474" s="1" t="s">
        <v>77</v>
      </c>
      <c r="E474" s="4" t="n">
        <f aca="false">VLOOKUP(G474,List!$A$2:$B$54, 2, 0)</f>
        <v>49</v>
      </c>
      <c r="F474" s="4" t="n">
        <f aca="false">VLOOKUP(G474,List!$L$2:$M$54, 2,0)</f>
        <v>2</v>
      </c>
      <c r="G474" s="5" t="s">
        <v>81</v>
      </c>
      <c r="H474" s="5" t="n">
        <v>2985046</v>
      </c>
      <c r="I474" s="5" t="n">
        <v>2270442</v>
      </c>
      <c r="J474" s="5" t="n">
        <v>1019462</v>
      </c>
      <c r="K474" s="5" t="n">
        <v>420751599</v>
      </c>
      <c r="L474" s="5" t="n">
        <v>0</v>
      </c>
      <c r="M474" s="6" t="n">
        <f aca="false">H474 / (H474 + J474)</f>
        <v>0.74542141007085</v>
      </c>
      <c r="N474" s="6" t="n">
        <f aca="false">K474 / (K474+ I474)</f>
        <v>0.99463280448784</v>
      </c>
      <c r="O474" s="6" t="n">
        <f aca="false">I474 / (I474 + K474)</f>
        <v>0.00536719551216009</v>
      </c>
      <c r="P474" s="6" t="n">
        <f aca="false">J474 / (H474 + J474)</f>
        <v>0.25457858992915</v>
      </c>
      <c r="Q474" s="6" t="n">
        <f aca="false">100 * (J474 + I474) / (H474 + I474 + J474 + K474)</f>
        <v>0.770421419395167</v>
      </c>
      <c r="R474" s="1" t="n">
        <f aca="false">(2 * S474 * M474) / (S474 + M474)</f>
        <v>0.644718637027489</v>
      </c>
      <c r="S474" s="6" t="n">
        <f aca="false">H474 / (H474 + I474)</f>
        <v>0.567986455301582</v>
      </c>
      <c r="T474" s="3" t="n">
        <f aca="false">AVERAGE(M474:S474)</f>
        <v>0.569018073103462</v>
      </c>
      <c r="U474" s="1" t="n">
        <f aca="false">(H474 + K474)/(H474 + K474 + I474 + J474)</f>
        <v>0.992295785806048</v>
      </c>
      <c r="V474" s="1" t="n">
        <f aca="false">(I474+J474)/W474</f>
        <v>0.0153618834439068</v>
      </c>
      <c r="W474" s="4" t="n">
        <f aca="false">VLOOKUP(G474,ValidPixels!$A$1:$B$53, 2,0)</f>
        <v>214160198</v>
      </c>
    </row>
    <row r="475" customFormat="false" ht="12.8" hidden="false" customHeight="false" outlineLevel="0" collapsed="false">
      <c r="A475" s="3" t="n">
        <v>9</v>
      </c>
      <c r="B475" s="3" t="s">
        <v>94</v>
      </c>
      <c r="C475" s="4" t="n">
        <f aca="false">VLOOKUP(D475,List!$G$2:$H$12, 2, 0)</f>
        <v>11</v>
      </c>
      <c r="D475" s="1" t="s">
        <v>82</v>
      </c>
      <c r="E475" s="4" t="n">
        <f aca="false">VLOOKUP(G475,List!$A$2:$B$54, 2, 0)</f>
        <v>50</v>
      </c>
      <c r="F475" s="4" t="n">
        <f aca="false">VLOOKUP(G475,List!$L$2:$M$54, 2,0)</f>
        <v>3</v>
      </c>
      <c r="G475" s="5" t="s">
        <v>83</v>
      </c>
      <c r="H475" s="5" t="n">
        <v>486145</v>
      </c>
      <c r="I475" s="5" t="n">
        <v>16300</v>
      </c>
      <c r="J475" s="5" t="n">
        <v>191230</v>
      </c>
      <c r="K475" s="5" t="n">
        <v>811567450</v>
      </c>
      <c r="L475" s="5" t="n">
        <v>0</v>
      </c>
      <c r="M475" s="6" t="n">
        <f aca="false">H475 / (H475 + J475)</f>
        <v>0.717689610629267</v>
      </c>
      <c r="N475" s="6" t="n">
        <f aca="false">K475 / (K475+ I475)</f>
        <v>0.999979915812755</v>
      </c>
      <c r="O475" s="6" t="n">
        <f aca="false">I475 / (I475 + K475)</f>
        <v>2.00841872450009E-005</v>
      </c>
      <c r="P475" s="6" t="n">
        <f aca="false">J475 / (H475 + J475)</f>
        <v>0.282310389370733</v>
      </c>
      <c r="Q475" s="6" t="n">
        <f aca="false">100 * (J475 + I475) / (H475 + I475 + J475 + K475)</f>
        <v>0.0255496654477955</v>
      </c>
      <c r="R475" s="1" t="n">
        <f aca="false">(2 * S475 * M475) / (S475 + M475)</f>
        <v>0.824100286484379</v>
      </c>
      <c r="S475" s="6" t="n">
        <f aca="false">H475 / (H475 + I475)</f>
        <v>0.967558638258914</v>
      </c>
      <c r="T475" s="3" t="n">
        <f aca="false">AVERAGE(M475:S475)</f>
        <v>0.545315512884441</v>
      </c>
      <c r="U475" s="1" t="n">
        <f aca="false">(H475 + K475)/(H475 + K475 + I475 + J475)</f>
        <v>0.999744503345522</v>
      </c>
      <c r="V475" s="1" t="n">
        <f aca="false">(I475+J475)/W475</f>
        <v>0.000510908739857539</v>
      </c>
      <c r="W475" s="4" t="n">
        <f aca="false">VLOOKUP(G475,ValidPixels!$A$1:$B$53, 2,0)</f>
        <v>406197788</v>
      </c>
    </row>
    <row r="476" customFormat="false" ht="12.8" hidden="false" customHeight="false" outlineLevel="0" collapsed="false">
      <c r="A476" s="3" t="n">
        <v>9</v>
      </c>
      <c r="B476" s="3" t="s">
        <v>94</v>
      </c>
      <c r="C476" s="4" t="n">
        <f aca="false">VLOOKUP(D476,List!$G$2:$H$12, 2, 0)</f>
        <v>11</v>
      </c>
      <c r="D476" s="1" t="s">
        <v>82</v>
      </c>
      <c r="E476" s="4" t="n">
        <f aca="false">VLOOKUP(G476,List!$A$2:$B$54, 2, 0)</f>
        <v>51</v>
      </c>
      <c r="F476" s="4" t="n">
        <f aca="false">VLOOKUP(G476,List!$L$2:$M$54, 2,0)</f>
        <v>2</v>
      </c>
      <c r="G476" s="5" t="s">
        <v>84</v>
      </c>
      <c r="H476" s="5" t="n">
        <v>1391875</v>
      </c>
      <c r="I476" s="5" t="n">
        <v>998520</v>
      </c>
      <c r="J476" s="5" t="n">
        <v>1084030</v>
      </c>
      <c r="K476" s="5" t="n">
        <v>962697338</v>
      </c>
      <c r="L476" s="5" t="n">
        <v>0</v>
      </c>
      <c r="M476" s="6" t="n">
        <f aca="false">H476 / (H476 + J476)</f>
        <v>0.562168176888855</v>
      </c>
      <c r="N476" s="6" t="n">
        <f aca="false">K476 / (K476+ I476)</f>
        <v>0.998963863970452</v>
      </c>
      <c r="O476" s="6" t="n">
        <f aca="false">I476 / (I476 + K476)</f>
        <v>0.00103613602954803</v>
      </c>
      <c r="P476" s="6" t="n">
        <f aca="false">J476 / (H476 + J476)</f>
        <v>0.437831823111145</v>
      </c>
      <c r="Q476" s="6" t="n">
        <f aca="false">100 * (J476 + I476) / (H476 + I476 + J476 + K476)</f>
        <v>0.215546560120284</v>
      </c>
      <c r="R476" s="1" t="n">
        <f aca="false">(2 * S476 * M476) / (S476 + M476)</f>
        <v>0.572046524053182</v>
      </c>
      <c r="S476" s="6" t="n">
        <f aca="false">H476 / (H476 + I476)</f>
        <v>0.582278242717208</v>
      </c>
      <c r="T476" s="3" t="n">
        <f aca="false">AVERAGE(M476:S476)</f>
        <v>0.481410189555811</v>
      </c>
      <c r="U476" s="1" t="n">
        <f aca="false">(H476 + K476)/(H476 + K476 + I476 + J476)</f>
        <v>0.997844534398797</v>
      </c>
      <c r="V476" s="1" t="n">
        <f aca="false">(I476+J476)/W476</f>
        <v>0.00431509676806784</v>
      </c>
      <c r="W476" s="4" t="n">
        <f aca="false">VLOOKUP(G476,ValidPixels!$A$1:$B$53, 2,0)</f>
        <v>482619536</v>
      </c>
    </row>
    <row r="477" customFormat="false" ht="12.8" hidden="false" customHeight="false" outlineLevel="0" collapsed="false">
      <c r="A477" s="3" t="n">
        <v>9</v>
      </c>
      <c r="B477" s="3" t="s">
        <v>94</v>
      </c>
      <c r="C477" s="4" t="n">
        <f aca="false">VLOOKUP(D477,List!$G$2:$H$12, 2, 0)</f>
        <v>11</v>
      </c>
      <c r="D477" s="1" t="s">
        <v>82</v>
      </c>
      <c r="E477" s="4" t="n">
        <f aca="false">VLOOKUP(G477,List!$A$2:$B$54, 2, 0)</f>
        <v>52</v>
      </c>
      <c r="F477" s="4" t="n">
        <f aca="false">VLOOKUP(G477,List!$L$2:$M$54, 2,0)</f>
        <v>1</v>
      </c>
      <c r="G477" s="5" t="s">
        <v>85</v>
      </c>
      <c r="H477" s="5" t="n">
        <v>1757780</v>
      </c>
      <c r="I477" s="5" t="n">
        <v>153781</v>
      </c>
      <c r="J477" s="5" t="n">
        <v>262683</v>
      </c>
      <c r="K477" s="5" t="n">
        <v>1379306991</v>
      </c>
      <c r="L477" s="5" t="n">
        <v>0</v>
      </c>
      <c r="M477" s="6" t="n">
        <f aca="false">H477 / (H477 + J477)</f>
        <v>0.869988710508433</v>
      </c>
      <c r="N477" s="6" t="n">
        <f aca="false">K477 / (K477+ I477)</f>
        <v>0.999888520932874</v>
      </c>
      <c r="O477" s="6" t="n">
        <f aca="false">I477 / (I477 + K477)</f>
        <v>0.000111479067126383</v>
      </c>
      <c r="P477" s="6" t="n">
        <f aca="false">J477 / (H477 + J477)</f>
        <v>0.130011289491567</v>
      </c>
      <c r="Q477" s="6" t="n">
        <f aca="false">100 * (J477 + I477) / (H477 + I477 + J477 + K477)</f>
        <v>0.0301461930461907</v>
      </c>
      <c r="R477" s="1" t="n">
        <f aca="false">(2 * S477 * M477) / (S477 + M477)</f>
        <v>0.894084064593705</v>
      </c>
      <c r="S477" s="6" t="n">
        <f aca="false">H477 / (H477 + I477)</f>
        <v>0.919552135662948</v>
      </c>
      <c r="T477" s="3" t="n">
        <f aca="false">AVERAGE(M477:S477)</f>
        <v>0.549111770471835</v>
      </c>
      <c r="U477" s="1" t="n">
        <f aca="false">(H477 + K477)/(H477 + K477 + I477 + J477)</f>
        <v>0.999698538069538</v>
      </c>
      <c r="V477" s="1" t="n">
        <f aca="false">(I477+J477)/W477</f>
        <v>0.000603211423553004</v>
      </c>
      <c r="W477" s="4" t="n">
        <f aca="false">VLOOKUP(G477,ValidPixels!$A$1:$B$53, 2,0)</f>
        <v>690411328</v>
      </c>
    </row>
    <row r="478" customFormat="false" ht="12.8" hidden="false" customHeight="false" outlineLevel="0" collapsed="false">
      <c r="A478" s="3" t="n">
        <v>9</v>
      </c>
      <c r="B478" s="3" t="s">
        <v>94</v>
      </c>
      <c r="C478" s="4" t="n">
        <f aca="false">VLOOKUP(D478,List!$G$2:$H$12, 2, 0)</f>
        <v>11</v>
      </c>
      <c r="D478" s="1" t="s">
        <v>82</v>
      </c>
      <c r="E478" s="4" t="n">
        <f aca="false">VLOOKUP(G478,List!$A$2:$B$54, 2, 0)</f>
        <v>53</v>
      </c>
      <c r="F478" s="4" t="n">
        <f aca="false">VLOOKUP(G478,List!$L$2:$M$54, 2,0)</f>
        <v>4</v>
      </c>
      <c r="G478" s="5" t="s">
        <v>86</v>
      </c>
      <c r="H478" s="5" t="n">
        <v>4307115</v>
      </c>
      <c r="I478" s="5" t="n">
        <v>567694</v>
      </c>
      <c r="J478" s="5" t="n">
        <v>1533725</v>
      </c>
      <c r="K478" s="5" t="n">
        <v>478048321</v>
      </c>
      <c r="L478" s="5" t="n">
        <v>0</v>
      </c>
      <c r="M478" s="6" t="n">
        <f aca="false">H478 / (H478 + J478)</f>
        <v>0.737413625437437</v>
      </c>
      <c r="N478" s="6" t="n">
        <f aca="false">K478 / (K478+ I478)</f>
        <v>0.998813884236615</v>
      </c>
      <c r="O478" s="6" t="n">
        <f aca="false">I478 / (I478 + K478)</f>
        <v>0.00118611576338498</v>
      </c>
      <c r="P478" s="6" t="n">
        <f aca="false">J478 / (H478 + J478)</f>
        <v>0.262586374562563</v>
      </c>
      <c r="Q478" s="6" t="n">
        <f aca="false">100 * (J478 + I478) / (H478 + I478 + J478 + K478)</f>
        <v>0.433768039054788</v>
      </c>
      <c r="R478" s="1" t="n">
        <f aca="false">(2 * S478 * M478) / (S478 + M478)</f>
        <v>0.803892512716682</v>
      </c>
      <c r="S478" s="6" t="n">
        <f aca="false">H478 / (H478 + I478)</f>
        <v>0.883545386085896</v>
      </c>
      <c r="T478" s="3" t="n">
        <f aca="false">AVERAGE(M478:S478)</f>
        <v>0.588743705408195</v>
      </c>
      <c r="U478" s="1" t="n">
        <f aca="false">(H478 + K478)/(H478 + K478 + I478 + J478)</f>
        <v>0.995662319609452</v>
      </c>
      <c r="V478" s="1" t="n">
        <f aca="false">(I478+J478)/W478</f>
        <v>0.0086840330577578</v>
      </c>
      <c r="W478" s="4" t="n">
        <f aca="false">VLOOKUP(G478,ValidPixels!$A$1:$B$53, 2,0)</f>
        <v>241986527</v>
      </c>
    </row>
    <row r="479" customFormat="false" ht="12.8" hidden="false" customHeight="false" outlineLevel="0" collapsed="false">
      <c r="A479" s="1" t="n">
        <v>10</v>
      </c>
      <c r="B479" s="1" t="s">
        <v>95</v>
      </c>
      <c r="C479" s="4" t="n">
        <f aca="false">VLOOKUP(D479,List!$G$2:$H$12, 2, 0)</f>
        <v>3</v>
      </c>
      <c r="D479" s="1" t="s">
        <v>23</v>
      </c>
      <c r="E479" s="4" t="n">
        <f aca="false">VLOOKUP(G479,List!$A$2:$B$54, 2, 0)</f>
        <v>1</v>
      </c>
      <c r="F479" s="4" t="n">
        <f aca="false">VLOOKUP(G479,List!$L$2:$M$54, 2,0)</f>
        <v>4</v>
      </c>
      <c r="G479" s="5" t="s">
        <v>24</v>
      </c>
      <c r="H479" s="5" t="n">
        <v>667318</v>
      </c>
      <c r="I479" s="5" t="n">
        <v>27842</v>
      </c>
      <c r="J479" s="5" t="n">
        <v>3544</v>
      </c>
      <c r="K479" s="5" t="n">
        <v>67541265</v>
      </c>
      <c r="L479" s="5" t="n">
        <v>9489</v>
      </c>
      <c r="M479" s="6" t="n">
        <f aca="false">H479 / (H479 + J479)</f>
        <v>0.99471724438111</v>
      </c>
      <c r="N479" s="6" t="n">
        <f aca="false">K479 / (K479+ I479)</f>
        <v>0.999587947788033</v>
      </c>
      <c r="O479" s="6" t="n">
        <f aca="false">I479 / (I479 + K479)</f>
        <v>0.000412052211967223</v>
      </c>
      <c r="P479" s="6" t="n">
        <f aca="false">J479 / (H479 + J479)</f>
        <v>0.00528275561889032</v>
      </c>
      <c r="Q479" s="6" t="n">
        <f aca="false">100 * (J479 + I479) / (H479 + I479 + J479 + K479)</f>
        <v>0.045993573062731</v>
      </c>
      <c r="R479" s="1" t="n">
        <f aca="false">(2 * S479 * M479) / (S479 + M479)</f>
        <v>0.977023796102845</v>
      </c>
      <c r="S479" s="6" t="n">
        <f aca="false">H479 / (H479 + I479)</f>
        <v>0.959948788768053</v>
      </c>
      <c r="T479" s="3" t="n">
        <f aca="false">AVERAGE(M479:S479)</f>
        <v>0.56899516541909</v>
      </c>
      <c r="U479" s="1" t="n">
        <f aca="false">(H479 + K479)/(H479 + K479 + I479 + J479)</f>
        <v>0.999540064269373</v>
      </c>
      <c r="V479" s="1" t="n">
        <f aca="false">(I479+J479)/W479</f>
        <v>8.44750869199013E-005</v>
      </c>
      <c r="W479" s="4" t="n">
        <f aca="false">VLOOKUP(G479,ValidPixels!$A$1:$B$53, 2,0)</f>
        <v>371541494</v>
      </c>
    </row>
    <row r="480" customFormat="false" ht="12.8" hidden="false" customHeight="false" outlineLevel="0" collapsed="false">
      <c r="A480" s="1" t="n">
        <v>10</v>
      </c>
      <c r="B480" s="1" t="s">
        <v>95</v>
      </c>
      <c r="C480" s="4" t="n">
        <f aca="false">VLOOKUP(D480,List!$G$2:$H$12, 2, 0)</f>
        <v>3</v>
      </c>
      <c r="D480" s="1" t="s">
        <v>23</v>
      </c>
      <c r="E480" s="4" t="n">
        <f aca="false">VLOOKUP(G480,List!$A$2:$B$54, 2, 0)</f>
        <v>2</v>
      </c>
      <c r="F480" s="4" t="n">
        <f aca="false">VLOOKUP(G480,List!$L$2:$M$54, 2,0)</f>
        <v>1</v>
      </c>
      <c r="G480" s="5" t="s">
        <v>25</v>
      </c>
      <c r="H480" s="5" t="n">
        <v>4749497</v>
      </c>
      <c r="I480" s="5" t="n">
        <v>137248</v>
      </c>
      <c r="J480" s="5" t="n">
        <v>78693</v>
      </c>
      <c r="K480" s="5" t="n">
        <v>366576056</v>
      </c>
      <c r="L480" s="5" t="n">
        <v>0</v>
      </c>
      <c r="M480" s="6" t="n">
        <f aca="false">H480 / (H480 + J480)</f>
        <v>0.983701345638842</v>
      </c>
      <c r="N480" s="6" t="n">
        <f aca="false">K480 / (K480+ I480)</f>
        <v>0.999625734876529</v>
      </c>
      <c r="O480" s="6" t="n">
        <f aca="false">I480 / (I480 + K480)</f>
        <v>0.00037426512347095</v>
      </c>
      <c r="P480" s="6" t="n">
        <f aca="false">J480 / (H480 + J480)</f>
        <v>0.0162986543611581</v>
      </c>
      <c r="Q480" s="6" t="n">
        <f aca="false">100 * (J480 + I480) / (H480 + I480 + J480 + K480)</f>
        <v>0.0581202916732633</v>
      </c>
      <c r="R480" s="1" t="n">
        <f aca="false">(2 * S480 * M480) / (S480 + M480)</f>
        <v>0.977772265074342</v>
      </c>
      <c r="S480" s="6" t="n">
        <f aca="false">H480 / (H480 + I480)</f>
        <v>0.971914229205739</v>
      </c>
      <c r="T480" s="3" t="n">
        <f aca="false">AVERAGE(M480:S480)</f>
        <v>0.572543826564763</v>
      </c>
      <c r="U480" s="1" t="n">
        <f aca="false">(H480 + K480)/(H480 + K480 + I480 + J480)</f>
        <v>0.999418797083267</v>
      </c>
      <c r="V480" s="1" t="n">
        <f aca="false">(I480+J480)/W480</f>
        <v>0.00235356242513681</v>
      </c>
      <c r="W480" s="4" t="n">
        <f aca="false">VLOOKUP(G480,ValidPixels!$A$1:$B$53, 2,0)</f>
        <v>91750700</v>
      </c>
    </row>
    <row r="481" customFormat="false" ht="12.8" hidden="false" customHeight="false" outlineLevel="0" collapsed="false">
      <c r="A481" s="1" t="n">
        <v>10</v>
      </c>
      <c r="B481" s="1" t="s">
        <v>95</v>
      </c>
      <c r="C481" s="4" t="n">
        <f aca="false">VLOOKUP(D481,List!$G$2:$H$12, 2, 0)</f>
        <v>3</v>
      </c>
      <c r="D481" s="1" t="s">
        <v>23</v>
      </c>
      <c r="E481" s="4" t="n">
        <f aca="false">VLOOKUP(G481,List!$A$2:$B$54, 2, 0)</f>
        <v>3</v>
      </c>
      <c r="F481" s="4" t="n">
        <f aca="false">VLOOKUP(G481,List!$L$2:$M$54, 2,0)</f>
        <v>2</v>
      </c>
      <c r="G481" s="5" t="s">
        <v>26</v>
      </c>
      <c r="H481" s="5" t="n">
        <v>5429041</v>
      </c>
      <c r="I481" s="5" t="n">
        <v>141310</v>
      </c>
      <c r="J481" s="5" t="n">
        <v>28948</v>
      </c>
      <c r="K481" s="5" t="n">
        <v>86513159</v>
      </c>
      <c r="L481" s="5" t="n">
        <v>90168</v>
      </c>
      <c r="M481" s="6" t="n">
        <f aca="false">H481 / (H481 + J481)</f>
        <v>0.994696215034512</v>
      </c>
      <c r="N481" s="6" t="n">
        <f aca="false">K481 / (K481+ I481)</f>
        <v>0.998369270487365</v>
      </c>
      <c r="O481" s="6" t="n">
        <f aca="false">I481 / (I481 + K481)</f>
        <v>0.00163072951263483</v>
      </c>
      <c r="P481" s="6" t="n">
        <f aca="false">J481 / (H481 + J481)</f>
        <v>0.0053037849654882</v>
      </c>
      <c r="Q481" s="6" t="n">
        <f aca="false">100 * (J481 + I481) / (H481 + I481 + J481 + K481)</f>
        <v>0.18483710422753</v>
      </c>
      <c r="R481" s="1" t="n">
        <f aca="false">(2 * S481 * M481) / (S481 + M481)</f>
        <v>0.984561774482832</v>
      </c>
      <c r="S481" s="6" t="n">
        <f aca="false">H481 / (H481 + I481)</f>
        <v>0.9746317601889</v>
      </c>
      <c r="T481" s="3" t="n">
        <f aca="false">AVERAGE(M481:S481)</f>
        <v>0.592004376985609</v>
      </c>
      <c r="U481" s="1" t="n">
        <f aca="false">(H481 + K481)/(H481 + K481 + I481 + J481)</f>
        <v>0.998151628957725</v>
      </c>
      <c r="V481" s="1" t="n">
        <f aca="false">(I481+J481)/W481</f>
        <v>0.00136009697335326</v>
      </c>
      <c r="W481" s="4" t="n">
        <f aca="false">VLOOKUP(G481,ValidPixels!$A$1:$B$53, 2,0)</f>
        <v>125180780</v>
      </c>
    </row>
    <row r="482" customFormat="false" ht="12.8" hidden="false" customHeight="false" outlineLevel="0" collapsed="false">
      <c r="A482" s="1" t="n">
        <v>10</v>
      </c>
      <c r="B482" s="1" t="s">
        <v>95</v>
      </c>
      <c r="C482" s="4" t="n">
        <f aca="false">VLOOKUP(D482,List!$G$2:$H$12, 2, 0)</f>
        <v>3</v>
      </c>
      <c r="D482" s="1" t="s">
        <v>23</v>
      </c>
      <c r="E482" s="4" t="n">
        <f aca="false">VLOOKUP(G482,List!$A$2:$B$54, 2, 0)</f>
        <v>4</v>
      </c>
      <c r="F482" s="4" t="n">
        <f aca="false">VLOOKUP(G482,List!$L$2:$M$54, 2,0)</f>
        <v>3</v>
      </c>
      <c r="G482" s="5" t="s">
        <v>27</v>
      </c>
      <c r="H482" s="5" t="n">
        <v>8545946</v>
      </c>
      <c r="I482" s="5" t="n">
        <v>143896</v>
      </c>
      <c r="J482" s="5" t="n">
        <v>96148</v>
      </c>
      <c r="K482" s="5" t="n">
        <v>116394790</v>
      </c>
      <c r="L482" s="5" t="n">
        <v>0</v>
      </c>
      <c r="M482" s="6" t="n">
        <f aca="false">H482 / (H482 + J482)</f>
        <v>0.988874455658548</v>
      </c>
      <c r="N482" s="6" t="n">
        <f aca="false">K482 / (K482+ I482)</f>
        <v>0.9987652512231</v>
      </c>
      <c r="O482" s="6" t="n">
        <f aca="false">I482 / (I482 + K482)</f>
        <v>0.00123474877689972</v>
      </c>
      <c r="P482" s="6" t="n">
        <f aca="false">J482 / (H482 + J482)</f>
        <v>0.0111255443414524</v>
      </c>
      <c r="Q482" s="6" t="n">
        <f aca="false">100 * (J482 + I482) / (H482 + I482 + J482 + K482)</f>
        <v>0.191757872095061</v>
      </c>
      <c r="R482" s="1" t="n">
        <f aca="false">(2 * S482 * M482) / (S482 + M482)</f>
        <v>0.986150191184643</v>
      </c>
      <c r="S482" s="6" t="n">
        <f aca="false">H482 / (H482 + I482)</f>
        <v>0.983440895703282</v>
      </c>
      <c r="T482" s="3" t="n">
        <f aca="false">AVERAGE(M482:S482)</f>
        <v>0.594478422711855</v>
      </c>
      <c r="U482" s="1" t="n">
        <f aca="false">(H482 + K482)/(H482 + K482 + I482 + J482)</f>
        <v>0.998082421279049</v>
      </c>
      <c r="V482" s="1" t="n">
        <f aca="false">(I482+J482)/W482</f>
        <v>0.00351829163844671</v>
      </c>
      <c r="W482" s="4" t="n">
        <f aca="false">VLOOKUP(G482,ValidPixels!$A$1:$B$53, 2,0)</f>
        <v>68227431</v>
      </c>
    </row>
    <row r="483" customFormat="false" ht="12.8" hidden="false" customHeight="false" outlineLevel="0" collapsed="false">
      <c r="A483" s="1" t="n">
        <v>10</v>
      </c>
      <c r="B483" s="1" t="s">
        <v>95</v>
      </c>
      <c r="C483" s="4" t="n">
        <f aca="false">VLOOKUP(D483,List!$G$2:$H$12, 2, 0)</f>
        <v>5</v>
      </c>
      <c r="D483" s="1" t="s">
        <v>28</v>
      </c>
      <c r="E483" s="4" t="n">
        <f aca="false">VLOOKUP(G483,List!$A$2:$B$54, 2, 0)</f>
        <v>5</v>
      </c>
      <c r="F483" s="4" t="n">
        <f aca="false">VLOOKUP(G483,List!$L$2:$M$54, 2,0)</f>
        <v>4</v>
      </c>
      <c r="G483" s="5" t="s">
        <v>29</v>
      </c>
      <c r="H483" s="5" t="n">
        <v>77020</v>
      </c>
      <c r="I483" s="5" t="n">
        <v>7940</v>
      </c>
      <c r="J483" s="5" t="n">
        <v>483</v>
      </c>
      <c r="K483" s="5" t="n">
        <v>93275115</v>
      </c>
      <c r="L483" s="5" t="n">
        <v>0</v>
      </c>
      <c r="M483" s="6" t="n">
        <f aca="false">H483 / (H483 + J483)</f>
        <v>0.993767983174845</v>
      </c>
      <c r="N483" s="6" t="n">
        <f aca="false">K483 / (K483+ I483)</f>
        <v>0.999914882719053</v>
      </c>
      <c r="O483" s="6" t="n">
        <f aca="false">I483 / (I483 + K483)</f>
        <v>8.51172809466843E-005</v>
      </c>
      <c r="P483" s="6" t="n">
        <f aca="false">J483 / (H483 + J483)</f>
        <v>0.00623201682515515</v>
      </c>
      <c r="Q483" s="6" t="n">
        <f aca="false">100 * (J483 + I483) / (H483 + I483 + J483 + K483)</f>
        <v>0.00902201120091849</v>
      </c>
      <c r="R483" s="1" t="n">
        <f aca="false">(2 * S483 * M483) / (S483 + M483)</f>
        <v>0.948154348990232</v>
      </c>
      <c r="S483" s="6" t="n">
        <f aca="false">H483 / (H483 + I483)</f>
        <v>0.906544256120527</v>
      </c>
      <c r="T483" s="3" t="n">
        <f aca="false">AVERAGE(M483:S483)</f>
        <v>0.551960088044525</v>
      </c>
      <c r="U483" s="1" t="n">
        <f aca="false">(H483 + K483)/(H483 + K483 + I483 + J483)</f>
        <v>0.999909779887991</v>
      </c>
      <c r="V483" s="1" t="n">
        <f aca="false">(I483+J483)/W483</f>
        <v>9.02201120091848E-005</v>
      </c>
      <c r="W483" s="4" t="n">
        <f aca="false">VLOOKUP(G483,ValidPixels!$A$1:$B$53, 2,0)</f>
        <v>93360558</v>
      </c>
    </row>
    <row r="484" customFormat="false" ht="12.8" hidden="false" customHeight="false" outlineLevel="0" collapsed="false">
      <c r="A484" s="1" t="n">
        <v>10</v>
      </c>
      <c r="B484" s="1" t="s">
        <v>95</v>
      </c>
      <c r="C484" s="4" t="n">
        <f aca="false">VLOOKUP(D484,List!$G$2:$H$12, 2, 0)</f>
        <v>5</v>
      </c>
      <c r="D484" s="1" t="s">
        <v>28</v>
      </c>
      <c r="E484" s="4" t="n">
        <f aca="false">VLOOKUP(G484,List!$A$2:$B$54, 2, 0)</f>
        <v>6</v>
      </c>
      <c r="F484" s="4" t="n">
        <f aca="false">VLOOKUP(G484,List!$L$2:$M$54, 2,0)</f>
        <v>5</v>
      </c>
      <c r="G484" s="5" t="s">
        <v>30</v>
      </c>
      <c r="H484" s="5" t="n">
        <v>262808</v>
      </c>
      <c r="I484" s="5" t="n">
        <v>9182</v>
      </c>
      <c r="J484" s="5" t="n">
        <v>4421</v>
      </c>
      <c r="K484" s="5" t="n">
        <v>123953149</v>
      </c>
      <c r="L484" s="5" t="n">
        <v>0</v>
      </c>
      <c r="M484" s="6" t="n">
        <f aca="false">H484 / (H484 + J484)</f>
        <v>0.983456136871372</v>
      </c>
      <c r="N484" s="6" t="n">
        <f aca="false">K484 / (K484+ I484)</f>
        <v>0.999925929111481</v>
      </c>
      <c r="O484" s="6" t="n">
        <f aca="false">I484 / (I484 + K484)</f>
        <v>7.40708885185452E-005</v>
      </c>
      <c r="P484" s="6" t="n">
        <f aca="false">J484 / (H484 + J484)</f>
        <v>0.0165438631286275</v>
      </c>
      <c r="Q484" s="6" t="n">
        <f aca="false">100 * (J484 + I484) / (H484 + I484 + J484 + K484)</f>
        <v>0.0109498898651818</v>
      </c>
      <c r="R484" s="1" t="n">
        <f aca="false">(2 * S484 * M484) / (S484 + M484)</f>
        <v>0.974772773214594</v>
      </c>
      <c r="S484" s="6" t="n">
        <f aca="false">H484 / (H484 + I484)</f>
        <v>0.966241405934042</v>
      </c>
      <c r="T484" s="3" t="n">
        <f aca="false">AVERAGE(M484:S484)</f>
        <v>0.564566295573402</v>
      </c>
      <c r="U484" s="1" t="n">
        <f aca="false">(H484 + K484)/(H484 + K484 + I484 + J484)</f>
        <v>0.999890501101348</v>
      </c>
      <c r="V484" s="1" t="n">
        <f aca="false">(I484+J484)/W484</f>
        <v>0.000109498898651818</v>
      </c>
      <c r="W484" s="4" t="n">
        <f aca="false">VLOOKUP(G484,ValidPixels!$A$1:$B$53, 2,0)</f>
        <v>124229560</v>
      </c>
    </row>
    <row r="485" customFormat="false" ht="12.8" hidden="false" customHeight="false" outlineLevel="0" collapsed="false">
      <c r="A485" s="1" t="n">
        <v>10</v>
      </c>
      <c r="B485" s="1" t="s">
        <v>95</v>
      </c>
      <c r="C485" s="4" t="n">
        <f aca="false">VLOOKUP(D485,List!$G$2:$H$12, 2, 0)</f>
        <v>5</v>
      </c>
      <c r="D485" s="1" t="s">
        <v>28</v>
      </c>
      <c r="E485" s="4" t="n">
        <f aca="false">VLOOKUP(G485,List!$A$2:$B$54, 2, 0)</f>
        <v>7</v>
      </c>
      <c r="F485" s="4" t="n">
        <f aca="false">VLOOKUP(G485,List!$L$2:$M$54, 2,0)</f>
        <v>2</v>
      </c>
      <c r="G485" s="5" t="s">
        <v>31</v>
      </c>
      <c r="H485" s="5" t="n">
        <v>1037389</v>
      </c>
      <c r="I485" s="5" t="n">
        <v>13226</v>
      </c>
      <c r="J485" s="5" t="n">
        <v>5980</v>
      </c>
      <c r="K485" s="5" t="n">
        <v>28406495</v>
      </c>
      <c r="L485" s="5" t="n">
        <v>0</v>
      </c>
      <c r="M485" s="6" t="n">
        <f aca="false">H485 / (H485 + J485)</f>
        <v>0.994268566537821</v>
      </c>
      <c r="N485" s="6" t="n">
        <f aca="false">K485 / (K485+ I485)</f>
        <v>0.999534618935914</v>
      </c>
      <c r="O485" s="6" t="n">
        <f aca="false">I485 / (I485 + K485)</f>
        <v>0.000465381064085745</v>
      </c>
      <c r="P485" s="6" t="n">
        <f aca="false">J485 / (H485 + J485)</f>
        <v>0.00573143346217877</v>
      </c>
      <c r="Q485" s="6" t="n">
        <f aca="false">100 * (J485 + I485) / (H485 + I485 + J485 + K485)</f>
        <v>0.0651866453925912</v>
      </c>
      <c r="R485" s="1" t="n">
        <f aca="false">(2 * S485 * M485) / (S485 + M485)</f>
        <v>0.990828010147165</v>
      </c>
      <c r="S485" s="6" t="n">
        <f aca="false">H485 / (H485 + I485)</f>
        <v>0.987411182973782</v>
      </c>
      <c r="T485" s="3" t="n">
        <f aca="false">AVERAGE(M485:S485)</f>
        <v>0.577632262644791</v>
      </c>
      <c r="U485" s="1" t="n">
        <f aca="false">(H485 + K485)/(H485 + K485 + I485 + J485)</f>
        <v>0.999348133546074</v>
      </c>
      <c r="V485" s="1" t="n">
        <f aca="false">(I485+J485)/W485</f>
        <v>1.85610767887751E-005</v>
      </c>
      <c r="W485" s="4" t="n">
        <f aca="false">VLOOKUP(G485,ValidPixels!$A$1:$B$53, 2,0)</f>
        <v>1034746002</v>
      </c>
    </row>
    <row r="486" customFormat="false" ht="12.8" hidden="false" customHeight="false" outlineLevel="0" collapsed="false">
      <c r="A486" s="1" t="n">
        <v>10</v>
      </c>
      <c r="B486" s="1" t="s">
        <v>95</v>
      </c>
      <c r="C486" s="4" t="n">
        <f aca="false">VLOOKUP(D486,List!$G$2:$H$12, 2, 0)</f>
        <v>5</v>
      </c>
      <c r="D486" s="1" t="s">
        <v>28</v>
      </c>
      <c r="E486" s="4" t="n">
        <f aca="false">VLOOKUP(G486,List!$A$2:$B$54, 2, 0)</f>
        <v>8</v>
      </c>
      <c r="F486" s="4" t="n">
        <f aca="false">VLOOKUP(G486,List!$L$2:$M$54, 2,0)</f>
        <v>1</v>
      </c>
      <c r="G486" s="5" t="s">
        <v>32</v>
      </c>
      <c r="H486" s="5" t="n">
        <v>1548775</v>
      </c>
      <c r="I486" s="5" t="n">
        <v>43335</v>
      </c>
      <c r="J486" s="5" t="n">
        <v>2076</v>
      </c>
      <c r="K486" s="5" t="n">
        <v>245676284</v>
      </c>
      <c r="L486" s="5" t="n">
        <v>393</v>
      </c>
      <c r="M486" s="6" t="n">
        <f aca="false">H486 / (H486 + J486)</f>
        <v>0.998661380106793</v>
      </c>
      <c r="N486" s="6" t="n">
        <f aca="false">K486 / (K486+ I486)</f>
        <v>0.999823640455832</v>
      </c>
      <c r="O486" s="6" t="n">
        <f aca="false">I486 / (I486 + K486)</f>
        <v>0.000176359544168103</v>
      </c>
      <c r="P486" s="6" t="n">
        <f aca="false">J486 / (H486 + J486)</f>
        <v>0.00133861989320702</v>
      </c>
      <c r="Q486" s="6" t="n">
        <f aca="false">100 * (J486 + I486) / (H486 + I486 + J486 + K486)</f>
        <v>0.0183649102943833</v>
      </c>
      <c r="R486" s="1" t="n">
        <f aca="false">(2 * S486 * M486) / (S486 + M486)</f>
        <v>0.985551522911038</v>
      </c>
      <c r="S486" s="6" t="n">
        <f aca="false">H486 / (H486 + I486)</f>
        <v>0.972781403294998</v>
      </c>
      <c r="T486" s="3" t="n">
        <f aca="false">AVERAGE(M486:S486)</f>
        <v>0.568099690928631</v>
      </c>
      <c r="U486" s="1" t="n">
        <f aca="false">(H486 + K486)/(H486 + K486 + I486 + J486)</f>
        <v>0.999816350897056</v>
      </c>
      <c r="V486" s="1" t="n">
        <f aca="false">(I486+J486)/W486</f>
        <v>0.000183649414880613</v>
      </c>
      <c r="W486" s="4" t="n">
        <f aca="false">VLOOKUP(G486,ValidPixels!$A$1:$B$53, 2,0)</f>
        <v>247270050</v>
      </c>
    </row>
    <row r="487" customFormat="false" ht="12.8" hidden="false" customHeight="false" outlineLevel="0" collapsed="false">
      <c r="A487" s="1" t="n">
        <v>10</v>
      </c>
      <c r="B487" s="1" t="s">
        <v>95</v>
      </c>
      <c r="C487" s="4" t="n">
        <f aca="false">VLOOKUP(D487,List!$G$2:$H$12, 2, 0)</f>
        <v>5</v>
      </c>
      <c r="D487" s="1" t="s">
        <v>28</v>
      </c>
      <c r="E487" s="4" t="n">
        <f aca="false">VLOOKUP(G487,List!$A$2:$B$54, 2, 0)</f>
        <v>9</v>
      </c>
      <c r="F487" s="4" t="n">
        <f aca="false">VLOOKUP(G487,List!$L$2:$M$54, 2,0)</f>
        <v>6</v>
      </c>
      <c r="G487" s="5" t="s">
        <v>33</v>
      </c>
      <c r="H487" s="5" t="n">
        <v>1969269</v>
      </c>
      <c r="I487" s="5" t="n">
        <v>12120</v>
      </c>
      <c r="J487" s="5" t="n">
        <v>8623</v>
      </c>
      <c r="K487" s="5" t="n">
        <v>145630641</v>
      </c>
      <c r="L487" s="5" t="n">
        <v>109</v>
      </c>
      <c r="M487" s="6" t="n">
        <f aca="false">H487 / (H487 + J487)</f>
        <v>0.995640307964237</v>
      </c>
      <c r="N487" s="6" t="n">
        <f aca="false">K487 / (K487+ I487)</f>
        <v>0.999916782681702</v>
      </c>
      <c r="O487" s="6" t="n">
        <f aca="false">I487 / (I487 + K487)</f>
        <v>8.32173182984357E-005</v>
      </c>
      <c r="P487" s="6" t="n">
        <f aca="false">J487 / (H487 + J487)</f>
        <v>0.00435969203576333</v>
      </c>
      <c r="Q487" s="6" t="n">
        <f aca="false">100 * (J487 + I487) / (H487 + I487 + J487 + K487)</f>
        <v>0.0140515568644721</v>
      </c>
      <c r="R487" s="1" t="n">
        <f aca="false">(2 * S487 * M487) / (S487 + M487)</f>
        <v>0.994760917449406</v>
      </c>
      <c r="S487" s="6" t="n">
        <f aca="false">H487 / (H487 + I487)</f>
        <v>0.993883078991556</v>
      </c>
      <c r="T487" s="3" t="n">
        <f aca="false">AVERAGE(M487:S487)</f>
        <v>0.571813650472205</v>
      </c>
      <c r="U487" s="1" t="n">
        <f aca="false">(H487 + K487)/(H487 + K487 + I487 + J487)</f>
        <v>0.999859484431355</v>
      </c>
      <c r="V487" s="1" t="n">
        <f aca="false">(I487+J487)/W487</f>
        <v>0.000140527355679141</v>
      </c>
      <c r="W487" s="4" t="n">
        <f aca="false">VLOOKUP(G487,ValidPixels!$A$1:$B$53, 2,0)</f>
        <v>147608271</v>
      </c>
    </row>
    <row r="488" customFormat="false" ht="12.8" hidden="false" customHeight="false" outlineLevel="0" collapsed="false">
      <c r="A488" s="1" t="n">
        <v>10</v>
      </c>
      <c r="B488" s="1" t="s">
        <v>95</v>
      </c>
      <c r="C488" s="4" t="n">
        <f aca="false">VLOOKUP(D488,List!$G$2:$H$12, 2, 0)</f>
        <v>5</v>
      </c>
      <c r="D488" s="1" t="s">
        <v>28</v>
      </c>
      <c r="E488" s="4" t="n">
        <f aca="false">VLOOKUP(G488,List!$A$2:$B$54, 2, 0)</f>
        <v>10</v>
      </c>
      <c r="F488" s="4" t="n">
        <f aca="false">VLOOKUP(G488,List!$L$2:$M$54, 2,0)</f>
        <v>3</v>
      </c>
      <c r="G488" s="5" t="s">
        <v>34</v>
      </c>
      <c r="H488" s="5" t="n">
        <v>17624262</v>
      </c>
      <c r="I488" s="5" t="n">
        <v>605087</v>
      </c>
      <c r="J488" s="5" t="n">
        <v>713735</v>
      </c>
      <c r="K488" s="5" t="n">
        <v>1016184820</v>
      </c>
      <c r="L488" s="5" t="n">
        <v>213613</v>
      </c>
      <c r="M488" s="6" t="n">
        <f aca="false">H488 / (H488 + J488)</f>
        <v>0.961078900819975</v>
      </c>
      <c r="N488" s="6" t="n">
        <f aca="false">K488 / (K488+ I488)</f>
        <v>0.999404904596481</v>
      </c>
      <c r="O488" s="6" t="n">
        <f aca="false">I488 / (I488 + K488)</f>
        <v>0.000595095403518792</v>
      </c>
      <c r="P488" s="6" t="n">
        <f aca="false">J488 / (H488 + J488)</f>
        <v>0.0389210991800249</v>
      </c>
      <c r="Q488" s="6" t="n">
        <f aca="false">100 * (J488 + I488) / (H488 + I488 + J488 + K488)</f>
        <v>0.127406670702599</v>
      </c>
      <c r="R488" s="1" t="n">
        <f aca="false">(2 * S488 * M488) / (S488 + M488)</f>
        <v>0.963934434837026</v>
      </c>
      <c r="S488" s="6" t="n">
        <f aca="false">H488 / (H488 + I488)</f>
        <v>0.96680698800599</v>
      </c>
      <c r="T488" s="3" t="n">
        <f aca="false">AVERAGE(M488:S488)</f>
        <v>0.579735441935088</v>
      </c>
      <c r="U488" s="1" t="n">
        <f aca="false">(H488 + K488)/(H488 + K488 + I488 + J488)</f>
        <v>0.998725933292974</v>
      </c>
      <c r="V488" s="1" t="n">
        <f aca="false">(I488+J488)/W488</f>
        <v>0.0447618359106258</v>
      </c>
      <c r="W488" s="4" t="n">
        <f aca="false">VLOOKUP(G488,ValidPixels!$A$1:$B$53, 2,0)</f>
        <v>29463090</v>
      </c>
    </row>
    <row r="489" customFormat="false" ht="12.8" hidden="false" customHeight="false" outlineLevel="0" collapsed="false">
      <c r="A489" s="1" t="n">
        <v>10</v>
      </c>
      <c r="B489" s="1" t="s">
        <v>95</v>
      </c>
      <c r="C489" s="4" t="n">
        <f aca="false">VLOOKUP(D489,List!$G$2:$H$12, 2, 0)</f>
        <v>4</v>
      </c>
      <c r="D489" s="1" t="s">
        <v>35</v>
      </c>
      <c r="E489" s="4" t="n">
        <f aca="false">VLOOKUP(G489,List!$A$2:$B$54, 2, 0)</f>
        <v>11</v>
      </c>
      <c r="F489" s="4" t="n">
        <f aca="false">VLOOKUP(G489,List!$L$2:$M$54, 2,0)</f>
        <v>3</v>
      </c>
      <c r="G489" s="5" t="s">
        <v>36</v>
      </c>
      <c r="H489" s="5" t="n">
        <v>262532</v>
      </c>
      <c r="I489" s="5" t="n">
        <v>11767</v>
      </c>
      <c r="J489" s="5" t="n">
        <v>697</v>
      </c>
      <c r="K489" s="5" t="n">
        <v>9820825</v>
      </c>
      <c r="L489" s="5" t="n">
        <v>7420</v>
      </c>
      <c r="M489" s="6" t="n">
        <f aca="false">H489 / (H489 + J489)</f>
        <v>0.997352115458403</v>
      </c>
      <c r="N489" s="6" t="n">
        <f aca="false">K489 / (K489+ I489)</f>
        <v>0.998803265710608</v>
      </c>
      <c r="O489" s="6" t="n">
        <f aca="false">I489 / (I489 + K489)</f>
        <v>0.00119673428939185</v>
      </c>
      <c r="P489" s="6" t="n">
        <f aca="false">J489 / (H489 + J489)</f>
        <v>0.00264788454159686</v>
      </c>
      <c r="Q489" s="6" t="n">
        <f aca="false">100 * (J489 + I489) / (H489 + I489 + J489 + K489)</f>
        <v>0.123457022465038</v>
      </c>
      <c r="R489" s="1" t="n">
        <f aca="false">(2 * S489 * M489) / (S489 + M489)</f>
        <v>0.97681237070441</v>
      </c>
      <c r="S489" s="6" t="n">
        <f aca="false">H489 / (H489 + I489)</f>
        <v>0.957101557059996</v>
      </c>
      <c r="T489" s="3" t="n">
        <f aca="false">AVERAGE(M489:S489)</f>
        <v>0.579624421461349</v>
      </c>
      <c r="U489" s="1" t="n">
        <f aca="false">(H489 + K489)/(H489 + K489 + I489 + J489)</f>
        <v>0.99876542977535</v>
      </c>
      <c r="V489" s="1" t="n">
        <f aca="false">(I489+J489)/W489</f>
        <v>0.00123572518796378</v>
      </c>
      <c r="W489" s="4" t="n">
        <f aca="false">VLOOKUP(G489,ValidPixels!$A$1:$B$53, 2,0)</f>
        <v>10086385</v>
      </c>
    </row>
    <row r="490" customFormat="false" ht="12.8" hidden="false" customHeight="false" outlineLevel="0" collapsed="false">
      <c r="A490" s="1" t="n">
        <v>10</v>
      </c>
      <c r="B490" s="1" t="s">
        <v>95</v>
      </c>
      <c r="C490" s="4" t="n">
        <f aca="false">VLOOKUP(D490,List!$G$2:$H$12, 2, 0)</f>
        <v>4</v>
      </c>
      <c r="D490" s="1" t="s">
        <v>35</v>
      </c>
      <c r="E490" s="4" t="n">
        <f aca="false">VLOOKUP(G490,List!$A$2:$B$54, 2, 0)</f>
        <v>12</v>
      </c>
      <c r="F490" s="4" t="n">
        <f aca="false">VLOOKUP(G490,List!$L$2:$M$54, 2,0)</f>
        <v>4</v>
      </c>
      <c r="G490" s="5" t="s">
        <v>37</v>
      </c>
      <c r="H490" s="5" t="n">
        <v>3111757</v>
      </c>
      <c r="I490" s="5" t="n">
        <v>107390</v>
      </c>
      <c r="J490" s="5" t="n">
        <v>48999</v>
      </c>
      <c r="K490" s="5" t="n">
        <v>47506316</v>
      </c>
      <c r="L490" s="5" t="n">
        <v>54732</v>
      </c>
      <c r="M490" s="6" t="n">
        <f aca="false">H490 / (H490 + J490)</f>
        <v>0.984497696120802</v>
      </c>
      <c r="N490" s="6" t="n">
        <f aca="false">K490 / (K490+ I490)</f>
        <v>0.997744556997937</v>
      </c>
      <c r="O490" s="6" t="n">
        <f aca="false">I490 / (I490 + K490)</f>
        <v>0.00225544300206331</v>
      </c>
      <c r="P490" s="6" t="n">
        <f aca="false">J490 / (H490 + J490)</f>
        <v>0.0155023038791985</v>
      </c>
      <c r="Q490" s="6" t="n">
        <f aca="false">100 * (J490 + I490) / (H490 + I490 + J490 + K490)</f>
        <v>0.308007202518463</v>
      </c>
      <c r="R490" s="1" t="n">
        <f aca="false">(2 * S490 * M490) / (S490 + M490)</f>
        <v>0.97548724486877</v>
      </c>
      <c r="S490" s="6" t="n">
        <f aca="false">H490 / (H490 + I490)</f>
        <v>0.966640231092274</v>
      </c>
      <c r="T490" s="3" t="n">
        <f aca="false">AVERAGE(M490:S490)</f>
        <v>0.607162096925644</v>
      </c>
      <c r="U490" s="1" t="n">
        <f aca="false">(H490 + K490)/(H490 + K490 + I490 + J490)</f>
        <v>0.996919927974815</v>
      </c>
      <c r="V490" s="1" t="n">
        <f aca="false">(I490+J490)/W490</f>
        <v>0.0031213667150925</v>
      </c>
      <c r="W490" s="4" t="n">
        <f aca="false">VLOOKUP(G490,ValidPixels!$A$1:$B$53, 2,0)</f>
        <v>50102732</v>
      </c>
    </row>
    <row r="491" customFormat="false" ht="12.8" hidden="false" customHeight="false" outlineLevel="0" collapsed="false">
      <c r="A491" s="1" t="n">
        <v>10</v>
      </c>
      <c r="B491" s="1" t="s">
        <v>95</v>
      </c>
      <c r="C491" s="4" t="n">
        <f aca="false">VLOOKUP(D491,List!$G$2:$H$12, 2, 0)</f>
        <v>4</v>
      </c>
      <c r="D491" s="1" t="s">
        <v>35</v>
      </c>
      <c r="E491" s="4" t="n">
        <f aca="false">VLOOKUP(G491,List!$A$2:$B$54, 2, 0)</f>
        <v>14</v>
      </c>
      <c r="F491" s="4" t="n">
        <f aca="false">VLOOKUP(G491,List!$L$2:$M$54, 2,0)</f>
        <v>1</v>
      </c>
      <c r="G491" s="5" t="s">
        <v>39</v>
      </c>
      <c r="H491" s="5" t="n">
        <v>4047294</v>
      </c>
      <c r="I491" s="5" t="n">
        <v>77723</v>
      </c>
      <c r="J491" s="5" t="n">
        <v>51013</v>
      </c>
      <c r="K491" s="5" t="n">
        <v>115350619</v>
      </c>
      <c r="L491" s="5" t="n">
        <v>0</v>
      </c>
      <c r="M491" s="6" t="n">
        <f aca="false">H491 / (H491 + J491)</f>
        <v>0.987552665039491</v>
      </c>
      <c r="N491" s="6" t="n">
        <f aca="false">K491 / (K491+ I491)</f>
        <v>0.999326655839863</v>
      </c>
      <c r="O491" s="6" t="n">
        <f aca="false">I491 / (I491 + K491)</f>
        <v>0.000673344160137031</v>
      </c>
      <c r="P491" s="6" t="n">
        <f aca="false">J491 / (H491 + J491)</f>
        <v>0.0124473349605093</v>
      </c>
      <c r="Q491" s="6" t="n">
        <f aca="false">100 * (J491 + I491) / (H491 + I491 + J491 + K491)</f>
        <v>0.107704851660319</v>
      </c>
      <c r="R491" s="1" t="n">
        <f aca="false">(2 * S491 * M491) / (S491 + M491)</f>
        <v>0.984345016686683</v>
      </c>
      <c r="S491" s="6" t="n">
        <f aca="false">H491 / (H491 + I491)</f>
        <v>0.98115813825737</v>
      </c>
      <c r="T491" s="3" t="n">
        <f aca="false">AVERAGE(M491:S491)</f>
        <v>0.581886858086339</v>
      </c>
      <c r="U491" s="1" t="n">
        <f aca="false">(H491 + K491)/(H491 + K491 + I491 + J491)</f>
        <v>0.998922951483397</v>
      </c>
      <c r="V491" s="1" t="n">
        <f aca="false">(I491+J491)/W491</f>
        <v>0.00107704851660319</v>
      </c>
      <c r="W491" s="4" t="n">
        <f aca="false">VLOOKUP(G491,ValidPixels!$A$1:$B$53, 2,0)</f>
        <v>119526649</v>
      </c>
    </row>
    <row r="492" customFormat="false" ht="12.8" hidden="false" customHeight="false" outlineLevel="0" collapsed="false">
      <c r="A492" s="1" t="n">
        <v>10</v>
      </c>
      <c r="B492" s="1" t="s">
        <v>95</v>
      </c>
      <c r="C492" s="4" t="n">
        <f aca="false">VLOOKUP(D492,List!$G$2:$H$12, 2, 0)</f>
        <v>4</v>
      </c>
      <c r="D492" s="1" t="s">
        <v>35</v>
      </c>
      <c r="E492" s="4" t="n">
        <f aca="false">VLOOKUP(G492,List!$A$2:$B$54, 2, 0)</f>
        <v>13</v>
      </c>
      <c r="F492" s="4" t="n">
        <f aca="false">VLOOKUP(G492,List!$L$2:$M$54, 2,0)</f>
        <v>2</v>
      </c>
      <c r="G492" s="5" t="s">
        <v>38</v>
      </c>
      <c r="H492" s="5" t="n">
        <v>5465759</v>
      </c>
      <c r="I492" s="5" t="n">
        <v>36499</v>
      </c>
      <c r="J492" s="5" t="n">
        <v>24963</v>
      </c>
      <c r="K492" s="5" t="n">
        <v>111448200</v>
      </c>
      <c r="L492" s="5" t="n">
        <v>0</v>
      </c>
      <c r="M492" s="6" t="n">
        <f aca="false">H492 / (H492 + J492)</f>
        <v>0.995453603369466</v>
      </c>
      <c r="N492" s="6" t="n">
        <f aca="false">K492 / (K492+ I492)</f>
        <v>0.999672609781186</v>
      </c>
      <c r="O492" s="6" t="n">
        <f aca="false">I492 / (I492 + K492)</f>
        <v>0.000327390218813794</v>
      </c>
      <c r="P492" s="6" t="n">
        <f aca="false">J492 / (H492 + J492)</f>
        <v>0.0045463966305342</v>
      </c>
      <c r="Q492" s="6" t="n">
        <f aca="false">100 * (J492 + I492) / (H492 + I492 + J492 + K492)</f>
        <v>0.052542661932373</v>
      </c>
      <c r="R492" s="1" t="n">
        <f aca="false">(2 * S492 * M492) / (S492 + M492)</f>
        <v>0.994408977365555</v>
      </c>
      <c r="S492" s="6" t="n">
        <f aca="false">H492 / (H492 + I492)</f>
        <v>0.993366541518046</v>
      </c>
      <c r="T492" s="3" t="n">
        <f aca="false">AVERAGE(M492:S492)</f>
        <v>0.577188311545139</v>
      </c>
      <c r="U492" s="1" t="n">
        <f aca="false">(H492 + K492)/(H492 + K492 + I492 + J492)</f>
        <v>0.999474573380676</v>
      </c>
      <c r="V492" s="1" t="n">
        <f aca="false">(I492+J492)/W492</f>
        <v>0.00052542661932373</v>
      </c>
      <c r="W492" s="4" t="n">
        <f aca="false">VLOOKUP(G492,ValidPixels!$A$1:$B$53, 2,0)</f>
        <v>116975421</v>
      </c>
    </row>
    <row r="493" customFormat="false" ht="12.8" hidden="false" customHeight="false" outlineLevel="0" collapsed="false">
      <c r="A493" s="1" t="n">
        <v>10</v>
      </c>
      <c r="B493" s="1" t="s">
        <v>95</v>
      </c>
      <c r="C493" s="4" t="n">
        <f aca="false">VLOOKUP(D493,List!$G$2:$H$12, 2, 0)</f>
        <v>6</v>
      </c>
      <c r="D493" s="1" t="s">
        <v>40</v>
      </c>
      <c r="E493" s="4" t="n">
        <f aca="false">VLOOKUP(G493,List!$A$2:$B$54, 2, 0)</f>
        <v>15</v>
      </c>
      <c r="F493" s="4" t="n">
        <f aca="false">VLOOKUP(G493,List!$L$2:$M$54, 2,0)</f>
        <v>2</v>
      </c>
      <c r="G493" s="5" t="s">
        <v>41</v>
      </c>
      <c r="H493" s="5" t="n">
        <v>224843</v>
      </c>
      <c r="I493" s="5" t="n">
        <v>1380</v>
      </c>
      <c r="J493" s="5" t="n">
        <v>548</v>
      </c>
      <c r="K493" s="5" t="n">
        <v>2687810</v>
      </c>
      <c r="L493" s="5" t="n">
        <v>0</v>
      </c>
      <c r="M493" s="6" t="n">
        <f aca="false">H493 / (H493 + J493)</f>
        <v>0.99756866955646</v>
      </c>
      <c r="N493" s="6" t="n">
        <f aca="false">K493 / (K493+ I493)</f>
        <v>0.999486834325578</v>
      </c>
      <c r="O493" s="6" t="n">
        <f aca="false">I493 / (I493 + K493)</f>
        <v>0.00051316567442241</v>
      </c>
      <c r="P493" s="6" t="n">
        <f aca="false">J493 / (H493 + J493)</f>
        <v>0.00243133044354034</v>
      </c>
      <c r="Q493" s="6" t="n">
        <f aca="false">100 * (J493 + I493) / (H493 + I493 + J493 + K493)</f>
        <v>0.0661501601773977</v>
      </c>
      <c r="R493" s="1" t="n">
        <f aca="false">(2 * S493 * M493) / (S493 + M493)</f>
        <v>0.99573086751075</v>
      </c>
      <c r="S493" s="6" t="n">
        <f aca="false">H493 / (H493 + I493)</f>
        <v>0.993899824509444</v>
      </c>
      <c r="T493" s="3" t="n">
        <f aca="false">AVERAGE(M493:S493)</f>
        <v>0.579397264599656</v>
      </c>
      <c r="U493" s="1" t="n">
        <f aca="false">(H493 + K493)/(H493 + K493 + I493 + J493)</f>
        <v>0.999338498398226</v>
      </c>
      <c r="V493" s="1" t="n">
        <f aca="false">(I493+J493)/W493</f>
        <v>0.000661501601773977</v>
      </c>
      <c r="W493" s="4" t="n">
        <f aca="false">VLOOKUP(G493,ValidPixels!$A$1:$B$53, 2,0)</f>
        <v>2914581</v>
      </c>
    </row>
    <row r="494" customFormat="false" ht="12.8" hidden="false" customHeight="false" outlineLevel="0" collapsed="false">
      <c r="A494" s="1" t="n">
        <v>10</v>
      </c>
      <c r="B494" s="1" t="s">
        <v>95</v>
      </c>
      <c r="C494" s="4" t="n">
        <f aca="false">VLOOKUP(D494,List!$G$2:$H$12, 2, 0)</f>
        <v>6</v>
      </c>
      <c r="D494" s="1" t="s">
        <v>40</v>
      </c>
      <c r="E494" s="4" t="n">
        <f aca="false">VLOOKUP(G494,List!$A$2:$B$54, 2, 0)</f>
        <v>18</v>
      </c>
      <c r="F494" s="4" t="n">
        <f aca="false">VLOOKUP(G494,List!$L$2:$M$54, 2,0)</f>
        <v>1</v>
      </c>
      <c r="G494" s="5" t="s">
        <v>44</v>
      </c>
      <c r="H494" s="5" t="n">
        <v>518934</v>
      </c>
      <c r="I494" s="5" t="n">
        <v>69796</v>
      </c>
      <c r="J494" s="5" t="n">
        <v>229870</v>
      </c>
      <c r="K494" s="5" t="n">
        <v>14751633</v>
      </c>
      <c r="L494" s="5" t="n">
        <v>12267</v>
      </c>
      <c r="M494" s="6" t="n">
        <f aca="false">H494 / (H494 + J494)</f>
        <v>0.693017131318743</v>
      </c>
      <c r="N494" s="6" t="n">
        <f aca="false">K494 / (K494+ I494)</f>
        <v>0.995290872425324</v>
      </c>
      <c r="O494" s="6" t="n">
        <f aca="false">I494 / (I494 + K494)</f>
        <v>0.00470912757467583</v>
      </c>
      <c r="P494" s="6" t="n">
        <f aca="false">J494 / (H494 + J494)</f>
        <v>0.306982868681257</v>
      </c>
      <c r="Q494" s="6" t="n">
        <f aca="false">100 * (J494 + I494) / (H494 + I494 + J494 + K494)</f>
        <v>1.9246083215325</v>
      </c>
      <c r="R494" s="1" t="n">
        <f aca="false">(2 * S494 * M494) / (S494 + M494)</f>
        <v>0.775956349520835</v>
      </c>
      <c r="S494" s="6" t="n">
        <f aca="false">H494 / (H494 + I494)</f>
        <v>0.881446503490564</v>
      </c>
      <c r="T494" s="3" t="n">
        <f aca="false">AVERAGE(M494:S494)</f>
        <v>0.797430167791986</v>
      </c>
      <c r="U494" s="1" t="n">
        <f aca="false">(H494 + K494)/(H494 + K494 + I494 + J494)</f>
        <v>0.980753916784675</v>
      </c>
      <c r="V494" s="1" t="n">
        <f aca="false">(I494+J494)/W494</f>
        <v>0.0192632008555709</v>
      </c>
      <c r="W494" s="4" t="n">
        <f aca="false">VLOOKUP(G494,ValidPixels!$A$1:$B$53, 2,0)</f>
        <v>15556397</v>
      </c>
    </row>
    <row r="495" customFormat="false" ht="12.8" hidden="false" customHeight="false" outlineLevel="0" collapsed="false">
      <c r="A495" s="1" t="n">
        <v>10</v>
      </c>
      <c r="B495" s="1" t="s">
        <v>95</v>
      </c>
      <c r="C495" s="4" t="n">
        <f aca="false">VLOOKUP(D495,List!$G$2:$H$12, 2, 0)</f>
        <v>6</v>
      </c>
      <c r="D495" s="1" t="s">
        <v>40</v>
      </c>
      <c r="E495" s="4" t="n">
        <f aca="false">VLOOKUP(G495,List!$A$2:$B$54, 2, 0)</f>
        <v>16</v>
      </c>
      <c r="F495" s="4" t="n">
        <f aca="false">VLOOKUP(G495,List!$L$2:$M$54, 2,0)</f>
        <v>6</v>
      </c>
      <c r="G495" s="5" t="s">
        <v>42</v>
      </c>
      <c r="H495" s="5" t="n">
        <v>689826</v>
      </c>
      <c r="I495" s="5" t="n">
        <v>6060</v>
      </c>
      <c r="J495" s="5" t="n">
        <v>1544</v>
      </c>
      <c r="K495" s="5" t="n">
        <v>91654169</v>
      </c>
      <c r="L495" s="5" t="n">
        <v>156</v>
      </c>
      <c r="M495" s="6" t="n">
        <f aca="false">H495 / (H495 + J495)</f>
        <v>0.997766752968743</v>
      </c>
      <c r="N495" s="6" t="n">
        <f aca="false">K495 / (K495+ I495)</f>
        <v>0.999933886265983</v>
      </c>
      <c r="O495" s="6" t="n">
        <f aca="false">I495 / (I495 + K495)</f>
        <v>6.61137340165275E-005</v>
      </c>
      <c r="P495" s="6" t="n">
        <f aca="false">J495 / (H495 + J495)</f>
        <v>0.00223324703125678</v>
      </c>
      <c r="Q495" s="6" t="n">
        <f aca="false">100 * (J495 + I495) / (H495 + I495 + J495 + K495)</f>
        <v>0.00823375023533702</v>
      </c>
      <c r="R495" s="1" t="n">
        <f aca="false">(2 * S495 * M495) / (S495 + M495)</f>
        <v>0.994518675716667</v>
      </c>
      <c r="S495" s="6" t="n">
        <f aca="false">H495 / (H495 + I495)</f>
        <v>0.99129167708504</v>
      </c>
      <c r="T495" s="3" t="n">
        <f aca="false">AVERAGE(M495:S495)</f>
        <v>0.570577729005292</v>
      </c>
      <c r="U495" s="1" t="n">
        <f aca="false">(H495 + K495)/(H495 + K495 + I495 + J495)</f>
        <v>0.999917662497647</v>
      </c>
      <c r="V495" s="1" t="n">
        <f aca="false">(I495+J495)/W495</f>
        <v>0.000945190862922962</v>
      </c>
      <c r="W495" s="4" t="n">
        <f aca="false">VLOOKUP(G495,ValidPixels!$A$1:$B$53, 2,0)</f>
        <v>8044936</v>
      </c>
    </row>
    <row r="496" customFormat="false" ht="12.8" hidden="false" customHeight="false" outlineLevel="0" collapsed="false">
      <c r="A496" s="1" t="n">
        <v>10</v>
      </c>
      <c r="B496" s="1" t="s">
        <v>95</v>
      </c>
      <c r="C496" s="4" t="n">
        <f aca="false">VLOOKUP(D496,List!$G$2:$H$12, 2, 0)</f>
        <v>6</v>
      </c>
      <c r="D496" s="1" t="s">
        <v>40</v>
      </c>
      <c r="E496" s="4" t="n">
        <f aca="false">VLOOKUP(G496,List!$A$2:$B$54, 2, 0)</f>
        <v>17</v>
      </c>
      <c r="F496" s="4" t="n">
        <f aca="false">VLOOKUP(G496,List!$L$2:$M$54, 2,0)</f>
        <v>4</v>
      </c>
      <c r="G496" s="5" t="s">
        <v>43</v>
      </c>
      <c r="H496" s="5" t="n">
        <v>704563</v>
      </c>
      <c r="I496" s="5" t="n">
        <v>1835</v>
      </c>
      <c r="J496" s="5" t="n">
        <v>382</v>
      </c>
      <c r="K496" s="5" t="n">
        <v>13824162</v>
      </c>
      <c r="L496" s="5" t="n">
        <v>0</v>
      </c>
      <c r="M496" s="6" t="n">
        <f aca="false">H496 / (H496 + J496)</f>
        <v>0.999458113753555</v>
      </c>
      <c r="N496" s="6" t="n">
        <f aca="false">K496 / (K496+ I496)</f>
        <v>0.999867279010693</v>
      </c>
      <c r="O496" s="6" t="n">
        <f aca="false">I496 / (I496 + K496)</f>
        <v>0.000132720989307317</v>
      </c>
      <c r="P496" s="6" t="n">
        <f aca="false">J496 / (H496 + J496)</f>
        <v>0.000541886246444758</v>
      </c>
      <c r="Q496" s="6" t="n">
        <f aca="false">100 * (J496 + I496) / (H496 + I496 + J496 + K496)</f>
        <v>0.0152570975783951</v>
      </c>
      <c r="R496" s="1" t="n">
        <f aca="false">(2 * S496 * M496) / (S496 + M496)</f>
        <v>0.99842915577574</v>
      </c>
      <c r="S496" s="6" t="n">
        <f aca="false">H496 / (H496 + I496)</f>
        <v>0.997402314276088</v>
      </c>
      <c r="T496" s="3" t="n">
        <f aca="false">AVERAGE(M496:S496)</f>
        <v>0.573012652518603</v>
      </c>
      <c r="U496" s="1" t="n">
        <f aca="false">(H496 + K496)/(H496 + K496 + I496 + J496)</f>
        <v>0.999847429024216</v>
      </c>
      <c r="V496" s="1" t="n">
        <f aca="false">(I496+J496)/W496</f>
        <v>1.31014757816709E-005</v>
      </c>
      <c r="W496" s="4" t="n">
        <f aca="false">VLOOKUP(G496,ValidPixels!$A$1:$B$53, 2,0)</f>
        <v>169217578</v>
      </c>
    </row>
    <row r="497" customFormat="false" ht="12.8" hidden="false" customHeight="false" outlineLevel="0" collapsed="false">
      <c r="A497" s="1" t="n">
        <v>10</v>
      </c>
      <c r="B497" s="1" t="s">
        <v>95</v>
      </c>
      <c r="C497" s="4" t="n">
        <f aca="false">VLOOKUP(D497,List!$G$2:$H$12, 2, 0)</f>
        <v>6</v>
      </c>
      <c r="D497" s="1" t="s">
        <v>40</v>
      </c>
      <c r="E497" s="4" t="n">
        <f aca="false">VLOOKUP(G497,List!$A$2:$B$54, 2, 0)</f>
        <v>19</v>
      </c>
      <c r="F497" s="4" t="n">
        <f aca="false">VLOOKUP(G497,List!$L$2:$M$54, 2,0)</f>
        <v>5</v>
      </c>
      <c r="G497" s="5" t="s">
        <v>45</v>
      </c>
      <c r="H497" s="5" t="n">
        <v>1185913</v>
      </c>
      <c r="I497" s="5" t="n">
        <v>44956</v>
      </c>
      <c r="J497" s="5" t="n">
        <v>260298</v>
      </c>
      <c r="K497" s="5" t="n">
        <v>6567883</v>
      </c>
      <c r="L497" s="5" t="n">
        <v>2318</v>
      </c>
      <c r="M497" s="6" t="n">
        <f aca="false">H497 / (H497 + J497)</f>
        <v>0.820013815411444</v>
      </c>
      <c r="N497" s="6" t="n">
        <f aca="false">K497 / (K497+ I497)</f>
        <v>0.993201709583433</v>
      </c>
      <c r="O497" s="6" t="n">
        <f aca="false">I497 / (I497 + K497)</f>
        <v>0.00679829041656692</v>
      </c>
      <c r="P497" s="6" t="n">
        <f aca="false">J497 / (H497 + J497)</f>
        <v>0.179986184588556</v>
      </c>
      <c r="Q497" s="6" t="n">
        <f aca="false">100 * (J497 + I497) / (H497 + I497 + J497 + K497)</f>
        <v>3.78771691452466</v>
      </c>
      <c r="R497" s="1" t="n">
        <f aca="false">(2 * S497 * M497) / (S497 + M497)</f>
        <v>0.885975017556442</v>
      </c>
      <c r="S497" s="6" t="n">
        <f aca="false">H497 / (H497 + I497)</f>
        <v>0.963476210709669</v>
      </c>
      <c r="T497" s="3" t="n">
        <f aca="false">AVERAGE(M497:S497)</f>
        <v>1.09102402039868</v>
      </c>
      <c r="U497" s="1" t="n">
        <f aca="false">(H497 + K497)/(H497 + K497 + I497 + J497)</f>
        <v>0.962122830854753</v>
      </c>
      <c r="V497" s="1" t="n">
        <f aca="false">(I497+J497)/W497</f>
        <v>0.0210071721434164</v>
      </c>
      <c r="W497" s="4" t="n">
        <f aca="false">VLOOKUP(G497,ValidPixels!$A$1:$B$53, 2,0)</f>
        <v>14530942</v>
      </c>
    </row>
    <row r="498" customFormat="false" ht="12.8" hidden="false" customHeight="false" outlineLevel="0" collapsed="false">
      <c r="A498" s="1" t="n">
        <v>10</v>
      </c>
      <c r="B498" s="1" t="s">
        <v>95</v>
      </c>
      <c r="C498" s="4" t="n">
        <f aca="false">VLOOKUP(D498,List!$G$2:$H$12, 2, 0)</f>
        <v>6</v>
      </c>
      <c r="D498" s="1" t="s">
        <v>40</v>
      </c>
      <c r="E498" s="4" t="n">
        <f aca="false">VLOOKUP(G498,List!$A$2:$B$54, 2, 0)</f>
        <v>20</v>
      </c>
      <c r="F498" s="4" t="n">
        <f aca="false">VLOOKUP(G498,List!$L$2:$M$54, 2,0)</f>
        <v>3</v>
      </c>
      <c r="G498" s="5" t="s">
        <v>46</v>
      </c>
      <c r="H498" s="5" t="n">
        <v>7196275</v>
      </c>
      <c r="I498" s="5" t="n">
        <v>268251</v>
      </c>
      <c r="J498" s="5" t="n">
        <v>192405</v>
      </c>
      <c r="K498" s="5" t="n">
        <v>161560647</v>
      </c>
      <c r="L498" s="5" t="n">
        <v>0</v>
      </c>
      <c r="M498" s="6" t="n">
        <f aca="false">H498 / (H498 + J498)</f>
        <v>0.973959489381053</v>
      </c>
      <c r="N498" s="6" t="n">
        <f aca="false">K498 / (K498+ I498)</f>
        <v>0.998342378874754</v>
      </c>
      <c r="O498" s="6" t="n">
        <f aca="false">I498 / (I498 + K498)</f>
        <v>0.0016576211252455</v>
      </c>
      <c r="P498" s="6" t="n">
        <f aca="false">J498 / (H498 + J498)</f>
        <v>0.0260405106189468</v>
      </c>
      <c r="Q498" s="6" t="n">
        <f aca="false">100 * (J498 + I498) / (H498 + I498 + J498 + K498)</f>
        <v>0.272227037784455</v>
      </c>
      <c r="R498" s="1" t="n">
        <f aca="false">(2 * S498 * M498) / (S498 + M498)</f>
        <v>0.968986089602474</v>
      </c>
      <c r="S498" s="6" t="n">
        <f aca="false">H498 / (H498 + I498)</f>
        <v>0.964063223840335</v>
      </c>
      <c r="T498" s="3" t="n">
        <f aca="false">AVERAGE(M498:S498)</f>
        <v>0.600753764461038</v>
      </c>
      <c r="U498" s="1" t="n">
        <f aca="false">(H498 + K498)/(H498 + K498 + I498 + J498)</f>
        <v>0.997277729622155</v>
      </c>
      <c r="V498" s="1" t="n">
        <f aca="false">(I498+J498)/W498</f>
        <v>0.00500931286171873</v>
      </c>
      <c r="W498" s="4" t="n">
        <f aca="false">VLOOKUP(G498,ValidPixels!$A$1:$B$53, 2,0)</f>
        <v>91959918</v>
      </c>
    </row>
    <row r="499" customFormat="false" ht="12.8" hidden="false" customHeight="false" outlineLevel="0" collapsed="false">
      <c r="A499" s="1" t="n">
        <v>10</v>
      </c>
      <c r="B499" s="1" t="s">
        <v>95</v>
      </c>
      <c r="C499" s="4" t="n">
        <f aca="false">VLOOKUP(D499,List!$G$2:$H$12, 2, 0)</f>
        <v>9</v>
      </c>
      <c r="D499" s="1" t="s">
        <v>47</v>
      </c>
      <c r="E499" s="4" t="n">
        <f aca="false">VLOOKUP(G499,List!$A$2:$B$54, 2, 0)</f>
        <v>21</v>
      </c>
      <c r="F499" s="4" t="n">
        <f aca="false">VLOOKUP(G499,List!$L$2:$M$54, 2,0)</f>
        <v>1</v>
      </c>
      <c r="G499" s="5" t="s">
        <v>48</v>
      </c>
      <c r="H499" s="5" t="n">
        <v>1990804</v>
      </c>
      <c r="I499" s="5" t="n">
        <v>81889</v>
      </c>
      <c r="J499" s="5" t="n">
        <v>33793</v>
      </c>
      <c r="K499" s="5" t="n">
        <v>99745898</v>
      </c>
      <c r="L499" s="5" t="n">
        <v>0</v>
      </c>
      <c r="M499" s="6" t="n">
        <f aca="false">H499 / (H499 + J499)</f>
        <v>0.983308777005992</v>
      </c>
      <c r="N499" s="6" t="n">
        <f aca="false">K499 / (K499+ I499)</f>
        <v>0.999179697332167</v>
      </c>
      <c r="O499" s="6" t="n">
        <f aca="false">I499 / (I499 + K499)</f>
        <v>0.000820302667833356</v>
      </c>
      <c r="P499" s="6" t="n">
        <f aca="false">J499 / (H499 + J499)</f>
        <v>0.0166912229940082</v>
      </c>
      <c r="Q499" s="6" t="n">
        <f aca="false">100 * (J499 + I499) / (H499 + I499 + J499 + K499)</f>
        <v>0.113578097494507</v>
      </c>
      <c r="R499" s="1" t="n">
        <f aca="false">(2 * S499 * M499) / (S499 + M499)</f>
        <v>0.971766216206322</v>
      </c>
      <c r="S499" s="6" t="n">
        <f aca="false">H499 / (H499 + I499)</f>
        <v>0.960491495846225</v>
      </c>
      <c r="T499" s="3" t="n">
        <f aca="false">AVERAGE(M499:S499)</f>
        <v>0.577976544221008</v>
      </c>
      <c r="U499" s="1" t="n">
        <f aca="false">(H499 + K499)/(H499 + K499 + I499 + J499)</f>
        <v>0.998864219025055</v>
      </c>
      <c r="V499" s="1" t="n">
        <f aca="false">(I499+J499)/W499</f>
        <v>0.00113578097494507</v>
      </c>
      <c r="W499" s="4" t="n">
        <f aca="false">VLOOKUP(G499,ValidPixels!$A$1:$B$53, 2,0)</f>
        <v>101852384</v>
      </c>
    </row>
    <row r="500" customFormat="false" ht="12.8" hidden="false" customHeight="false" outlineLevel="0" collapsed="false">
      <c r="A500" s="1" t="n">
        <v>10</v>
      </c>
      <c r="B500" s="1" t="s">
        <v>95</v>
      </c>
      <c r="C500" s="4" t="n">
        <f aca="false">VLOOKUP(D500,List!$G$2:$H$12, 2, 0)</f>
        <v>9</v>
      </c>
      <c r="D500" s="1" t="s">
        <v>47</v>
      </c>
      <c r="E500" s="4" t="n">
        <f aca="false">VLOOKUP(G500,List!$A$2:$B$54, 2, 0)</f>
        <v>22</v>
      </c>
      <c r="F500" s="4" t="n">
        <f aca="false">VLOOKUP(G500,List!$L$2:$M$54, 2,0)</f>
        <v>3</v>
      </c>
      <c r="G500" s="5" t="s">
        <v>49</v>
      </c>
      <c r="H500" s="5" t="n">
        <v>2875754</v>
      </c>
      <c r="I500" s="5" t="n">
        <v>137514</v>
      </c>
      <c r="J500" s="5" t="n">
        <v>75455</v>
      </c>
      <c r="K500" s="5" t="n">
        <v>76877988</v>
      </c>
      <c r="L500" s="5" t="n">
        <v>59978</v>
      </c>
      <c r="M500" s="6" t="n">
        <f aca="false">H500 / (H500 + J500)</f>
        <v>0.974432512234816</v>
      </c>
      <c r="N500" s="6" t="n">
        <f aca="false">K500 / (K500+ I500)</f>
        <v>0.998214463368686</v>
      </c>
      <c r="O500" s="6" t="n">
        <f aca="false">I500 / (I500 + K500)</f>
        <v>0.00178553663131352</v>
      </c>
      <c r="P500" s="6" t="n">
        <f aca="false">J500 / (H500 + J500)</f>
        <v>0.0255674877651837</v>
      </c>
      <c r="Q500" s="6" t="n">
        <f aca="false">100 * (J500 + I500) / (H500 + I500 + J500 + K500)</f>
        <v>0.266322069942329</v>
      </c>
      <c r="R500" s="1" t="n">
        <f aca="false">(2 * S500 * M500) / (S500 + M500)</f>
        <v>0.964293767919635</v>
      </c>
      <c r="S500" s="6" t="n">
        <f aca="false">H500 / (H500 + I500)</f>
        <v>0.954363833552143</v>
      </c>
      <c r="T500" s="3" t="n">
        <f aca="false">AVERAGE(M500:S500)</f>
        <v>0.597854238773444</v>
      </c>
      <c r="U500" s="1" t="n">
        <f aca="false">(H500 + K500)/(H500 + K500 + I500 + J500)</f>
        <v>0.997336779300577</v>
      </c>
      <c r="V500" s="1" t="n">
        <f aca="false">(I500+J500)/W500</f>
        <v>0.00267633433995746</v>
      </c>
      <c r="W500" s="4" t="n">
        <f aca="false">VLOOKUP(G500,ValidPixels!$A$1:$B$53, 2,0)</f>
        <v>79574886</v>
      </c>
    </row>
    <row r="501" customFormat="false" ht="12.8" hidden="false" customHeight="false" outlineLevel="0" collapsed="false">
      <c r="A501" s="1" t="n">
        <v>10</v>
      </c>
      <c r="B501" s="1" t="s">
        <v>95</v>
      </c>
      <c r="C501" s="4" t="n">
        <f aca="false">VLOOKUP(D501,List!$G$2:$H$12, 2, 0)</f>
        <v>9</v>
      </c>
      <c r="D501" s="1" t="s">
        <v>47</v>
      </c>
      <c r="E501" s="4" t="n">
        <f aca="false">VLOOKUP(G501,List!$A$2:$B$54, 2, 0)</f>
        <v>24</v>
      </c>
      <c r="F501" s="4" t="n">
        <f aca="false">VLOOKUP(G501,List!$L$2:$M$54, 2,0)</f>
        <v>6</v>
      </c>
      <c r="G501" s="5" t="s">
        <v>51</v>
      </c>
      <c r="H501" s="5" t="n">
        <v>4839924</v>
      </c>
      <c r="I501" s="5" t="n">
        <v>145326</v>
      </c>
      <c r="J501" s="5" t="n">
        <v>65432</v>
      </c>
      <c r="K501" s="5" t="n">
        <v>81855334</v>
      </c>
      <c r="L501" s="5" t="n">
        <v>117746</v>
      </c>
      <c r="M501" s="6" t="n">
        <f aca="false">H501 / (H501 + J501)</f>
        <v>0.986661110834769</v>
      </c>
      <c r="N501" s="6" t="n">
        <f aca="false">K501 / (K501+ I501)</f>
        <v>0.998227745971801</v>
      </c>
      <c r="O501" s="6" t="n">
        <f aca="false">I501 / (I501 + K501)</f>
        <v>0.00177225402819929</v>
      </c>
      <c r="P501" s="6" t="n">
        <f aca="false">J501 / (H501 + J501)</f>
        <v>0.0133388891652308</v>
      </c>
      <c r="Q501" s="6" t="n">
        <f aca="false">100 * (J501 + I501) / (H501 + I501 + J501 + K501)</f>
        <v>0.242512555172245</v>
      </c>
      <c r="R501" s="1" t="n">
        <f aca="false">(2 * S501 * M501) / (S501 + M501)</f>
        <v>0.978691093346555</v>
      </c>
      <c r="S501" s="6" t="n">
        <f aca="false">H501 / (H501 + I501)</f>
        <v>0.970848803971717</v>
      </c>
      <c r="T501" s="3" t="n">
        <f aca="false">AVERAGE(M501:S501)</f>
        <v>0.598864636070074</v>
      </c>
      <c r="U501" s="1" t="n">
        <f aca="false">(H501 + K501)/(H501 + K501 + I501 + J501)</f>
        <v>0.997574874448278</v>
      </c>
      <c r="V501" s="1" t="n">
        <f aca="false">(I501+J501)/W501</f>
        <v>0.00244991448931492</v>
      </c>
      <c r="W501" s="4" t="n">
        <f aca="false">VLOOKUP(G501,ValidPixels!$A$1:$B$53, 2,0)</f>
        <v>86026676</v>
      </c>
    </row>
    <row r="502" customFormat="false" ht="12.8" hidden="false" customHeight="false" outlineLevel="0" collapsed="false">
      <c r="A502" s="1" t="n">
        <v>10</v>
      </c>
      <c r="B502" s="1" t="s">
        <v>95</v>
      </c>
      <c r="C502" s="4" t="n">
        <f aca="false">VLOOKUP(D502,List!$G$2:$H$12, 2, 0)</f>
        <v>9</v>
      </c>
      <c r="D502" s="1" t="s">
        <v>47</v>
      </c>
      <c r="E502" s="4" t="n">
        <f aca="false">VLOOKUP(G502,List!$A$2:$B$54, 2, 0)</f>
        <v>23</v>
      </c>
      <c r="F502" s="4" t="n">
        <f aca="false">VLOOKUP(G502,List!$L$2:$M$54, 2,0)</f>
        <v>2</v>
      </c>
      <c r="G502" s="5" t="s">
        <v>50</v>
      </c>
      <c r="H502" s="5" t="n">
        <v>5084979</v>
      </c>
      <c r="I502" s="5" t="n">
        <v>293223</v>
      </c>
      <c r="J502" s="5" t="n">
        <v>71809</v>
      </c>
      <c r="K502" s="5" t="n">
        <v>80546495</v>
      </c>
      <c r="L502" s="5" t="n">
        <v>247782</v>
      </c>
      <c r="M502" s="6" t="n">
        <f aca="false">H502 / (H502 + J502)</f>
        <v>0.986074859001378</v>
      </c>
      <c r="N502" s="6" t="n">
        <f aca="false">K502 / (K502+ I502)</f>
        <v>0.996372785466669</v>
      </c>
      <c r="O502" s="6" t="n">
        <f aca="false">I502 / (I502 + K502)</f>
        <v>0.00362721453333125</v>
      </c>
      <c r="P502" s="6" t="n">
        <f aca="false">J502 / (H502 + J502)</f>
        <v>0.0139251409986216</v>
      </c>
      <c r="Q502" s="6" t="n">
        <f aca="false">100 * (J502 + I502) / (H502 + I502 + J502 + K502)</f>
        <v>0.42447305940546</v>
      </c>
      <c r="R502" s="1" t="n">
        <f aca="false">(2 * S502 * M502) / (S502 + M502)</f>
        <v>0.965350512909837</v>
      </c>
      <c r="S502" s="6" t="n">
        <f aca="false">H502 / (H502 + I502)</f>
        <v>0.945479362805637</v>
      </c>
      <c r="T502" s="3" t="n">
        <f aca="false">AVERAGE(M502:S502)</f>
        <v>0.619328990731562</v>
      </c>
      <c r="U502" s="1" t="n">
        <f aca="false">(H502 + K502)/(H502 + K502 + I502 + J502)</f>
        <v>0.995755269405945</v>
      </c>
      <c r="V502" s="1" t="n">
        <f aca="false">(I502+J502)/W502</f>
        <v>0.00433307160709698</v>
      </c>
      <c r="W502" s="4" t="n">
        <f aca="false">VLOOKUP(G502,ValidPixels!$A$1:$B$53, 2,0)</f>
        <v>84243242</v>
      </c>
    </row>
    <row r="503" customFormat="false" ht="12.8" hidden="false" customHeight="false" outlineLevel="0" collapsed="false">
      <c r="A503" s="1" t="n">
        <v>10</v>
      </c>
      <c r="B503" s="1" t="s">
        <v>95</v>
      </c>
      <c r="C503" s="4" t="n">
        <f aca="false">VLOOKUP(D503,List!$G$2:$H$12, 2, 0)</f>
        <v>9</v>
      </c>
      <c r="D503" s="1" t="s">
        <v>47</v>
      </c>
      <c r="E503" s="4" t="n">
        <f aca="false">VLOOKUP(G503,List!$A$2:$B$54, 2, 0)</f>
        <v>25</v>
      </c>
      <c r="F503" s="4" t="n">
        <f aca="false">VLOOKUP(G503,List!$L$2:$M$54, 2,0)</f>
        <v>5</v>
      </c>
      <c r="G503" s="5" t="s">
        <v>52</v>
      </c>
      <c r="H503" s="5" t="n">
        <v>10137608</v>
      </c>
      <c r="I503" s="5" t="n">
        <v>727203</v>
      </c>
      <c r="J503" s="5" t="n">
        <v>237585</v>
      </c>
      <c r="K503" s="5" t="n">
        <v>517175572</v>
      </c>
      <c r="L503" s="5" t="n">
        <v>91987</v>
      </c>
      <c r="M503" s="6" t="n">
        <f aca="false">H503 / (H503 + J503)</f>
        <v>0.977100666946629</v>
      </c>
      <c r="N503" s="6" t="n">
        <f aca="false">K503 / (K503+ I503)</f>
        <v>0.998595869659127</v>
      </c>
      <c r="O503" s="6" t="n">
        <f aca="false">I503 / (I503 + K503)</f>
        <v>0.00140413034087334</v>
      </c>
      <c r="P503" s="6" t="n">
        <f aca="false">J503 / (H503 + J503)</f>
        <v>0.0228993330533707</v>
      </c>
      <c r="Q503" s="6" t="n">
        <f aca="false">100 * (J503 + I503) / (H503 + I503 + J503 + K503)</f>
        <v>0.18262885420957</v>
      </c>
      <c r="R503" s="1" t="n">
        <f aca="false">(2 * S503 * M503) / (S503 + M503)</f>
        <v>0.954576844712459</v>
      </c>
      <c r="S503" s="6" t="n">
        <f aca="false">H503 / (H503 + I503)</f>
        <v>0.933068048767714</v>
      </c>
      <c r="T503" s="3" t="n">
        <f aca="false">AVERAGE(M503:S503)</f>
        <v>0.581467678241392</v>
      </c>
      <c r="U503" s="1" t="n">
        <f aca="false">(H503 + K503)/(H503 + K503 + I503 + J503)</f>
        <v>0.998173711457904</v>
      </c>
      <c r="V503" s="1" t="n">
        <f aca="false">(I503+J503)/W503</f>
        <v>0.00182788719870794</v>
      </c>
      <c r="W503" s="4" t="n">
        <f aca="false">VLOOKUP(G503,ValidPixels!$A$1:$B$53, 2,0)</f>
        <v>527815940</v>
      </c>
    </row>
    <row r="504" customFormat="false" ht="12.8" hidden="false" customHeight="false" outlineLevel="0" collapsed="false">
      <c r="A504" s="1" t="n">
        <v>10</v>
      </c>
      <c r="B504" s="1" t="s">
        <v>95</v>
      </c>
      <c r="C504" s="4" t="n">
        <f aca="false">VLOOKUP(D504,List!$G$2:$H$12, 2, 0)</f>
        <v>9</v>
      </c>
      <c r="D504" s="1" t="s">
        <v>47</v>
      </c>
      <c r="E504" s="4" t="n">
        <f aca="false">VLOOKUP(G504,List!$A$2:$B$54, 2, 0)</f>
        <v>26</v>
      </c>
      <c r="F504" s="4" t="n">
        <f aca="false">VLOOKUP(G504,List!$L$2:$M$54, 2,0)</f>
        <v>4</v>
      </c>
      <c r="G504" s="5" t="s">
        <v>53</v>
      </c>
      <c r="H504" s="5" t="n">
        <v>67173532</v>
      </c>
      <c r="I504" s="5" t="n">
        <v>2136862</v>
      </c>
      <c r="J504" s="5" t="n">
        <v>1560133</v>
      </c>
      <c r="K504" s="5" t="n">
        <v>921165680</v>
      </c>
      <c r="L504" s="5" t="n">
        <v>0</v>
      </c>
      <c r="M504" s="6" t="n">
        <f aca="false">H504 / (H504 + J504)</f>
        <v>0.977301763262587</v>
      </c>
      <c r="N504" s="6" t="n">
        <f aca="false">K504 / (K504+ I504)</f>
        <v>0.997685631845688</v>
      </c>
      <c r="O504" s="6" t="n">
        <f aca="false">I504 / (I504 + K504)</f>
        <v>0.00231436815431187</v>
      </c>
      <c r="P504" s="6" t="n">
        <f aca="false">J504 / (H504 + J504)</f>
        <v>0.0226982367374124</v>
      </c>
      <c r="Q504" s="6" t="n">
        <f aca="false">100 * (J504 + I504) / (H504 + I504 + J504 + K504)</f>
        <v>0.372667345598204</v>
      </c>
      <c r="R504" s="1" t="n">
        <f aca="false">(2 * S504 * M504) / (S504 + M504)</f>
        <v>0.973218731564536</v>
      </c>
      <c r="S504" s="6" t="n">
        <f aca="false">H504 / (H504 + I504)</f>
        <v>0.969169674608977</v>
      </c>
      <c r="T504" s="3" t="n">
        <f aca="false">AVERAGE(M504:S504)</f>
        <v>0.616436535967388</v>
      </c>
      <c r="U504" s="1" t="n">
        <f aca="false">(H504 + K504)/(H504 + K504 + I504 + J504)</f>
        <v>0.996273326544018</v>
      </c>
      <c r="V504" s="1" t="n">
        <f aca="false">(I504+J504)/W504</f>
        <v>0.00372667345598204</v>
      </c>
      <c r="W504" s="4" t="n">
        <f aca="false">VLOOKUP(G504,ValidPixels!$A$1:$B$53, 2,0)</f>
        <v>992036207</v>
      </c>
    </row>
    <row r="505" customFormat="false" ht="12.8" hidden="false" customHeight="false" outlineLevel="0" collapsed="false">
      <c r="A505" s="1" t="n">
        <v>10</v>
      </c>
      <c r="B505" s="1" t="s">
        <v>95</v>
      </c>
      <c r="C505" s="4" t="n">
        <f aca="false">VLOOKUP(D505,List!$G$2:$H$12, 2, 0)</f>
        <v>10</v>
      </c>
      <c r="D505" s="1" t="s">
        <v>54</v>
      </c>
      <c r="E505" s="4" t="n">
        <f aca="false">VLOOKUP(G505,List!$A$2:$B$54, 2, 0)</f>
        <v>27</v>
      </c>
      <c r="F505" s="4" t="n">
        <f aca="false">VLOOKUP(G505,List!$L$2:$M$54, 2,0)</f>
        <v>5</v>
      </c>
      <c r="G505" s="5" t="s">
        <v>55</v>
      </c>
      <c r="H505" s="5" t="n">
        <v>707179</v>
      </c>
      <c r="I505" s="5" t="n">
        <v>29329</v>
      </c>
      <c r="J505" s="5" t="n">
        <v>7958</v>
      </c>
      <c r="K505" s="5" t="n">
        <v>34465811</v>
      </c>
      <c r="L505" s="5" t="n">
        <v>0</v>
      </c>
      <c r="M505" s="6" t="n">
        <f aca="false">H505 / (H505 + J505)</f>
        <v>0.988872062276179</v>
      </c>
      <c r="N505" s="6" t="n">
        <f aca="false">K505 / (K505+ I505)</f>
        <v>0.999149764285636</v>
      </c>
      <c r="O505" s="6" t="n">
        <f aca="false">I505 / (I505 + K505)</f>
        <v>0.0008502357143644</v>
      </c>
      <c r="P505" s="6" t="n">
        <f aca="false">J505 / (H505 + J505)</f>
        <v>0.0111279377238208</v>
      </c>
      <c r="Q505" s="6" t="n">
        <f aca="false">100 * (J505 + I505) / (H505 + I505 + J505 + K505)</f>
        <v>0.105898059251281</v>
      </c>
      <c r="R505" s="1" t="n">
        <f aca="false">(2 * S505 * M505) / (S505 + M505)</f>
        <v>0.974313967946709</v>
      </c>
      <c r="S505" s="6" t="n">
        <f aca="false">H505 / (H505 + I505)</f>
        <v>0.960178300846698</v>
      </c>
      <c r="T505" s="3" t="n">
        <f aca="false">AVERAGE(M505:S505)</f>
        <v>0.577198618292098</v>
      </c>
      <c r="U505" s="1" t="n">
        <f aca="false">(H505 + K505)/(H505 + K505 + I505 + J505)</f>
        <v>0.998941019407487</v>
      </c>
      <c r="V505" s="1" t="n">
        <f aca="false">(I505+J505)/W505</f>
        <v>0.00105898059251281</v>
      </c>
      <c r="W505" s="4" t="n">
        <f aca="false">VLOOKUP(G505,ValidPixels!$A$1:$B$53, 2,0)</f>
        <v>35210277</v>
      </c>
    </row>
    <row r="506" customFormat="false" ht="12.8" hidden="false" customHeight="false" outlineLevel="0" collapsed="false">
      <c r="A506" s="1" t="n">
        <v>10</v>
      </c>
      <c r="B506" s="1" t="s">
        <v>95</v>
      </c>
      <c r="C506" s="4" t="n">
        <f aca="false">VLOOKUP(D506,List!$G$2:$H$12, 2, 0)</f>
        <v>10</v>
      </c>
      <c r="D506" s="1" t="s">
        <v>54</v>
      </c>
      <c r="E506" s="4" t="n">
        <f aca="false">VLOOKUP(G506,List!$A$2:$B$54, 2, 0)</f>
        <v>28</v>
      </c>
      <c r="F506" s="4" t="n">
        <f aca="false">VLOOKUP(G506,List!$L$2:$M$54, 2,0)</f>
        <v>3</v>
      </c>
      <c r="G506" s="5" t="s">
        <v>56</v>
      </c>
      <c r="H506" s="5" t="n">
        <v>7415631</v>
      </c>
      <c r="I506" s="5" t="n">
        <v>3748299</v>
      </c>
      <c r="J506" s="5" t="n">
        <v>557450</v>
      </c>
      <c r="K506" s="5" t="n">
        <v>404410115</v>
      </c>
      <c r="L506" s="5" t="n">
        <v>0</v>
      </c>
      <c r="M506" s="6" t="n">
        <f aca="false">H506 / (H506 + J506)</f>
        <v>0.930083489682345</v>
      </c>
      <c r="N506" s="6" t="n">
        <f aca="false">K506 / (K506+ I506)</f>
        <v>0.990816558298367</v>
      </c>
      <c r="O506" s="6" t="n">
        <f aca="false">I506 / (I506 + K506)</f>
        <v>0.00918344170163303</v>
      </c>
      <c r="P506" s="6" t="n">
        <f aca="false">J506 / (H506 + J506)</f>
        <v>0.0699165103176551</v>
      </c>
      <c r="Q506" s="6" t="n">
        <f aca="false">100 * (J506 + I506) / (H506 + I506 + J506 + K506)</f>
        <v>1.03470875233801</v>
      </c>
      <c r="R506" s="1" t="n">
        <f aca="false">(2 * S506 * M506) / (S506 + M506)</f>
        <v>0.775004100692632</v>
      </c>
      <c r="S506" s="6" t="n">
        <f aca="false">H506 / (H506 + I506)</f>
        <v>0.664249148821248</v>
      </c>
      <c r="T506" s="3" t="n">
        <f aca="false">AVERAGE(M506:S506)</f>
        <v>0.639137428835984</v>
      </c>
      <c r="U506" s="1" t="n">
        <f aca="false">(H506 + K506)/(H506 + K506 + I506 + J506)</f>
        <v>0.98965291247662</v>
      </c>
      <c r="V506" s="1" t="n">
        <f aca="false">(I506+J506)/W506</f>
        <v>0.0103470875233801</v>
      </c>
      <c r="W506" s="4" t="n">
        <f aca="false">VLOOKUP(G506,ValidPixels!$A$1:$B$53, 2,0)</f>
        <v>416131495</v>
      </c>
    </row>
    <row r="507" customFormat="false" ht="12.8" hidden="false" customHeight="false" outlineLevel="0" collapsed="false">
      <c r="A507" s="1" t="n">
        <v>10</v>
      </c>
      <c r="B507" s="1" t="s">
        <v>95</v>
      </c>
      <c r="C507" s="4" t="n">
        <f aca="false">VLOOKUP(D507,List!$G$2:$H$12, 2, 0)</f>
        <v>10</v>
      </c>
      <c r="D507" s="1" t="s">
        <v>54</v>
      </c>
      <c r="E507" s="4" t="n">
        <f aca="false">VLOOKUP(G507,List!$A$2:$B$54, 2, 0)</f>
        <v>29</v>
      </c>
      <c r="F507" s="4" t="n">
        <f aca="false">VLOOKUP(G507,List!$L$2:$M$54, 2,0)</f>
        <v>1</v>
      </c>
      <c r="G507" s="5" t="s">
        <v>57</v>
      </c>
      <c r="H507" s="5" t="n">
        <v>12135609</v>
      </c>
      <c r="I507" s="5" t="n">
        <v>2527807</v>
      </c>
      <c r="J507" s="5" t="n">
        <v>204548</v>
      </c>
      <c r="K507" s="5" t="n">
        <v>357459218</v>
      </c>
      <c r="L507" s="5" t="n">
        <v>0</v>
      </c>
      <c r="M507" s="6" t="n">
        <f aca="false">H507 / (H507 + J507)</f>
        <v>0.983424197925521</v>
      </c>
      <c r="N507" s="6" t="n">
        <f aca="false">K507 / (K507+ I507)</f>
        <v>0.992978060806497</v>
      </c>
      <c r="O507" s="6" t="n">
        <f aca="false">I507 / (I507 + K507)</f>
        <v>0.00702193919350288</v>
      </c>
      <c r="P507" s="6" t="n">
        <f aca="false">J507 / (H507 + J507)</f>
        <v>0.0165758020744793</v>
      </c>
      <c r="Q507" s="6" t="n">
        <f aca="false">100 * (J507 + I507) / (H507 + I507 + J507 + K507)</f>
        <v>0.733858587848147</v>
      </c>
      <c r="R507" s="1" t="n">
        <f aca="false">(2 * S507 * M507) / (S507 + M507)</f>
        <v>0.898815056807482</v>
      </c>
      <c r="S507" s="6" t="n">
        <f aca="false">H507 / (H507 + I507)</f>
        <v>0.827611315126025</v>
      </c>
      <c r="T507" s="3" t="n">
        <f aca="false">AVERAGE(M507:S507)</f>
        <v>0.637183565683094</v>
      </c>
      <c r="U507" s="1" t="n">
        <f aca="false">(H507 + K507)/(H507 + K507 + I507 + J507)</f>
        <v>0.992661414121518</v>
      </c>
      <c r="V507" s="1" t="n">
        <f aca="false">(I507+J507)/W507</f>
        <v>0.00733858587848147</v>
      </c>
      <c r="W507" s="4" t="n">
        <f aca="false">VLOOKUP(G507,ValidPixels!$A$1:$B$53, 2,0)</f>
        <v>372327182</v>
      </c>
    </row>
    <row r="508" customFormat="false" ht="12.8" hidden="false" customHeight="false" outlineLevel="0" collapsed="false">
      <c r="A508" s="1" t="n">
        <v>10</v>
      </c>
      <c r="B508" s="1" t="s">
        <v>95</v>
      </c>
      <c r="C508" s="4" t="n">
        <f aca="false">VLOOKUP(D508,List!$G$2:$H$12, 2, 0)</f>
        <v>10</v>
      </c>
      <c r="D508" s="1" t="s">
        <v>54</v>
      </c>
      <c r="E508" s="4" t="n">
        <f aca="false">VLOOKUP(G508,List!$A$2:$B$54, 2, 0)</f>
        <v>30</v>
      </c>
      <c r="F508" s="4" t="n">
        <f aca="false">VLOOKUP(G508,List!$L$2:$M$54, 2,0)</f>
        <v>2</v>
      </c>
      <c r="G508" s="5" t="s">
        <v>58</v>
      </c>
      <c r="H508" s="5" t="n">
        <v>17624541</v>
      </c>
      <c r="I508" s="5" t="n">
        <v>1052696</v>
      </c>
      <c r="J508" s="5" t="n">
        <v>1839756</v>
      </c>
      <c r="K508" s="5" t="n">
        <v>206131571</v>
      </c>
      <c r="L508" s="5" t="n">
        <v>0</v>
      </c>
      <c r="M508" s="6" t="n">
        <f aca="false">H508 / (H508 + J508)</f>
        <v>0.905480480492052</v>
      </c>
      <c r="N508" s="6" t="n">
        <f aca="false">K508 / (K508+ I508)</f>
        <v>0.994919035044297</v>
      </c>
      <c r="O508" s="6" t="n">
        <f aca="false">I508 / (I508 + K508)</f>
        <v>0.00508096495570293</v>
      </c>
      <c r="P508" s="6" t="n">
        <f aca="false">J508 / (H508 + J508)</f>
        <v>0.0945195195079483</v>
      </c>
      <c r="Q508" s="6" t="n">
        <f aca="false">100 * (J508 + I508) / (H508 + I508 + J508 + K508)</f>
        <v>1.27618368674068</v>
      </c>
      <c r="R508" s="1" t="n">
        <f aca="false">(2 * S508 * M508) / (S508 + M508)</f>
        <v>0.924165294453023</v>
      </c>
      <c r="S508" s="6" t="n">
        <f aca="false">H508 / (H508 + I508)</f>
        <v>0.94363748770763</v>
      </c>
      <c r="T508" s="3" t="n">
        <f aca="false">AVERAGE(M508:S508)</f>
        <v>0.734855209843047</v>
      </c>
      <c r="U508" s="1" t="n">
        <f aca="false">(H508 + K508)/(H508 + K508 + I508 + J508)</f>
        <v>0.987238163132593</v>
      </c>
      <c r="V508" s="1" t="n">
        <f aca="false">(I508+J508)/W508</f>
        <v>0.0127618368674068</v>
      </c>
      <c r="W508" s="4" t="n">
        <f aca="false">VLOOKUP(G508,ValidPixels!$A$1:$B$53, 2,0)</f>
        <v>226648564</v>
      </c>
    </row>
    <row r="509" customFormat="false" ht="12.8" hidden="false" customHeight="false" outlineLevel="0" collapsed="false">
      <c r="A509" s="1" t="n">
        <v>10</v>
      </c>
      <c r="B509" s="1" t="s">
        <v>95</v>
      </c>
      <c r="C509" s="4" t="n">
        <f aca="false">VLOOKUP(D509,List!$G$2:$H$12, 2, 0)</f>
        <v>10</v>
      </c>
      <c r="D509" s="1" t="s">
        <v>54</v>
      </c>
      <c r="E509" s="4" t="n">
        <f aca="false">VLOOKUP(G509,List!$A$2:$B$54, 2, 0)</f>
        <v>31</v>
      </c>
      <c r="F509" s="4" t="n">
        <f aca="false">VLOOKUP(G509,List!$L$2:$M$54, 2,0)</f>
        <v>4</v>
      </c>
      <c r="G509" s="5" t="s">
        <v>59</v>
      </c>
      <c r="H509" s="5" t="n">
        <v>59340791</v>
      </c>
      <c r="I509" s="5" t="n">
        <v>2369573</v>
      </c>
      <c r="J509" s="5" t="n">
        <v>2620474</v>
      </c>
      <c r="K509" s="5" t="n">
        <v>257110942</v>
      </c>
      <c r="L509" s="5" t="n">
        <v>0</v>
      </c>
      <c r="M509" s="6" t="n">
        <f aca="false">H509 / (H509 + J509)</f>
        <v>0.957707867972031</v>
      </c>
      <c r="N509" s="6" t="n">
        <f aca="false">K509 / (K509+ I509)</f>
        <v>0.990868011804277</v>
      </c>
      <c r="O509" s="6" t="n">
        <f aca="false">I509 / (I509 + K509)</f>
        <v>0.00913198819572252</v>
      </c>
      <c r="P509" s="6" t="n">
        <f aca="false">J509 / (H509 + J509)</f>
        <v>0.0422921320279694</v>
      </c>
      <c r="Q509" s="6" t="n">
        <f aca="false">100 * (J509 + I509) / (H509 + I509 + J509 + K509)</f>
        <v>1.55239527357022</v>
      </c>
      <c r="R509" s="1" t="n">
        <f aca="false">(2 * S509 * M509) / (S509 + M509)</f>
        <v>0.959650834711654</v>
      </c>
      <c r="S509" s="6" t="n">
        <f aca="false">H509 / (H509 + I509)</f>
        <v>0.961601701134027</v>
      </c>
      <c r="T509" s="3" t="n">
        <f aca="false">AVERAGE(M509:S509)</f>
        <v>0.781949687059415</v>
      </c>
      <c r="U509" s="1" t="n">
        <f aca="false">(H509 + K509)/(H509 + K509 + I509 + J509)</f>
        <v>0.984476047264298</v>
      </c>
      <c r="V509" s="1" t="n">
        <f aca="false">(I509+J509)/W509</f>
        <v>0.0155239527357022</v>
      </c>
      <c r="W509" s="4" t="n">
        <f aca="false">VLOOKUP(G509,ValidPixels!$A$1:$B$53, 2,0)</f>
        <v>321441780</v>
      </c>
    </row>
    <row r="510" customFormat="false" ht="12.8" hidden="false" customHeight="false" outlineLevel="0" collapsed="false">
      <c r="A510" s="1" t="n">
        <v>10</v>
      </c>
      <c r="B510" s="1" t="s">
        <v>95</v>
      </c>
      <c r="C510" s="4" t="n">
        <f aca="false">VLOOKUP(D510,List!$G$2:$H$12, 2, 0)</f>
        <v>2</v>
      </c>
      <c r="D510" s="1" t="s">
        <v>60</v>
      </c>
      <c r="E510" s="4" t="n">
        <f aca="false">VLOOKUP(G510,List!$A$2:$B$54, 2, 0)</f>
        <v>32</v>
      </c>
      <c r="F510" s="4" t="n">
        <f aca="false">VLOOKUP(G510,List!$L$2:$M$54, 2,0)</f>
        <v>4</v>
      </c>
      <c r="G510" s="5" t="s">
        <v>61</v>
      </c>
      <c r="H510" s="5" t="n">
        <v>12543789</v>
      </c>
      <c r="I510" s="5" t="n">
        <v>925328</v>
      </c>
      <c r="J510" s="5" t="n">
        <v>1472077</v>
      </c>
      <c r="K510" s="5" t="n">
        <v>918714186</v>
      </c>
      <c r="L510" s="5" t="n">
        <v>0</v>
      </c>
      <c r="M510" s="6" t="n">
        <f aca="false">H510 / (H510 + J510)</f>
        <v>0.894970671095172</v>
      </c>
      <c r="N510" s="6" t="n">
        <f aca="false">K510 / (K510+ I510)</f>
        <v>0.998993814439339</v>
      </c>
      <c r="O510" s="6" t="n">
        <f aca="false">I510 / (I510 + K510)</f>
        <v>0.00100618556066089</v>
      </c>
      <c r="P510" s="6" t="n">
        <f aca="false">J510 / (H510 + J510)</f>
        <v>0.105029328904828</v>
      </c>
      <c r="Q510" s="6" t="n">
        <f aca="false">100 * (J510 + I510) / (H510 + I510 + J510 + K510)</f>
        <v>0.256776220793587</v>
      </c>
      <c r="R510" s="1" t="n">
        <f aca="false">(2 * S510 * M510) / (S510 + M510)</f>
        <v>0.912774004626454</v>
      </c>
      <c r="S510" s="6" t="n">
        <f aca="false">H510 / (H510 + I510)</f>
        <v>0.931300025087019</v>
      </c>
      <c r="T510" s="3" t="n">
        <f aca="false">AVERAGE(M510:S510)</f>
        <v>0.585835750072437</v>
      </c>
      <c r="U510" s="1" t="n">
        <f aca="false">(H510 + K510)/(H510 + K510 + I510 + J510)</f>
        <v>0.997432237792064</v>
      </c>
      <c r="V510" s="1" t="n">
        <f aca="false">(I510+J510)/W510</f>
        <v>0.00513522978468875</v>
      </c>
      <c r="W510" s="4" t="n">
        <f aca="false">VLOOKUP(G510,ValidPixels!$A$1:$B$53, 2,0)</f>
        <v>466854474</v>
      </c>
    </row>
    <row r="511" customFormat="false" ht="12.8" hidden="false" customHeight="false" outlineLevel="0" collapsed="false">
      <c r="A511" s="1" t="n">
        <v>10</v>
      </c>
      <c r="B511" s="1" t="s">
        <v>95</v>
      </c>
      <c r="C511" s="4" t="n">
        <f aca="false">VLOOKUP(D511,List!$G$2:$H$12, 2, 0)</f>
        <v>2</v>
      </c>
      <c r="D511" s="1" t="s">
        <v>60</v>
      </c>
      <c r="E511" s="4" t="n">
        <f aca="false">VLOOKUP(G511,List!$A$2:$B$54, 2, 0)</f>
        <v>34</v>
      </c>
      <c r="F511" s="4" t="n">
        <f aca="false">VLOOKUP(G511,List!$L$2:$M$54, 2,0)</f>
        <v>3</v>
      </c>
      <c r="G511" s="5" t="s">
        <v>63</v>
      </c>
      <c r="H511" s="5" t="n">
        <v>19751708</v>
      </c>
      <c r="I511" s="5" t="n">
        <v>816167</v>
      </c>
      <c r="J511" s="5" t="n">
        <v>970475</v>
      </c>
      <c r="K511" s="5" t="n">
        <v>1946264521</v>
      </c>
      <c r="L511" s="5" t="n">
        <v>165427</v>
      </c>
      <c r="M511" s="6" t="n">
        <f aca="false">H511 / (H511 + J511)</f>
        <v>0.953167337630403</v>
      </c>
      <c r="N511" s="6" t="n">
        <f aca="false">K511 / (K511+ I511)</f>
        <v>0.999580825281135</v>
      </c>
      <c r="O511" s="6" t="n">
        <f aca="false">I511 / (I511 + K511)</f>
        <v>0.000419174718865066</v>
      </c>
      <c r="P511" s="6" t="n">
        <f aca="false">J511 / (H511 + J511)</f>
        <v>0.0468326623695969</v>
      </c>
      <c r="Q511" s="6" t="n">
        <f aca="false">100 * (J511 + I511) / (H511 + I511 + J511 + K511)</f>
        <v>0.0907937490248738</v>
      </c>
      <c r="R511" s="1" t="n">
        <f aca="false">(2 * S511 * M511) / (S511 + M511)</f>
        <v>0.956729486793165</v>
      </c>
      <c r="S511" s="6" t="n">
        <f aca="false">H511 / (H511 + I511)</f>
        <v>0.96031836055013</v>
      </c>
      <c r="T511" s="3" t="n">
        <f aca="false">AVERAGE(M511:S511)</f>
        <v>0.572548799481167</v>
      </c>
      <c r="U511" s="1" t="n">
        <f aca="false">(H511 + K511)/(H511 + K511 + I511 + J511)</f>
        <v>0.999092062509751</v>
      </c>
      <c r="V511" s="1" t="n">
        <f aca="false">(I511+J511)/W511</f>
        <v>0.00181669915859329</v>
      </c>
      <c r="W511" s="4" t="n">
        <f aca="false">VLOOKUP(G511,ValidPixels!$A$1:$B$53, 2,0)</f>
        <v>983455071</v>
      </c>
    </row>
    <row r="512" customFormat="false" ht="12.8" hidden="false" customHeight="false" outlineLevel="0" collapsed="false">
      <c r="A512" s="1" t="n">
        <v>10</v>
      </c>
      <c r="B512" s="1" t="s">
        <v>95</v>
      </c>
      <c r="C512" s="4" t="n">
        <f aca="false">VLOOKUP(D512,List!$G$2:$H$12, 2, 0)</f>
        <v>2</v>
      </c>
      <c r="D512" s="1" t="s">
        <v>60</v>
      </c>
      <c r="E512" s="4" t="n">
        <f aca="false">VLOOKUP(G512,List!$A$2:$B$54, 2, 0)</f>
        <v>33</v>
      </c>
      <c r="F512" s="4" t="n">
        <f aca="false">VLOOKUP(G512,List!$L$2:$M$54, 2,0)</f>
        <v>1</v>
      </c>
      <c r="G512" s="5" t="s">
        <v>62</v>
      </c>
      <c r="H512" s="5" t="n">
        <v>22564987</v>
      </c>
      <c r="I512" s="5" t="n">
        <v>623686</v>
      </c>
      <c r="J512" s="5" t="n">
        <v>1697193</v>
      </c>
      <c r="K512" s="5" t="n">
        <v>2079535650</v>
      </c>
      <c r="L512" s="5" t="n">
        <v>0</v>
      </c>
      <c r="M512" s="6" t="n">
        <f aca="false">H512 / (H512 + J512)</f>
        <v>0.930047794551025</v>
      </c>
      <c r="N512" s="6" t="n">
        <f aca="false">K512 / (K512+ I512)</f>
        <v>0.999700173929369</v>
      </c>
      <c r="O512" s="6" t="n">
        <f aca="false">I512 / (I512 + K512)</f>
        <v>0.000299826070631351</v>
      </c>
      <c r="P512" s="6" t="n">
        <f aca="false">J512 / (H512 + J512)</f>
        <v>0.0699522054489745</v>
      </c>
      <c r="Q512" s="6" t="n">
        <f aca="false">100 * (J512 + I512) / (H512 + I512 + J512 + K512)</f>
        <v>0.110285842563111</v>
      </c>
      <c r="R512" s="1" t="n">
        <f aca="false">(2 * S512 * M512) / (S512 + M512)</f>
        <v>0.951088782323892</v>
      </c>
      <c r="S512" s="6" t="n">
        <f aca="false">H512 / (H512 + I512)</f>
        <v>0.973103851177685</v>
      </c>
      <c r="T512" s="3" t="n">
        <f aca="false">AVERAGE(M512:S512)</f>
        <v>0.576354068009241</v>
      </c>
      <c r="U512" s="1" t="n">
        <f aca="false">(H512 + K512)/(H512 + K512 + I512 + J512)</f>
        <v>0.998897141574369</v>
      </c>
      <c r="V512" s="1" t="n">
        <f aca="false">(I512+J512)/W512</f>
        <v>0.00220783770928463</v>
      </c>
      <c r="W512" s="4" t="n">
        <f aca="false">VLOOKUP(G512,ValidPixels!$A$1:$B$53, 2,0)</f>
        <v>1051200000</v>
      </c>
    </row>
    <row r="513" customFormat="false" ht="12.8" hidden="false" customHeight="false" outlineLevel="0" collapsed="false">
      <c r="A513" s="1" t="n">
        <v>10</v>
      </c>
      <c r="B513" s="1" t="s">
        <v>95</v>
      </c>
      <c r="C513" s="4" t="n">
        <f aca="false">VLOOKUP(D513,List!$G$2:$H$12, 2, 0)</f>
        <v>2</v>
      </c>
      <c r="D513" s="1" t="s">
        <v>60</v>
      </c>
      <c r="E513" s="4" t="n">
        <f aca="false">VLOOKUP(G513,List!$A$2:$B$54, 2, 0)</f>
        <v>35</v>
      </c>
      <c r="F513" s="4" t="n">
        <f aca="false">VLOOKUP(G513,List!$L$2:$M$54, 2,0)</f>
        <v>2</v>
      </c>
      <c r="G513" s="5" t="s">
        <v>64</v>
      </c>
      <c r="H513" s="5" t="n">
        <v>22725897</v>
      </c>
      <c r="I513" s="5" t="n">
        <v>585350</v>
      </c>
      <c r="J513" s="5" t="n">
        <v>1046921</v>
      </c>
      <c r="K513" s="5" t="n">
        <v>574015567</v>
      </c>
      <c r="L513" s="5" t="n">
        <v>1580</v>
      </c>
      <c r="M513" s="6" t="n">
        <f aca="false">H513 / (H513 + J513)</f>
        <v>0.955961426196928</v>
      </c>
      <c r="N513" s="6" t="n">
        <f aca="false">K513 / (K513+ I513)</f>
        <v>0.998981292958849</v>
      </c>
      <c r="O513" s="6" t="n">
        <f aca="false">I513 / (I513 + K513)</f>
        <v>0.00101870704115149</v>
      </c>
      <c r="P513" s="6" t="n">
        <f aca="false">J513 / (H513 + J513)</f>
        <v>0.0440385738030721</v>
      </c>
      <c r="Q513" s="6" t="n">
        <f aca="false">100 * (J513 + I513) / (H513 + I513 + J513 + K513)</f>
        <v>0.27278453323156</v>
      </c>
      <c r="R513" s="1" t="n">
        <f aca="false">(2 * S513 * M513) / (S513 + M513)</f>
        <v>0.965332836066725</v>
      </c>
      <c r="S513" s="6" t="n">
        <f aca="false">H513 / (H513 + I513)</f>
        <v>0.974889803192425</v>
      </c>
      <c r="T513" s="3" t="n">
        <f aca="false">AVERAGE(M513:S513)</f>
        <v>0.601858167498673</v>
      </c>
      <c r="U513" s="1" t="n">
        <f aca="false">(H513 + K513)/(H513 + K513 + I513 + J513)</f>
        <v>0.997272154667684</v>
      </c>
      <c r="V513" s="1" t="n">
        <f aca="false">(I513+J513)/W513</f>
        <v>0.00546741242876365</v>
      </c>
      <c r="W513" s="4" t="n">
        <f aca="false">VLOOKUP(G513,ValidPixels!$A$1:$B$53, 2,0)</f>
        <v>298545431</v>
      </c>
    </row>
    <row r="514" customFormat="false" ht="12.8" hidden="false" customHeight="false" outlineLevel="0" collapsed="false">
      <c r="A514" s="1" t="n">
        <v>10</v>
      </c>
      <c r="B514" s="1" t="s">
        <v>95</v>
      </c>
      <c r="C514" s="4" t="n">
        <f aca="false">VLOOKUP(D514,List!$G$2:$H$12, 2, 0)</f>
        <v>7</v>
      </c>
      <c r="D514" s="1" t="s">
        <v>65</v>
      </c>
      <c r="E514" s="4" t="n">
        <f aca="false">VLOOKUP(G514,List!$A$2:$B$54, 2, 0)</f>
        <v>36</v>
      </c>
      <c r="F514" s="4" t="n">
        <f aca="false">VLOOKUP(G514,List!$L$2:$M$54, 2,0)</f>
        <v>1</v>
      </c>
      <c r="G514" s="5" t="s">
        <v>66</v>
      </c>
      <c r="H514" s="5" t="n">
        <v>29981</v>
      </c>
      <c r="I514" s="5" t="n">
        <v>44033</v>
      </c>
      <c r="J514" s="5" t="n">
        <v>27201</v>
      </c>
      <c r="K514" s="5" t="n">
        <v>308056704</v>
      </c>
      <c r="L514" s="5" t="n">
        <v>0</v>
      </c>
      <c r="M514" s="6" t="n">
        <f aca="false">H514 / (H514 + J514)</f>
        <v>0.524308348781085</v>
      </c>
      <c r="N514" s="6" t="n">
        <f aca="false">K514 / (K514+ I514)</f>
        <v>0.999857082458066</v>
      </c>
      <c r="O514" s="6" t="n">
        <f aca="false">I514 / (I514 + K514)</f>
        <v>0.000142917541933696</v>
      </c>
      <c r="P514" s="6" t="n">
        <f aca="false">J514 / (H514 + J514)</f>
        <v>0.475691651218915</v>
      </c>
      <c r="Q514" s="6" t="n">
        <f aca="false">100 * (J514 + I514) / (H514 + I514 + J514 + K514)</f>
        <v>0.0231160699134913</v>
      </c>
      <c r="R514" s="1" t="n">
        <f aca="false">(2 * S514 * M514) / (S514 + M514)</f>
        <v>0.457041373212598</v>
      </c>
      <c r="S514" s="6" t="n">
        <f aca="false">H514 / (H514 + I514)</f>
        <v>0.40507201340287</v>
      </c>
      <c r="T514" s="3" t="n">
        <f aca="false">AVERAGE(M514:S514)</f>
        <v>0.412175636646994</v>
      </c>
      <c r="U514" s="1" t="n">
        <f aca="false">(H514 + K514)/(H514 + K514 + I514 + J514)</f>
        <v>0.999768839300865</v>
      </c>
      <c r="V514" s="1" t="n">
        <f aca="false">(I514+J514)/W514</f>
        <v>0.000462663850804346</v>
      </c>
      <c r="W514" s="4" t="n">
        <f aca="false">VLOOKUP(G514,ValidPixels!$A$1:$B$53, 2,0)</f>
        <v>153964914</v>
      </c>
    </row>
    <row r="515" customFormat="false" ht="12.8" hidden="false" customHeight="false" outlineLevel="0" collapsed="false">
      <c r="A515" s="1" t="n">
        <v>10</v>
      </c>
      <c r="B515" s="1" t="s">
        <v>95</v>
      </c>
      <c r="C515" s="4" t="n">
        <f aca="false">VLOOKUP(D515,List!$G$2:$H$12, 2, 0)</f>
        <v>7</v>
      </c>
      <c r="D515" s="1" t="s">
        <v>65</v>
      </c>
      <c r="E515" s="4" t="n">
        <f aca="false">VLOOKUP(G515,List!$A$2:$B$54, 2, 0)</f>
        <v>37</v>
      </c>
      <c r="F515" s="4" t="n">
        <f aca="false">VLOOKUP(G515,List!$L$2:$M$54, 2,0)</f>
        <v>2</v>
      </c>
      <c r="G515" s="5" t="s">
        <v>67</v>
      </c>
      <c r="H515" s="5" t="n">
        <v>736277</v>
      </c>
      <c r="I515" s="5" t="n">
        <v>1295</v>
      </c>
      <c r="J515" s="5" t="n">
        <v>1306</v>
      </c>
      <c r="K515" s="5" t="n">
        <v>24908094</v>
      </c>
      <c r="L515" s="5" t="n">
        <v>0</v>
      </c>
      <c r="M515" s="6" t="n">
        <f aca="false">H515 / (H515 + J515)</f>
        <v>0.998229351815321</v>
      </c>
      <c r="N515" s="6" t="n">
        <f aca="false">K515 / (K515+ I515)</f>
        <v>0.999948011571059</v>
      </c>
      <c r="O515" s="6" t="n">
        <f aca="false">I515 / (I515 + K515)</f>
        <v>5.19884289413923E-005</v>
      </c>
      <c r="P515" s="6" t="n">
        <f aca="false">J515 / (H515 + J515)</f>
        <v>0.00177064818467888</v>
      </c>
      <c r="Q515" s="6" t="n">
        <f aca="false">100 * (J515 + I515) / (H515 + I515 + J515 + K515)</f>
        <v>0.0101415480938646</v>
      </c>
      <c r="R515" s="1" t="n">
        <f aca="false">(2 * S515 * M515) / (S515 + M515)</f>
        <v>0.998236795455393</v>
      </c>
      <c r="S515" s="6" t="n">
        <f aca="false">H515 / (H515 + I515)</f>
        <v>0.998244239206477</v>
      </c>
      <c r="T515" s="3" t="n">
        <f aca="false">AVERAGE(M515:S515)</f>
        <v>0.572374654679391</v>
      </c>
      <c r="U515" s="1" t="n">
        <f aca="false">(H515 + K515)/(H515 + K515 + I515 + J515)</f>
        <v>0.999898584519061</v>
      </c>
      <c r="V515" s="1" t="n">
        <f aca="false">(I515+J515)/W515</f>
        <v>0.000203056908162302</v>
      </c>
      <c r="W515" s="4" t="n">
        <f aca="false">VLOOKUP(G515,ValidPixels!$A$1:$B$53, 2,0)</f>
        <v>12809217</v>
      </c>
    </row>
    <row r="516" customFormat="false" ht="12.8" hidden="false" customHeight="false" outlineLevel="0" collapsed="false">
      <c r="A516" s="1" t="n">
        <v>10</v>
      </c>
      <c r="B516" s="1" t="s">
        <v>95</v>
      </c>
      <c r="C516" s="4" t="n">
        <f aca="false">VLOOKUP(D516,List!$G$2:$H$12, 2, 0)</f>
        <v>7</v>
      </c>
      <c r="D516" s="1" t="s">
        <v>65</v>
      </c>
      <c r="E516" s="4" t="n">
        <f aca="false">VLOOKUP(G516,List!$A$2:$B$54, 2, 0)</f>
        <v>38</v>
      </c>
      <c r="F516" s="4" t="n">
        <f aca="false">VLOOKUP(G516,List!$L$2:$M$54, 2,0)</f>
        <v>4</v>
      </c>
      <c r="G516" s="5" t="s">
        <v>68</v>
      </c>
      <c r="H516" s="5" t="n">
        <v>2800684</v>
      </c>
      <c r="I516" s="5" t="n">
        <v>59228</v>
      </c>
      <c r="J516" s="5" t="n">
        <v>50412</v>
      </c>
      <c r="K516" s="5" t="n">
        <v>46132139</v>
      </c>
      <c r="L516" s="5" t="n">
        <v>0</v>
      </c>
      <c r="M516" s="6" t="n">
        <f aca="false">H516 / (H516 + J516)</f>
        <v>0.982318378616504</v>
      </c>
      <c r="N516" s="6" t="n">
        <f aca="false">K516 / (K516+ I516)</f>
        <v>0.998717769058448</v>
      </c>
      <c r="O516" s="6" t="n">
        <f aca="false">I516 / (I516 + K516)</f>
        <v>0.00128223094155235</v>
      </c>
      <c r="P516" s="6" t="n">
        <f aca="false">J516 / (H516 + J516)</f>
        <v>0.017681621383496</v>
      </c>
      <c r="Q516" s="6" t="n">
        <f aca="false">100 * (J516 + I516) / (H516 + I516 + J516 + K516)</f>
        <v>0.22356136558639</v>
      </c>
      <c r="R516" s="1" t="n">
        <f aca="false">(2 * S516 * M516) / (S516 + M516)</f>
        <v>0.980801988020328</v>
      </c>
      <c r="S516" s="6" t="n">
        <f aca="false">H516 / (H516 + I516)</f>
        <v>0.979290271868505</v>
      </c>
      <c r="T516" s="3" t="n">
        <f aca="false">AVERAGE(M516:S516)</f>
        <v>0.597664803639318</v>
      </c>
      <c r="U516" s="1" t="n">
        <f aca="false">(H516 + K516)/(H516 + K516 + I516 + J516)</f>
        <v>0.997764386344136</v>
      </c>
      <c r="V516" s="1" t="n">
        <f aca="false">(I516+J516)/W516</f>
        <v>0.0045176917034718</v>
      </c>
      <c r="W516" s="4" t="n">
        <f aca="false">VLOOKUP(G516,ValidPixels!$A$1:$B$53, 2,0)</f>
        <v>24269031</v>
      </c>
    </row>
    <row r="517" customFormat="false" ht="12.8" hidden="false" customHeight="false" outlineLevel="0" collapsed="false">
      <c r="A517" s="1" t="n">
        <v>10</v>
      </c>
      <c r="B517" s="1" t="s">
        <v>95</v>
      </c>
      <c r="C517" s="4" t="n">
        <f aca="false">VLOOKUP(D517,List!$G$2:$H$12, 2, 0)</f>
        <v>7</v>
      </c>
      <c r="D517" s="1" t="s">
        <v>65</v>
      </c>
      <c r="E517" s="4" t="n">
        <f aca="false">VLOOKUP(G517,List!$A$2:$B$54, 2, 0)</f>
        <v>39</v>
      </c>
      <c r="F517" s="4" t="n">
        <f aca="false">VLOOKUP(G517,List!$L$2:$M$54, 2,0)</f>
        <v>3</v>
      </c>
      <c r="G517" s="5" t="s">
        <v>69</v>
      </c>
      <c r="H517" s="5" t="n">
        <v>6552148</v>
      </c>
      <c r="I517" s="5" t="n">
        <v>201689</v>
      </c>
      <c r="J517" s="5" t="n">
        <v>450176</v>
      </c>
      <c r="K517" s="5" t="n">
        <v>351264133</v>
      </c>
      <c r="L517" s="5" t="n">
        <v>0</v>
      </c>
      <c r="M517" s="6" t="n">
        <f aca="false">H517 / (H517 + J517)</f>
        <v>0.935710486975467</v>
      </c>
      <c r="N517" s="6" t="n">
        <f aca="false">K517 / (K517+ I517)</f>
        <v>0.999426149038184</v>
      </c>
      <c r="O517" s="6" t="n">
        <f aca="false">I517 / (I517 + K517)</f>
        <v>0.00057385096181557</v>
      </c>
      <c r="P517" s="6" t="n">
        <f aca="false">J517 / (H517 + J517)</f>
        <v>0.064289513024533</v>
      </c>
      <c r="Q517" s="6" t="n">
        <f aca="false">100 * (J517 + I517) / (H517 + I517 + J517 + K517)</f>
        <v>0.181847399071269</v>
      </c>
      <c r="R517" s="1" t="n">
        <f aca="false">(2 * S517 * M517) / (S517 + M517)</f>
        <v>0.952612869244552</v>
      </c>
      <c r="S517" s="6" t="n">
        <f aca="false">H517 / (H517 + I517)</f>
        <v>0.97013712353437</v>
      </c>
      <c r="T517" s="3" t="n">
        <f aca="false">AVERAGE(M517:S517)</f>
        <v>0.586371055978599</v>
      </c>
      <c r="U517" s="1" t="n">
        <f aca="false">(H517 + K517)/(H517 + K517 + I517 + J517)</f>
        <v>0.998181526009287</v>
      </c>
      <c r="V517" s="1" t="n">
        <f aca="false">(I517+J517)/W517</f>
        <v>0.0035844111828834</v>
      </c>
      <c r="W517" s="4" t="n">
        <f aca="false">VLOOKUP(G517,ValidPixels!$A$1:$B$53, 2,0)</f>
        <v>181861111</v>
      </c>
    </row>
    <row r="518" customFormat="false" ht="12.8" hidden="false" customHeight="false" outlineLevel="0" collapsed="false">
      <c r="A518" s="1" t="n">
        <v>10</v>
      </c>
      <c r="B518" s="1" t="s">
        <v>95</v>
      </c>
      <c r="C518" s="4" t="n">
        <f aca="false">VLOOKUP(D518,List!$G$2:$H$12, 2, 0)</f>
        <v>8</v>
      </c>
      <c r="D518" s="1" t="s">
        <v>70</v>
      </c>
      <c r="E518" s="4" t="n">
        <f aca="false">VLOOKUP(G518,List!$A$2:$B$54, 2, 0)</f>
        <v>41</v>
      </c>
      <c r="F518" s="4" t="n">
        <f aca="false">VLOOKUP(G518,List!$L$2:$M$54, 2,0)</f>
        <v>1</v>
      </c>
      <c r="G518" s="5" t="s">
        <v>72</v>
      </c>
      <c r="H518" s="5" t="n">
        <v>1475362</v>
      </c>
      <c r="I518" s="5" t="n">
        <v>327548</v>
      </c>
      <c r="J518" s="5" t="n">
        <v>174584</v>
      </c>
      <c r="K518" s="5" t="n">
        <v>80672207</v>
      </c>
      <c r="L518" s="5" t="n">
        <v>0</v>
      </c>
      <c r="M518" s="6" t="n">
        <f aca="false">H518 / (H518 + J518)</f>
        <v>0.894188052215042</v>
      </c>
      <c r="N518" s="6" t="n">
        <f aca="false">K518 / (K518+ I518)</f>
        <v>0.995956185299573</v>
      </c>
      <c r="O518" s="6" t="n">
        <f aca="false">I518 / (I518 + K518)</f>
        <v>0.00404381470042718</v>
      </c>
      <c r="P518" s="6" t="n">
        <f aca="false">J518 / (H518 + J518)</f>
        <v>0.105811947784958</v>
      </c>
      <c r="Q518" s="6" t="n">
        <f aca="false">100 * (J518 + I518) / (H518 + I518 + J518 + K518)</f>
        <v>0.607542427769944</v>
      </c>
      <c r="R518" s="1" t="n">
        <f aca="false">(2 * S518 * M518) / (S518 + M518)</f>
        <v>0.854574879462103</v>
      </c>
      <c r="S518" s="6" t="n">
        <f aca="false">H518 / (H518 + I518)</f>
        <v>0.818322600684449</v>
      </c>
      <c r="T518" s="3" t="n">
        <f aca="false">AVERAGE(M518:S518)</f>
        <v>0.611491415416642</v>
      </c>
      <c r="U518" s="1" t="n">
        <f aca="false">(H518 + K518)/(H518 + K518 + I518 + J518)</f>
        <v>0.9939245757223</v>
      </c>
      <c r="V518" s="1" t="n">
        <f aca="false">(I518+J518)/W518</f>
        <v>0.012045066258515</v>
      </c>
      <c r="W518" s="4" t="n">
        <f aca="false">VLOOKUP(G518,ValidPixels!$A$1:$B$53, 2,0)</f>
        <v>41687774</v>
      </c>
    </row>
    <row r="519" customFormat="false" ht="12.8" hidden="false" customHeight="false" outlineLevel="0" collapsed="false">
      <c r="A519" s="1" t="n">
        <v>10</v>
      </c>
      <c r="B519" s="1" t="s">
        <v>95</v>
      </c>
      <c r="C519" s="4" t="n">
        <f aca="false">VLOOKUP(D519,List!$G$2:$H$12, 2, 0)</f>
        <v>8</v>
      </c>
      <c r="D519" s="1" t="s">
        <v>70</v>
      </c>
      <c r="E519" s="4" t="n">
        <f aca="false">VLOOKUP(G519,List!$A$2:$B$54, 2, 0)</f>
        <v>42</v>
      </c>
      <c r="F519" s="4" t="n">
        <f aca="false">VLOOKUP(G519,List!$L$2:$M$54, 2,0)</f>
        <v>3</v>
      </c>
      <c r="G519" s="5" t="s">
        <v>73</v>
      </c>
      <c r="H519" s="5" t="n">
        <v>3335776</v>
      </c>
      <c r="I519" s="5" t="n">
        <v>571041</v>
      </c>
      <c r="J519" s="5" t="n">
        <v>602746</v>
      </c>
      <c r="K519" s="5" t="n">
        <v>220873042</v>
      </c>
      <c r="L519" s="5" t="n">
        <v>80542</v>
      </c>
      <c r="M519" s="6" t="n">
        <f aca="false">H519 / (H519 + J519)</f>
        <v>0.84696137281955</v>
      </c>
      <c r="N519" s="6" t="n">
        <f aca="false">K519 / (K519+ I519)</f>
        <v>0.997421285806042</v>
      </c>
      <c r="O519" s="6" t="n">
        <f aca="false">I519 / (I519 + K519)</f>
        <v>0.00257871419395749</v>
      </c>
      <c r="P519" s="6" t="n">
        <f aca="false">J519 / (H519 + J519)</f>
        <v>0.15303862718045</v>
      </c>
      <c r="Q519" s="6" t="n">
        <f aca="false">100 * (J519 + I519) / (H519 + I519 + J519 + K519)</f>
        <v>0.52079751230136</v>
      </c>
      <c r="R519" s="1" t="n">
        <f aca="false">(2 * S519 * M519) / (S519 + M519)</f>
        <v>0.850384158033197</v>
      </c>
      <c r="S519" s="6" t="n">
        <f aca="false">H519 / (H519 + I519)</f>
        <v>0.853834720182696</v>
      </c>
      <c r="T519" s="3" t="n">
        <f aca="false">AVERAGE(M519:S519)</f>
        <v>0.603573770073893</v>
      </c>
      <c r="U519" s="1" t="n">
        <f aca="false">(H519 + K519)/(H519 + K519 + I519 + J519)</f>
        <v>0.994792024876986</v>
      </c>
      <c r="V519" s="1" t="n">
        <f aca="false">(I519+J519)/W519</f>
        <v>0.0104190603490589</v>
      </c>
      <c r="W519" s="4" t="n">
        <f aca="false">VLOOKUP(G519,ValidPixels!$A$1:$B$53, 2,0)</f>
        <v>112657664</v>
      </c>
    </row>
    <row r="520" customFormat="false" ht="12.8" hidden="false" customHeight="false" outlineLevel="0" collapsed="false">
      <c r="A520" s="1" t="n">
        <v>10</v>
      </c>
      <c r="B520" s="1" t="s">
        <v>95</v>
      </c>
      <c r="C520" s="4" t="n">
        <f aca="false">VLOOKUP(D520,List!$G$2:$H$12, 2, 0)</f>
        <v>8</v>
      </c>
      <c r="D520" s="1" t="s">
        <v>70</v>
      </c>
      <c r="E520" s="4" t="n">
        <f aca="false">VLOOKUP(G520,List!$A$2:$B$54, 2, 0)</f>
        <v>43</v>
      </c>
      <c r="F520" s="4" t="n">
        <f aca="false">VLOOKUP(G520,List!$L$2:$M$54, 2,0)</f>
        <v>4</v>
      </c>
      <c r="G520" s="5" t="s">
        <v>74</v>
      </c>
      <c r="H520" s="5" t="n">
        <v>3639747</v>
      </c>
      <c r="I520" s="5" t="n">
        <v>713961</v>
      </c>
      <c r="J520" s="5" t="n">
        <v>290980</v>
      </c>
      <c r="K520" s="5" t="n">
        <v>626784275</v>
      </c>
      <c r="L520" s="5" t="n">
        <v>0</v>
      </c>
      <c r="M520" s="6" t="n">
        <f aca="false">H520 / (H520 + J520)</f>
        <v>0.925972981588393</v>
      </c>
      <c r="N520" s="6" t="n">
        <f aca="false">K520 / (K520+ I520)</f>
        <v>0.998862210347313</v>
      </c>
      <c r="O520" s="6" t="n">
        <f aca="false">I520 / (I520 + K520)</f>
        <v>0.00113778965268677</v>
      </c>
      <c r="P520" s="6" t="n">
        <f aca="false">J520 / (H520 + J520)</f>
        <v>0.0740270184116068</v>
      </c>
      <c r="Q520" s="6" t="n">
        <f aca="false">100 * (J520 + I520) / (H520 + I520 + J520 + K520)</f>
        <v>0.159153453339453</v>
      </c>
      <c r="R520" s="1" t="n">
        <f aca="false">(2 * S520 * M520) / (S520 + M520)</f>
        <v>0.878695288212171</v>
      </c>
      <c r="S520" s="6" t="n">
        <f aca="false">H520 / (H520 + I520)</f>
        <v>0.836010821120755</v>
      </c>
      <c r="T520" s="3" t="n">
        <f aca="false">AVERAGE(M520:S520)</f>
        <v>0.553408508953197</v>
      </c>
      <c r="U520" s="1" t="n">
        <f aca="false">(H520 + K520)/(H520 + K520 + I520 + J520)</f>
        <v>0.998408465466605</v>
      </c>
      <c r="V520" s="1" t="n">
        <f aca="false">(I520+J520)/W520</f>
        <v>0.00318372789276869</v>
      </c>
      <c r="W520" s="4" t="n">
        <f aca="false">VLOOKUP(G520,ValidPixels!$A$1:$B$53, 2,0)</f>
        <v>315649149</v>
      </c>
    </row>
    <row r="521" customFormat="false" ht="12.8" hidden="false" customHeight="false" outlineLevel="0" collapsed="false">
      <c r="A521" s="1" t="n">
        <v>10</v>
      </c>
      <c r="B521" s="1" t="s">
        <v>95</v>
      </c>
      <c r="C521" s="4" t="n">
        <f aca="false">VLOOKUP(D521,List!$G$2:$H$12, 2, 0)</f>
        <v>8</v>
      </c>
      <c r="D521" s="1" t="s">
        <v>70</v>
      </c>
      <c r="E521" s="4" t="n">
        <f aca="false">VLOOKUP(G521,List!$A$2:$B$54, 2, 0)</f>
        <v>40</v>
      </c>
      <c r="F521" s="4" t="n">
        <f aca="false">VLOOKUP(G521,List!$L$2:$M$54, 2,0)</f>
        <v>2</v>
      </c>
      <c r="G521" s="5" t="s">
        <v>71</v>
      </c>
      <c r="H521" s="5" t="n">
        <v>5342717</v>
      </c>
      <c r="I521" s="5" t="n">
        <v>194743</v>
      </c>
      <c r="J521" s="5" t="n">
        <v>245974</v>
      </c>
      <c r="K521" s="5" t="n">
        <v>60220528</v>
      </c>
      <c r="L521" s="5" t="n">
        <v>0</v>
      </c>
      <c r="M521" s="6" t="n">
        <f aca="false">H521 / (H521 + J521)</f>
        <v>0.955987189128903</v>
      </c>
      <c r="N521" s="6" t="n">
        <f aca="false">K521 / (K521+ I521)</f>
        <v>0.996776593123285</v>
      </c>
      <c r="O521" s="6" t="n">
        <f aca="false">I521 / (I521 + K521)</f>
        <v>0.00322340687671499</v>
      </c>
      <c r="P521" s="6" t="n">
        <f aca="false">J521 / (H521 + J521)</f>
        <v>0.0440128108710966</v>
      </c>
      <c r="Q521" s="6" t="n">
        <f aca="false">100 * (J521 + I521) / (H521 + I521 + J521 + K521)</f>
        <v>0.667712947292467</v>
      </c>
      <c r="R521" s="1" t="n">
        <f aca="false">(2 * S521 * M521) / (S521 + M521)</f>
        <v>0.960389086935814</v>
      </c>
      <c r="S521" s="6" t="n">
        <f aca="false">H521 / (H521 + I521)</f>
        <v>0.964831709845308</v>
      </c>
      <c r="T521" s="3" t="n">
        <f aca="false">AVERAGE(M521:S521)</f>
        <v>0.656133392010513</v>
      </c>
      <c r="U521" s="1" t="n">
        <f aca="false">(H521 + K521)/(H521 + K521 + I521 + J521)</f>
        <v>0.993322870527075</v>
      </c>
      <c r="V521" s="1" t="n">
        <f aca="false">(I521+J521)/W521</f>
        <v>0.0132278777680788</v>
      </c>
      <c r="W521" s="4" t="n">
        <f aca="false">VLOOKUP(G521,ValidPixels!$A$1:$B$53, 2,0)</f>
        <v>33317287</v>
      </c>
    </row>
    <row r="522" customFormat="false" ht="12.8" hidden="false" customHeight="false" outlineLevel="0" collapsed="false">
      <c r="A522" s="1" t="n">
        <v>10</v>
      </c>
      <c r="B522" s="1" t="s">
        <v>95</v>
      </c>
      <c r="C522" s="4" t="n">
        <f aca="false">VLOOKUP(D522,List!$G$2:$H$12, 2, 0)</f>
        <v>8</v>
      </c>
      <c r="D522" s="1" t="s">
        <v>70</v>
      </c>
      <c r="E522" s="4" t="n">
        <f aca="false">VLOOKUP(G522,List!$A$2:$B$54, 2, 0)</f>
        <v>44</v>
      </c>
      <c r="F522" s="4" t="n">
        <f aca="false">VLOOKUP(G522,List!$L$2:$M$54, 2,0)</f>
        <v>5</v>
      </c>
      <c r="G522" s="5" t="s">
        <v>75</v>
      </c>
      <c r="H522" s="5" t="n">
        <v>5854941</v>
      </c>
      <c r="I522" s="5" t="n">
        <v>664013</v>
      </c>
      <c r="J522" s="5" t="n">
        <v>401387</v>
      </c>
      <c r="K522" s="5" t="n">
        <v>177465401</v>
      </c>
      <c r="L522" s="5" t="n">
        <v>0</v>
      </c>
      <c r="M522" s="6" t="n">
        <f aca="false">H522 / (H522 + J522)</f>
        <v>0.935843037641249</v>
      </c>
      <c r="N522" s="6" t="n">
        <f aca="false">K522 / (K522+ I522)</f>
        <v>0.99627230009301</v>
      </c>
      <c r="O522" s="6" t="n">
        <f aca="false">I522 / (I522 + K522)</f>
        <v>0.00372769990699009</v>
      </c>
      <c r="P522" s="6" t="n">
        <f aca="false">J522 / (H522 + J522)</f>
        <v>0.064156962358751</v>
      </c>
      <c r="Q522" s="6" t="n">
        <f aca="false">100 * (J522 + I522) / (H522 + I522 + J522 + K522)</f>
        <v>0.577810403583158</v>
      </c>
      <c r="R522" s="1" t="n">
        <f aca="false">(2 * S522 * M522) / (S522 + M522)</f>
        <v>0.91660458062687</v>
      </c>
      <c r="S522" s="6" t="n">
        <f aca="false">H522 / (H522 + I522)</f>
        <v>0.898141174182238</v>
      </c>
      <c r="T522" s="3" t="n">
        <f aca="false">AVERAGE(M522:S522)</f>
        <v>0.627508022627467</v>
      </c>
      <c r="U522" s="1" t="n">
        <f aca="false">(H522 + K522)/(H522 + K522 + I522 + J522)</f>
        <v>0.994221895964168</v>
      </c>
      <c r="V522" s="1" t="n">
        <f aca="false">(I522+J522)/W522</f>
        <v>0.0115251091226301</v>
      </c>
      <c r="W522" s="4" t="n">
        <f aca="false">VLOOKUP(G522,ValidPixels!$A$1:$B$53, 2,0)</f>
        <v>92441641</v>
      </c>
    </row>
    <row r="523" customFormat="false" ht="12.8" hidden="false" customHeight="false" outlineLevel="0" collapsed="false">
      <c r="A523" s="1" t="n">
        <v>10</v>
      </c>
      <c r="B523" s="1" t="s">
        <v>95</v>
      </c>
      <c r="C523" s="4" t="n">
        <f aca="false">VLOOKUP(D523,List!$G$2:$H$12, 2, 0)</f>
        <v>8</v>
      </c>
      <c r="D523" s="1" t="s">
        <v>70</v>
      </c>
      <c r="E523" s="4" t="n">
        <f aca="false">VLOOKUP(G523,List!$A$2:$B$54, 2, 0)</f>
        <v>45</v>
      </c>
      <c r="F523" s="4" t="n">
        <f aca="false">VLOOKUP(G523,List!$L$2:$M$54, 2,0)</f>
        <v>6</v>
      </c>
      <c r="G523" s="5" t="s">
        <v>76</v>
      </c>
      <c r="H523" s="5" t="n">
        <v>8598411</v>
      </c>
      <c r="I523" s="5" t="n">
        <v>833511</v>
      </c>
      <c r="J523" s="5" t="n">
        <v>700902</v>
      </c>
      <c r="K523" s="5" t="n">
        <v>124862593</v>
      </c>
      <c r="L523" s="5" t="n">
        <v>0</v>
      </c>
      <c r="M523" s="6" t="n">
        <f aca="false">H523 / (H523 + J523)</f>
        <v>0.924628625792034</v>
      </c>
      <c r="N523" s="6" t="n">
        <f aca="false">K523 / (K523+ I523)</f>
        <v>0.993368839817024</v>
      </c>
      <c r="O523" s="6" t="n">
        <f aca="false">I523 / (I523 + K523)</f>
        <v>0.00663116018297592</v>
      </c>
      <c r="P523" s="6" t="n">
        <f aca="false">J523 / (H523 + J523)</f>
        <v>0.0753713742079657</v>
      </c>
      <c r="Q523" s="6" t="n">
        <f aca="false">100 * (J523 + I523) / (H523 + I523 + J523 + K523)</f>
        <v>1.1366408090728</v>
      </c>
      <c r="R523" s="1" t="n">
        <f aca="false">(2 * S523 * M523) / (S523 + M523)</f>
        <v>0.918082657123249</v>
      </c>
      <c r="S523" s="6" t="n">
        <f aca="false">H523 / (H523 + I523)</f>
        <v>0.911628722120475</v>
      </c>
      <c r="T523" s="3" t="n">
        <f aca="false">AVERAGE(M523:S523)</f>
        <v>0.709478884045218</v>
      </c>
      <c r="U523" s="1" t="n">
        <f aca="false">(H523 + K523)/(H523 + K523 + I523 + J523)</f>
        <v>0.988633591909272</v>
      </c>
      <c r="V523" s="1" t="n">
        <f aca="false">(I523+J523)/W523</f>
        <v>0.0227415160331888</v>
      </c>
      <c r="W523" s="4" t="n">
        <f aca="false">VLOOKUP(G523,ValidPixels!$A$1:$B$53, 2,0)</f>
        <v>67471887</v>
      </c>
    </row>
    <row r="524" customFormat="false" ht="12.8" hidden="false" customHeight="false" outlineLevel="0" collapsed="false">
      <c r="A524" s="1" t="n">
        <v>10</v>
      </c>
      <c r="B524" s="1" t="s">
        <v>95</v>
      </c>
      <c r="C524" s="4" t="n">
        <f aca="false">VLOOKUP(D524,List!$G$2:$H$12, 2, 0)</f>
        <v>1</v>
      </c>
      <c r="D524" s="1" t="s">
        <v>77</v>
      </c>
      <c r="E524" s="4" t="n">
        <f aca="false">VLOOKUP(G524,List!$A$2:$B$54, 2, 0)</f>
        <v>46</v>
      </c>
      <c r="F524" s="4" t="n">
        <f aca="false">VLOOKUP(G524,List!$L$2:$M$54, 2,0)</f>
        <v>4</v>
      </c>
      <c r="G524" s="5" t="s">
        <v>78</v>
      </c>
      <c r="H524" s="5" t="n">
        <v>88999</v>
      </c>
      <c r="I524" s="5" t="n">
        <v>11144</v>
      </c>
      <c r="J524" s="5" t="n">
        <v>305</v>
      </c>
      <c r="K524" s="5" t="n">
        <v>48171192</v>
      </c>
      <c r="L524" s="5" t="n">
        <v>1994</v>
      </c>
      <c r="M524" s="6" t="n">
        <f aca="false">H524 / (H524 + J524)</f>
        <v>0.996584699453552</v>
      </c>
      <c r="N524" s="6" t="n">
        <f aca="false">K524 / (K524+ I524)</f>
        <v>0.999768711919655</v>
      </c>
      <c r="O524" s="6" t="n">
        <f aca="false">I524 / (I524 + K524)</f>
        <v>0.000231288080345461</v>
      </c>
      <c r="P524" s="6" t="n">
        <f aca="false">J524 / (H524 + J524)</f>
        <v>0.00341530054644809</v>
      </c>
      <c r="Q524" s="6" t="n">
        <f aca="false">100 * (J524 + I524) / (H524 + I524 + J524 + K524)</f>
        <v>0.0237178600105569</v>
      </c>
      <c r="R524" s="1" t="n">
        <f aca="false">(2 * S524 * M524) / (S524 + M524)</f>
        <v>0.93956621113029</v>
      </c>
      <c r="S524" s="6" t="n">
        <f aca="false">H524 / (H524 + I524)</f>
        <v>0.888719131641752</v>
      </c>
      <c r="T524" s="3" t="n">
        <f aca="false">AVERAGE(M524:S524)</f>
        <v>0.550286171826085</v>
      </c>
      <c r="U524" s="1" t="n">
        <f aca="false">(H524 + K524)/(H524 + K524 + I524 + J524)</f>
        <v>0.999762821399894</v>
      </c>
      <c r="V524" s="1" t="n">
        <f aca="false">(I524+J524)/W524</f>
        <v>0.000475526461039372</v>
      </c>
      <c r="W524" s="4" t="n">
        <f aca="false">VLOOKUP(G524,ValidPixels!$A$1:$B$53, 2,0)</f>
        <v>24076473</v>
      </c>
    </row>
    <row r="525" customFormat="false" ht="12.8" hidden="false" customHeight="false" outlineLevel="0" collapsed="false">
      <c r="A525" s="1" t="n">
        <v>10</v>
      </c>
      <c r="B525" s="1" t="s">
        <v>95</v>
      </c>
      <c r="C525" s="4" t="n">
        <f aca="false">VLOOKUP(D525,List!$G$2:$H$12, 2, 0)</f>
        <v>1</v>
      </c>
      <c r="D525" s="1" t="s">
        <v>77</v>
      </c>
      <c r="E525" s="4" t="n">
        <f aca="false">VLOOKUP(G525,List!$A$2:$B$54, 2, 0)</f>
        <v>47</v>
      </c>
      <c r="F525" s="4" t="n">
        <f aca="false">VLOOKUP(G525,List!$L$2:$M$54, 2,0)</f>
        <v>3</v>
      </c>
      <c r="G525" s="5" t="s">
        <v>79</v>
      </c>
      <c r="H525" s="5" t="n">
        <v>1575493</v>
      </c>
      <c r="I525" s="5" t="n">
        <v>191799</v>
      </c>
      <c r="J525" s="5" t="n">
        <v>33031</v>
      </c>
      <c r="K525" s="5" t="n">
        <v>135822344</v>
      </c>
      <c r="L525" s="5" t="n">
        <v>74212</v>
      </c>
      <c r="M525" s="6" t="n">
        <f aca="false">H525 / (H525 + J525)</f>
        <v>0.979465025078892</v>
      </c>
      <c r="N525" s="6" t="n">
        <f aca="false">K525 / (K525+ I525)</f>
        <v>0.998589859879498</v>
      </c>
      <c r="O525" s="6" t="n">
        <f aca="false">I525 / (I525 + K525)</f>
        <v>0.00141014012050203</v>
      </c>
      <c r="P525" s="6" t="n">
        <f aca="false">J525 / (H525 + J525)</f>
        <v>0.0205349749211078</v>
      </c>
      <c r="Q525" s="6" t="n">
        <f aca="false">100 * (J525 + I525) / (H525 + I525 + J525 + K525)</f>
        <v>0.163366983725145</v>
      </c>
      <c r="R525" s="1" t="n">
        <f aca="false">(2 * S525 * M525) / (S525 + M525)</f>
        <v>0.933399806150572</v>
      </c>
      <c r="S525" s="6" t="n">
        <f aca="false">H525 / (H525 + I525)</f>
        <v>0.89147294278478</v>
      </c>
      <c r="T525" s="3" t="n">
        <f aca="false">AVERAGE(M525:S525)</f>
        <v>0.569748533237214</v>
      </c>
      <c r="U525" s="1" t="n">
        <f aca="false">(H525 + K525)/(H525 + K525 + I525 + J525)</f>
        <v>0.998366330162749</v>
      </c>
      <c r="V525" s="1" t="n">
        <f aca="false">(I525+J525)/W525</f>
        <v>0.00313939335157671</v>
      </c>
      <c r="W525" s="4" t="n">
        <f aca="false">VLOOKUP(G525,ValidPixels!$A$1:$B$53, 2,0)</f>
        <v>71615747</v>
      </c>
    </row>
    <row r="526" customFormat="false" ht="12.8" hidden="false" customHeight="false" outlineLevel="0" collapsed="false">
      <c r="A526" s="1" t="n">
        <v>10</v>
      </c>
      <c r="B526" s="1" t="s">
        <v>95</v>
      </c>
      <c r="C526" s="4" t="n">
        <f aca="false">VLOOKUP(D526,List!$G$2:$H$12, 2, 0)</f>
        <v>1</v>
      </c>
      <c r="D526" s="1" t="s">
        <v>77</v>
      </c>
      <c r="E526" s="4" t="n">
        <f aca="false">VLOOKUP(G526,List!$A$2:$B$54, 2, 0)</f>
        <v>48</v>
      </c>
      <c r="F526" s="4" t="n">
        <f aca="false">VLOOKUP(G526,List!$L$2:$M$54, 2,0)</f>
        <v>1</v>
      </c>
      <c r="G526" s="5" t="s">
        <v>80</v>
      </c>
      <c r="H526" s="5" t="n">
        <v>1980182</v>
      </c>
      <c r="I526" s="5" t="n">
        <v>448278</v>
      </c>
      <c r="J526" s="5" t="n">
        <v>103509</v>
      </c>
      <c r="K526" s="5" t="n">
        <v>369078336</v>
      </c>
      <c r="L526" s="5" t="n">
        <v>25748</v>
      </c>
      <c r="M526" s="6" t="n">
        <f aca="false">H526 / (H526 + J526)</f>
        <v>0.950324208339912</v>
      </c>
      <c r="N526" s="6" t="n">
        <f aca="false">K526 / (K526+ I526)</f>
        <v>0.998786885753241</v>
      </c>
      <c r="O526" s="6" t="n">
        <f aca="false">I526 / (I526 + K526)</f>
        <v>0.00121311424675896</v>
      </c>
      <c r="P526" s="6" t="n">
        <f aca="false">J526 / (H526 + J526)</f>
        <v>0.0496757916600878</v>
      </c>
      <c r="Q526" s="6" t="n">
        <f aca="false">100 * (J526 + I526) / (H526 + I526 + J526 + K526)</f>
        <v>0.148485387131554</v>
      </c>
      <c r="R526" s="1" t="n">
        <f aca="false">(2 * S526 * M526) / (S526 + M526)</f>
        <v>0.877710874480929</v>
      </c>
      <c r="S526" s="6" t="n">
        <f aca="false">H526 / (H526 + I526)</f>
        <v>0.81540647159105</v>
      </c>
      <c r="T526" s="3" t="n">
        <f aca="false">AVERAGE(M526:S526)</f>
        <v>0.548800390457648</v>
      </c>
      <c r="U526" s="1" t="n">
        <f aca="false">(H526 + K526)/(H526 + K526 + I526 + J526)</f>
        <v>0.998515146128684</v>
      </c>
      <c r="V526" s="1" t="n">
        <f aca="false">(I526+J526)/W526</f>
        <v>0.00297280946649312</v>
      </c>
      <c r="W526" s="4" t="n">
        <f aca="false">VLOOKUP(G526,ValidPixels!$A$1:$B$53, 2,0)</f>
        <v>185611290</v>
      </c>
    </row>
    <row r="527" customFormat="false" ht="12.8" hidden="false" customHeight="false" outlineLevel="0" collapsed="false">
      <c r="A527" s="1" t="n">
        <v>10</v>
      </c>
      <c r="B527" s="1" t="s">
        <v>95</v>
      </c>
      <c r="C527" s="4" t="n">
        <f aca="false">VLOOKUP(D527,List!$G$2:$H$12, 2, 0)</f>
        <v>1</v>
      </c>
      <c r="D527" s="1" t="s">
        <v>77</v>
      </c>
      <c r="E527" s="4" t="n">
        <f aca="false">VLOOKUP(G527,List!$A$2:$B$54, 2, 0)</f>
        <v>49</v>
      </c>
      <c r="F527" s="4" t="n">
        <f aca="false">VLOOKUP(G527,List!$L$2:$M$54, 2,0)</f>
        <v>2</v>
      </c>
      <c r="G527" s="5" t="s">
        <v>81</v>
      </c>
      <c r="H527" s="5" t="n">
        <v>3782879</v>
      </c>
      <c r="I527" s="5" t="n">
        <v>373968</v>
      </c>
      <c r="J527" s="5" t="n">
        <v>221629</v>
      </c>
      <c r="K527" s="5" t="n">
        <v>422648073</v>
      </c>
      <c r="L527" s="5" t="n">
        <v>0</v>
      </c>
      <c r="M527" s="6" t="n">
        <f aca="false">H527 / (H527 + J527)</f>
        <v>0.944655123675618</v>
      </c>
      <c r="N527" s="6" t="n">
        <f aca="false">K527 / (K527+ I527)</f>
        <v>0.999115960957694</v>
      </c>
      <c r="O527" s="6" t="n">
        <f aca="false">I527 / (I527 + K527)</f>
        <v>0.000884039042306072</v>
      </c>
      <c r="P527" s="6" t="n">
        <f aca="false">J527 / (H527 + J527)</f>
        <v>0.0553448763243824</v>
      </c>
      <c r="Q527" s="6" t="n">
        <f aca="false">100 * (J527 + I527) / (H527 + I527 + J527 + K527)</f>
        <v>0.139475402968446</v>
      </c>
      <c r="R527" s="1" t="n">
        <f aca="false">(2 * S527 * M527) / (S527 + M527)</f>
        <v>0.927022289803593</v>
      </c>
      <c r="S527" s="6" t="n">
        <f aca="false">H527 / (H527 + I527)</f>
        <v>0.910035659238841</v>
      </c>
      <c r="T527" s="3" t="n">
        <f aca="false">AVERAGE(M527:S527)</f>
        <v>0.568076193144411</v>
      </c>
      <c r="U527" s="1" t="n">
        <f aca="false">(H527 + K527)/(H527 + K527 + I527 + J527)</f>
        <v>0.998605245970315</v>
      </c>
      <c r="V527" s="1" t="n">
        <f aca="false">(I527+J527)/W527</f>
        <v>0.00278108166485726</v>
      </c>
      <c r="W527" s="4" t="n">
        <f aca="false">VLOOKUP(G527,ValidPixels!$A$1:$B$53, 2,0)</f>
        <v>214160198</v>
      </c>
    </row>
    <row r="528" customFormat="false" ht="12.8" hidden="false" customHeight="false" outlineLevel="0" collapsed="false">
      <c r="A528" s="1" t="n">
        <v>10</v>
      </c>
      <c r="B528" s="1" t="s">
        <v>95</v>
      </c>
      <c r="C528" s="4" t="n">
        <f aca="false">VLOOKUP(D528,List!$G$2:$H$12, 2, 0)</f>
        <v>11</v>
      </c>
      <c r="D528" s="1" t="s">
        <v>82</v>
      </c>
      <c r="E528" s="4" t="n">
        <f aca="false">VLOOKUP(G528,List!$A$2:$B$54, 2, 0)</f>
        <v>50</v>
      </c>
      <c r="F528" s="4" t="n">
        <f aca="false">VLOOKUP(G528,List!$L$2:$M$54, 2,0)</f>
        <v>3</v>
      </c>
      <c r="G528" s="5" t="s">
        <v>83</v>
      </c>
      <c r="H528" s="5" t="n">
        <v>635561</v>
      </c>
      <c r="I528" s="5" t="n">
        <v>87072</v>
      </c>
      <c r="J528" s="5" t="n">
        <v>41814</v>
      </c>
      <c r="K528" s="5" t="n">
        <v>811496678</v>
      </c>
      <c r="L528" s="5" t="n">
        <v>0</v>
      </c>
      <c r="M528" s="6" t="n">
        <f aca="false">H528 / (H528 + J528)</f>
        <v>0.938270529618011</v>
      </c>
      <c r="N528" s="6" t="n">
        <f aca="false">K528 / (K528+ I528)</f>
        <v>0.99989271347535</v>
      </c>
      <c r="O528" s="6" t="n">
        <f aca="false">I528 / (I528 + K528)</f>
        <v>0.000107286524650105</v>
      </c>
      <c r="P528" s="6" t="n">
        <f aca="false">J528 / (H528 + J528)</f>
        <v>0.0617294703819893</v>
      </c>
      <c r="Q528" s="6" t="n">
        <f aca="false">100 * (J528 + I528) / (H528 + I528 + J528 + K528)</f>
        <v>0.015867557369559</v>
      </c>
      <c r="R528" s="1" t="n">
        <f aca="false">(2 * S528 * M528) / (S528 + M528)</f>
        <v>0.907939097490872</v>
      </c>
      <c r="S528" s="6" t="n">
        <f aca="false">H528 / (H528 + I528)</f>
        <v>0.879507301770055</v>
      </c>
      <c r="T528" s="3" t="n">
        <f aca="false">AVERAGE(M528:S528)</f>
        <v>0.543330565232926</v>
      </c>
      <c r="U528" s="1" t="n">
        <f aca="false">(H528 + K528)/(H528 + K528 + I528 + J528)</f>
        <v>0.999841324426304</v>
      </c>
      <c r="V528" s="1" t="n">
        <f aca="false">(I528+J528)/W528</f>
        <v>0.000317298625959036</v>
      </c>
      <c r="W528" s="4" t="n">
        <f aca="false">VLOOKUP(G528,ValidPixels!$A$1:$B$53, 2,0)</f>
        <v>406197788</v>
      </c>
    </row>
    <row r="529" customFormat="false" ht="12.8" hidden="false" customHeight="false" outlineLevel="0" collapsed="false">
      <c r="A529" s="1" t="n">
        <v>10</v>
      </c>
      <c r="B529" s="1" t="s">
        <v>95</v>
      </c>
      <c r="C529" s="4" t="n">
        <f aca="false">VLOOKUP(D529,List!$G$2:$H$12, 2, 0)</f>
        <v>11</v>
      </c>
      <c r="D529" s="1" t="s">
        <v>82</v>
      </c>
      <c r="E529" s="4" t="n">
        <f aca="false">VLOOKUP(G529,List!$A$2:$B$54, 2, 0)</f>
        <v>52</v>
      </c>
      <c r="F529" s="4" t="n">
        <f aca="false">VLOOKUP(G529,List!$L$2:$M$54, 2,0)</f>
        <v>1</v>
      </c>
      <c r="G529" s="5" t="s">
        <v>85</v>
      </c>
      <c r="H529" s="5" t="n">
        <v>1947316</v>
      </c>
      <c r="I529" s="5" t="n">
        <v>333145</v>
      </c>
      <c r="J529" s="5" t="n">
        <v>73147</v>
      </c>
      <c r="K529" s="5" t="n">
        <v>1379127627</v>
      </c>
      <c r="L529" s="5" t="n">
        <v>0</v>
      </c>
      <c r="M529" s="6" t="n">
        <f aca="false">H529 / (H529 + J529)</f>
        <v>0.963796911895937</v>
      </c>
      <c r="N529" s="6" t="n">
        <f aca="false">K529 / (K529+ I529)</f>
        <v>0.99975849621333</v>
      </c>
      <c r="O529" s="6" t="n">
        <f aca="false">I529 / (I529 + K529)</f>
        <v>0.000241503786669477</v>
      </c>
      <c r="P529" s="6" t="n">
        <f aca="false">J529 / (H529 + J529)</f>
        <v>0.0362030881040633</v>
      </c>
      <c r="Q529" s="6" t="n">
        <f aca="false">100 * (J529 + I529) / (H529 + I529 + J529 + K529)</f>
        <v>0.0294098819228623</v>
      </c>
      <c r="R529" s="1" t="n">
        <f aca="false">(2 * S529 * M529) / (S529 + M529)</f>
        <v>0.905533787623311</v>
      </c>
      <c r="S529" s="6" t="n">
        <f aca="false">H529 / (H529 + I529)</f>
        <v>0.853913309633447</v>
      </c>
      <c r="T529" s="3" t="n">
        <f aca="false">AVERAGE(M529:S529)</f>
        <v>0.541265282739946</v>
      </c>
      <c r="U529" s="1" t="n">
        <f aca="false">(H529 + K529)/(H529 + K529 + I529 + J529)</f>
        <v>0.999705901180771</v>
      </c>
      <c r="V529" s="1" t="n">
        <f aca="false">(I529+J529)/W529</f>
        <v>0.00058847817746119</v>
      </c>
      <c r="W529" s="4" t="n">
        <f aca="false">VLOOKUP(G529,ValidPixels!$A$1:$B$53, 2,0)</f>
        <v>690411328</v>
      </c>
    </row>
    <row r="530" customFormat="false" ht="12.8" hidden="false" customHeight="false" outlineLevel="0" collapsed="false">
      <c r="A530" s="1" t="n">
        <v>10</v>
      </c>
      <c r="B530" s="1" t="s">
        <v>95</v>
      </c>
      <c r="C530" s="4" t="n">
        <f aca="false">VLOOKUP(D530,List!$G$2:$H$12, 2, 0)</f>
        <v>11</v>
      </c>
      <c r="D530" s="1" t="s">
        <v>82</v>
      </c>
      <c r="E530" s="4" t="n">
        <f aca="false">VLOOKUP(G530,List!$A$2:$B$54, 2, 0)</f>
        <v>51</v>
      </c>
      <c r="F530" s="4" t="n">
        <f aca="false">VLOOKUP(G530,List!$L$2:$M$54, 2,0)</f>
        <v>2</v>
      </c>
      <c r="G530" s="5" t="s">
        <v>84</v>
      </c>
      <c r="H530" s="5" t="n">
        <v>2180481</v>
      </c>
      <c r="I530" s="5" t="n">
        <v>256131</v>
      </c>
      <c r="J530" s="5" t="n">
        <v>295424</v>
      </c>
      <c r="K530" s="5" t="n">
        <v>963439727</v>
      </c>
      <c r="L530" s="5" t="n">
        <v>0</v>
      </c>
      <c r="M530" s="6" t="n">
        <f aca="false">H530 / (H530 + J530)</f>
        <v>0.88068039767277</v>
      </c>
      <c r="N530" s="6" t="n">
        <f aca="false">K530 / (K530+ I530)</f>
        <v>0.999734220088346</v>
      </c>
      <c r="O530" s="6" t="n">
        <f aca="false">I530 / (I530 + K530)</f>
        <v>0.000265779911653413</v>
      </c>
      <c r="P530" s="6" t="n">
        <f aca="false">J530 / (H530 + J530)</f>
        <v>0.11931960232723</v>
      </c>
      <c r="Q530" s="6" t="n">
        <f aca="false">100 * (J530 + I530) / (H530 + I530 + J530 + K530)</f>
        <v>0.0570866404010195</v>
      </c>
      <c r="R530" s="1" t="n">
        <f aca="false">(2 * S530 * M530) / (S530 + M530)</f>
        <v>0.887724561563858</v>
      </c>
      <c r="S530" s="6" t="n">
        <f aca="false">H530 / (H530 + I530)</f>
        <v>0.894882320205269</v>
      </c>
      <c r="T530" s="3" t="n">
        <f aca="false">AVERAGE(M530:S530)</f>
        <v>0.548527646024307</v>
      </c>
      <c r="U530" s="1" t="n">
        <f aca="false">(H530 + K530)/(H530 + K530 + I530 + J530)</f>
        <v>0.99942913359599</v>
      </c>
      <c r="V530" s="1" t="n">
        <f aca="false">(I530+J530)/W530</f>
        <v>0.00114283604134914</v>
      </c>
      <c r="W530" s="4" t="n">
        <f aca="false">VLOOKUP(G530,ValidPixels!$A$1:$B$53, 2,0)</f>
        <v>482619536</v>
      </c>
    </row>
    <row r="531" customFormat="false" ht="12.8" hidden="false" customHeight="false" outlineLevel="0" collapsed="false">
      <c r="A531" s="1" t="n">
        <v>10</v>
      </c>
      <c r="B531" s="1" t="s">
        <v>95</v>
      </c>
      <c r="C531" s="4" t="n">
        <f aca="false">VLOOKUP(D531,List!$G$2:$H$12, 2, 0)</f>
        <v>11</v>
      </c>
      <c r="D531" s="1" t="s">
        <v>82</v>
      </c>
      <c r="E531" s="4" t="n">
        <f aca="false">VLOOKUP(G531,List!$A$2:$B$54, 2, 0)</f>
        <v>53</v>
      </c>
      <c r="F531" s="4" t="n">
        <f aca="false">VLOOKUP(G531,List!$L$2:$M$54, 2,0)</f>
        <v>4</v>
      </c>
      <c r="G531" s="5" t="s">
        <v>86</v>
      </c>
      <c r="H531" s="5" t="n">
        <v>5489263</v>
      </c>
      <c r="I531" s="5" t="n">
        <v>273731</v>
      </c>
      <c r="J531" s="5" t="n">
        <v>351577</v>
      </c>
      <c r="K531" s="5" t="n">
        <v>478342284</v>
      </c>
      <c r="L531" s="5" t="n">
        <v>0</v>
      </c>
      <c r="M531" s="6" t="n">
        <f aca="false">H531 / (H531 + J531)</f>
        <v>0.939807116784572</v>
      </c>
      <c r="N531" s="6" t="n">
        <f aca="false">K531 / (K531+ I531)</f>
        <v>0.999428078059611</v>
      </c>
      <c r="O531" s="6" t="n">
        <f aca="false">I531 / (I531 + K531)</f>
        <v>0.000571921940388894</v>
      </c>
      <c r="P531" s="6" t="n">
        <f aca="false">J531 / (H531 + J531)</f>
        <v>0.0601928832154279</v>
      </c>
      <c r="Q531" s="6" t="n">
        <f aca="false">100 * (J531 + I531) / (H531 + I531 + J531 + K531)</f>
        <v>0.129074032815574</v>
      </c>
      <c r="R531" s="1" t="n">
        <f aca="false">(2 * S531 * M531) / (S531 + M531)</f>
        <v>0.94611194886104</v>
      </c>
      <c r="S531" s="6" t="n">
        <f aca="false">H531 / (H531 + I531)</f>
        <v>0.952501946037077</v>
      </c>
      <c r="T531" s="3" t="n">
        <f aca="false">AVERAGE(M531:S531)</f>
        <v>0.575383989673385</v>
      </c>
      <c r="U531" s="1" t="n">
        <f aca="false">(H531 + K531)/(H531 + K531 + I531 + J531)</f>
        <v>0.998709259671844</v>
      </c>
      <c r="V531" s="1" t="n">
        <f aca="false">(I531+J531)/W531</f>
        <v>0.002584061219243</v>
      </c>
      <c r="W531" s="4" t="n">
        <f aca="false">VLOOKUP(G531,ValidPixels!$A$1:$B$53, 2,0)</f>
        <v>241986527</v>
      </c>
    </row>
    <row r="532" customFormat="false" ht="12.8" hidden="false" customHeight="false" outlineLevel="0" collapsed="false">
      <c r="A532" s="1" t="n">
        <v>11</v>
      </c>
      <c r="B532" s="4" t="s">
        <v>96</v>
      </c>
      <c r="C532" s="4" t="n">
        <f aca="false">VLOOKUP(D532,List!$G$2:$H$12, 2, 0)</f>
        <v>3</v>
      </c>
      <c r="D532" s="1" t="s">
        <v>23</v>
      </c>
      <c r="E532" s="4" t="n">
        <f aca="false">VLOOKUP(G532,List!$A$2:$B$54, 2, 0)</f>
        <v>1</v>
      </c>
      <c r="F532" s="4" t="n">
        <f aca="false">VLOOKUP(G532,List!$L$2:$M$54, 2,0)</f>
        <v>4</v>
      </c>
      <c r="G532" s="5" t="s">
        <v>24</v>
      </c>
      <c r="H532" s="5" t="n">
        <v>660233</v>
      </c>
      <c r="I532" s="5" t="n">
        <v>22812</v>
      </c>
      <c r="J532" s="5" t="n">
        <v>10629</v>
      </c>
      <c r="K532" s="5" t="n">
        <v>67546295</v>
      </c>
      <c r="L532" s="5" t="n">
        <v>13</v>
      </c>
      <c r="M532" s="6" t="n">
        <f aca="false">H532 / (H532 + J532)</f>
        <v>0.984156205001923</v>
      </c>
      <c r="N532" s="6" t="n">
        <f aca="false">K532 / (K532+ I532)</f>
        <v>0.999662390091969</v>
      </c>
      <c r="O532" s="6" t="n">
        <f aca="false">I532 / (I532 + K532)</f>
        <v>0.000337609908030899</v>
      </c>
      <c r="P532" s="6" t="n">
        <f aca="false">J532 / (H532 + J532)</f>
        <v>0.0158437949980771</v>
      </c>
      <c r="Q532" s="6" t="n">
        <f aca="false">100 * (J532 + I532) / (H532 + I532 + J532 + K532)</f>
        <v>0.0490050046769511</v>
      </c>
      <c r="R532" s="1" t="n">
        <f aca="false">(2 * S532 * M532) / (S532 + M532)</f>
        <v>0.975300371443533</v>
      </c>
      <c r="S532" s="6" t="n">
        <f aca="false">H532 / (H532 + I532)</f>
        <v>0.966602493247151</v>
      </c>
      <c r="T532" s="3" t="n">
        <f aca="false">AVERAGE(M532:S532)</f>
        <v>0.570129695623948</v>
      </c>
      <c r="U532" s="1" t="n">
        <f aca="false">(H532 + K532)/(H532 + K532 + I532 + J532)</f>
        <v>0.999509949953231</v>
      </c>
      <c r="V532" s="1" t="n">
        <f aca="false">(I532+J532)/W532</f>
        <v>9.00060976769394E-005</v>
      </c>
      <c r="W532" s="4" t="n">
        <f aca="false">VLOOKUP(G532,ValidPixels!$A$1:$B$53, 2,0)</f>
        <v>371541494</v>
      </c>
    </row>
    <row r="533" customFormat="false" ht="12.8" hidden="false" customHeight="false" outlineLevel="0" collapsed="false">
      <c r="A533" s="1" t="n">
        <v>11</v>
      </c>
      <c r="B533" s="4" t="s">
        <v>96</v>
      </c>
      <c r="C533" s="4" t="n">
        <f aca="false">VLOOKUP(D533,List!$G$2:$H$12, 2, 0)</f>
        <v>3</v>
      </c>
      <c r="D533" s="1" t="s">
        <v>23</v>
      </c>
      <c r="E533" s="4" t="n">
        <f aca="false">VLOOKUP(G533,List!$A$2:$B$54, 2, 0)</f>
        <v>2</v>
      </c>
      <c r="F533" s="4" t="n">
        <f aca="false">VLOOKUP(G533,List!$L$2:$M$54, 2,0)</f>
        <v>1</v>
      </c>
      <c r="G533" s="5" t="s">
        <v>25</v>
      </c>
      <c r="H533" s="5" t="n">
        <v>4695769</v>
      </c>
      <c r="I533" s="5" t="n">
        <v>422913</v>
      </c>
      <c r="J533" s="5" t="n">
        <v>132421</v>
      </c>
      <c r="K533" s="5" t="n">
        <v>366290391</v>
      </c>
      <c r="L533" s="5" t="n">
        <v>0</v>
      </c>
      <c r="M533" s="6" t="n">
        <f aca="false">H533 / (H533 + J533)</f>
        <v>0.972573366002581</v>
      </c>
      <c r="N533" s="6" t="n">
        <f aca="false">K533 / (K533+ I533)</f>
        <v>0.99884674759441</v>
      </c>
      <c r="O533" s="6" t="n">
        <f aca="false">I533 / (I533 + K533)</f>
        <v>0.00115325240559039</v>
      </c>
      <c r="P533" s="6" t="n">
        <f aca="false">J533 / (H533 + J533)</f>
        <v>0.0274266339974193</v>
      </c>
      <c r="Q533" s="6" t="n">
        <f aca="false">100 * (J533 + I533) / (H533 + I533 + J533 + K533)</f>
        <v>0.149467558527931</v>
      </c>
      <c r="R533" s="1" t="n">
        <f aca="false">(2 * S533 * M533) / (S533 + M533)</f>
        <v>0.944169986303232</v>
      </c>
      <c r="S533" s="6" t="n">
        <f aca="false">H533 / (H533 + I533)</f>
        <v>0.917378536115352</v>
      </c>
      <c r="T533" s="3" t="n">
        <f aca="false">AVERAGE(M533:S533)</f>
        <v>0.573002297278074</v>
      </c>
      <c r="U533" s="1" t="n">
        <f aca="false">(H533 + K533)/(H533 + K533 + I533 + J533)</f>
        <v>0.998505324414721</v>
      </c>
      <c r="V533" s="1" t="n">
        <f aca="false">(I533+J533)/W533</f>
        <v>0.00605264047031794</v>
      </c>
      <c r="W533" s="4" t="n">
        <f aca="false">VLOOKUP(G533,ValidPixels!$A$1:$B$53, 2,0)</f>
        <v>91750700</v>
      </c>
    </row>
    <row r="534" customFormat="false" ht="12.8" hidden="false" customHeight="false" outlineLevel="0" collapsed="false">
      <c r="A534" s="1" t="n">
        <v>11</v>
      </c>
      <c r="B534" s="4" t="s">
        <v>96</v>
      </c>
      <c r="C534" s="4" t="n">
        <f aca="false">VLOOKUP(D534,List!$G$2:$H$12, 2, 0)</f>
        <v>3</v>
      </c>
      <c r="D534" s="1" t="s">
        <v>23</v>
      </c>
      <c r="E534" s="4" t="n">
        <f aca="false">VLOOKUP(G534,List!$A$2:$B$54, 2, 0)</f>
        <v>3</v>
      </c>
      <c r="F534" s="4" t="n">
        <f aca="false">VLOOKUP(G534,List!$L$2:$M$54, 2,0)</f>
        <v>2</v>
      </c>
      <c r="G534" s="5" t="s">
        <v>26</v>
      </c>
      <c r="H534" s="5" t="n">
        <v>5322662</v>
      </c>
      <c r="I534" s="5" t="n">
        <v>323309</v>
      </c>
      <c r="J534" s="5" t="n">
        <v>135327</v>
      </c>
      <c r="K534" s="5" t="n">
        <v>86331160</v>
      </c>
      <c r="L534" s="5" t="n">
        <v>312144</v>
      </c>
      <c r="M534" s="6" t="n">
        <f aca="false">H534 / (H534 + J534)</f>
        <v>0.975205703052901</v>
      </c>
      <c r="N534" s="6" t="n">
        <f aca="false">K534 / (K534+ I534)</f>
        <v>0.996268986427001</v>
      </c>
      <c r="O534" s="6" t="n">
        <f aca="false">I534 / (I534 + K534)</f>
        <v>0.00373101357299876</v>
      </c>
      <c r="P534" s="6" t="n">
        <f aca="false">J534 / (H534 + J534)</f>
        <v>0.024794296947099</v>
      </c>
      <c r="Q534" s="6" t="n">
        <f aca="false">100 * (J534 + I534) / (H534 + I534 + J534 + K534)</f>
        <v>0.497908762786463</v>
      </c>
      <c r="R534" s="1" t="n">
        <f aca="false">(2 * S534 * M534) / (S534 + M534)</f>
        <v>0.958696176859427</v>
      </c>
      <c r="S534" s="6" t="n">
        <f aca="false">H534 / (H534 + I534)</f>
        <v>0.942736333573091</v>
      </c>
      <c r="T534" s="3" t="n">
        <f aca="false">AVERAGE(M534:S534)</f>
        <v>0.628477324745569</v>
      </c>
      <c r="U534" s="1" t="n">
        <f aca="false">(H534 + K534)/(H534 + K534 + I534 + J534)</f>
        <v>0.995020912372135</v>
      </c>
      <c r="V534" s="1" t="n">
        <f aca="false">(I534+J534)/W534</f>
        <v>0.00366378928138968</v>
      </c>
      <c r="W534" s="4" t="n">
        <f aca="false">VLOOKUP(G534,ValidPixels!$A$1:$B$53, 2,0)</f>
        <v>125180780</v>
      </c>
    </row>
    <row r="535" customFormat="false" ht="12.8" hidden="false" customHeight="false" outlineLevel="0" collapsed="false">
      <c r="A535" s="1" t="n">
        <v>11</v>
      </c>
      <c r="B535" s="4" t="s">
        <v>96</v>
      </c>
      <c r="C535" s="4" t="n">
        <f aca="false">VLOOKUP(D535,List!$G$2:$H$12, 2, 0)</f>
        <v>3</v>
      </c>
      <c r="D535" s="1" t="s">
        <v>23</v>
      </c>
      <c r="E535" s="4" t="n">
        <f aca="false">VLOOKUP(G535,List!$A$2:$B$54, 2, 0)</f>
        <v>4</v>
      </c>
      <c r="F535" s="4" t="n">
        <f aca="false">VLOOKUP(G535,List!$L$2:$M$54, 2,0)</f>
        <v>3</v>
      </c>
      <c r="G535" s="5" t="s">
        <v>27</v>
      </c>
      <c r="H535" s="5" t="n">
        <v>8525197</v>
      </c>
      <c r="I535" s="5" t="n">
        <v>527053</v>
      </c>
      <c r="J535" s="5" t="n">
        <v>116897</v>
      </c>
      <c r="K535" s="5" t="n">
        <v>116011633</v>
      </c>
      <c r="L535" s="5" t="n">
        <v>0</v>
      </c>
      <c r="M535" s="6" t="n">
        <f aca="false">H535 / (H535 + J535)</f>
        <v>0.986473532919221</v>
      </c>
      <c r="N535" s="6" t="n">
        <f aca="false">K535 / (K535+ I535)</f>
        <v>0.995477441714076</v>
      </c>
      <c r="O535" s="6" t="n">
        <f aca="false">I535 / (I535 + K535)</f>
        <v>0.00452255828592404</v>
      </c>
      <c r="P535" s="6" t="n">
        <f aca="false">J535 / (H535 + J535)</f>
        <v>0.0135264670807793</v>
      </c>
      <c r="Q535" s="6" t="n">
        <f aca="false">100 * (J535 + I535) / (H535 + I535 + J535 + K535)</f>
        <v>0.514416030959385</v>
      </c>
      <c r="R535" s="1" t="n">
        <f aca="false">(2 * S535 * M535) / (S535 + M535)</f>
        <v>0.963607014761327</v>
      </c>
      <c r="S535" s="6" t="n">
        <f aca="false">H535 / (H535 + I535)</f>
        <v>0.941776574884697</v>
      </c>
      <c r="T535" s="3" t="n">
        <f aca="false">AVERAGE(M535:S535)</f>
        <v>0.631399945800773</v>
      </c>
      <c r="U535" s="1" t="n">
        <f aca="false">(H535 + K535)/(H535 + K535 + I535 + J535)</f>
        <v>0.994855839690406</v>
      </c>
      <c r="V535" s="1" t="n">
        <f aca="false">(I535+J535)/W535</f>
        <v>0.00943828589999234</v>
      </c>
      <c r="W535" s="4" t="n">
        <f aca="false">VLOOKUP(G535,ValidPixels!$A$1:$B$53, 2,0)</f>
        <v>68227431</v>
      </c>
    </row>
    <row r="536" customFormat="false" ht="12.8" hidden="false" customHeight="false" outlineLevel="0" collapsed="false">
      <c r="A536" s="1" t="n">
        <v>11</v>
      </c>
      <c r="B536" s="4" t="s">
        <v>96</v>
      </c>
      <c r="C536" s="4" t="n">
        <f aca="false">VLOOKUP(D536,List!$G$2:$H$12, 2, 0)</f>
        <v>5</v>
      </c>
      <c r="D536" s="1" t="s">
        <v>28</v>
      </c>
      <c r="E536" s="4" t="n">
        <f aca="false">VLOOKUP(G536,List!$A$2:$B$54, 2, 0)</f>
        <v>5</v>
      </c>
      <c r="F536" s="4" t="n">
        <f aca="false">VLOOKUP(G536,List!$L$2:$M$54, 2,0)</f>
        <v>4</v>
      </c>
      <c r="G536" s="5" t="s">
        <v>29</v>
      </c>
      <c r="H536" s="5" t="n">
        <v>65767</v>
      </c>
      <c r="I536" s="5" t="n">
        <v>10270</v>
      </c>
      <c r="J536" s="5" t="n">
        <v>11736</v>
      </c>
      <c r="K536" s="5" t="n">
        <v>93272785</v>
      </c>
      <c r="L536" s="5" t="n">
        <v>0</v>
      </c>
      <c r="M536" s="6" t="n">
        <f aca="false">H536 / (H536 + J536)</f>
        <v>0.848573603602441</v>
      </c>
      <c r="N536" s="6" t="n">
        <f aca="false">K536 / (K536+ I536)</f>
        <v>0.999889904977919</v>
      </c>
      <c r="O536" s="6" t="n">
        <f aca="false">I536 / (I536 + K536)</f>
        <v>0.000110095022080913</v>
      </c>
      <c r="P536" s="6" t="n">
        <f aca="false">J536 / (H536 + J536)</f>
        <v>0.151426396397559</v>
      </c>
      <c r="Q536" s="6" t="n">
        <f aca="false">100 * (J536 + I536) / (H536 + I536 + J536 + K536)</f>
        <v>0.0235709816558723</v>
      </c>
      <c r="R536" s="1" t="n">
        <f aca="false">(2 * S536 * M536) / (S536 + M536)</f>
        <v>0.856675784811775</v>
      </c>
      <c r="S536" s="6" t="n">
        <f aca="false">H536 / (H536 + I536)</f>
        <v>0.864934176782356</v>
      </c>
      <c r="T536" s="3" t="n">
        <f aca="false">AVERAGE(M536:S536)</f>
        <v>0.535025849035715</v>
      </c>
      <c r="U536" s="1" t="n">
        <f aca="false">(H536 + K536)/(H536 + K536 + I536 + J536)</f>
        <v>0.999764290183441</v>
      </c>
      <c r="V536" s="1" t="n">
        <f aca="false">(I536+J536)/W536</f>
        <v>0.000235709816558723</v>
      </c>
      <c r="W536" s="4" t="n">
        <f aca="false">VLOOKUP(G536,ValidPixels!$A$1:$B$53, 2,0)</f>
        <v>93360558</v>
      </c>
    </row>
    <row r="537" customFormat="false" ht="12.8" hidden="false" customHeight="false" outlineLevel="0" collapsed="false">
      <c r="A537" s="1" t="n">
        <v>11</v>
      </c>
      <c r="B537" s="4" t="s">
        <v>96</v>
      </c>
      <c r="C537" s="4" t="n">
        <f aca="false">VLOOKUP(D537,List!$G$2:$H$12, 2, 0)</f>
        <v>5</v>
      </c>
      <c r="D537" s="1" t="s">
        <v>28</v>
      </c>
      <c r="E537" s="4" t="n">
        <f aca="false">VLOOKUP(G537,List!$A$2:$B$54, 2, 0)</f>
        <v>6</v>
      </c>
      <c r="F537" s="4" t="n">
        <f aca="false">VLOOKUP(G537,List!$L$2:$M$54, 2,0)</f>
        <v>5</v>
      </c>
      <c r="G537" s="5" t="s">
        <v>30</v>
      </c>
      <c r="H537" s="5" t="n">
        <v>252273</v>
      </c>
      <c r="I537" s="5" t="n">
        <v>10475</v>
      </c>
      <c r="J537" s="5" t="n">
        <v>14956</v>
      </c>
      <c r="K537" s="5" t="n">
        <v>123951856</v>
      </c>
      <c r="L537" s="5" t="n">
        <v>0</v>
      </c>
      <c r="M537" s="6" t="n">
        <f aca="false">H537 / (H537 + J537)</f>
        <v>0.944033020368298</v>
      </c>
      <c r="N537" s="6" t="n">
        <f aca="false">K537 / (K537+ I537)</f>
        <v>0.999915498523499</v>
      </c>
      <c r="O537" s="6" t="n">
        <f aca="false">I537 / (I537 + K537)</f>
        <v>8.45014765009542E-005</v>
      </c>
      <c r="P537" s="6" t="n">
        <f aca="false">J537 / (H537 + J537)</f>
        <v>0.0559669796317017</v>
      </c>
      <c r="Q537" s="6" t="n">
        <f aca="false">100 * (J537 + I537) / (H537 + I537 + J537 + K537)</f>
        <v>0.0204709732530647</v>
      </c>
      <c r="R537" s="1" t="n">
        <f aca="false">(2 * S537 * M537) / (S537 + M537)</f>
        <v>0.952014898759757</v>
      </c>
      <c r="S537" s="6" t="n">
        <f aca="false">H537 / (H537 + I537)</f>
        <v>0.960132903009728</v>
      </c>
      <c r="T537" s="3" t="n">
        <f aca="false">AVERAGE(M537:S537)</f>
        <v>0.561802682146079</v>
      </c>
      <c r="U537" s="1" t="n">
        <f aca="false">(H537 + K537)/(H537 + K537 + I537 + J537)</f>
        <v>0.999795290267469</v>
      </c>
      <c r="V537" s="1" t="n">
        <f aca="false">(I537+J537)/W537</f>
        <v>0.000204709732530647</v>
      </c>
      <c r="W537" s="4" t="n">
        <f aca="false">VLOOKUP(G537,ValidPixels!$A$1:$B$53, 2,0)</f>
        <v>124229560</v>
      </c>
    </row>
    <row r="538" customFormat="false" ht="12.8" hidden="false" customHeight="false" outlineLevel="0" collapsed="false">
      <c r="A538" s="1" t="n">
        <v>11</v>
      </c>
      <c r="B538" s="4" t="s">
        <v>96</v>
      </c>
      <c r="C538" s="4" t="n">
        <f aca="false">VLOOKUP(D538,List!$G$2:$H$12, 2, 0)</f>
        <v>5</v>
      </c>
      <c r="D538" s="1" t="s">
        <v>28</v>
      </c>
      <c r="E538" s="4" t="n">
        <f aca="false">VLOOKUP(G538,List!$A$2:$B$54, 2, 0)</f>
        <v>7</v>
      </c>
      <c r="F538" s="4" t="n">
        <f aca="false">VLOOKUP(G538,List!$L$2:$M$54, 2,0)</f>
        <v>2</v>
      </c>
      <c r="G538" s="5" t="s">
        <v>31</v>
      </c>
      <c r="H538" s="5" t="n">
        <v>983625</v>
      </c>
      <c r="I538" s="5" t="n">
        <v>40498</v>
      </c>
      <c r="J538" s="5" t="n">
        <v>59744</v>
      </c>
      <c r="K538" s="5" t="n">
        <v>28379223</v>
      </c>
      <c r="L538" s="5" t="n">
        <v>0</v>
      </c>
      <c r="M538" s="6" t="n">
        <f aca="false">H538 / (H538 + J538)</f>
        <v>0.942739337664815</v>
      </c>
      <c r="N538" s="6" t="n">
        <f aca="false">K538 / (K538+ I538)</f>
        <v>0.998575003604011</v>
      </c>
      <c r="O538" s="6" t="n">
        <f aca="false">I538 / (I538 + K538)</f>
        <v>0.00142499639598855</v>
      </c>
      <c r="P538" s="6" t="n">
        <f aca="false">J538 / (H538 + J538)</f>
        <v>0.0572606623351853</v>
      </c>
      <c r="Q538" s="6" t="n">
        <f aca="false">100 * (J538 + I538) / (H538 + I538 + J538 + K538)</f>
        <v>0.340229079841931</v>
      </c>
      <c r="R538" s="1" t="n">
        <f aca="false">(2 * S538 * M538) / (S538 + M538)</f>
        <v>0.951515169103435</v>
      </c>
      <c r="S538" s="6" t="n">
        <f aca="false">H538 / (H538 + I538)</f>
        <v>0.960455921798456</v>
      </c>
      <c r="T538" s="3" t="n">
        <f aca="false">AVERAGE(M538:S538)</f>
        <v>0.607457167249117</v>
      </c>
      <c r="U538" s="1" t="n">
        <f aca="false">(H538 + K538)/(H538 + K538 + I538 + J538)</f>
        <v>0.996597709201581</v>
      </c>
      <c r="V538" s="1" t="n">
        <f aca="false">(I538+J538)/W538</f>
        <v>9.687594811311E-005</v>
      </c>
      <c r="W538" s="4" t="n">
        <f aca="false">VLOOKUP(G538,ValidPixels!$A$1:$B$53, 2,0)</f>
        <v>1034746002</v>
      </c>
    </row>
    <row r="539" customFormat="false" ht="12.8" hidden="false" customHeight="false" outlineLevel="0" collapsed="false">
      <c r="A539" s="1" t="n">
        <v>11</v>
      </c>
      <c r="B539" s="4" t="s">
        <v>96</v>
      </c>
      <c r="C539" s="4" t="n">
        <f aca="false">VLOOKUP(D539,List!$G$2:$H$12, 2, 0)</f>
        <v>5</v>
      </c>
      <c r="D539" s="1" t="s">
        <v>28</v>
      </c>
      <c r="E539" s="4" t="n">
        <f aca="false">VLOOKUP(G539,List!$A$2:$B$54, 2, 0)</f>
        <v>8</v>
      </c>
      <c r="F539" s="4" t="n">
        <f aca="false">VLOOKUP(G539,List!$L$2:$M$54, 2,0)</f>
        <v>1</v>
      </c>
      <c r="G539" s="5" t="s">
        <v>32</v>
      </c>
      <c r="H539" s="5" t="n">
        <v>1513377</v>
      </c>
      <c r="I539" s="5" t="n">
        <v>25930</v>
      </c>
      <c r="J539" s="5" t="n">
        <v>37474</v>
      </c>
      <c r="K539" s="5" t="n">
        <v>245693689</v>
      </c>
      <c r="L539" s="5" t="n">
        <v>344</v>
      </c>
      <c r="M539" s="6" t="n">
        <f aca="false">H539 / (H539 + J539)</f>
        <v>0.975836492351619</v>
      </c>
      <c r="N539" s="6" t="n">
        <f aca="false">K539 / (K539+ I539)</f>
        <v>0.999894473220716</v>
      </c>
      <c r="O539" s="6" t="n">
        <f aca="false">I539 / (I539 + K539)</f>
        <v>0.000105526779284156</v>
      </c>
      <c r="P539" s="6" t="n">
        <f aca="false">J539 / (H539 + J539)</f>
        <v>0.0241635076483814</v>
      </c>
      <c r="Q539" s="6" t="n">
        <f aca="false">100 * (J539 + I539) / (H539 + I539 + J539 + K539)</f>
        <v>0.0256415576028953</v>
      </c>
      <c r="R539" s="1" t="n">
        <f aca="false">(2 * S539 * M539) / (S539 + M539)</f>
        <v>0.979481955291606</v>
      </c>
      <c r="S539" s="6" t="n">
        <f aca="false">H539 / (H539 + I539)</f>
        <v>0.983154757303124</v>
      </c>
      <c r="T539" s="3" t="n">
        <f aca="false">AVERAGE(M539:S539)</f>
        <v>0.569754038599661</v>
      </c>
      <c r="U539" s="1" t="n">
        <f aca="false">(H539 + K539)/(H539 + K539 + I539 + J539)</f>
        <v>0.999743584423971</v>
      </c>
      <c r="V539" s="1" t="n">
        <f aca="false">(I539+J539)/W539</f>
        <v>0.000256416011563066</v>
      </c>
      <c r="W539" s="4" t="n">
        <f aca="false">VLOOKUP(G539,ValidPixels!$A$1:$B$53, 2,0)</f>
        <v>247270050</v>
      </c>
    </row>
    <row r="540" customFormat="false" ht="12.8" hidden="false" customHeight="false" outlineLevel="0" collapsed="false">
      <c r="A540" s="1" t="n">
        <v>11</v>
      </c>
      <c r="B540" s="4" t="s">
        <v>96</v>
      </c>
      <c r="C540" s="4" t="n">
        <f aca="false">VLOOKUP(D540,List!$G$2:$H$12, 2, 0)</f>
        <v>5</v>
      </c>
      <c r="D540" s="1" t="s">
        <v>28</v>
      </c>
      <c r="E540" s="4" t="n">
        <f aca="false">VLOOKUP(G540,List!$A$2:$B$54, 2, 0)</f>
        <v>9</v>
      </c>
      <c r="F540" s="4" t="n">
        <f aca="false">VLOOKUP(G540,List!$L$2:$M$54, 2,0)</f>
        <v>6</v>
      </c>
      <c r="G540" s="5" t="s">
        <v>33</v>
      </c>
      <c r="H540" s="5" t="n">
        <v>1957465</v>
      </c>
      <c r="I540" s="5" t="n">
        <v>74712</v>
      </c>
      <c r="J540" s="5" t="n">
        <v>20427</v>
      </c>
      <c r="K540" s="5" t="n">
        <v>145568049</v>
      </c>
      <c r="L540" s="5" t="n">
        <v>12242</v>
      </c>
      <c r="M540" s="6" t="n">
        <f aca="false">H540 / (H540 + J540)</f>
        <v>0.989672338024523</v>
      </c>
      <c r="N540" s="6" t="n">
        <f aca="false">K540 / (K540+ I540)</f>
        <v>0.99948701878839</v>
      </c>
      <c r="O540" s="6" t="n">
        <f aca="false">I540 / (I540 + K540)</f>
        <v>0.000512981211609961</v>
      </c>
      <c r="P540" s="6" t="n">
        <f aca="false">J540 / (H540 + J540)</f>
        <v>0.0103276619754769</v>
      </c>
      <c r="Q540" s="6" t="n">
        <f aca="false">100 * (J540 + I540) / (H540 + I540 + J540 + K540)</f>
        <v>0.0644482991143522</v>
      </c>
      <c r="R540" s="1" t="n">
        <f aca="false">(2 * S540 * M540) / (S540 + M540)</f>
        <v>0.976274971827168</v>
      </c>
      <c r="S540" s="6" t="n">
        <f aca="false">H540 / (H540 + I540)</f>
        <v>0.963235485885334</v>
      </c>
      <c r="T540" s="3" t="n">
        <f aca="false">AVERAGE(M540:S540)</f>
        <v>0.571994108118122</v>
      </c>
      <c r="U540" s="1" t="n">
        <f aca="false">(H540 + K540)/(H540 + K540 + I540 + J540)</f>
        <v>0.999355517008856</v>
      </c>
      <c r="V540" s="1" t="n">
        <f aca="false">(I540+J540)/W540</f>
        <v>0.000644537053076111</v>
      </c>
      <c r="W540" s="4" t="n">
        <f aca="false">VLOOKUP(G540,ValidPixels!$A$1:$B$53, 2,0)</f>
        <v>147608271</v>
      </c>
    </row>
    <row r="541" customFormat="false" ht="12.8" hidden="false" customHeight="false" outlineLevel="0" collapsed="false">
      <c r="A541" s="1" t="n">
        <v>11</v>
      </c>
      <c r="B541" s="4" t="s">
        <v>96</v>
      </c>
      <c r="C541" s="4" t="n">
        <f aca="false">VLOOKUP(D541,List!$G$2:$H$12, 2, 0)</f>
        <v>5</v>
      </c>
      <c r="D541" s="1" t="s">
        <v>28</v>
      </c>
      <c r="E541" s="4" t="n">
        <f aca="false">VLOOKUP(G541,List!$A$2:$B$54, 2, 0)</f>
        <v>10</v>
      </c>
      <c r="F541" s="4" t="n">
        <f aca="false">VLOOKUP(G541,List!$L$2:$M$54, 2,0)</f>
        <v>3</v>
      </c>
      <c r="G541" s="5" t="s">
        <v>34</v>
      </c>
      <c r="H541" s="5" t="n">
        <v>17962904</v>
      </c>
      <c r="I541" s="5" t="n">
        <v>456592</v>
      </c>
      <c r="J541" s="5" t="n">
        <v>375093</v>
      </c>
      <c r="K541" s="5" t="n">
        <v>1016333315</v>
      </c>
      <c r="L541" s="5" t="n">
        <v>214469</v>
      </c>
      <c r="M541" s="6" t="n">
        <f aca="false">H541 / (H541 + J541)</f>
        <v>0.979545585049447</v>
      </c>
      <c r="N541" s="6" t="n">
        <f aca="false">K541 / (K541+ I541)</f>
        <v>0.999550947548892</v>
      </c>
      <c r="O541" s="6" t="n">
        <f aca="false">I541 / (I541 + K541)</f>
        <v>0.000449052451107778</v>
      </c>
      <c r="P541" s="6" t="n">
        <f aca="false">J541 / (H541 + J541)</f>
        <v>0.0204544149505532</v>
      </c>
      <c r="Q541" s="6" t="n">
        <f aca="false">100 * (J541 + I541) / (H541 + I541 + J541 + K541)</f>
        <v>0.0803461095760394</v>
      </c>
      <c r="R541" s="1" t="n">
        <f aca="false">(2 * S541 * M541) / (S541 + M541)</f>
        <v>0.977373728942831</v>
      </c>
      <c r="S541" s="6" t="n">
        <f aca="false">H541 / (H541 + I541)</f>
        <v>0.975211482442299</v>
      </c>
      <c r="T541" s="3" t="n">
        <f aca="false">AVERAGE(M541:S541)</f>
        <v>0.576133045851596</v>
      </c>
      <c r="U541" s="1" t="n">
        <f aca="false">(H541 + K541)/(H541 + K541 + I541 + J541)</f>
        <v>0.99919653890424</v>
      </c>
      <c r="V541" s="1" t="n">
        <f aca="false">(I541+J541)/W541</f>
        <v>0.0282280303932819</v>
      </c>
      <c r="W541" s="4" t="n">
        <f aca="false">VLOOKUP(G541,ValidPixels!$A$1:$B$53, 2,0)</f>
        <v>29463090</v>
      </c>
    </row>
    <row r="542" customFormat="false" ht="12.8" hidden="false" customHeight="false" outlineLevel="0" collapsed="false">
      <c r="A542" s="1" t="n">
        <v>11</v>
      </c>
      <c r="B542" s="4" t="s">
        <v>96</v>
      </c>
      <c r="C542" s="4" t="n">
        <f aca="false">VLOOKUP(D542,List!$G$2:$H$12, 2, 0)</f>
        <v>4</v>
      </c>
      <c r="D542" s="1" t="s">
        <v>35</v>
      </c>
      <c r="E542" s="4" t="n">
        <f aca="false">VLOOKUP(G542,List!$A$2:$B$54, 2, 0)</f>
        <v>11</v>
      </c>
      <c r="F542" s="4" t="n">
        <f aca="false">VLOOKUP(G542,List!$L$2:$M$54, 2,0)</f>
        <v>3</v>
      </c>
      <c r="G542" s="5" t="s">
        <v>36</v>
      </c>
      <c r="H542" s="5" t="n">
        <v>206279</v>
      </c>
      <c r="I542" s="5" t="n">
        <v>16132</v>
      </c>
      <c r="J542" s="5" t="n">
        <v>56950</v>
      </c>
      <c r="K542" s="5" t="n">
        <v>9816460</v>
      </c>
      <c r="L542" s="5" t="n">
        <v>7671</v>
      </c>
      <c r="M542" s="6" t="n">
        <f aca="false">H542 / (H542 + J542)</f>
        <v>0.783648458186598</v>
      </c>
      <c r="N542" s="6" t="n">
        <f aca="false">K542 / (K542+ I542)</f>
        <v>0.998359333937582</v>
      </c>
      <c r="O542" s="6" t="n">
        <f aca="false">I542 / (I542 + K542)</f>
        <v>0.00164066606241772</v>
      </c>
      <c r="P542" s="6" t="n">
        <f aca="false">J542 / (H542 + J542)</f>
        <v>0.216351541813402</v>
      </c>
      <c r="Q542" s="6" t="n">
        <f aca="false">100 * (J542 + I542) / (H542 + I542 + J542 + K542)</f>
        <v>0.723883674245017</v>
      </c>
      <c r="R542" s="1" t="n">
        <f aca="false">(2 * S542 * M542) / (S542 + M542)</f>
        <v>0.849514043324273</v>
      </c>
      <c r="S542" s="6" t="n">
        <f aca="false">H542 / (H542 + I542)</f>
        <v>0.927467616259987</v>
      </c>
      <c r="T542" s="3" t="n">
        <f aca="false">AVERAGE(M542:S542)</f>
        <v>0.642980761975611</v>
      </c>
      <c r="U542" s="1" t="n">
        <f aca="false">(H542 + K542)/(H542 + K542 + I542 + J542)</f>
        <v>0.99276116325755</v>
      </c>
      <c r="V542" s="1" t="n">
        <f aca="false">(I542+J542)/W542</f>
        <v>0.00724560880830942</v>
      </c>
      <c r="W542" s="4" t="n">
        <f aca="false">VLOOKUP(G542,ValidPixels!$A$1:$B$53, 2,0)</f>
        <v>10086385</v>
      </c>
    </row>
    <row r="543" customFormat="false" ht="12.8" hidden="false" customHeight="false" outlineLevel="0" collapsed="false">
      <c r="A543" s="1" t="n">
        <v>11</v>
      </c>
      <c r="B543" s="4" t="s">
        <v>96</v>
      </c>
      <c r="C543" s="4" t="n">
        <f aca="false">VLOOKUP(D543,List!$G$2:$H$12, 2, 0)</f>
        <v>4</v>
      </c>
      <c r="D543" s="1" t="s">
        <v>35</v>
      </c>
      <c r="E543" s="4" t="n">
        <f aca="false">VLOOKUP(G543,List!$A$2:$B$54, 2, 0)</f>
        <v>12</v>
      </c>
      <c r="F543" s="4" t="n">
        <f aca="false">VLOOKUP(G543,List!$L$2:$M$54, 2,0)</f>
        <v>4</v>
      </c>
      <c r="G543" s="5" t="s">
        <v>37</v>
      </c>
      <c r="H543" s="5" t="n">
        <v>2854173</v>
      </c>
      <c r="I543" s="5" t="n">
        <v>755933</v>
      </c>
      <c r="J543" s="5" t="n">
        <v>306583</v>
      </c>
      <c r="K543" s="5" t="n">
        <v>46857773</v>
      </c>
      <c r="L543" s="5" t="n">
        <v>646676</v>
      </c>
      <c r="M543" s="6" t="n">
        <f aca="false">H543 / (H543 + J543)</f>
        <v>0.903003268838215</v>
      </c>
      <c r="N543" s="6" t="n">
        <f aca="false">K543 / (K543+ I543)</f>
        <v>0.984123626083632</v>
      </c>
      <c r="O543" s="6" t="n">
        <f aca="false">I543 / (I543 + K543)</f>
        <v>0.0158763739163677</v>
      </c>
      <c r="P543" s="6" t="n">
        <f aca="false">J543 / (H543 + J543)</f>
        <v>0.0969967311617853</v>
      </c>
      <c r="Q543" s="6" t="n">
        <f aca="false">100 * (J543 + I543) / (H543 + I543 + J543 + K543)</f>
        <v>2.09261892326895</v>
      </c>
      <c r="R543" s="1" t="n">
        <f aca="false">(2 * S543 * M543) / (S543 + M543)</f>
        <v>0.843075224395358</v>
      </c>
      <c r="S543" s="6" t="n">
        <f aca="false">H543 / (H543 + I543)</f>
        <v>0.790606425406899</v>
      </c>
      <c r="T543" s="3" t="n">
        <f aca="false">AVERAGE(M543:S543)</f>
        <v>0.818042939010172</v>
      </c>
      <c r="U543" s="1" t="n">
        <f aca="false">(H543 + K543)/(H543 + K543 + I543 + J543)</f>
        <v>0.979073810767311</v>
      </c>
      <c r="V543" s="1" t="n">
        <f aca="false">(I543+J543)/W543</f>
        <v>0.0212067477677664</v>
      </c>
      <c r="W543" s="4" t="n">
        <f aca="false">VLOOKUP(G543,ValidPixels!$A$1:$B$53, 2,0)</f>
        <v>50102732</v>
      </c>
    </row>
    <row r="544" customFormat="false" ht="12.8" hidden="false" customHeight="false" outlineLevel="0" collapsed="false">
      <c r="A544" s="1" t="n">
        <v>11</v>
      </c>
      <c r="B544" s="4" t="s">
        <v>96</v>
      </c>
      <c r="C544" s="4" t="n">
        <f aca="false">VLOOKUP(D544,List!$G$2:$H$12, 2, 0)</f>
        <v>4</v>
      </c>
      <c r="D544" s="1" t="s">
        <v>35</v>
      </c>
      <c r="E544" s="4" t="n">
        <f aca="false">VLOOKUP(G544,List!$A$2:$B$54, 2, 0)</f>
        <v>13</v>
      </c>
      <c r="F544" s="4" t="n">
        <f aca="false">VLOOKUP(G544,List!$L$2:$M$54, 2,0)</f>
        <v>2</v>
      </c>
      <c r="G544" s="5" t="s">
        <v>38</v>
      </c>
      <c r="H544" s="5" t="n">
        <v>3569601</v>
      </c>
      <c r="I544" s="5" t="n">
        <v>623572</v>
      </c>
      <c r="J544" s="5" t="n">
        <v>1921121</v>
      </c>
      <c r="K544" s="5" t="n">
        <v>110861127</v>
      </c>
      <c r="L544" s="5" t="n">
        <v>0</v>
      </c>
      <c r="M544" s="6" t="n">
        <f aca="false">H544 / (H544 + J544)</f>
        <v>0.650115048622021</v>
      </c>
      <c r="N544" s="6" t="n">
        <f aca="false">K544 / (K544+ I544)</f>
        <v>0.99440665844198</v>
      </c>
      <c r="O544" s="6" t="n">
        <f aca="false">I544 / (I544 + K544)</f>
        <v>0.00559334155801954</v>
      </c>
      <c r="P544" s="6" t="n">
        <f aca="false">J544 / (H544 + J544)</f>
        <v>0.349884951377979</v>
      </c>
      <c r="Q544" s="6" t="n">
        <f aca="false">100 * (J544 + I544) / (H544 + I544 + J544 + K544)</f>
        <v>2.17540828513026</v>
      </c>
      <c r="R544" s="1" t="n">
        <f aca="false">(2 * S544 * M544) / (S544 + M544)</f>
        <v>0.737224226408898</v>
      </c>
      <c r="S544" s="6" t="n">
        <f aca="false">H544 / (H544 + I544)</f>
        <v>0.851288749593685</v>
      </c>
      <c r="T544" s="3" t="n">
        <f aca="false">AVERAGE(M544:S544)</f>
        <v>0.823417323018977</v>
      </c>
      <c r="U544" s="1" t="n">
        <f aca="false">(H544 + K544)/(H544 + K544 + I544 + J544)</f>
        <v>0.978245917148697</v>
      </c>
      <c r="V544" s="1" t="n">
        <f aca="false">(I544+J544)/W544</f>
        <v>0.0217540828513026</v>
      </c>
      <c r="W544" s="4" t="n">
        <f aca="false">VLOOKUP(G544,ValidPixels!$A$1:$B$53, 2,0)</f>
        <v>116975421</v>
      </c>
    </row>
    <row r="545" customFormat="false" ht="12.8" hidden="false" customHeight="false" outlineLevel="0" collapsed="false">
      <c r="A545" s="1" t="n">
        <v>11</v>
      </c>
      <c r="B545" s="4" t="s">
        <v>96</v>
      </c>
      <c r="C545" s="4" t="n">
        <f aca="false">VLOOKUP(D545,List!$G$2:$H$12, 2, 0)</f>
        <v>4</v>
      </c>
      <c r="D545" s="1" t="s">
        <v>35</v>
      </c>
      <c r="E545" s="4" t="n">
        <f aca="false">VLOOKUP(G545,List!$A$2:$B$54, 2, 0)</f>
        <v>14</v>
      </c>
      <c r="F545" s="4" t="n">
        <f aca="false">VLOOKUP(G545,List!$L$2:$M$54, 2,0)</f>
        <v>1</v>
      </c>
      <c r="G545" s="5" t="s">
        <v>39</v>
      </c>
      <c r="H545" s="5" t="n">
        <v>4000154</v>
      </c>
      <c r="I545" s="5" t="n">
        <v>545569</v>
      </c>
      <c r="J545" s="5" t="n">
        <v>98153</v>
      </c>
      <c r="K545" s="5" t="n">
        <v>114882773</v>
      </c>
      <c r="L545" s="5" t="n">
        <v>0</v>
      </c>
      <c r="M545" s="6" t="n">
        <f aca="false">H545 / (H545 + J545)</f>
        <v>0.97605035445124</v>
      </c>
      <c r="N545" s="6" t="n">
        <f aca="false">K545 / (K545+ I545)</f>
        <v>0.995273526496638</v>
      </c>
      <c r="O545" s="6" t="n">
        <f aca="false">I545 / (I545 + K545)</f>
        <v>0.00472647350336194</v>
      </c>
      <c r="P545" s="6" t="n">
        <f aca="false">J545 / (H545 + J545)</f>
        <v>0.0239496455487595</v>
      </c>
      <c r="Q545" s="6" t="n">
        <f aca="false">100 * (J545 + I545) / (H545 + I545 + J545 + K545)</f>
        <v>0.538559396909053</v>
      </c>
      <c r="R545" s="1" t="n">
        <f aca="false">(2 * S545 * M545) / (S545 + M545)</f>
        <v>0.925529874375725</v>
      </c>
      <c r="S545" s="6" t="n">
        <f aca="false">H545 / (H545 + I545)</f>
        <v>0.879981908268498</v>
      </c>
      <c r="T545" s="3" t="n">
        <f aca="false">AVERAGE(M545:S545)</f>
        <v>0.620581597079039</v>
      </c>
      <c r="U545" s="1" t="n">
        <f aca="false">(H545 + K545)/(H545 + K545 + I545 + J545)</f>
        <v>0.994614406030909</v>
      </c>
      <c r="V545" s="1" t="n">
        <f aca="false">(I545+J545)/W545</f>
        <v>0.00538559396909053</v>
      </c>
      <c r="W545" s="4" t="n">
        <f aca="false">VLOOKUP(G545,ValidPixels!$A$1:$B$53, 2,0)</f>
        <v>119526649</v>
      </c>
    </row>
    <row r="546" customFormat="false" ht="12.8" hidden="false" customHeight="false" outlineLevel="0" collapsed="false">
      <c r="A546" s="1" t="n">
        <v>11</v>
      </c>
      <c r="B546" s="4" t="s">
        <v>96</v>
      </c>
      <c r="C546" s="4" t="n">
        <f aca="false">VLOOKUP(D546,List!$G$2:$H$12, 2, 0)</f>
        <v>6</v>
      </c>
      <c r="D546" s="1" t="s">
        <v>40</v>
      </c>
      <c r="E546" s="4" t="n">
        <f aca="false">VLOOKUP(G546,List!$A$2:$B$54, 2, 0)</f>
        <v>15</v>
      </c>
      <c r="F546" s="4" t="n">
        <f aca="false">VLOOKUP(G546,List!$L$2:$M$54, 2,0)</f>
        <v>2</v>
      </c>
      <c r="G546" s="5" t="s">
        <v>41</v>
      </c>
      <c r="H546" s="5" t="n">
        <v>118177</v>
      </c>
      <c r="I546" s="5" t="n">
        <v>620</v>
      </c>
      <c r="J546" s="5" t="n">
        <v>107214</v>
      </c>
      <c r="K546" s="5" t="n">
        <v>2688570</v>
      </c>
      <c r="L546" s="5" t="n">
        <v>0</v>
      </c>
      <c r="M546" s="6" t="n">
        <f aca="false">H546 / (H546 + J546)</f>
        <v>0.524319959536982</v>
      </c>
      <c r="N546" s="6" t="n">
        <f aca="false">K546 / (K546+ I546)</f>
        <v>0.999769447305694</v>
      </c>
      <c r="O546" s="6" t="n">
        <f aca="false">I546 / (I546 + K546)</f>
        <v>0.00023055269430572</v>
      </c>
      <c r="P546" s="6" t="n">
        <f aca="false">J546 / (H546 + J546)</f>
        <v>0.475680040463018</v>
      </c>
      <c r="Q546" s="6" t="n">
        <f aca="false">100 * (J546 + I546) / (H546 + I546 + J546 + K546)</f>
        <v>3.69981139656095</v>
      </c>
      <c r="R546" s="1" t="n">
        <f aca="false">(2 * S546 * M546) / (S546 + M546)</f>
        <v>0.686700291701047</v>
      </c>
      <c r="S546" s="6" t="n">
        <f aca="false">H546 / (H546 + I546)</f>
        <v>0.994781012988543</v>
      </c>
      <c r="T546" s="3" t="n">
        <f aca="false">AVERAGE(M546:S546)</f>
        <v>1.05447038589293</v>
      </c>
      <c r="U546" s="1" t="n">
        <f aca="false">(H546 + K546)/(H546 + K546 + I546 + J546)</f>
        <v>0.96300188603439</v>
      </c>
      <c r="V546" s="1" t="n">
        <f aca="false">(I546+J546)/W546</f>
        <v>0.0369981139656095</v>
      </c>
      <c r="W546" s="4" t="n">
        <f aca="false">VLOOKUP(G546,ValidPixels!$A$1:$B$53, 2,0)</f>
        <v>2914581</v>
      </c>
    </row>
    <row r="547" customFormat="false" ht="12.8" hidden="false" customHeight="false" outlineLevel="0" collapsed="false">
      <c r="A547" s="1" t="n">
        <v>11</v>
      </c>
      <c r="B547" s="4" t="s">
        <v>96</v>
      </c>
      <c r="C547" s="4" t="n">
        <f aca="false">VLOOKUP(D547,List!$G$2:$H$12, 2, 0)</f>
        <v>6</v>
      </c>
      <c r="D547" s="1" t="s">
        <v>40</v>
      </c>
      <c r="E547" s="4" t="n">
        <f aca="false">VLOOKUP(G547,List!$A$2:$B$54, 2, 0)</f>
        <v>16</v>
      </c>
      <c r="F547" s="4" t="n">
        <f aca="false">VLOOKUP(G547,List!$L$2:$M$54, 2,0)</f>
        <v>6</v>
      </c>
      <c r="G547" s="5" t="s">
        <v>42</v>
      </c>
      <c r="H547" s="5" t="n">
        <v>495595</v>
      </c>
      <c r="I547" s="5" t="n">
        <v>206650</v>
      </c>
      <c r="J547" s="5" t="n">
        <v>195775</v>
      </c>
      <c r="K547" s="5" t="n">
        <v>91453579</v>
      </c>
      <c r="L547" s="5" t="n">
        <v>20356</v>
      </c>
      <c r="M547" s="6" t="n">
        <f aca="false">H547 / (H547 + J547)</f>
        <v>0.716830351331415</v>
      </c>
      <c r="N547" s="6" t="n">
        <f aca="false">K547 / (K547+ I547)</f>
        <v>0.997745478030608</v>
      </c>
      <c r="O547" s="6" t="n">
        <f aca="false">I547 / (I547 + K547)</f>
        <v>0.00225452196939198</v>
      </c>
      <c r="P547" s="6" t="n">
        <f aca="false">J547 / (H547 + J547)</f>
        <v>0.283169648668586</v>
      </c>
      <c r="Q547" s="6" t="n">
        <f aca="false">100 * (J547 + I547) / (H547 + I547 + J547 + K547)</f>
        <v>0.435753148139861</v>
      </c>
      <c r="R547" s="1" t="n">
        <f aca="false">(2 * S547 * M547) / (S547 + M547)</f>
        <v>0.711236604083624</v>
      </c>
      <c r="S547" s="6" t="n">
        <f aca="false">H547 / (H547 + I547)</f>
        <v>0.705729481875984</v>
      </c>
      <c r="T547" s="3" t="n">
        <f aca="false">AVERAGE(M547:S547)</f>
        <v>0.55038846201421</v>
      </c>
      <c r="U547" s="1" t="n">
        <f aca="false">(H547 + K547)/(H547 + K547 + I547 + J547)</f>
        <v>0.995642468518601</v>
      </c>
      <c r="V547" s="1" t="n">
        <f aca="false">(I547+J547)/W547</f>
        <v>0.0500221505801911</v>
      </c>
      <c r="W547" s="4" t="n">
        <f aca="false">VLOOKUP(G547,ValidPixels!$A$1:$B$53, 2,0)</f>
        <v>8044936</v>
      </c>
    </row>
    <row r="548" customFormat="false" ht="12.8" hidden="false" customHeight="false" outlineLevel="0" collapsed="false">
      <c r="A548" s="1" t="n">
        <v>11</v>
      </c>
      <c r="B548" s="4" t="s">
        <v>96</v>
      </c>
      <c r="C548" s="4" t="n">
        <f aca="false">VLOOKUP(D548,List!$G$2:$H$12, 2, 0)</f>
        <v>6</v>
      </c>
      <c r="D548" s="1" t="s">
        <v>40</v>
      </c>
      <c r="E548" s="4" t="n">
        <f aca="false">VLOOKUP(G548,List!$A$2:$B$54, 2, 0)</f>
        <v>19</v>
      </c>
      <c r="F548" s="4" t="n">
        <f aca="false">VLOOKUP(G548,List!$L$2:$M$54, 2,0)</f>
        <v>5</v>
      </c>
      <c r="G548" s="5" t="s">
        <v>45</v>
      </c>
      <c r="H548" s="5" t="n">
        <v>647777</v>
      </c>
      <c r="I548" s="5" t="n">
        <v>3384</v>
      </c>
      <c r="J548" s="5" t="n">
        <v>798434</v>
      </c>
      <c r="K548" s="5" t="n">
        <v>6609455</v>
      </c>
      <c r="L548" s="5" t="n">
        <v>271</v>
      </c>
      <c r="M548" s="6" t="n">
        <f aca="false">H548 / (H548 + J548)</f>
        <v>0.447913202153766</v>
      </c>
      <c r="N548" s="6" t="n">
        <f aca="false">K548 / (K548+ I548)</f>
        <v>0.999488268200693</v>
      </c>
      <c r="O548" s="6" t="n">
        <f aca="false">I548 / (I548 + K548)</f>
        <v>0.000511731799307378</v>
      </c>
      <c r="P548" s="6" t="n">
        <f aca="false">J548 / (H548 + J548)</f>
        <v>0.552086797846234</v>
      </c>
      <c r="Q548" s="6" t="n">
        <f aca="false">100 * (J548 + I548) / (H548 + I548 + J548 + K548)</f>
        <v>9.94928682661108</v>
      </c>
      <c r="R548" s="1" t="n">
        <f aca="false">(2 * S548 * M548) / (S548 + M548)</f>
        <v>0.61770348798401</v>
      </c>
      <c r="S548" s="6" t="n">
        <f aca="false">H548 / (H548 + I548)</f>
        <v>0.994803128565746</v>
      </c>
      <c r="T548" s="3" t="n">
        <f aca="false">AVERAGE(M548:S548)</f>
        <v>1.93739906330869</v>
      </c>
      <c r="U548" s="1" t="n">
        <f aca="false">(H548 + K548)/(H548 + K548 + I548 + J548)</f>
        <v>0.900507131733889</v>
      </c>
      <c r="V548" s="1" t="n">
        <f aca="false">(I548+J548)/W548</f>
        <v>0.0551800426978512</v>
      </c>
      <c r="W548" s="4" t="n">
        <f aca="false">VLOOKUP(G548,ValidPixels!$A$1:$B$53, 2,0)</f>
        <v>14530942</v>
      </c>
    </row>
    <row r="549" customFormat="false" ht="12.8" hidden="false" customHeight="false" outlineLevel="0" collapsed="false">
      <c r="A549" s="1" t="n">
        <v>11</v>
      </c>
      <c r="B549" s="4" t="s">
        <v>96</v>
      </c>
      <c r="C549" s="4" t="n">
        <f aca="false">VLOOKUP(D549,List!$G$2:$H$12, 2, 0)</f>
        <v>6</v>
      </c>
      <c r="D549" s="1" t="s">
        <v>40</v>
      </c>
      <c r="E549" s="4" t="n">
        <f aca="false">VLOOKUP(G549,List!$A$2:$B$54, 2, 0)</f>
        <v>18</v>
      </c>
      <c r="F549" s="4" t="n">
        <f aca="false">VLOOKUP(G549,List!$L$2:$M$54, 2,0)</f>
        <v>1</v>
      </c>
      <c r="G549" s="5" t="s">
        <v>44</v>
      </c>
      <c r="H549" s="5" t="n">
        <v>680139</v>
      </c>
      <c r="I549" s="5" t="n">
        <v>106564</v>
      </c>
      <c r="J549" s="5" t="n">
        <v>68665</v>
      </c>
      <c r="K549" s="5" t="n">
        <v>14714865</v>
      </c>
      <c r="L549" s="5" t="n">
        <v>13801</v>
      </c>
      <c r="M549" s="6" t="n">
        <f aca="false">H549 / (H549 + J549)</f>
        <v>0.908300436429293</v>
      </c>
      <c r="N549" s="6" t="n">
        <f aca="false">K549 / (K549+ I549)</f>
        <v>0.992810139966936</v>
      </c>
      <c r="O549" s="6" t="n">
        <f aca="false">I549 / (I549 + K549)</f>
        <v>0.00718986003306429</v>
      </c>
      <c r="P549" s="6" t="n">
        <f aca="false">J549 / (H549 + J549)</f>
        <v>0.0916995635707074</v>
      </c>
      <c r="Q549" s="6" t="n">
        <f aca="false">100 * (J549 + I549) / (H549 + I549 + J549 + K549)</f>
        <v>1.12541026200443</v>
      </c>
      <c r="R549" s="1" t="n">
        <f aca="false">(2 * S549 * M549) / (S549 + M549)</f>
        <v>0.885881992071674</v>
      </c>
      <c r="S549" s="6" t="n">
        <f aca="false">H549 / (H549 + I549)</f>
        <v>0.864543544387145</v>
      </c>
      <c r="T549" s="3" t="n">
        <f aca="false">AVERAGE(M549:S549)</f>
        <v>0.696547971209035</v>
      </c>
      <c r="U549" s="1" t="n">
        <f aca="false">(H549 + K549)/(H549 + K549 + I549 + J549)</f>
        <v>0.988745897379956</v>
      </c>
      <c r="V549" s="1" t="n">
        <f aca="false">(I549+J549)/W549</f>
        <v>0.0112641121205637</v>
      </c>
      <c r="W549" s="4" t="n">
        <f aca="false">VLOOKUP(G549,ValidPixels!$A$1:$B$53, 2,0)</f>
        <v>15556397</v>
      </c>
    </row>
    <row r="550" customFormat="false" ht="12.8" hidden="false" customHeight="false" outlineLevel="0" collapsed="false">
      <c r="A550" s="1" t="n">
        <v>11</v>
      </c>
      <c r="B550" s="4" t="s">
        <v>96</v>
      </c>
      <c r="C550" s="4" t="n">
        <f aca="false">VLOOKUP(D550,List!$G$2:$H$12, 2, 0)</f>
        <v>6</v>
      </c>
      <c r="D550" s="1" t="s">
        <v>40</v>
      </c>
      <c r="E550" s="4" t="n">
        <f aca="false">VLOOKUP(G550,List!$A$2:$B$54, 2, 0)</f>
        <v>17</v>
      </c>
      <c r="F550" s="4" t="n">
        <f aca="false">VLOOKUP(G550,List!$L$2:$M$54, 2,0)</f>
        <v>4</v>
      </c>
      <c r="G550" s="5" t="s">
        <v>43</v>
      </c>
      <c r="H550" s="5" t="n">
        <v>691593</v>
      </c>
      <c r="I550" s="5" t="n">
        <v>11030</v>
      </c>
      <c r="J550" s="5" t="n">
        <v>13352</v>
      </c>
      <c r="K550" s="5" t="n">
        <v>13814967</v>
      </c>
      <c r="L550" s="5" t="n">
        <v>0</v>
      </c>
      <c r="M550" s="6" t="n">
        <f aca="false">H550 / (H550 + J550)</f>
        <v>0.981059515281334</v>
      </c>
      <c r="N550" s="6" t="n">
        <f aca="false">K550 / (K550+ I550)</f>
        <v>0.999202227513864</v>
      </c>
      <c r="O550" s="6" t="n">
        <f aca="false">I550 / (I550 + K550)</f>
        <v>0.000797772486136081</v>
      </c>
      <c r="P550" s="6" t="n">
        <f aca="false">J550 / (H550 + J550)</f>
        <v>0.018940484718666</v>
      </c>
      <c r="Q550" s="6" t="n">
        <f aca="false">100 * (J550 + I550) / (H550 + I550 + J550 + K550)</f>
        <v>0.167793664030866</v>
      </c>
      <c r="R550" s="1" t="n">
        <f aca="false">(2 * S550 * M550) / (S550 + M550)</f>
        <v>0.982677923908472</v>
      </c>
      <c r="S550" s="6" t="n">
        <f aca="false">H550 / (H550 + I550)</f>
        <v>0.984301680986817</v>
      </c>
      <c r="T550" s="3" t="n">
        <f aca="false">AVERAGE(M550:S550)</f>
        <v>0.590681895560879</v>
      </c>
      <c r="U550" s="1" t="n">
        <f aca="false">(H550 + K550)/(H550 + K550 + I550 + J550)</f>
        <v>0.998322063359691</v>
      </c>
      <c r="V550" s="1" t="n">
        <f aca="false">(I550+J550)/W550</f>
        <v>0.00014408668584064</v>
      </c>
      <c r="W550" s="4" t="n">
        <f aca="false">VLOOKUP(G550,ValidPixels!$A$1:$B$53, 2,0)</f>
        <v>169217578</v>
      </c>
    </row>
    <row r="551" customFormat="false" ht="12.8" hidden="false" customHeight="false" outlineLevel="0" collapsed="false">
      <c r="A551" s="1" t="n">
        <v>11</v>
      </c>
      <c r="B551" s="4" t="s">
        <v>96</v>
      </c>
      <c r="C551" s="4" t="n">
        <f aca="false">VLOOKUP(D551,List!$G$2:$H$12, 2, 0)</f>
        <v>6</v>
      </c>
      <c r="D551" s="1" t="s">
        <v>40</v>
      </c>
      <c r="E551" s="4" t="n">
        <f aca="false">VLOOKUP(G551,List!$A$2:$B$54, 2, 0)</f>
        <v>20</v>
      </c>
      <c r="F551" s="4" t="n">
        <f aca="false">VLOOKUP(G551,List!$L$2:$M$54, 2,0)</f>
        <v>3</v>
      </c>
      <c r="G551" s="5" t="s">
        <v>46</v>
      </c>
      <c r="H551" s="5" t="n">
        <v>5616054</v>
      </c>
      <c r="I551" s="5" t="n">
        <v>324102</v>
      </c>
      <c r="J551" s="5" t="n">
        <v>1772626</v>
      </c>
      <c r="K551" s="5" t="n">
        <v>161504796</v>
      </c>
      <c r="L551" s="5" t="n">
        <v>0</v>
      </c>
      <c r="M551" s="6" t="n">
        <f aca="false">H551 / (H551 + J551)</f>
        <v>0.760088946875491</v>
      </c>
      <c r="N551" s="6" t="n">
        <f aca="false">K551 / (K551+ I551)</f>
        <v>0.997997255100878</v>
      </c>
      <c r="O551" s="6" t="n">
        <f aca="false">I551 / (I551 + K551)</f>
        <v>0.00200274489912179</v>
      </c>
      <c r="P551" s="6" t="n">
        <f aca="false">J551 / (H551 + J551)</f>
        <v>0.239911053124509</v>
      </c>
      <c r="Q551" s="6" t="n">
        <f aca="false">100 * (J551 + I551) / (H551 + I551 + J551 + K551)</f>
        <v>1.23907221979031</v>
      </c>
      <c r="R551" s="1" t="n">
        <f aca="false">(2 * S551 * M551) / (S551 + M551)</f>
        <v>0.842692340126325</v>
      </c>
      <c r="S551" s="6" t="n">
        <f aca="false">H551 / (H551 + I551)</f>
        <v>0.945438806657603</v>
      </c>
      <c r="T551" s="3" t="n">
        <f aca="false">AVERAGE(M551:S551)</f>
        <v>0.718171909510605</v>
      </c>
      <c r="U551" s="1" t="n">
        <f aca="false">(H551 + K551)/(H551 + K551 + I551 + J551)</f>
        <v>0.987609277802097</v>
      </c>
      <c r="V551" s="1" t="n">
        <f aca="false">(I551+J551)/W551</f>
        <v>0.0228004553027113</v>
      </c>
      <c r="W551" s="4" t="n">
        <f aca="false">VLOOKUP(G551,ValidPixels!$A$1:$B$53, 2,0)</f>
        <v>91959918</v>
      </c>
    </row>
    <row r="552" customFormat="false" ht="12.8" hidden="false" customHeight="false" outlineLevel="0" collapsed="false">
      <c r="A552" s="1" t="n">
        <v>11</v>
      </c>
      <c r="B552" s="4" t="s">
        <v>96</v>
      </c>
      <c r="C552" s="4" t="n">
        <f aca="false">VLOOKUP(D552,List!$G$2:$H$12, 2, 0)</f>
        <v>9</v>
      </c>
      <c r="D552" s="1" t="s">
        <v>47</v>
      </c>
      <c r="E552" s="4" t="n">
        <f aca="false">VLOOKUP(G552,List!$A$2:$B$54, 2, 0)</f>
        <v>21</v>
      </c>
      <c r="F552" s="4" t="n">
        <f aca="false">VLOOKUP(G552,List!$L$2:$M$54, 2,0)</f>
        <v>1</v>
      </c>
      <c r="G552" s="5" t="s">
        <v>48</v>
      </c>
      <c r="H552" s="5" t="n">
        <v>1986670</v>
      </c>
      <c r="I552" s="5" t="n">
        <v>32524</v>
      </c>
      <c r="J552" s="5" t="n">
        <v>37927</v>
      </c>
      <c r="K552" s="5" t="n">
        <v>99795263</v>
      </c>
      <c r="L552" s="5" t="n">
        <v>0</v>
      </c>
      <c r="M552" s="6" t="n">
        <f aca="false">H552 / (H552 + J552)</f>
        <v>0.981266889163621</v>
      </c>
      <c r="N552" s="6" t="n">
        <f aca="false">K552 / (K552+ I552)</f>
        <v>0.9996741989282</v>
      </c>
      <c r="O552" s="6" t="n">
        <f aca="false">I552 / (I552 + K552)</f>
        <v>0.000325801071799779</v>
      </c>
      <c r="P552" s="6" t="n">
        <f aca="false">J552 / (H552 + J552)</f>
        <v>0.0187331108363788</v>
      </c>
      <c r="Q552" s="6" t="n">
        <f aca="false">100 * (J552 + I552) / (H552 + I552 + J552 + K552)</f>
        <v>0.0691697113343955</v>
      </c>
      <c r="R552" s="1" t="n">
        <f aca="false">(2 * S552 * M552) / (S552 + M552)</f>
        <v>0.982577981898669</v>
      </c>
      <c r="S552" s="6" t="n">
        <f aca="false">H552 / (H552 + I552)</f>
        <v>0.983892582882081</v>
      </c>
      <c r="T552" s="3" t="n">
        <f aca="false">AVERAGE(M552:S552)</f>
        <v>0.576520039445021</v>
      </c>
      <c r="U552" s="1" t="n">
        <f aca="false">(H552 + K552)/(H552 + K552 + I552 + J552)</f>
        <v>0.999308302886656</v>
      </c>
      <c r="V552" s="1" t="n">
        <f aca="false">(I552+J552)/W552</f>
        <v>0.000691697113343955</v>
      </c>
      <c r="W552" s="4" t="n">
        <f aca="false">VLOOKUP(G552,ValidPixels!$A$1:$B$53, 2,0)</f>
        <v>101852384</v>
      </c>
    </row>
    <row r="553" customFormat="false" ht="12.8" hidden="false" customHeight="false" outlineLevel="0" collapsed="false">
      <c r="A553" s="1" t="n">
        <v>11</v>
      </c>
      <c r="B553" s="4" t="s">
        <v>96</v>
      </c>
      <c r="C553" s="4" t="n">
        <f aca="false">VLOOKUP(D553,List!$G$2:$H$12, 2, 0)</f>
        <v>9</v>
      </c>
      <c r="D553" s="1" t="s">
        <v>47</v>
      </c>
      <c r="E553" s="4" t="n">
        <f aca="false">VLOOKUP(G553,List!$A$2:$B$54, 2, 0)</f>
        <v>22</v>
      </c>
      <c r="F553" s="4" t="n">
        <f aca="false">VLOOKUP(G553,List!$L$2:$M$54, 2,0)</f>
        <v>3</v>
      </c>
      <c r="G553" s="5" t="s">
        <v>49</v>
      </c>
      <c r="H553" s="5" t="n">
        <v>2762016</v>
      </c>
      <c r="I553" s="5" t="n">
        <v>296549</v>
      </c>
      <c r="J553" s="5" t="n">
        <v>189193</v>
      </c>
      <c r="K553" s="5" t="n">
        <v>76718953</v>
      </c>
      <c r="L553" s="5" t="n">
        <v>169426</v>
      </c>
      <c r="M553" s="6" t="n">
        <f aca="false">H553 / (H553 + J553)</f>
        <v>0.935893052643849</v>
      </c>
      <c r="N553" s="6" t="n">
        <f aca="false">K553 / (K553+ I553)</f>
        <v>0.996149489488493</v>
      </c>
      <c r="O553" s="6" t="n">
        <f aca="false">I553 / (I553 + K553)</f>
        <v>0.00385051051150715</v>
      </c>
      <c r="P553" s="6" t="n">
        <f aca="false">J553 / (H553 + J553)</f>
        <v>0.0641069473561513</v>
      </c>
      <c r="Q553" s="6" t="n">
        <f aca="false">100 * (J553 + I553) / (H553 + I553 + J553 + K553)</f>
        <v>0.607430259323783</v>
      </c>
      <c r="R553" s="1" t="n">
        <f aca="false">(2 * S553 * M553) / (S553 + M553)</f>
        <v>0.919174664471576</v>
      </c>
      <c r="S553" s="6" t="n">
        <f aca="false">H553 / (H553 + I553)</f>
        <v>0.903043093738403</v>
      </c>
      <c r="T553" s="3" t="n">
        <f aca="false">AVERAGE(M553:S553)</f>
        <v>0.63280685964768</v>
      </c>
      <c r="U553" s="1" t="n">
        <f aca="false">(H553 + K553)/(H553 + K553 + I553 + J553)</f>
        <v>0.993925697406762</v>
      </c>
      <c r="V553" s="1" t="n">
        <f aca="false">(I553+J553)/W553</f>
        <v>0.00610421232648703</v>
      </c>
      <c r="W553" s="4" t="n">
        <f aca="false">VLOOKUP(G553,ValidPixels!$A$1:$B$53, 2,0)</f>
        <v>79574886</v>
      </c>
    </row>
    <row r="554" customFormat="false" ht="12.8" hidden="false" customHeight="false" outlineLevel="0" collapsed="false">
      <c r="A554" s="1" t="n">
        <v>11</v>
      </c>
      <c r="B554" s="4" t="s">
        <v>96</v>
      </c>
      <c r="C554" s="4" t="n">
        <f aca="false">VLOOKUP(D554,List!$G$2:$H$12, 2, 0)</f>
        <v>9</v>
      </c>
      <c r="D554" s="1" t="s">
        <v>47</v>
      </c>
      <c r="E554" s="4" t="n">
        <f aca="false">VLOOKUP(G554,List!$A$2:$B$54, 2, 0)</f>
        <v>24</v>
      </c>
      <c r="F554" s="4" t="n">
        <f aca="false">VLOOKUP(G554,List!$L$2:$M$54, 2,0)</f>
        <v>6</v>
      </c>
      <c r="G554" s="5" t="s">
        <v>51</v>
      </c>
      <c r="H554" s="5" t="n">
        <v>4893819</v>
      </c>
      <c r="I554" s="5" t="n">
        <v>869703</v>
      </c>
      <c r="J554" s="5" t="n">
        <v>11537</v>
      </c>
      <c r="K554" s="5" t="n">
        <v>81130957</v>
      </c>
      <c r="L554" s="5" t="n">
        <v>782489</v>
      </c>
      <c r="M554" s="6" t="n">
        <f aca="false">H554 / (H554 + J554)</f>
        <v>0.997648080995548</v>
      </c>
      <c r="N554" s="6" t="n">
        <f aca="false">K554 / (K554+ I554)</f>
        <v>0.989393951219417</v>
      </c>
      <c r="O554" s="6" t="n">
        <f aca="false">I554 / (I554 + K554)</f>
        <v>0.010606048780583</v>
      </c>
      <c r="P554" s="6" t="n">
        <f aca="false">J554 / (H554 + J554)</f>
        <v>0.00235191900445146</v>
      </c>
      <c r="Q554" s="6" t="n">
        <f aca="false">100 * (J554 + I554) / (H554 + I554 + J554 + K554)</f>
        <v>1.01401495611075</v>
      </c>
      <c r="R554" s="1" t="n">
        <f aca="false">(2 * S554 * M554) / (S554 + M554)</f>
        <v>0.917400873831344</v>
      </c>
      <c r="S554" s="6" t="n">
        <f aca="false">H554 / (H554 + I554)</f>
        <v>0.849102163572899</v>
      </c>
      <c r="T554" s="3" t="n">
        <f aca="false">AVERAGE(M554:S554)</f>
        <v>0.682931141930713</v>
      </c>
      <c r="U554" s="1" t="n">
        <f aca="false">(H554 + K554)/(H554 + K554 + I554 + J554)</f>
        <v>0.989859850438892</v>
      </c>
      <c r="V554" s="1" t="n">
        <f aca="false">(I554+J554)/W554</f>
        <v>0.0102437992605921</v>
      </c>
      <c r="W554" s="4" t="n">
        <f aca="false">VLOOKUP(G554,ValidPixels!$A$1:$B$53, 2,0)</f>
        <v>86026676</v>
      </c>
    </row>
    <row r="555" customFormat="false" ht="12.8" hidden="false" customHeight="false" outlineLevel="0" collapsed="false">
      <c r="A555" s="1" t="n">
        <v>11</v>
      </c>
      <c r="B555" s="4" t="s">
        <v>96</v>
      </c>
      <c r="C555" s="4" t="n">
        <f aca="false">VLOOKUP(D555,List!$G$2:$H$12, 2, 0)</f>
        <v>9</v>
      </c>
      <c r="D555" s="1" t="s">
        <v>47</v>
      </c>
      <c r="E555" s="4" t="n">
        <f aca="false">VLOOKUP(G555,List!$A$2:$B$54, 2, 0)</f>
        <v>23</v>
      </c>
      <c r="F555" s="4" t="n">
        <f aca="false">VLOOKUP(G555,List!$L$2:$M$54, 2,0)</f>
        <v>2</v>
      </c>
      <c r="G555" s="5" t="s">
        <v>50</v>
      </c>
      <c r="H555" s="5" t="n">
        <v>5130133</v>
      </c>
      <c r="I555" s="5" t="n">
        <v>794339</v>
      </c>
      <c r="J555" s="5" t="n">
        <v>26655</v>
      </c>
      <c r="K555" s="5" t="n">
        <v>80045379</v>
      </c>
      <c r="L555" s="5" t="n">
        <v>730668</v>
      </c>
      <c r="M555" s="6" t="n">
        <f aca="false">H555 / (H555 + J555)</f>
        <v>0.994831084776027</v>
      </c>
      <c r="N555" s="6" t="n">
        <f aca="false">K555 / (K555+ I555)</f>
        <v>0.990173901893126</v>
      </c>
      <c r="O555" s="6" t="n">
        <f aca="false">I555 / (I555 + K555)</f>
        <v>0.00982609810687366</v>
      </c>
      <c r="P555" s="6" t="n">
        <f aca="false">J555 / (H555 + J555)</f>
        <v>0.00516891522397275</v>
      </c>
      <c r="Q555" s="6" t="n">
        <f aca="false">100 * (J555 + I555) / (H555 + I555 + J555 + K555)</f>
        <v>0.954682972817523</v>
      </c>
      <c r="R555" s="1" t="n">
        <f aca="false">(2 * S555 * M555) / (S555 + M555)</f>
        <v>0.925911493819295</v>
      </c>
      <c r="S555" s="6" t="n">
        <f aca="false">H555 / (H555 + I555)</f>
        <v>0.865922397810303</v>
      </c>
      <c r="T555" s="3" t="n">
        <f aca="false">AVERAGE(M555:S555)</f>
        <v>0.67807383777816</v>
      </c>
      <c r="U555" s="1" t="n">
        <f aca="false">(H555 + K555)/(H555 + K555 + I555 + J555)</f>
        <v>0.990453170271825</v>
      </c>
      <c r="V555" s="1" t="n">
        <f aca="false">(I555+J555)/W555</f>
        <v>0.00974551762858319</v>
      </c>
      <c r="W555" s="4" t="n">
        <f aca="false">VLOOKUP(G555,ValidPixels!$A$1:$B$53, 2,0)</f>
        <v>84243242</v>
      </c>
    </row>
    <row r="556" customFormat="false" ht="12.8" hidden="false" customHeight="false" outlineLevel="0" collapsed="false">
      <c r="A556" s="1" t="n">
        <v>11</v>
      </c>
      <c r="B556" s="4" t="s">
        <v>96</v>
      </c>
      <c r="C556" s="4" t="n">
        <f aca="false">VLOOKUP(D556,List!$G$2:$H$12, 2, 0)</f>
        <v>9</v>
      </c>
      <c r="D556" s="1" t="s">
        <v>47</v>
      </c>
      <c r="E556" s="4" t="n">
        <f aca="false">VLOOKUP(G556,List!$A$2:$B$54, 2, 0)</f>
        <v>25</v>
      </c>
      <c r="F556" s="4" t="n">
        <f aca="false">VLOOKUP(G556,List!$L$2:$M$54, 2,0)</f>
        <v>5</v>
      </c>
      <c r="G556" s="5" t="s">
        <v>52</v>
      </c>
      <c r="H556" s="5" t="n">
        <v>10147448</v>
      </c>
      <c r="I556" s="5" t="n">
        <v>231440</v>
      </c>
      <c r="J556" s="5" t="n">
        <v>227745</v>
      </c>
      <c r="K556" s="5" t="n">
        <v>517671335</v>
      </c>
      <c r="L556" s="5" t="n">
        <v>33137</v>
      </c>
      <c r="M556" s="6" t="n">
        <f aca="false">H556 / (H556 + J556)</f>
        <v>0.978049083038744</v>
      </c>
      <c r="N556" s="6" t="n">
        <f aca="false">K556 / (K556+ I556)</f>
        <v>0.999553120757076</v>
      </c>
      <c r="O556" s="6" t="n">
        <f aca="false">I556 / (I556 + K556)</f>
        <v>0.000446879242923539</v>
      </c>
      <c r="P556" s="6" t="n">
        <f aca="false">J556 / (H556 + J556)</f>
        <v>0.0219509169612556</v>
      </c>
      <c r="Q556" s="6" t="n">
        <f aca="false">100 * (J556 + I556) / (H556 + I556 + J556 + K556)</f>
        <v>0.0869210960544923</v>
      </c>
      <c r="R556" s="1" t="n">
        <f aca="false">(2 * S556 * M556) / (S556 + M556)</f>
        <v>0.977874953846426</v>
      </c>
      <c r="S556" s="6" t="n">
        <f aca="false">H556 / (H556 + I556)</f>
        <v>0.977700886646045</v>
      </c>
      <c r="T556" s="3" t="n">
        <f aca="false">AVERAGE(M556:S556)</f>
        <v>0.577499562363852</v>
      </c>
      <c r="U556" s="1" t="n">
        <f aca="false">(H556 + K556)/(H556 + K556 + I556 + J556)</f>
        <v>0.999130789039455</v>
      </c>
      <c r="V556" s="1" t="n">
        <f aca="false">(I556+J556)/W556</f>
        <v>0.000869971831468371</v>
      </c>
      <c r="W556" s="4" t="n">
        <f aca="false">VLOOKUP(G556,ValidPixels!$A$1:$B$53, 2,0)</f>
        <v>527815940</v>
      </c>
    </row>
    <row r="557" customFormat="false" ht="12.8" hidden="false" customHeight="false" outlineLevel="0" collapsed="false">
      <c r="A557" s="1" t="n">
        <v>11</v>
      </c>
      <c r="B557" s="4" t="s">
        <v>96</v>
      </c>
      <c r="C557" s="4" t="n">
        <f aca="false">VLOOKUP(D557,List!$G$2:$H$12, 2, 0)</f>
        <v>9</v>
      </c>
      <c r="D557" s="1" t="s">
        <v>47</v>
      </c>
      <c r="E557" s="4" t="n">
        <f aca="false">VLOOKUP(G557,List!$A$2:$B$54, 2, 0)</f>
        <v>26</v>
      </c>
      <c r="F557" s="4" t="n">
        <f aca="false">VLOOKUP(G557,List!$L$2:$M$54, 2,0)</f>
        <v>4</v>
      </c>
      <c r="G557" s="5" t="s">
        <v>53</v>
      </c>
      <c r="H557" s="5" t="n">
        <v>66078472</v>
      </c>
      <c r="I557" s="5" t="n">
        <v>2281152</v>
      </c>
      <c r="J557" s="5" t="n">
        <v>2655193</v>
      </c>
      <c r="K557" s="5" t="n">
        <v>921021390</v>
      </c>
      <c r="L557" s="5" t="n">
        <v>0</v>
      </c>
      <c r="M557" s="6" t="n">
        <f aca="false">H557 / (H557 + J557)</f>
        <v>0.961369832381265</v>
      </c>
      <c r="N557" s="6" t="n">
        <f aca="false">K557 / (K557+ I557)</f>
        <v>0.997529355876072</v>
      </c>
      <c r="O557" s="6" t="n">
        <f aca="false">I557 / (I557 + K557)</f>
        <v>0.00247064412392791</v>
      </c>
      <c r="P557" s="6" t="n">
        <f aca="false">J557 / (H557 + J557)</f>
        <v>0.0386301676187353</v>
      </c>
      <c r="Q557" s="6" t="n">
        <f aca="false">100 * (J557 + I557) / (H557 + I557 + J557 + K557)</f>
        <v>0.497597261588659</v>
      </c>
      <c r="R557" s="1" t="n">
        <f aca="false">(2 * S557 * M557) / (S557 + M557)</f>
        <v>0.96399280346976</v>
      </c>
      <c r="S557" s="6" t="n">
        <f aca="false">H557 / (H557 + I557)</f>
        <v>0.966630126578812</v>
      </c>
      <c r="T557" s="3" t="n">
        <f aca="false">AVERAGE(M557:S557)</f>
        <v>0.632602884519604</v>
      </c>
      <c r="U557" s="1" t="n">
        <f aca="false">(H557 + K557)/(H557 + K557 + I557 + J557)</f>
        <v>0.995024027384113</v>
      </c>
      <c r="V557" s="1" t="n">
        <f aca="false">(I557+J557)/W557</f>
        <v>0.00497597261588659</v>
      </c>
      <c r="W557" s="4" t="n">
        <f aca="false">VLOOKUP(G557,ValidPixels!$A$1:$B$53, 2,0)</f>
        <v>992036207</v>
      </c>
    </row>
    <row r="558" customFormat="false" ht="12.8" hidden="false" customHeight="false" outlineLevel="0" collapsed="false">
      <c r="A558" s="1" t="n">
        <v>11</v>
      </c>
      <c r="B558" s="4" t="s">
        <v>96</v>
      </c>
      <c r="C558" s="4" t="n">
        <f aca="false">VLOOKUP(D558,List!$G$2:$H$12, 2, 0)</f>
        <v>10</v>
      </c>
      <c r="D558" s="1" t="s">
        <v>54</v>
      </c>
      <c r="E558" s="4" t="n">
        <f aca="false">VLOOKUP(G558,List!$A$2:$B$54, 2, 0)</f>
        <v>27</v>
      </c>
      <c r="F558" s="4" t="n">
        <f aca="false">VLOOKUP(G558,List!$L$2:$M$54, 2,0)</f>
        <v>5</v>
      </c>
      <c r="G558" s="5" t="s">
        <v>55</v>
      </c>
      <c r="H558" s="5" t="n">
        <v>541616</v>
      </c>
      <c r="I558" s="5" t="n">
        <v>151070</v>
      </c>
      <c r="J558" s="5" t="n">
        <v>173521</v>
      </c>
      <c r="K558" s="5" t="n">
        <v>34344070</v>
      </c>
      <c r="L558" s="5" t="n">
        <v>0</v>
      </c>
      <c r="M558" s="6" t="n">
        <f aca="false">H558 / (H558 + J558)</f>
        <v>0.757359778615846</v>
      </c>
      <c r="N558" s="6" t="n">
        <f aca="false">K558 / (K558+ I558)</f>
        <v>0.995620542488014</v>
      </c>
      <c r="O558" s="6" t="n">
        <f aca="false">I558 / (I558 + K558)</f>
        <v>0.00437945751198575</v>
      </c>
      <c r="P558" s="6" t="n">
        <f aca="false">J558 / (H558 + J558)</f>
        <v>0.242640221384154</v>
      </c>
      <c r="Q558" s="6" t="n">
        <f aca="false">100 * (J558 + I558) / (H558 + I558 + J558 + K558)</f>
        <v>0.921864374994835</v>
      </c>
      <c r="R558" s="1" t="n">
        <f aca="false">(2 * S558 * M558) / (S558 + M558)</f>
        <v>0.769437635270911</v>
      </c>
      <c r="S558" s="6" t="n">
        <f aca="false">H558 / (H558 + I558)</f>
        <v>0.781906953511404</v>
      </c>
      <c r="T558" s="3" t="n">
        <f aca="false">AVERAGE(M558:S558)</f>
        <v>0.639029851968164</v>
      </c>
      <c r="U558" s="1" t="n">
        <f aca="false">(H558 + K558)/(H558 + K558 + I558 + J558)</f>
        <v>0.990781356250052</v>
      </c>
      <c r="V558" s="1" t="n">
        <f aca="false">(I558+J558)/W558</f>
        <v>0.00921864374994835</v>
      </c>
      <c r="W558" s="4" t="n">
        <f aca="false">VLOOKUP(G558,ValidPixels!$A$1:$B$53, 2,0)</f>
        <v>35210277</v>
      </c>
    </row>
    <row r="559" customFormat="false" ht="12.8" hidden="false" customHeight="false" outlineLevel="0" collapsed="false">
      <c r="A559" s="1" t="n">
        <v>11</v>
      </c>
      <c r="B559" s="4" t="s">
        <v>96</v>
      </c>
      <c r="C559" s="4" t="n">
        <f aca="false">VLOOKUP(D559,List!$G$2:$H$12, 2, 0)</f>
        <v>10</v>
      </c>
      <c r="D559" s="1" t="s">
        <v>54</v>
      </c>
      <c r="E559" s="4" t="n">
        <f aca="false">VLOOKUP(G559,List!$A$2:$B$54, 2, 0)</f>
        <v>28</v>
      </c>
      <c r="F559" s="4" t="n">
        <f aca="false">VLOOKUP(G559,List!$L$2:$M$54, 2,0)</f>
        <v>3</v>
      </c>
      <c r="G559" s="5" t="s">
        <v>56</v>
      </c>
      <c r="H559" s="5" t="n">
        <v>4081637</v>
      </c>
      <c r="I559" s="5" t="n">
        <v>283573</v>
      </c>
      <c r="J559" s="5" t="n">
        <v>3891444</v>
      </c>
      <c r="K559" s="5" t="n">
        <v>407874841</v>
      </c>
      <c r="L559" s="5" t="n">
        <v>0</v>
      </c>
      <c r="M559" s="6" t="n">
        <f aca="false">H559 / (H559 + J559)</f>
        <v>0.51192719602372</v>
      </c>
      <c r="N559" s="6" t="n">
        <f aca="false">K559 / (K559+ I559)</f>
        <v>0.999305237892266</v>
      </c>
      <c r="O559" s="6" t="n">
        <f aca="false">I559 / (I559 + K559)</f>
        <v>0.000694762107733984</v>
      </c>
      <c r="P559" s="6" t="n">
        <f aca="false">J559 / (H559 + J559)</f>
        <v>0.48807280397628</v>
      </c>
      <c r="Q559" s="6" t="n">
        <f aca="false">100 * (J559 + I559) / (H559 + I559 + J559 + K559)</f>
        <v>1.00329272121064</v>
      </c>
      <c r="R559" s="1" t="n">
        <f aca="false">(2 * S559 * M559) / (S559 + M559)</f>
        <v>0.661621127269571</v>
      </c>
      <c r="S559" s="6" t="n">
        <f aca="false">H559 / (H559 + I559)</f>
        <v>0.935037947773417</v>
      </c>
      <c r="T559" s="3" t="n">
        <f aca="false">AVERAGE(M559:S559)</f>
        <v>0.657135970893375</v>
      </c>
      <c r="U559" s="1" t="n">
        <f aca="false">(H559 + K559)/(H559 + K559 + I559 + J559)</f>
        <v>0.989967072787894</v>
      </c>
      <c r="V559" s="1" t="n">
        <f aca="false">(I559+J559)/W559</f>
        <v>0.0100329272121064</v>
      </c>
      <c r="W559" s="4" t="n">
        <f aca="false">VLOOKUP(G559,ValidPixels!$A$1:$B$53, 2,0)</f>
        <v>416131495</v>
      </c>
    </row>
    <row r="560" customFormat="false" ht="12.8" hidden="false" customHeight="false" outlineLevel="0" collapsed="false">
      <c r="A560" s="1" t="n">
        <v>11</v>
      </c>
      <c r="B560" s="4" t="s">
        <v>96</v>
      </c>
      <c r="C560" s="4" t="n">
        <f aca="false">VLOOKUP(D560,List!$G$2:$H$12, 2, 0)</f>
        <v>10</v>
      </c>
      <c r="D560" s="1" t="s">
        <v>54</v>
      </c>
      <c r="E560" s="4" t="n">
        <f aca="false">VLOOKUP(G560,List!$A$2:$B$54, 2, 0)</f>
        <v>29</v>
      </c>
      <c r="F560" s="4" t="n">
        <f aca="false">VLOOKUP(G560,List!$L$2:$M$54, 2,0)</f>
        <v>1</v>
      </c>
      <c r="G560" s="5" t="s">
        <v>57</v>
      </c>
      <c r="H560" s="5" t="n">
        <v>8698642</v>
      </c>
      <c r="I560" s="5" t="n">
        <v>218611</v>
      </c>
      <c r="J560" s="5" t="n">
        <v>3641515</v>
      </c>
      <c r="K560" s="5" t="n">
        <v>359768414</v>
      </c>
      <c r="L560" s="5" t="n">
        <v>0</v>
      </c>
      <c r="M560" s="6" t="n">
        <f aca="false">H560 / (H560 + J560)</f>
        <v>0.704905294154685</v>
      </c>
      <c r="N560" s="6" t="n">
        <f aca="false">K560 / (K560+ I560)</f>
        <v>0.999392725335031</v>
      </c>
      <c r="O560" s="6" t="n">
        <f aca="false">I560 / (I560 + K560)</f>
        <v>0.000607274664968828</v>
      </c>
      <c r="P560" s="6" t="n">
        <f aca="false">J560 / (H560 + J560)</f>
        <v>0.295094705845315</v>
      </c>
      <c r="Q560" s="6" t="n">
        <f aca="false">100 * (J560 + I560) / (H560 + I560 + J560 + K560)</f>
        <v>1.03675642999388</v>
      </c>
      <c r="R560" s="1" t="n">
        <f aca="false">(2 * S560 * M560) / (S560 + M560)</f>
        <v>0.818410333149711</v>
      </c>
      <c r="S560" s="6" t="n">
        <f aca="false">H560 / (H560 + I560)</f>
        <v>0.975484490571255</v>
      </c>
      <c r="T560" s="3" t="n">
        <f aca="false">AVERAGE(M560:S560)</f>
        <v>0.690093036244978</v>
      </c>
      <c r="U560" s="1" t="n">
        <f aca="false">(H560 + K560)/(H560 + K560 + I560 + J560)</f>
        <v>0.989632435700061</v>
      </c>
      <c r="V560" s="1" t="n">
        <f aca="false">(I560+J560)/W560</f>
        <v>0.0103675642999388</v>
      </c>
      <c r="W560" s="4" t="n">
        <f aca="false">VLOOKUP(G560,ValidPixels!$A$1:$B$53, 2,0)</f>
        <v>372327182</v>
      </c>
    </row>
    <row r="561" customFormat="false" ht="12.8" hidden="false" customHeight="false" outlineLevel="0" collapsed="false">
      <c r="A561" s="1" t="n">
        <v>11</v>
      </c>
      <c r="B561" s="4" t="s">
        <v>96</v>
      </c>
      <c r="C561" s="4" t="n">
        <f aca="false">VLOOKUP(D561,List!$G$2:$H$12, 2, 0)</f>
        <v>10</v>
      </c>
      <c r="D561" s="1" t="s">
        <v>54</v>
      </c>
      <c r="E561" s="4" t="n">
        <f aca="false">VLOOKUP(G561,List!$A$2:$B$54, 2, 0)</f>
        <v>30</v>
      </c>
      <c r="F561" s="4" t="n">
        <f aca="false">VLOOKUP(G561,List!$L$2:$M$54, 2,0)</f>
        <v>2</v>
      </c>
      <c r="G561" s="5" t="s">
        <v>58</v>
      </c>
      <c r="H561" s="5" t="n">
        <v>17515844</v>
      </c>
      <c r="I561" s="5" t="n">
        <v>604327</v>
      </c>
      <c r="J561" s="5" t="n">
        <v>1948453</v>
      </c>
      <c r="K561" s="5" t="n">
        <v>206579940</v>
      </c>
      <c r="L561" s="5" t="n">
        <v>0</v>
      </c>
      <c r="M561" s="6" t="n">
        <f aca="false">H561 / (H561 + J561)</f>
        <v>0.899896050702473</v>
      </c>
      <c r="N561" s="6" t="n">
        <f aca="false">K561 / (K561+ I561)</f>
        <v>0.997083142418338</v>
      </c>
      <c r="O561" s="6" t="n">
        <f aca="false">I561 / (I561 + K561)</f>
        <v>0.00291685758166183</v>
      </c>
      <c r="P561" s="6" t="n">
        <f aca="false">J561 / (H561 + J561)</f>
        <v>0.100103949297527</v>
      </c>
      <c r="Q561" s="6" t="n">
        <f aca="false">100 * (J561 + I561) / (H561 + I561 + J561 + K561)</f>
        <v>1.12631642351813</v>
      </c>
      <c r="R561" s="1" t="n">
        <f aca="false">(2 * S561 * M561) / (S561 + M561)</f>
        <v>0.932078857681316</v>
      </c>
      <c r="S561" s="6" t="n">
        <f aca="false">H561 / (H561 + I561)</f>
        <v>0.966648935045922</v>
      </c>
      <c r="T561" s="3" t="n">
        <f aca="false">AVERAGE(M561:S561)</f>
        <v>0.717863459463624</v>
      </c>
      <c r="U561" s="1" t="n">
        <f aca="false">(H561 + K561)/(H561 + K561 + I561 + J561)</f>
        <v>0.988736835764819</v>
      </c>
      <c r="V561" s="1" t="n">
        <f aca="false">(I561+J561)/W561</f>
        <v>0.0112631642351813</v>
      </c>
      <c r="W561" s="4" t="n">
        <f aca="false">VLOOKUP(G561,ValidPixels!$A$1:$B$53, 2,0)</f>
        <v>226648564</v>
      </c>
    </row>
    <row r="562" customFormat="false" ht="12.8" hidden="false" customHeight="false" outlineLevel="0" collapsed="false">
      <c r="A562" s="1" t="n">
        <v>11</v>
      </c>
      <c r="B562" s="4" t="s">
        <v>96</v>
      </c>
      <c r="C562" s="4" t="n">
        <f aca="false">VLOOKUP(D562,List!$G$2:$H$12, 2, 0)</f>
        <v>10</v>
      </c>
      <c r="D562" s="1" t="s">
        <v>54</v>
      </c>
      <c r="E562" s="4" t="n">
        <f aca="false">VLOOKUP(G562,List!$A$2:$B$54, 2, 0)</f>
        <v>31</v>
      </c>
      <c r="F562" s="4" t="n">
        <f aca="false">VLOOKUP(G562,List!$L$2:$M$54, 2,0)</f>
        <v>4</v>
      </c>
      <c r="G562" s="5" t="s">
        <v>59</v>
      </c>
      <c r="H562" s="5" t="n">
        <v>59349796</v>
      </c>
      <c r="I562" s="5" t="n">
        <v>6582496</v>
      </c>
      <c r="J562" s="5" t="n">
        <v>2611469</v>
      </c>
      <c r="K562" s="5" t="n">
        <v>252898019</v>
      </c>
      <c r="L562" s="5" t="n">
        <v>0</v>
      </c>
      <c r="M562" s="6" t="n">
        <f aca="false">H562 / (H562 + J562)</f>
        <v>0.957853200705312</v>
      </c>
      <c r="N562" s="6" t="n">
        <f aca="false">K562 / (K562+ I562)</f>
        <v>0.974632021984387</v>
      </c>
      <c r="O562" s="6" t="n">
        <f aca="false">I562 / (I562 + K562)</f>
        <v>0.0253679780156132</v>
      </c>
      <c r="P562" s="6" t="n">
        <f aca="false">J562 / (H562 + J562)</f>
        <v>0.0421467992946884</v>
      </c>
      <c r="Q562" s="6" t="n">
        <f aca="false">100 * (J562 + I562) / (H562 + I562 + J562 + K562)</f>
        <v>2.86022713039979</v>
      </c>
      <c r="R562" s="1" t="n">
        <f aca="false">(2 * S562 * M562) / (S562 + M562)</f>
        <v>0.928112367693394</v>
      </c>
      <c r="S562" s="6" t="n">
        <f aca="false">H562 / (H562 + I562)</f>
        <v>0.900162791246511</v>
      </c>
      <c r="T562" s="3" t="n">
        <f aca="false">AVERAGE(M562:S562)</f>
        <v>0.955500327048528</v>
      </c>
      <c r="U562" s="1" t="n">
        <f aca="false">(H562 + K562)/(H562 + K562 + I562 + J562)</f>
        <v>0.971397728696002</v>
      </c>
      <c r="V562" s="1" t="n">
        <f aca="false">(I562+J562)/W562</f>
        <v>0.0286022713039979</v>
      </c>
      <c r="W562" s="4" t="n">
        <f aca="false">VLOOKUP(G562,ValidPixels!$A$1:$B$53, 2,0)</f>
        <v>321441780</v>
      </c>
    </row>
    <row r="563" customFormat="false" ht="12.8" hidden="false" customHeight="false" outlineLevel="0" collapsed="false">
      <c r="A563" s="1" t="n">
        <v>11</v>
      </c>
      <c r="B563" s="4" t="s">
        <v>96</v>
      </c>
      <c r="C563" s="4" t="n">
        <f aca="false">VLOOKUP(D563,List!$G$2:$H$12, 2, 0)</f>
        <v>2</v>
      </c>
      <c r="D563" s="1" t="s">
        <v>60</v>
      </c>
      <c r="E563" s="4" t="n">
        <f aca="false">VLOOKUP(G563,List!$A$2:$B$54, 2, 0)</f>
        <v>32</v>
      </c>
      <c r="F563" s="4" t="n">
        <f aca="false">VLOOKUP(G563,List!$L$2:$M$54, 2,0)</f>
        <v>4</v>
      </c>
      <c r="G563" s="5" t="s">
        <v>61</v>
      </c>
      <c r="H563" s="5" t="n">
        <v>7209848</v>
      </c>
      <c r="I563" s="5" t="n">
        <v>308926</v>
      </c>
      <c r="J563" s="5" t="n">
        <v>6806018</v>
      </c>
      <c r="K563" s="5" t="n">
        <v>919330588</v>
      </c>
      <c r="L563" s="5" t="n">
        <v>0</v>
      </c>
      <c r="M563" s="6" t="n">
        <f aca="false">H563 / (H563 + J563)</f>
        <v>0.514406173689161</v>
      </c>
      <c r="N563" s="6" t="n">
        <f aca="false">K563 / (K563+ I563)</f>
        <v>0.999664079244859</v>
      </c>
      <c r="O563" s="6" t="n">
        <f aca="false">I563 / (I563 + K563)</f>
        <v>0.000335920755140584</v>
      </c>
      <c r="P563" s="6" t="n">
        <f aca="false">J563 / (H563 + J563)</f>
        <v>0.48559382631084</v>
      </c>
      <c r="Q563" s="6" t="n">
        <f aca="false">100 * (J563 + I563) / (H563 + I563 + J563 + K563)</f>
        <v>0.762052482362389</v>
      </c>
      <c r="R563" s="1" t="n">
        <f aca="false">(2 * S563 * M563) / (S563 + M563)</f>
        <v>0.669604692718337</v>
      </c>
      <c r="S563" s="6" t="n">
        <f aca="false">H563 / (H563 + I563)</f>
        <v>0.958912716355087</v>
      </c>
      <c r="T563" s="3" t="n">
        <f aca="false">AVERAGE(M563:S563)</f>
        <v>0.627224270205116</v>
      </c>
      <c r="U563" s="1" t="n">
        <f aca="false">(H563 + K563)/(H563 + K563 + I563 + J563)</f>
        <v>0.992379475176376</v>
      </c>
      <c r="V563" s="1" t="n">
        <f aca="false">(I563+J563)/W563</f>
        <v>0.0152401752499859</v>
      </c>
      <c r="W563" s="4" t="n">
        <f aca="false">VLOOKUP(G563,ValidPixels!$A$1:$B$53, 2,0)</f>
        <v>466854474</v>
      </c>
    </row>
    <row r="564" customFormat="false" ht="12.8" hidden="false" customHeight="false" outlineLevel="0" collapsed="false">
      <c r="A564" s="1" t="n">
        <v>11</v>
      </c>
      <c r="B564" s="4" t="s">
        <v>96</v>
      </c>
      <c r="C564" s="4" t="n">
        <f aca="false">VLOOKUP(D564,List!$G$2:$H$12, 2, 0)</f>
        <v>2</v>
      </c>
      <c r="D564" s="1" t="s">
        <v>60</v>
      </c>
      <c r="E564" s="4" t="n">
        <f aca="false">VLOOKUP(G564,List!$A$2:$B$54, 2, 0)</f>
        <v>34</v>
      </c>
      <c r="F564" s="4" t="n">
        <f aca="false">VLOOKUP(G564,List!$L$2:$M$54, 2,0)</f>
        <v>3</v>
      </c>
      <c r="G564" s="5" t="s">
        <v>63</v>
      </c>
      <c r="H564" s="5" t="n">
        <v>17755438</v>
      </c>
      <c r="I564" s="5" t="n">
        <v>1439810</v>
      </c>
      <c r="J564" s="5" t="n">
        <v>2966745</v>
      </c>
      <c r="K564" s="5" t="n">
        <v>1945640878</v>
      </c>
      <c r="L564" s="5" t="n">
        <v>906421</v>
      </c>
      <c r="M564" s="6" t="n">
        <f aca="false">H564 / (H564 + J564)</f>
        <v>0.85683240998306</v>
      </c>
      <c r="N564" s="6" t="n">
        <f aca="false">K564 / (K564+ I564)</f>
        <v>0.999260528847688</v>
      </c>
      <c r="O564" s="6" t="n">
        <f aca="false">I564 / (I564 + K564)</f>
        <v>0.000739471152312102</v>
      </c>
      <c r="P564" s="6" t="n">
        <f aca="false">J564 / (H564 + J564)</f>
        <v>0.14316759001694</v>
      </c>
      <c r="Q564" s="6" t="n">
        <f aca="false">100 * (J564 + I564) / (H564 + I564 + J564 + K564)</f>
        <v>0.223932745751137</v>
      </c>
      <c r="R564" s="1" t="n">
        <f aca="false">(2 * S564 * M564) / (S564 + M564)</f>
        <v>0.889608251593145</v>
      </c>
      <c r="S564" s="6" t="n">
        <f aca="false">H564 / (H564 + I564)</f>
        <v>0.924991331187802</v>
      </c>
      <c r="T564" s="3" t="n">
        <f aca="false">AVERAGE(M564:S564)</f>
        <v>0.576933189790298</v>
      </c>
      <c r="U564" s="1" t="n">
        <f aca="false">(H564 + K564)/(H564 + K564 + I564 + J564)</f>
        <v>0.997760672542489</v>
      </c>
      <c r="V564" s="1" t="n">
        <f aca="false">(I564+J564)/W564</f>
        <v>0.00448068765919252</v>
      </c>
      <c r="W564" s="4" t="n">
        <f aca="false">VLOOKUP(G564,ValidPixels!$A$1:$B$53, 2,0)</f>
        <v>983455071</v>
      </c>
    </row>
    <row r="565" customFormat="false" ht="12.8" hidden="false" customHeight="false" outlineLevel="0" collapsed="false">
      <c r="A565" s="1" t="n">
        <v>11</v>
      </c>
      <c r="B565" s="4" t="s">
        <v>96</v>
      </c>
      <c r="C565" s="4" t="n">
        <f aca="false">VLOOKUP(D565,List!$G$2:$H$12, 2, 0)</f>
        <v>2</v>
      </c>
      <c r="D565" s="1" t="s">
        <v>60</v>
      </c>
      <c r="E565" s="4" t="n">
        <f aca="false">VLOOKUP(G565,List!$A$2:$B$54, 2, 0)</f>
        <v>33</v>
      </c>
      <c r="F565" s="4" t="n">
        <f aca="false">VLOOKUP(G565,List!$L$2:$M$54, 2,0)</f>
        <v>1</v>
      </c>
      <c r="G565" s="5" t="s">
        <v>62</v>
      </c>
      <c r="H565" s="5" t="n">
        <v>18635258</v>
      </c>
      <c r="I565" s="5" t="n">
        <v>1211054</v>
      </c>
      <c r="J565" s="5" t="n">
        <v>5626922</v>
      </c>
      <c r="K565" s="5" t="n">
        <v>2078948282</v>
      </c>
      <c r="L565" s="5" t="n">
        <v>0</v>
      </c>
      <c r="M565" s="6" t="n">
        <f aca="false">H565 / (H565 + J565)</f>
        <v>0.768078466155968</v>
      </c>
      <c r="N565" s="6" t="n">
        <f aca="false">K565 / (K565+ I565)</f>
        <v>0.999417807098216</v>
      </c>
      <c r="O565" s="6" t="n">
        <f aca="false">I565 / (I565 + K565)</f>
        <v>0.00058219290178452</v>
      </c>
      <c r="P565" s="6" t="n">
        <f aca="false">J565 / (H565 + J565)</f>
        <v>0.231921533844032</v>
      </c>
      <c r="Q565" s="6" t="n">
        <f aca="false">100 * (J565 + I565) / (H565 + I565 + J565 + K565)</f>
        <v>0.324933761986874</v>
      </c>
      <c r="R565" s="1" t="n">
        <f aca="false">(2 * S565 * M565) / (S565 + M565)</f>
        <v>0.844973707103839</v>
      </c>
      <c r="S565" s="6" t="n">
        <f aca="false">H565 / (H565 + I565)</f>
        <v>0.938978385505579</v>
      </c>
      <c r="T565" s="3" t="n">
        <f aca="false">AVERAGE(M565:S565)</f>
        <v>0.586983693513756</v>
      </c>
      <c r="U565" s="1" t="n">
        <f aca="false">(H565 + K565)/(H565 + K565 + I565 + J565)</f>
        <v>0.996750662380131</v>
      </c>
      <c r="V565" s="1" t="n">
        <f aca="false">(I565+J565)/W565</f>
        <v>0.00650492389649924</v>
      </c>
      <c r="W565" s="4" t="n">
        <f aca="false">VLOOKUP(G565,ValidPixels!$A$1:$B$53, 2,0)</f>
        <v>1051200000</v>
      </c>
    </row>
    <row r="566" customFormat="false" ht="12.8" hidden="false" customHeight="false" outlineLevel="0" collapsed="false">
      <c r="A566" s="1" t="n">
        <v>11</v>
      </c>
      <c r="B566" s="4" t="s">
        <v>96</v>
      </c>
      <c r="C566" s="4" t="n">
        <f aca="false">VLOOKUP(D566,List!$G$2:$H$12, 2, 0)</f>
        <v>2</v>
      </c>
      <c r="D566" s="1" t="s">
        <v>60</v>
      </c>
      <c r="E566" s="4" t="n">
        <f aca="false">VLOOKUP(G566,List!$A$2:$B$54, 2, 0)</f>
        <v>35</v>
      </c>
      <c r="F566" s="4" t="n">
        <f aca="false">VLOOKUP(G566,List!$L$2:$M$54, 2,0)</f>
        <v>2</v>
      </c>
      <c r="G566" s="5" t="s">
        <v>64</v>
      </c>
      <c r="H566" s="5" t="n">
        <v>19698501</v>
      </c>
      <c r="I566" s="5" t="n">
        <v>316094</v>
      </c>
      <c r="J566" s="5" t="n">
        <v>4074317</v>
      </c>
      <c r="K566" s="5" t="n">
        <v>574284823</v>
      </c>
      <c r="L566" s="5" t="n">
        <v>6213</v>
      </c>
      <c r="M566" s="6" t="n">
        <f aca="false">H566 / (H566 + J566)</f>
        <v>0.828614470526801</v>
      </c>
      <c r="N566" s="6" t="n">
        <f aca="false">K566 / (K566+ I566)</f>
        <v>0.999449889496086</v>
      </c>
      <c r="O566" s="6" t="n">
        <f aca="false">I566 / (I566 + K566)</f>
        <v>0.000550110503913449</v>
      </c>
      <c r="P566" s="6" t="n">
        <f aca="false">J566 / (H566 + J566)</f>
        <v>0.171385529473199</v>
      </c>
      <c r="Q566" s="6" t="n">
        <f aca="false">100 * (J566 + I566) / (H566 + I566 + J566 + K566)</f>
        <v>0.733723882449486</v>
      </c>
      <c r="R566" s="1" t="n">
        <f aca="false">(2 * S566 * M566) / (S566 + M566)</f>
        <v>0.899733491905539</v>
      </c>
      <c r="S566" s="6" t="n">
        <f aca="false">H566 / (H566 + I566)</f>
        <v>0.984206825069406</v>
      </c>
      <c r="T566" s="3" t="n">
        <f aca="false">AVERAGE(M566:S566)</f>
        <v>0.65966631420349</v>
      </c>
      <c r="U566" s="1" t="n">
        <f aca="false">(H566 + K566)/(H566 + K566 + I566 + J566)</f>
        <v>0.992662761175505</v>
      </c>
      <c r="V566" s="1" t="n">
        <f aca="false">(I566+J566)/W566</f>
        <v>0.0147060063364359</v>
      </c>
      <c r="W566" s="4" t="n">
        <f aca="false">VLOOKUP(G566,ValidPixels!$A$1:$B$53, 2,0)</f>
        <v>298545431</v>
      </c>
    </row>
    <row r="567" customFormat="false" ht="12.8" hidden="false" customHeight="false" outlineLevel="0" collapsed="false">
      <c r="A567" s="1" t="n">
        <v>11</v>
      </c>
      <c r="B567" s="4" t="s">
        <v>96</v>
      </c>
      <c r="C567" s="4" t="n">
        <f aca="false">VLOOKUP(D567,List!$G$2:$H$12, 2, 0)</f>
        <v>7</v>
      </c>
      <c r="D567" s="1" t="s">
        <v>65</v>
      </c>
      <c r="E567" s="4" t="n">
        <f aca="false">VLOOKUP(G567,List!$A$2:$B$54, 2, 0)</f>
        <v>36</v>
      </c>
      <c r="F567" s="4" t="n">
        <f aca="false">VLOOKUP(G567,List!$L$2:$M$54, 2,0)</f>
        <v>1</v>
      </c>
      <c r="G567" s="5" t="s">
        <v>66</v>
      </c>
      <c r="H567" s="5" t="n">
        <v>38648</v>
      </c>
      <c r="I567" s="5" t="n">
        <v>60088</v>
      </c>
      <c r="J567" s="5" t="n">
        <v>18534</v>
      </c>
      <c r="K567" s="5" t="n">
        <v>308040649</v>
      </c>
      <c r="L567" s="5" t="n">
        <v>0</v>
      </c>
      <c r="M567" s="6" t="n">
        <f aca="false">H567 / (H567 + J567)</f>
        <v>0.675877024238397</v>
      </c>
      <c r="N567" s="6" t="n">
        <f aca="false">K567 / (K567+ I567)</f>
        <v>0.999804972878075</v>
      </c>
      <c r="O567" s="6" t="n">
        <f aca="false">I567 / (I567 + K567)</f>
        <v>0.000195027121924736</v>
      </c>
      <c r="P567" s="6" t="n">
        <f aca="false">J567 / (H567 + J567)</f>
        <v>0.324122975761603</v>
      </c>
      <c r="Q567" s="6" t="n">
        <f aca="false">100 * (J567 + I567) / (H567 + I567 + J567 + K567)</f>
        <v>0.0255135419706673</v>
      </c>
      <c r="R567" s="1" t="n">
        <f aca="false">(2 * S567 * M567) / (S567 + M567)</f>
        <v>0.495747764850755</v>
      </c>
      <c r="S567" s="6" t="n">
        <f aca="false">H567 / (H567 + I567)</f>
        <v>0.391427645438341</v>
      </c>
      <c r="T567" s="3" t="n">
        <f aca="false">AVERAGE(M567:S567)</f>
        <v>0.416098421751395</v>
      </c>
      <c r="U567" s="1" t="n">
        <f aca="false">(H567 + K567)/(H567 + K567 + I567 + J567)</f>
        <v>0.999744864580293</v>
      </c>
      <c r="V567" s="1" t="n">
        <f aca="false">(I567+J567)/W567</f>
        <v>0.000510648809247541</v>
      </c>
      <c r="W567" s="4" t="n">
        <f aca="false">VLOOKUP(G567,ValidPixels!$A$1:$B$53, 2,0)</f>
        <v>153964914</v>
      </c>
    </row>
    <row r="568" customFormat="false" ht="12.8" hidden="false" customHeight="false" outlineLevel="0" collapsed="false">
      <c r="A568" s="1" t="n">
        <v>11</v>
      </c>
      <c r="B568" s="4" t="s">
        <v>96</v>
      </c>
      <c r="C568" s="4" t="n">
        <f aca="false">VLOOKUP(D568,List!$G$2:$H$12, 2, 0)</f>
        <v>7</v>
      </c>
      <c r="D568" s="1" t="s">
        <v>65</v>
      </c>
      <c r="E568" s="4" t="n">
        <f aca="false">VLOOKUP(G568,List!$A$2:$B$54, 2, 0)</f>
        <v>37</v>
      </c>
      <c r="F568" s="4" t="n">
        <f aca="false">VLOOKUP(G568,List!$L$2:$M$54, 2,0)</f>
        <v>2</v>
      </c>
      <c r="G568" s="5" t="s">
        <v>67</v>
      </c>
      <c r="H568" s="5" t="n">
        <v>693454</v>
      </c>
      <c r="I568" s="5" t="n">
        <v>134253</v>
      </c>
      <c r="J568" s="5" t="n">
        <v>44129</v>
      </c>
      <c r="K568" s="5" t="n">
        <v>24775136</v>
      </c>
      <c r="L568" s="5" t="n">
        <v>0</v>
      </c>
      <c r="M568" s="6" t="n">
        <f aca="false">H568 / (H568 + J568)</f>
        <v>0.94017080111662</v>
      </c>
      <c r="N568" s="6" t="n">
        <f aca="false">K568 / (K568+ I568)</f>
        <v>0.994610345520719</v>
      </c>
      <c r="O568" s="6" t="n">
        <f aca="false">I568 / (I568 + K568)</f>
        <v>0.00538965447928088</v>
      </c>
      <c r="P568" s="6" t="n">
        <f aca="false">J568 / (H568 + J568)</f>
        <v>0.0598291988833799</v>
      </c>
      <c r="Q568" s="6" t="n">
        <f aca="false">100 * (J568 + I568) / (H568 + I568 + J568 + K568)</f>
        <v>0.695528501376303</v>
      </c>
      <c r="R568" s="1" t="n">
        <f aca="false">(2 * S568 * M568) / (S568 + M568)</f>
        <v>0.886039008745983</v>
      </c>
      <c r="S568" s="6" t="n">
        <f aca="false">H568 / (H568 + I568)</f>
        <v>0.83780129925203</v>
      </c>
      <c r="T568" s="3" t="n">
        <f aca="false">AVERAGE(M568:S568)</f>
        <v>0.631338401339188</v>
      </c>
      <c r="U568" s="1" t="n">
        <f aca="false">(H568 + K568)/(H568 + K568 + I568 + J568)</f>
        <v>0.993044714986237</v>
      </c>
      <c r="V568" s="1" t="n">
        <f aca="false">(I568+J568)/W568</f>
        <v>0.013926065894582</v>
      </c>
      <c r="W568" s="4" t="n">
        <f aca="false">VLOOKUP(G568,ValidPixels!$A$1:$B$53, 2,0)</f>
        <v>12809217</v>
      </c>
    </row>
    <row r="569" customFormat="false" ht="12.8" hidden="false" customHeight="false" outlineLevel="0" collapsed="false">
      <c r="A569" s="1" t="n">
        <v>11</v>
      </c>
      <c r="B569" s="4" t="s">
        <v>96</v>
      </c>
      <c r="C569" s="4" t="n">
        <f aca="false">VLOOKUP(D569,List!$G$2:$H$12, 2, 0)</f>
        <v>7</v>
      </c>
      <c r="D569" s="1" t="s">
        <v>65</v>
      </c>
      <c r="E569" s="4" t="n">
        <f aca="false">VLOOKUP(G569,List!$A$2:$B$54, 2, 0)</f>
        <v>38</v>
      </c>
      <c r="F569" s="4" t="n">
        <f aca="false">VLOOKUP(G569,List!$L$2:$M$54, 2,0)</f>
        <v>4</v>
      </c>
      <c r="G569" s="5" t="s">
        <v>68</v>
      </c>
      <c r="H569" s="5" t="n">
        <v>2282853</v>
      </c>
      <c r="I569" s="5" t="n">
        <v>46968</v>
      </c>
      <c r="J569" s="5" t="n">
        <v>568243</v>
      </c>
      <c r="K569" s="5" t="n">
        <v>46144399</v>
      </c>
      <c r="L569" s="5" t="n">
        <v>0</v>
      </c>
      <c r="M569" s="6" t="n">
        <f aca="false">H569 / (H569 + J569)</f>
        <v>0.800693136955052</v>
      </c>
      <c r="N569" s="6" t="n">
        <f aca="false">K569 / (K569+ I569)</f>
        <v>0.998983186620132</v>
      </c>
      <c r="O569" s="6" t="n">
        <f aca="false">I569 / (I569 + K569)</f>
        <v>0.00101681337986815</v>
      </c>
      <c r="P569" s="6" t="n">
        <f aca="false">J569 / (H569 + J569)</f>
        <v>0.199306863044948</v>
      </c>
      <c r="Q569" s="6" t="n">
        <f aca="false">100 * (J569 + I569) / (H569 + I569 + J569 + K569)</f>
        <v>1.25444556077863</v>
      </c>
      <c r="R569" s="1" t="n">
        <f aca="false">(2 * S569 * M569) / (S569 + M569)</f>
        <v>0.881254418860599</v>
      </c>
      <c r="S569" s="6" t="n">
        <f aca="false">H569 / (H569 + I569)</f>
        <v>0.979840511352589</v>
      </c>
      <c r="T569" s="3" t="n">
        <f aca="false">AVERAGE(M569:S569)</f>
        <v>0.730791498713116</v>
      </c>
      <c r="U569" s="1" t="n">
        <f aca="false">(H569 + K569)/(H569 + K569 + I569 + J569)</f>
        <v>0.987455544392214</v>
      </c>
      <c r="V569" s="1" t="n">
        <f aca="false">(I569+J569)/W569</f>
        <v>0.0253496318002973</v>
      </c>
      <c r="W569" s="4" t="n">
        <f aca="false">VLOOKUP(G569,ValidPixels!$A$1:$B$53, 2,0)</f>
        <v>24269031</v>
      </c>
    </row>
    <row r="570" customFormat="false" ht="12.8" hidden="false" customHeight="false" outlineLevel="0" collapsed="false">
      <c r="A570" s="1" t="n">
        <v>11</v>
      </c>
      <c r="B570" s="4" t="s">
        <v>96</v>
      </c>
      <c r="C570" s="4" t="n">
        <f aca="false">VLOOKUP(D570,List!$G$2:$H$12, 2, 0)</f>
        <v>7</v>
      </c>
      <c r="D570" s="1" t="s">
        <v>65</v>
      </c>
      <c r="E570" s="4" t="n">
        <f aca="false">VLOOKUP(G570,List!$A$2:$B$54, 2, 0)</f>
        <v>39</v>
      </c>
      <c r="F570" s="4" t="n">
        <f aca="false">VLOOKUP(G570,List!$L$2:$M$54, 2,0)</f>
        <v>3</v>
      </c>
      <c r="G570" s="5" t="s">
        <v>69</v>
      </c>
      <c r="H570" s="5" t="n">
        <v>6485257</v>
      </c>
      <c r="I570" s="5" t="n">
        <v>1048491</v>
      </c>
      <c r="J570" s="5" t="n">
        <v>517067</v>
      </c>
      <c r="K570" s="5" t="n">
        <v>350417331</v>
      </c>
      <c r="L570" s="5" t="n">
        <v>0</v>
      </c>
      <c r="M570" s="6" t="n">
        <f aca="false">H570 / (H570 + J570)</f>
        <v>0.926157801324246</v>
      </c>
      <c r="N570" s="6" t="n">
        <f aca="false">K570 / (K570+ I570)</f>
        <v>0.997016805235759</v>
      </c>
      <c r="O570" s="6" t="n">
        <f aca="false">I570 / (I570 + K570)</f>
        <v>0.00298319476424083</v>
      </c>
      <c r="P570" s="6" t="n">
        <f aca="false">J570 / (H570 + J570)</f>
        <v>0.0738421986757539</v>
      </c>
      <c r="Q570" s="6" t="n">
        <f aca="false">100 * (J570 + I570) / (H570 + I570 + J570 + K570)</f>
        <v>0.436735597700779</v>
      </c>
      <c r="R570" s="1" t="n">
        <f aca="false">(2 * S570 * M570) / (S570 + M570)</f>
        <v>0.892298414592333</v>
      </c>
      <c r="S570" s="6" t="n">
        <f aca="false">H570 / (H570 + I570)</f>
        <v>0.860827439409972</v>
      </c>
      <c r="T570" s="3" t="n">
        <f aca="false">AVERAGE(M570:S570)</f>
        <v>0.598551635957583</v>
      </c>
      <c r="U570" s="1" t="n">
        <f aca="false">(H570 + K570)/(H570 + K570 + I570 + J570)</f>
        <v>0.995632644022992</v>
      </c>
      <c r="V570" s="1" t="n">
        <f aca="false">(I570+J570)/W570</f>
        <v>0.00860853643415826</v>
      </c>
      <c r="W570" s="4" t="n">
        <f aca="false">VLOOKUP(G570,ValidPixels!$A$1:$B$53, 2,0)</f>
        <v>181861111</v>
      </c>
    </row>
    <row r="571" customFormat="false" ht="12.8" hidden="false" customHeight="false" outlineLevel="0" collapsed="false">
      <c r="A571" s="1" t="n">
        <v>11</v>
      </c>
      <c r="B571" s="4" t="s">
        <v>96</v>
      </c>
      <c r="C571" s="4" t="n">
        <f aca="false">VLOOKUP(D571,List!$G$2:$H$12, 2, 0)</f>
        <v>8</v>
      </c>
      <c r="D571" s="1" t="s">
        <v>70</v>
      </c>
      <c r="E571" s="4" t="n">
        <f aca="false">VLOOKUP(G571,List!$A$2:$B$54, 2, 0)</f>
        <v>41</v>
      </c>
      <c r="F571" s="4" t="n">
        <f aca="false">VLOOKUP(G571,List!$L$2:$M$54, 2,0)</f>
        <v>1</v>
      </c>
      <c r="G571" s="5" t="s">
        <v>72</v>
      </c>
      <c r="H571" s="5" t="n">
        <v>842624</v>
      </c>
      <c r="I571" s="5" t="n">
        <v>1022403</v>
      </c>
      <c r="J571" s="5" t="n">
        <v>807322</v>
      </c>
      <c r="K571" s="5" t="n">
        <v>79977352</v>
      </c>
      <c r="L571" s="5" t="n">
        <v>0</v>
      </c>
      <c r="M571" s="6" t="n">
        <f aca="false">H571 / (H571 + J571)</f>
        <v>0.510697925871513</v>
      </c>
      <c r="N571" s="6" t="n">
        <f aca="false">K571 / (K571+ I571)</f>
        <v>0.987377702562187</v>
      </c>
      <c r="O571" s="6" t="n">
        <f aca="false">I571 / (I571 + K571)</f>
        <v>0.0126222974378132</v>
      </c>
      <c r="P571" s="6" t="n">
        <f aca="false">J571 / (H571 + J571)</f>
        <v>0.489302074128487</v>
      </c>
      <c r="Q571" s="6" t="n">
        <f aca="false">100 * (J571 + I571) / (H571 + I571 + J571 + K571)</f>
        <v>2.21383136038205</v>
      </c>
      <c r="R571" s="1" t="n">
        <f aca="false">(2 * S571 * M571) / (S571 + M571)</f>
        <v>0.47944834853639</v>
      </c>
      <c r="S571" s="6" t="n">
        <f aca="false">H571 / (H571 + I571)</f>
        <v>0.451802574439941</v>
      </c>
      <c r="T571" s="3" t="n">
        <f aca="false">AVERAGE(M571:S571)</f>
        <v>0.735011754765483</v>
      </c>
      <c r="U571" s="1" t="n">
        <f aca="false">(H571 + K571)/(H571 + K571 + I571 + J571)</f>
        <v>0.977861686396179</v>
      </c>
      <c r="V571" s="1" t="n">
        <f aca="false">(I571+J571)/W571</f>
        <v>0.0438911657887994</v>
      </c>
      <c r="W571" s="4" t="n">
        <f aca="false">VLOOKUP(G571,ValidPixels!$A$1:$B$53, 2,0)</f>
        <v>41687774</v>
      </c>
    </row>
    <row r="572" customFormat="false" ht="12.8" hidden="false" customHeight="false" outlineLevel="0" collapsed="false">
      <c r="A572" s="1" t="n">
        <v>11</v>
      </c>
      <c r="B572" s="4" t="s">
        <v>96</v>
      </c>
      <c r="C572" s="4" t="n">
        <f aca="false">VLOOKUP(D572,List!$G$2:$H$12, 2, 0)</f>
        <v>8</v>
      </c>
      <c r="D572" s="1" t="s">
        <v>70</v>
      </c>
      <c r="E572" s="4" t="n">
        <f aca="false">VLOOKUP(G572,List!$A$2:$B$54, 2, 0)</f>
        <v>40</v>
      </c>
      <c r="F572" s="4" t="n">
        <f aca="false">VLOOKUP(G572,List!$L$2:$M$54, 2,0)</f>
        <v>2</v>
      </c>
      <c r="G572" s="5" t="s">
        <v>71</v>
      </c>
      <c r="H572" s="5" t="n">
        <v>1022576</v>
      </c>
      <c r="I572" s="5" t="n">
        <v>390023</v>
      </c>
      <c r="J572" s="5" t="n">
        <v>4566115</v>
      </c>
      <c r="K572" s="5" t="n">
        <v>60025248</v>
      </c>
      <c r="L572" s="5" t="n">
        <v>0</v>
      </c>
      <c r="M572" s="6" t="n">
        <f aca="false">H572 / (H572 + J572)</f>
        <v>0.182972363295806</v>
      </c>
      <c r="N572" s="6" t="n">
        <f aca="false">K572 / (K572+ I572)</f>
        <v>0.993544297765378</v>
      </c>
      <c r="O572" s="6" t="n">
        <f aca="false">I572 / (I572 + K572)</f>
        <v>0.0064557022346221</v>
      </c>
      <c r="P572" s="6" t="n">
        <f aca="false">J572 / (H572 + J572)</f>
        <v>0.817027636704194</v>
      </c>
      <c r="Q572" s="6" t="n">
        <f aca="false">100 * (J572 + I572) / (H572 + I572 + J572 + K572)</f>
        <v>7.50884924150462</v>
      </c>
      <c r="R572" s="1" t="n">
        <f aca="false">(2 * S572 * M572) / (S572 + M572)</f>
        <v>0.292110739592275</v>
      </c>
      <c r="S572" s="6" t="n">
        <f aca="false">H572 / (H572 + I572)</f>
        <v>0.723896873776634</v>
      </c>
      <c r="T572" s="3" t="n">
        <f aca="false">AVERAGE(M572:S572)</f>
        <v>1.50355097926765</v>
      </c>
      <c r="U572" s="1" t="n">
        <f aca="false">(H572 + K572)/(H572 + K572 + I572 + J572)</f>
        <v>0.924911507584954</v>
      </c>
      <c r="V572" s="1" t="n">
        <f aca="false">(I572+J572)/W572</f>
        <v>0.148755749530266</v>
      </c>
      <c r="W572" s="4" t="n">
        <f aca="false">VLOOKUP(G572,ValidPixels!$A$1:$B$53, 2,0)</f>
        <v>33317287</v>
      </c>
    </row>
    <row r="573" customFormat="false" ht="12.8" hidden="false" customHeight="false" outlineLevel="0" collapsed="false">
      <c r="A573" s="1" t="n">
        <v>11</v>
      </c>
      <c r="B573" s="4" t="s">
        <v>96</v>
      </c>
      <c r="C573" s="4" t="n">
        <f aca="false">VLOOKUP(D573,List!$G$2:$H$12, 2, 0)</f>
        <v>8</v>
      </c>
      <c r="D573" s="1" t="s">
        <v>70</v>
      </c>
      <c r="E573" s="4" t="n">
        <f aca="false">VLOOKUP(G573,List!$A$2:$B$54, 2, 0)</f>
        <v>43</v>
      </c>
      <c r="F573" s="4" t="n">
        <f aca="false">VLOOKUP(G573,List!$L$2:$M$54, 2,0)</f>
        <v>4</v>
      </c>
      <c r="G573" s="5" t="s">
        <v>74</v>
      </c>
      <c r="H573" s="5" t="n">
        <v>1390330</v>
      </c>
      <c r="I573" s="5" t="n">
        <v>368317</v>
      </c>
      <c r="J573" s="5" t="n">
        <v>2540397</v>
      </c>
      <c r="K573" s="5" t="n">
        <v>627129919</v>
      </c>
      <c r="L573" s="5" t="n">
        <v>0</v>
      </c>
      <c r="M573" s="6" t="n">
        <f aca="false">H573 / (H573 + J573)</f>
        <v>0.353708105396279</v>
      </c>
      <c r="N573" s="6" t="n">
        <f aca="false">K573 / (K573+ I573)</f>
        <v>0.999413038987412</v>
      </c>
      <c r="O573" s="6" t="n">
        <f aca="false">I573 / (I573 + K573)</f>
        <v>0.000586961012588408</v>
      </c>
      <c r="P573" s="6" t="n">
        <f aca="false">J573 / (H573 + J573)</f>
        <v>0.646291894603721</v>
      </c>
      <c r="Q573" s="6" t="n">
        <f aca="false">100 * (J573 + I573) / (H573 + I573 + J573 + K573)</f>
        <v>0.460655777679302</v>
      </c>
      <c r="R573" s="1" t="n">
        <f aca="false">(2 * S573 * M573) / (S573 + M573)</f>
        <v>0.488746213555305</v>
      </c>
      <c r="S573" s="6" t="n">
        <f aca="false">H573 / (H573 + I573)</f>
        <v>0.790567976404588</v>
      </c>
      <c r="T573" s="3" t="n">
        <f aca="false">AVERAGE(M573:S573)</f>
        <v>0.534281423948456</v>
      </c>
      <c r="U573" s="1" t="n">
        <f aca="false">(H573 + K573)/(H573 + K573 + I573 + J573)</f>
        <v>0.995393442223207</v>
      </c>
      <c r="V573" s="1" t="n">
        <f aca="false">(I573+J573)/W573</f>
        <v>0.00921502246787303</v>
      </c>
      <c r="W573" s="4" t="n">
        <f aca="false">VLOOKUP(G573,ValidPixels!$A$1:$B$53, 2,0)</f>
        <v>315649149</v>
      </c>
    </row>
    <row r="574" customFormat="false" ht="12.8" hidden="false" customHeight="false" outlineLevel="0" collapsed="false">
      <c r="A574" s="1" t="n">
        <v>11</v>
      </c>
      <c r="B574" s="4" t="s">
        <v>96</v>
      </c>
      <c r="C574" s="4" t="n">
        <f aca="false">VLOOKUP(D574,List!$G$2:$H$12, 2, 0)</f>
        <v>8</v>
      </c>
      <c r="D574" s="1" t="s">
        <v>70</v>
      </c>
      <c r="E574" s="4" t="n">
        <f aca="false">VLOOKUP(G574,List!$A$2:$B$54, 2, 0)</f>
        <v>42</v>
      </c>
      <c r="F574" s="4" t="n">
        <f aca="false">VLOOKUP(G574,List!$L$2:$M$54, 2,0)</f>
        <v>3</v>
      </c>
      <c r="G574" s="5" t="s">
        <v>73</v>
      </c>
      <c r="H574" s="5" t="n">
        <v>2157905</v>
      </c>
      <c r="I574" s="5" t="n">
        <v>3844623</v>
      </c>
      <c r="J574" s="5" t="n">
        <v>1780617</v>
      </c>
      <c r="K574" s="5" t="n">
        <v>217599460</v>
      </c>
      <c r="L574" s="5" t="n">
        <v>134627</v>
      </c>
      <c r="M574" s="6" t="n">
        <f aca="false">H574 / (H574 + J574)</f>
        <v>0.547897155328826</v>
      </c>
      <c r="N574" s="6" t="n">
        <f aca="false">K574 / (K574+ I574)</f>
        <v>0.982638402670709</v>
      </c>
      <c r="O574" s="6" t="n">
        <f aca="false">I574 / (I574 + K574)</f>
        <v>0.0173615973292906</v>
      </c>
      <c r="P574" s="6" t="n">
        <f aca="false">J574 / (H574 + J574)</f>
        <v>0.452102844671174</v>
      </c>
      <c r="Q574" s="6" t="n">
        <f aca="false">100 * (J574 + I574) / (H574 + I574 + J574 + K574)</f>
        <v>2.49586253562026</v>
      </c>
      <c r="R574" s="1" t="n">
        <f aca="false">(2 * S574 * M574) / (S574 + M574)</f>
        <v>0.434140256813918</v>
      </c>
      <c r="S574" s="6" t="n">
        <f aca="false">H574 / (H574 + I574)</f>
        <v>0.359499364267855</v>
      </c>
      <c r="T574" s="3" t="n">
        <f aca="false">AVERAGE(M574:S574)</f>
        <v>0.755643165243148</v>
      </c>
      <c r="U574" s="1" t="n">
        <f aca="false">(H574 + K574)/(H574 + K574 + I574 + J574)</f>
        <v>0.975041374643797</v>
      </c>
      <c r="V574" s="1" t="n">
        <f aca="false">(I574+J574)/W574</f>
        <v>0.0499321555256108</v>
      </c>
      <c r="W574" s="4" t="n">
        <f aca="false">VLOOKUP(G574,ValidPixels!$A$1:$B$53, 2,0)</f>
        <v>112657664</v>
      </c>
    </row>
    <row r="575" customFormat="false" ht="12.8" hidden="false" customHeight="false" outlineLevel="0" collapsed="false">
      <c r="A575" s="1" t="n">
        <v>11</v>
      </c>
      <c r="B575" s="4" t="s">
        <v>96</v>
      </c>
      <c r="C575" s="4" t="n">
        <f aca="false">VLOOKUP(D575,List!$G$2:$H$12, 2, 0)</f>
        <v>8</v>
      </c>
      <c r="D575" s="1" t="s">
        <v>70</v>
      </c>
      <c r="E575" s="4" t="n">
        <f aca="false">VLOOKUP(G575,List!$A$2:$B$54, 2, 0)</f>
        <v>44</v>
      </c>
      <c r="F575" s="4" t="n">
        <f aca="false">VLOOKUP(G575,List!$L$2:$M$54, 2,0)</f>
        <v>5</v>
      </c>
      <c r="G575" s="5" t="s">
        <v>75</v>
      </c>
      <c r="H575" s="5" t="n">
        <v>3983761</v>
      </c>
      <c r="I575" s="5" t="n">
        <v>1026724</v>
      </c>
      <c r="J575" s="5" t="n">
        <v>2272567</v>
      </c>
      <c r="K575" s="5" t="n">
        <v>177102690</v>
      </c>
      <c r="L575" s="5" t="n">
        <v>0</v>
      </c>
      <c r="M575" s="6" t="n">
        <f aca="false">H575 / (H575 + J575)</f>
        <v>0.636757056215723</v>
      </c>
      <c r="N575" s="6" t="n">
        <f aca="false">K575 / (K575+ I575)</f>
        <v>0.994236078270599</v>
      </c>
      <c r="O575" s="6" t="n">
        <f aca="false">I575 / (I575 + K575)</f>
        <v>0.00576392172940063</v>
      </c>
      <c r="P575" s="6" t="n">
        <f aca="false">J575 / (H575 + J575)</f>
        <v>0.363242943784277</v>
      </c>
      <c r="Q575" s="6" t="n">
        <f aca="false">100 * (J575 + I575) / (H575 + I575 + J575 + K575)</f>
        <v>1.78934171602054</v>
      </c>
      <c r="R575" s="1" t="n">
        <f aca="false">(2 * S575 * M575) / (S575 + M575)</f>
        <v>0.707167324069371</v>
      </c>
      <c r="S575" s="6" t="n">
        <f aca="false">H575 / (H575 + I575)</f>
        <v>0.795084906950126</v>
      </c>
      <c r="T575" s="3" t="n">
        <f aca="false">AVERAGE(M575:S575)</f>
        <v>0.75594199243429</v>
      </c>
      <c r="U575" s="1" t="n">
        <f aca="false">(H575 + K575)/(H575 + K575 + I575 + J575)</f>
        <v>0.982106582839795</v>
      </c>
      <c r="V575" s="1" t="n">
        <f aca="false">(I575+J575)/W575</f>
        <v>0.0356905282544692</v>
      </c>
      <c r="W575" s="4" t="n">
        <f aca="false">VLOOKUP(G575,ValidPixels!$A$1:$B$53, 2,0)</f>
        <v>92441641</v>
      </c>
    </row>
    <row r="576" customFormat="false" ht="12.8" hidden="false" customHeight="false" outlineLevel="0" collapsed="false">
      <c r="A576" s="1" t="n">
        <v>11</v>
      </c>
      <c r="B576" s="4" t="s">
        <v>96</v>
      </c>
      <c r="C576" s="4" t="n">
        <f aca="false">VLOOKUP(D576,List!$G$2:$H$12, 2, 0)</f>
        <v>8</v>
      </c>
      <c r="D576" s="1" t="s">
        <v>70</v>
      </c>
      <c r="E576" s="4" t="n">
        <f aca="false">VLOOKUP(G576,List!$A$2:$B$54, 2, 0)</f>
        <v>45</v>
      </c>
      <c r="F576" s="4" t="n">
        <f aca="false">VLOOKUP(G576,List!$L$2:$M$54, 2,0)</f>
        <v>6</v>
      </c>
      <c r="G576" s="5" t="s">
        <v>76</v>
      </c>
      <c r="H576" s="5" t="n">
        <v>5248015</v>
      </c>
      <c r="I576" s="5" t="n">
        <v>2755958</v>
      </c>
      <c r="J576" s="5" t="n">
        <v>4051298</v>
      </c>
      <c r="K576" s="5" t="n">
        <v>122940146</v>
      </c>
      <c r="L576" s="5" t="n">
        <v>0</v>
      </c>
      <c r="M576" s="6" t="n">
        <f aca="false">H576 / (H576 + J576)</f>
        <v>0.5643443768373</v>
      </c>
      <c r="N576" s="6" t="n">
        <f aca="false">K576 / (K576+ I576)</f>
        <v>0.978074435783626</v>
      </c>
      <c r="O576" s="6" t="n">
        <f aca="false">I576 / (I576 + K576)</f>
        <v>0.0219255642163738</v>
      </c>
      <c r="P576" s="6" t="n">
        <f aca="false">J576 / (H576 + J576)</f>
        <v>0.4356556231627</v>
      </c>
      <c r="Q576" s="6" t="n">
        <f aca="false">100 * (J576 + I576) / (H576 + I576 + J576 + K576)</f>
        <v>5.04258303820788</v>
      </c>
      <c r="R576" s="1" t="n">
        <f aca="false">(2 * S576 * M576) / (S576 + M576)</f>
        <v>0.60659171905267</v>
      </c>
      <c r="S576" s="6" t="n">
        <f aca="false">H576 / (H576 + I576)</f>
        <v>0.655676249782452</v>
      </c>
      <c r="T576" s="3" t="n">
        <f aca="false">AVERAGE(M576:S576)</f>
        <v>1.18640728672043</v>
      </c>
      <c r="U576" s="1" t="n">
        <f aca="false">(H576 + K576)/(H576 + K576 + I576 + J576)</f>
        <v>0.949574169617921</v>
      </c>
      <c r="V576" s="1" t="n">
        <f aca="false">(I576+J576)/W576</f>
        <v>0.100890256707953</v>
      </c>
      <c r="W576" s="4" t="n">
        <f aca="false">VLOOKUP(G576,ValidPixels!$A$1:$B$53, 2,0)</f>
        <v>67471887</v>
      </c>
    </row>
    <row r="577" customFormat="false" ht="12.8" hidden="false" customHeight="false" outlineLevel="0" collapsed="false">
      <c r="A577" s="1" t="n">
        <v>11</v>
      </c>
      <c r="B577" s="4" t="s">
        <v>96</v>
      </c>
      <c r="C577" s="4" t="n">
        <f aca="false">VLOOKUP(D577,List!$G$2:$H$12, 2, 0)</f>
        <v>1</v>
      </c>
      <c r="D577" s="1" t="s">
        <v>77</v>
      </c>
      <c r="E577" s="4" t="n">
        <f aca="false">VLOOKUP(G577,List!$A$2:$B$54, 2, 0)</f>
        <v>46</v>
      </c>
      <c r="F577" s="4" t="n">
        <f aca="false">VLOOKUP(G577,List!$L$2:$M$54, 2,0)</f>
        <v>4</v>
      </c>
      <c r="G577" s="5" t="s">
        <v>78</v>
      </c>
      <c r="H577" s="5" t="n">
        <v>75794</v>
      </c>
      <c r="I577" s="5" t="n">
        <v>193282</v>
      </c>
      <c r="J577" s="5" t="n">
        <v>13510</v>
      </c>
      <c r="K577" s="5" t="n">
        <v>47989054</v>
      </c>
      <c r="L577" s="5" t="n">
        <v>653</v>
      </c>
      <c r="M577" s="6" t="n">
        <f aca="false">H577 / (H577 + J577)</f>
        <v>0.848718982352414</v>
      </c>
      <c r="N577" s="6" t="n">
        <f aca="false">K577 / (K577+ I577)</f>
        <v>0.995988529904403</v>
      </c>
      <c r="O577" s="6" t="n">
        <f aca="false">I577 / (I577 + K577)</f>
        <v>0.00401147009559686</v>
      </c>
      <c r="P577" s="6" t="n">
        <f aca="false">J577 / (H577 + J577)</f>
        <v>0.151281017647586</v>
      </c>
      <c r="Q577" s="6" t="n">
        <f aca="false">100 * (J577 + I577) / (H577 + I577 + J577 + K577)</f>
        <v>0.428392323111458</v>
      </c>
      <c r="R577" s="1" t="n">
        <f aca="false">(2 * S577 * M577) / (S577 + M577)</f>
        <v>0.422981193146939</v>
      </c>
      <c r="S577" s="6" t="n">
        <f aca="false">H577 / (H577 + I577)</f>
        <v>0.281682498624924</v>
      </c>
      <c r="T577" s="3" t="n">
        <f aca="false">AVERAGE(M577:S577)</f>
        <v>0.447579430697617</v>
      </c>
      <c r="U577" s="1" t="n">
        <f aca="false">(H577 + K577)/(H577 + K577 + I577 + J577)</f>
        <v>0.995716076768885</v>
      </c>
      <c r="V577" s="1" t="n">
        <f aca="false">(I577+J577)/W577</f>
        <v>0.00858896566785343</v>
      </c>
      <c r="W577" s="4" t="n">
        <f aca="false">VLOOKUP(G577,ValidPixels!$A$1:$B$53, 2,0)</f>
        <v>24076473</v>
      </c>
    </row>
    <row r="578" customFormat="false" ht="12.8" hidden="false" customHeight="false" outlineLevel="0" collapsed="false">
      <c r="A578" s="1" t="n">
        <v>11</v>
      </c>
      <c r="B578" s="4" t="s">
        <v>96</v>
      </c>
      <c r="C578" s="4" t="n">
        <f aca="false">VLOOKUP(D578,List!$G$2:$H$12, 2, 0)</f>
        <v>1</v>
      </c>
      <c r="D578" s="1" t="s">
        <v>77</v>
      </c>
      <c r="E578" s="4" t="n">
        <f aca="false">VLOOKUP(G578,List!$A$2:$B$54, 2, 0)</f>
        <v>47</v>
      </c>
      <c r="F578" s="4" t="n">
        <f aca="false">VLOOKUP(G578,List!$L$2:$M$54, 2,0)</f>
        <v>3</v>
      </c>
      <c r="G578" s="5" t="s">
        <v>79</v>
      </c>
      <c r="H578" s="5" t="n">
        <v>1387699</v>
      </c>
      <c r="I578" s="5" t="n">
        <v>194544</v>
      </c>
      <c r="J578" s="5" t="n">
        <v>220825</v>
      </c>
      <c r="K578" s="5" t="n">
        <v>135819599</v>
      </c>
      <c r="L578" s="5" t="n">
        <v>124657</v>
      </c>
      <c r="M578" s="6" t="n">
        <f aca="false">H578 / (H578 + J578)</f>
        <v>0.862715756805618</v>
      </c>
      <c r="N578" s="6" t="n">
        <f aca="false">K578 / (K578+ I578)</f>
        <v>0.998569678154719</v>
      </c>
      <c r="O578" s="6" t="n">
        <f aca="false">I578 / (I578 + K578)</f>
        <v>0.00143032184528046</v>
      </c>
      <c r="P578" s="6" t="n">
        <f aca="false">J578 / (H578 + J578)</f>
        <v>0.137284243194382</v>
      </c>
      <c r="Q578" s="6" t="n">
        <f aca="false">100 * (J578 + I578) / (H578 + I578 + J578 + K578)</f>
        <v>0.301817287118844</v>
      </c>
      <c r="R578" s="1" t="n">
        <f aca="false">(2 * S578 * M578) / (S578 + M578)</f>
        <v>0.869821582083555</v>
      </c>
      <c r="S578" s="6" t="n">
        <f aca="false">H578 / (H578 + I578)</f>
        <v>0.877045434866831</v>
      </c>
      <c r="T578" s="3" t="n">
        <f aca="false">AVERAGE(M578:S578)</f>
        <v>0.57838347200989</v>
      </c>
      <c r="U578" s="1" t="n">
        <f aca="false">(H578 + K578)/(H578 + K578 + I578 + J578)</f>
        <v>0.996981827128812</v>
      </c>
      <c r="V578" s="1" t="n">
        <f aca="false">(I578+J578)/W578</f>
        <v>0.00579996742895107</v>
      </c>
      <c r="W578" s="4" t="n">
        <f aca="false">VLOOKUP(G578,ValidPixels!$A$1:$B$53, 2,0)</f>
        <v>71615747</v>
      </c>
    </row>
    <row r="579" customFormat="false" ht="12.8" hidden="false" customHeight="false" outlineLevel="0" collapsed="false">
      <c r="A579" s="1" t="n">
        <v>11</v>
      </c>
      <c r="B579" s="4" t="s">
        <v>96</v>
      </c>
      <c r="C579" s="4" t="n">
        <f aca="false">VLOOKUP(D579,List!$G$2:$H$12, 2, 0)</f>
        <v>1</v>
      </c>
      <c r="D579" s="1" t="s">
        <v>77</v>
      </c>
      <c r="E579" s="4" t="n">
        <f aca="false">VLOOKUP(G579,List!$A$2:$B$54, 2, 0)</f>
        <v>48</v>
      </c>
      <c r="F579" s="4" t="n">
        <f aca="false">VLOOKUP(G579,List!$L$2:$M$54, 2,0)</f>
        <v>1</v>
      </c>
      <c r="G579" s="5" t="s">
        <v>80</v>
      </c>
      <c r="H579" s="5" t="n">
        <v>1609012</v>
      </c>
      <c r="I579" s="5" t="n">
        <v>3814984</v>
      </c>
      <c r="J579" s="5" t="n">
        <v>474679</v>
      </c>
      <c r="K579" s="5" t="n">
        <v>365711630</v>
      </c>
      <c r="L579" s="5" t="n">
        <v>39258</v>
      </c>
      <c r="M579" s="6" t="n">
        <f aca="false">H579 / (H579 + J579)</f>
        <v>0.772193189873163</v>
      </c>
      <c r="N579" s="6" t="n">
        <f aca="false">K579 / (K579+ I579)</f>
        <v>0.989676023713951</v>
      </c>
      <c r="O579" s="6" t="n">
        <f aca="false">I579 / (I579 + K579)</f>
        <v>0.010323976286049</v>
      </c>
      <c r="P579" s="6" t="n">
        <f aca="false">J579 / (H579 + J579)</f>
        <v>0.227806810126837</v>
      </c>
      <c r="Q579" s="6" t="n">
        <f aca="false">100 * (J579 + I579) / (H579 + I579 + J579 + K579)</f>
        <v>1.15434446846139</v>
      </c>
      <c r="R579" s="1" t="n">
        <f aca="false">(2 * S579 * M579) / (S579 + M579)</f>
        <v>0.428630548929384</v>
      </c>
      <c r="S579" s="6" t="n">
        <f aca="false">H579 / (H579 + I579)</f>
        <v>0.296646973928447</v>
      </c>
      <c r="T579" s="3" t="n">
        <f aca="false">AVERAGE(M579:S579)</f>
        <v>0.554231713045603</v>
      </c>
      <c r="U579" s="1" t="n">
        <f aca="false">(H579 + K579)/(H579 + K579 + I579 + J579)</f>
        <v>0.988456555315386</v>
      </c>
      <c r="V579" s="1" t="n">
        <f aca="false">(I579+J579)/W579</f>
        <v>0.0231110025688631</v>
      </c>
      <c r="W579" s="4" t="n">
        <f aca="false">VLOOKUP(G579,ValidPixels!$A$1:$B$53, 2,0)</f>
        <v>185611290</v>
      </c>
    </row>
    <row r="580" customFormat="false" ht="12.8" hidden="false" customHeight="false" outlineLevel="0" collapsed="false">
      <c r="A580" s="1" t="n">
        <v>11</v>
      </c>
      <c r="B580" s="4" t="s">
        <v>96</v>
      </c>
      <c r="C580" s="4" t="n">
        <f aca="false">VLOOKUP(D580,List!$G$2:$H$12, 2, 0)</f>
        <v>1</v>
      </c>
      <c r="D580" s="1" t="s">
        <v>77</v>
      </c>
      <c r="E580" s="4" t="n">
        <f aca="false">VLOOKUP(G580,List!$A$2:$B$54, 2, 0)</f>
        <v>49</v>
      </c>
      <c r="F580" s="4" t="n">
        <f aca="false">VLOOKUP(G580,List!$L$2:$M$54, 2,0)</f>
        <v>2</v>
      </c>
      <c r="G580" s="5" t="s">
        <v>81</v>
      </c>
      <c r="H580" s="5" t="n">
        <v>2179727</v>
      </c>
      <c r="I580" s="5" t="n">
        <v>1776869</v>
      </c>
      <c r="J580" s="5" t="n">
        <v>1824781</v>
      </c>
      <c r="K580" s="5" t="n">
        <v>421245172</v>
      </c>
      <c r="L580" s="5" t="n">
        <v>0</v>
      </c>
      <c r="M580" s="6" t="n">
        <f aca="false">H580 / (H580 + J580)</f>
        <v>0.544318303272212</v>
      </c>
      <c r="N580" s="6" t="n">
        <f aca="false">K580 / (K580+ I580)</f>
        <v>0.995799582934734</v>
      </c>
      <c r="O580" s="6" t="n">
        <f aca="false">I580 / (I580 + K580)</f>
        <v>0.00420041706526587</v>
      </c>
      <c r="P580" s="6" t="n">
        <f aca="false">J580 / (H580 + J580)</f>
        <v>0.455681696727788</v>
      </c>
      <c r="Q580" s="6" t="n">
        <f aca="false">100 * (J580 + I580) / (H580 + I580 + J580 + K580)</f>
        <v>0.843425311244524</v>
      </c>
      <c r="R580" s="1" t="n">
        <f aca="false">(2 * S580 * M580) / (S580 + M580)</f>
        <v>0.547594152770771</v>
      </c>
      <c r="S580" s="6" t="n">
        <f aca="false">H580 / (H580 + I580)</f>
        <v>0.550909670838266</v>
      </c>
      <c r="T580" s="3" t="n">
        <f aca="false">AVERAGE(M580:S580)</f>
        <v>0.563132733550509</v>
      </c>
      <c r="U580" s="1" t="n">
        <f aca="false">(H580 + K580)/(H580 + K580 + I580 + J580)</f>
        <v>0.991565746887555</v>
      </c>
      <c r="V580" s="1" t="n">
        <f aca="false">(I580+J580)/W580</f>
        <v>0.0168175507570272</v>
      </c>
      <c r="W580" s="4" t="n">
        <f aca="false">VLOOKUP(G580,ValidPixels!$A$1:$B$53, 2,0)</f>
        <v>214160198</v>
      </c>
    </row>
    <row r="581" customFormat="false" ht="12.8" hidden="false" customHeight="false" outlineLevel="0" collapsed="false">
      <c r="A581" s="1" t="n">
        <v>11</v>
      </c>
      <c r="B581" s="4" t="s">
        <v>96</v>
      </c>
      <c r="C581" s="4" t="n">
        <f aca="false">VLOOKUP(D581,List!$G$2:$H$12, 2, 0)</f>
        <v>11</v>
      </c>
      <c r="D581" s="1" t="s">
        <v>82</v>
      </c>
      <c r="E581" s="4" t="n">
        <f aca="false">VLOOKUP(G581,List!$A$2:$B$54, 2, 0)</f>
        <v>50</v>
      </c>
      <c r="F581" s="4" t="n">
        <f aca="false">VLOOKUP(G581,List!$L$2:$M$54, 2,0)</f>
        <v>3</v>
      </c>
      <c r="G581" s="5" t="s">
        <v>83</v>
      </c>
      <c r="H581" s="5" t="n">
        <v>470485</v>
      </c>
      <c r="I581" s="5" t="n">
        <v>22584</v>
      </c>
      <c r="J581" s="5" t="n">
        <v>206890</v>
      </c>
      <c r="K581" s="5" t="n">
        <v>811561166</v>
      </c>
      <c r="L581" s="5" t="n">
        <v>0</v>
      </c>
      <c r="M581" s="6" t="n">
        <f aca="false">H581 / (H581 + J581)</f>
        <v>0.694570954050563</v>
      </c>
      <c r="N581" s="6" t="n">
        <f aca="false">K581 / (K581+ I581)</f>
        <v>0.999972172927317</v>
      </c>
      <c r="O581" s="6" t="n">
        <f aca="false">I581 / (I581 + K581)</f>
        <v>2.78270726835031E-005</v>
      </c>
      <c r="P581" s="6" t="n">
        <f aca="false">J581 / (H581 + J581)</f>
        <v>0.305429045949437</v>
      </c>
      <c r="Q581" s="6" t="n">
        <f aca="false">100 * (J581 + I581) / (H581 + I581 + J581 + K581)</f>
        <v>0.0282512597165105</v>
      </c>
      <c r="R581" s="1" t="n">
        <f aca="false">(2 * S581 * M581) / (S581 + M581)</f>
        <v>0.803942777270848</v>
      </c>
      <c r="S581" s="6" t="n">
        <f aca="false">H581 / (H581 + I581)</f>
        <v>0.954197079921877</v>
      </c>
      <c r="T581" s="3" t="n">
        <f aca="false">AVERAGE(M581:S581)</f>
        <v>0.540913016701319</v>
      </c>
      <c r="U581" s="1" t="n">
        <f aca="false">(H581 + K581)/(H581 + K581 + I581 + J581)</f>
        <v>0.999717487402835</v>
      </c>
      <c r="V581" s="1" t="n">
        <f aca="false">(I581+J581)/W581</f>
        <v>0.000564931682985925</v>
      </c>
      <c r="W581" s="4" t="n">
        <f aca="false">VLOOKUP(G581,ValidPixels!$A$1:$B$53, 2,0)</f>
        <v>406197788</v>
      </c>
    </row>
    <row r="582" customFormat="false" ht="12.8" hidden="false" customHeight="false" outlineLevel="0" collapsed="false">
      <c r="A582" s="1" t="n">
        <v>11</v>
      </c>
      <c r="B582" s="4" t="s">
        <v>96</v>
      </c>
      <c r="C582" s="4" t="n">
        <f aca="false">VLOOKUP(D582,List!$G$2:$H$12, 2, 0)</f>
        <v>11</v>
      </c>
      <c r="D582" s="1" t="s">
        <v>82</v>
      </c>
      <c r="E582" s="4" t="n">
        <f aca="false">VLOOKUP(G582,List!$A$2:$B$54, 2, 0)</f>
        <v>51</v>
      </c>
      <c r="F582" s="4" t="n">
        <f aca="false">VLOOKUP(G582,List!$L$2:$M$54, 2,0)</f>
        <v>2</v>
      </c>
      <c r="G582" s="5" t="s">
        <v>84</v>
      </c>
      <c r="H582" s="5" t="n">
        <v>1187098</v>
      </c>
      <c r="I582" s="5" t="n">
        <v>4258711</v>
      </c>
      <c r="J582" s="5" t="n">
        <v>1288807</v>
      </c>
      <c r="K582" s="5" t="n">
        <v>959437147</v>
      </c>
      <c r="L582" s="5" t="n">
        <v>0</v>
      </c>
      <c r="M582" s="6" t="n">
        <f aca="false">H582 / (H582 + J582)</f>
        <v>0.479460237771643</v>
      </c>
      <c r="N582" s="6" t="n">
        <f aca="false">K582 / (K582+ I582)</f>
        <v>0.995580855759992</v>
      </c>
      <c r="O582" s="6" t="n">
        <f aca="false">I582 / (I582 + K582)</f>
        <v>0.00441914424000772</v>
      </c>
      <c r="P582" s="6" t="n">
        <f aca="false">J582 / (H582 + J582)</f>
        <v>0.520539762228357</v>
      </c>
      <c r="Q582" s="6" t="n">
        <f aca="false">100 * (J582 + I582) / (H582 + I582 + J582 + K582)</f>
        <v>0.574175132460376</v>
      </c>
      <c r="R582" s="1" t="n">
        <f aca="false">(2 * S582 * M582) / (S582 + M582)</f>
        <v>0.299707361310949</v>
      </c>
      <c r="S582" s="6" t="n">
        <f aca="false">H582 / (H582 + I582)</f>
        <v>0.217983774311585</v>
      </c>
      <c r="T582" s="3" t="n">
        <f aca="false">AVERAGE(M582:S582)</f>
        <v>0.441695181154701</v>
      </c>
      <c r="U582" s="1" t="n">
        <f aca="false">(H582 + K582)/(H582 + K582 + I582 + J582)</f>
        <v>0.994258248675396</v>
      </c>
      <c r="V582" s="1" t="n">
        <f aca="false">(I582+J582)/W582</f>
        <v>0.0114945989256432</v>
      </c>
      <c r="W582" s="4" t="n">
        <f aca="false">VLOOKUP(G582,ValidPixels!$A$1:$B$53, 2,0)</f>
        <v>482619536</v>
      </c>
    </row>
    <row r="583" customFormat="false" ht="12.8" hidden="false" customHeight="false" outlineLevel="0" collapsed="false">
      <c r="A583" s="1" t="n">
        <v>11</v>
      </c>
      <c r="B583" s="4" t="s">
        <v>96</v>
      </c>
      <c r="C583" s="4" t="n">
        <f aca="false">VLOOKUP(D583,List!$G$2:$H$12, 2, 0)</f>
        <v>11</v>
      </c>
      <c r="D583" s="1" t="s">
        <v>82</v>
      </c>
      <c r="E583" s="4" t="n">
        <f aca="false">VLOOKUP(G583,List!$A$2:$B$54, 2, 0)</f>
        <v>52</v>
      </c>
      <c r="F583" s="4" t="n">
        <f aca="false">VLOOKUP(G583,List!$L$2:$M$54, 2,0)</f>
        <v>1</v>
      </c>
      <c r="G583" s="5" t="s">
        <v>85</v>
      </c>
      <c r="H583" s="5" t="n">
        <v>1655572</v>
      </c>
      <c r="I583" s="5" t="n">
        <v>48513</v>
      </c>
      <c r="J583" s="5" t="n">
        <v>364891</v>
      </c>
      <c r="K583" s="5" t="n">
        <v>1379412259</v>
      </c>
      <c r="L583" s="5" t="n">
        <v>0</v>
      </c>
      <c r="M583" s="6" t="n">
        <f aca="false">H583 / (H583 + J583)</f>
        <v>0.819402285515746</v>
      </c>
      <c r="N583" s="6" t="n">
        <f aca="false">K583 / (K583+ I583)</f>
        <v>0.999964831910421</v>
      </c>
      <c r="O583" s="6" t="n">
        <f aca="false">I583 / (I583 + K583)</f>
        <v>3.5168089578701E-005</v>
      </c>
      <c r="P583" s="6" t="n">
        <f aca="false">J583 / (H583 + J583)</f>
        <v>0.180597714484254</v>
      </c>
      <c r="Q583" s="6" t="n">
        <f aca="false">100 * (J583 + I583) / (H583 + I583 + J583 + K583)</f>
        <v>0.0299246916661883</v>
      </c>
      <c r="R583" s="1" t="n">
        <f aca="false">(2 * S583 * M583) / (S583 + M583)</f>
        <v>0.889005592087953</v>
      </c>
      <c r="S583" s="6" t="n">
        <f aca="false">H583 / (H583 + I583)</f>
        <v>0.97153134966859</v>
      </c>
      <c r="T583" s="3" t="n">
        <f aca="false">AVERAGE(M583:S583)</f>
        <v>0.555780233346104</v>
      </c>
      <c r="U583" s="1" t="n">
        <f aca="false">(H583 + K583)/(H583 + K583 + I583 + J583)</f>
        <v>0.999700753083338</v>
      </c>
      <c r="V583" s="1" t="n">
        <f aca="false">(I583+J583)/W583</f>
        <v>0.000598779283065298</v>
      </c>
      <c r="W583" s="4" t="n">
        <f aca="false">VLOOKUP(G583,ValidPixels!$A$1:$B$53, 2,0)</f>
        <v>690411328</v>
      </c>
    </row>
    <row r="584" customFormat="false" ht="12.8" hidden="false" customHeight="false" outlineLevel="0" collapsed="false">
      <c r="A584" s="1" t="n">
        <v>11</v>
      </c>
      <c r="B584" s="4" t="s">
        <v>96</v>
      </c>
      <c r="C584" s="4" t="n">
        <f aca="false">VLOOKUP(D584,List!$G$2:$H$12, 2, 0)</f>
        <v>11</v>
      </c>
      <c r="D584" s="1" t="s">
        <v>82</v>
      </c>
      <c r="E584" s="4" t="n">
        <f aca="false">VLOOKUP(G584,List!$A$2:$B$54, 2, 0)</f>
        <v>53</v>
      </c>
      <c r="F584" s="4" t="n">
        <f aca="false">VLOOKUP(G584,List!$L$2:$M$54, 2,0)</f>
        <v>4</v>
      </c>
      <c r="G584" s="5" t="s">
        <v>86</v>
      </c>
      <c r="H584" s="5" t="n">
        <v>3769496</v>
      </c>
      <c r="I584" s="5" t="n">
        <v>107574</v>
      </c>
      <c r="J584" s="5" t="n">
        <v>2071344</v>
      </c>
      <c r="K584" s="5" t="n">
        <v>478508441</v>
      </c>
      <c r="L584" s="5" t="n">
        <v>0</v>
      </c>
      <c r="M584" s="6" t="n">
        <f aca="false">H584 / (H584 + J584)</f>
        <v>0.64536881681402</v>
      </c>
      <c r="N584" s="6" t="n">
        <f aca="false">K584 / (K584+ I584)</f>
        <v>0.99977523944743</v>
      </c>
      <c r="O584" s="6" t="n">
        <f aca="false">I584 / (I584 + K584)</f>
        <v>0.000224760552569475</v>
      </c>
      <c r="P584" s="6" t="n">
        <f aca="false">J584 / (H584 + J584)</f>
        <v>0.35463118318598</v>
      </c>
      <c r="Q584" s="6" t="n">
        <f aca="false">100 * (J584 + I584) / (H584 + I584 + J584 + K584)</f>
        <v>0.449765129239424</v>
      </c>
      <c r="R584" s="1" t="n">
        <f aca="false">(2 * S584 * M584) / (S584 + M584)</f>
        <v>0.775783270271077</v>
      </c>
      <c r="S584" s="6" t="n">
        <f aca="false">H584 / (H584 + I584)</f>
        <v>0.972253789588529</v>
      </c>
      <c r="T584" s="3" t="n">
        <f aca="false">AVERAGE(M584:S584)</f>
        <v>0.599686027014147</v>
      </c>
      <c r="U584" s="1" t="n">
        <f aca="false">(H584 + K584)/(H584 + K584 + I584 + J584)</f>
        <v>0.995502348707606</v>
      </c>
      <c r="V584" s="1" t="n">
        <f aca="false">(I584+J584)/W584</f>
        <v>0.00900429468951385</v>
      </c>
      <c r="W584" s="4" t="n">
        <f aca="false">VLOOKUP(G584,ValidPixels!$A$1:$B$53, 2,0)</f>
        <v>241986527</v>
      </c>
    </row>
    <row r="585" customFormat="false" ht="12.8" hidden="false" customHeight="false" outlineLevel="0" collapsed="false">
      <c r="A585" s="1" t="n">
        <v>12</v>
      </c>
      <c r="B585" s="4" t="s">
        <v>97</v>
      </c>
      <c r="C585" s="4" t="n">
        <f aca="false">VLOOKUP(D585,List!$G$2:$H$12, 2, 0)</f>
        <v>3</v>
      </c>
      <c r="D585" s="1" t="s">
        <v>23</v>
      </c>
      <c r="E585" s="4" t="n">
        <f aca="false">VLOOKUP(G585,List!$A$2:$B$54, 2, 0)</f>
        <v>1</v>
      </c>
      <c r="F585" s="4" t="n">
        <f aca="false">VLOOKUP(G585,List!$L$2:$M$54, 2,0)</f>
        <v>4</v>
      </c>
      <c r="G585" s="5" t="s">
        <v>24</v>
      </c>
      <c r="H585" s="5" t="n">
        <v>639714</v>
      </c>
      <c r="I585" s="5" t="n">
        <v>38904</v>
      </c>
      <c r="J585" s="5" t="n">
        <v>31148</v>
      </c>
      <c r="K585" s="5" t="n">
        <v>67530203</v>
      </c>
      <c r="L585" s="5" t="n">
        <v>12505</v>
      </c>
      <c r="M585" s="6" t="n">
        <f aca="false">H585 / (H585 + J585)</f>
        <v>0.953570182839392</v>
      </c>
      <c r="N585" s="6" t="n">
        <f aca="false">K585 / (K585+ I585)</f>
        <v>0.999424233918024</v>
      </c>
      <c r="O585" s="6" t="n">
        <f aca="false">I585 / (I585 + K585)</f>
        <v>0.000575766081975895</v>
      </c>
      <c r="P585" s="6" t="n">
        <f aca="false">J585 / (H585 + J585)</f>
        <v>0.0464298171606083</v>
      </c>
      <c r="Q585" s="6" t="n">
        <f aca="false">100 * (J585 + I585) / (H585 + I585 + J585 + K585)</f>
        <v>0.102655380749074</v>
      </c>
      <c r="R585" s="1" t="n">
        <f aca="false">(2 * S585 * M585) / (S585 + M585)</f>
        <v>0.948089634525891</v>
      </c>
      <c r="S585" s="6" t="n">
        <f aca="false">H585 / (H585 + I585)</f>
        <v>0.942671724003784</v>
      </c>
      <c r="T585" s="3" t="n">
        <f aca="false">AVERAGE(M585:S585)</f>
        <v>0.57048810561125</v>
      </c>
      <c r="U585" s="1" t="n">
        <f aca="false">(H585 + K585)/(H585 + K585 + I585 + J585)</f>
        <v>0.998973446192509</v>
      </c>
      <c r="V585" s="1" t="n">
        <f aca="false">(I585+J585)/W585</f>
        <v>0.000188544216813641</v>
      </c>
      <c r="W585" s="4" t="n">
        <f aca="false">VLOOKUP(G585,ValidPixels!$A$1:$B$53, 2,0)</f>
        <v>371541494</v>
      </c>
    </row>
    <row r="586" customFormat="false" ht="12.8" hidden="false" customHeight="false" outlineLevel="0" collapsed="false">
      <c r="A586" s="1" t="n">
        <v>12</v>
      </c>
      <c r="B586" s="4" t="s">
        <v>97</v>
      </c>
      <c r="C586" s="4" t="n">
        <f aca="false">VLOOKUP(D586,List!$G$2:$H$12, 2, 0)</f>
        <v>3</v>
      </c>
      <c r="D586" s="1" t="s">
        <v>23</v>
      </c>
      <c r="E586" s="4" t="n">
        <f aca="false">VLOOKUP(G586,List!$A$2:$B$54, 2, 0)</f>
        <v>2</v>
      </c>
      <c r="F586" s="4" t="n">
        <f aca="false">VLOOKUP(G586,List!$L$2:$M$54, 2,0)</f>
        <v>1</v>
      </c>
      <c r="G586" s="5" t="s">
        <v>25</v>
      </c>
      <c r="H586" s="5" t="n">
        <v>4182964</v>
      </c>
      <c r="I586" s="5" t="n">
        <v>737566</v>
      </c>
      <c r="J586" s="5" t="n">
        <v>645226</v>
      </c>
      <c r="K586" s="5" t="n">
        <v>365975738</v>
      </c>
      <c r="L586" s="5" t="n">
        <v>0</v>
      </c>
      <c r="M586" s="6" t="n">
        <f aca="false">H586 / (H586 + J586)</f>
        <v>0.866362757058028</v>
      </c>
      <c r="N586" s="6" t="n">
        <f aca="false">K586 / (K586+ I586)</f>
        <v>0.997988712184819</v>
      </c>
      <c r="O586" s="6" t="n">
        <f aca="false">I586 / (I586 + K586)</f>
        <v>0.00201128781518109</v>
      </c>
      <c r="P586" s="6" t="n">
        <f aca="false">J586 / (H586 + J586)</f>
        <v>0.133637242941972</v>
      </c>
      <c r="Q586" s="6" t="n">
        <f aca="false">100 * (J586 + I586) / (H586 + I586 + J586 + K586)</f>
        <v>0.372177003734608</v>
      </c>
      <c r="R586" s="1" t="n">
        <f aca="false">(2 * S586 * M586) / (S586 + M586)</f>
        <v>0.858156557989151</v>
      </c>
      <c r="S586" s="6" t="n">
        <f aca="false">H586 / (H586 + I586)</f>
        <v>0.850104358676809</v>
      </c>
      <c r="T586" s="3" t="n">
        <f aca="false">AVERAGE(M586:S586)</f>
        <v>0.582919702914367</v>
      </c>
      <c r="U586" s="1" t="n">
        <f aca="false">(H586 + K586)/(H586 + K586 + I586 + J586)</f>
        <v>0.996278229962654</v>
      </c>
      <c r="V586" s="1" t="n">
        <f aca="false">(I586+J586)/W586</f>
        <v>0.0150711874677795</v>
      </c>
      <c r="W586" s="4" t="n">
        <f aca="false">VLOOKUP(G586,ValidPixels!$A$1:$B$53, 2,0)</f>
        <v>91750700</v>
      </c>
    </row>
    <row r="587" customFormat="false" ht="12.8" hidden="false" customHeight="false" outlineLevel="0" collapsed="false">
      <c r="A587" s="1" t="n">
        <v>12</v>
      </c>
      <c r="B587" s="4" t="s">
        <v>97</v>
      </c>
      <c r="C587" s="4" t="n">
        <f aca="false">VLOOKUP(D587,List!$G$2:$H$12, 2, 0)</f>
        <v>3</v>
      </c>
      <c r="D587" s="1" t="s">
        <v>23</v>
      </c>
      <c r="E587" s="4" t="n">
        <f aca="false">VLOOKUP(G587,List!$A$2:$B$54, 2, 0)</f>
        <v>3</v>
      </c>
      <c r="F587" s="4" t="n">
        <f aca="false">VLOOKUP(G587,List!$L$2:$M$54, 2,0)</f>
        <v>2</v>
      </c>
      <c r="G587" s="5" t="s">
        <v>26</v>
      </c>
      <c r="H587" s="5" t="n">
        <v>5211577</v>
      </c>
      <c r="I587" s="5" t="n">
        <v>366450</v>
      </c>
      <c r="J587" s="5" t="n">
        <v>246412</v>
      </c>
      <c r="K587" s="5" t="n">
        <v>86288019</v>
      </c>
      <c r="L587" s="5" t="n">
        <v>361258</v>
      </c>
      <c r="M587" s="6" t="n">
        <f aca="false">H587 / (H587 + J587)</f>
        <v>0.954852968739952</v>
      </c>
      <c r="N587" s="6" t="n">
        <f aca="false">K587 / (K587+ I587)</f>
        <v>0.995771135589095</v>
      </c>
      <c r="O587" s="6" t="n">
        <f aca="false">I587 / (I587 + K587)</f>
        <v>0.00422886441090534</v>
      </c>
      <c r="P587" s="6" t="n">
        <f aca="false">J587 / (H587 + J587)</f>
        <v>0.0451470312600483</v>
      </c>
      <c r="Q587" s="6" t="n">
        <f aca="false">100 * (J587 + I587) / (H587 + I587 + J587 + K587)</f>
        <v>0.665341055169758</v>
      </c>
      <c r="R587" s="1" t="n">
        <f aca="false">(2 * S587 * M587) / (S587 + M587)</f>
        <v>0.944467097546796</v>
      </c>
      <c r="S587" s="6" t="n">
        <f aca="false">H587 / (H587 + I587)</f>
        <v>0.934304728177185</v>
      </c>
      <c r="T587" s="3" t="n">
        <f aca="false">AVERAGE(M587:S587)</f>
        <v>0.64915898298482</v>
      </c>
      <c r="U587" s="1" t="n">
        <f aca="false">(H587 + K587)/(H587 + K587 + I587 + J587)</f>
        <v>0.993346589448302</v>
      </c>
      <c r="V587" s="1" t="n">
        <f aca="false">(I587+J587)/W587</f>
        <v>0.00489581547582624</v>
      </c>
      <c r="W587" s="4" t="n">
        <f aca="false">VLOOKUP(G587,ValidPixels!$A$1:$B$53, 2,0)</f>
        <v>125180780</v>
      </c>
    </row>
    <row r="588" customFormat="false" ht="12.8" hidden="false" customHeight="false" outlineLevel="0" collapsed="false">
      <c r="A588" s="1" t="n">
        <v>12</v>
      </c>
      <c r="B588" s="4" t="s">
        <v>97</v>
      </c>
      <c r="C588" s="4" t="n">
        <f aca="false">VLOOKUP(D588,List!$G$2:$H$12, 2, 0)</f>
        <v>3</v>
      </c>
      <c r="D588" s="1" t="s">
        <v>23</v>
      </c>
      <c r="E588" s="4" t="n">
        <f aca="false">VLOOKUP(G588,List!$A$2:$B$54, 2, 0)</f>
        <v>4</v>
      </c>
      <c r="F588" s="4" t="n">
        <f aca="false">VLOOKUP(G588,List!$L$2:$M$54, 2,0)</f>
        <v>3</v>
      </c>
      <c r="G588" s="5" t="s">
        <v>27</v>
      </c>
      <c r="H588" s="5" t="n">
        <v>8329421</v>
      </c>
      <c r="I588" s="5" t="n">
        <v>218928</v>
      </c>
      <c r="J588" s="5" t="n">
        <v>312673</v>
      </c>
      <c r="K588" s="5" t="n">
        <v>116319758</v>
      </c>
      <c r="L588" s="5" t="n">
        <v>0</v>
      </c>
      <c r="M588" s="6" t="n">
        <f aca="false">H588 / (H588 + J588)</f>
        <v>0.963819764052555</v>
      </c>
      <c r="N588" s="6" t="n">
        <f aca="false">K588 / (K588+ I588)</f>
        <v>0.998121413519284</v>
      </c>
      <c r="O588" s="6" t="n">
        <f aca="false">I588 / (I588 + K588)</f>
        <v>0.00187858648071594</v>
      </c>
      <c r="P588" s="6" t="n">
        <f aca="false">J588 / (H588 + J588)</f>
        <v>0.0361802359474451</v>
      </c>
      <c r="Q588" s="6" t="n">
        <f aca="false">100 * (J588 + I588) / (H588 + I588 + J588 + K588)</f>
        <v>0.424666630132837</v>
      </c>
      <c r="R588" s="1" t="n">
        <f aca="false">(2 * S588 * M588) / (S588 + M588)</f>
        <v>0.969075782398394</v>
      </c>
      <c r="S588" s="6" t="n">
        <f aca="false">H588 / (H588 + I588)</f>
        <v>0.974389440580865</v>
      </c>
      <c r="T588" s="3" t="n">
        <f aca="false">AVERAGE(M588:S588)</f>
        <v>0.624018836158871</v>
      </c>
      <c r="U588" s="1" t="n">
        <f aca="false">(H588 + K588)/(H588 + K588 + I588 + J588)</f>
        <v>0.995753333698672</v>
      </c>
      <c r="V588" s="1" t="n">
        <f aca="false">(I588+J588)/W588</f>
        <v>0.0077916021783086</v>
      </c>
      <c r="W588" s="4" t="n">
        <f aca="false">VLOOKUP(G588,ValidPixels!$A$1:$B$53, 2,0)</f>
        <v>68227431</v>
      </c>
    </row>
    <row r="589" customFormat="false" ht="12.8" hidden="false" customHeight="false" outlineLevel="0" collapsed="false">
      <c r="A589" s="1" t="n">
        <v>12</v>
      </c>
      <c r="B589" s="4" t="s">
        <v>97</v>
      </c>
      <c r="C589" s="4" t="n">
        <f aca="false">VLOOKUP(D589,List!$G$2:$H$12, 2, 0)</f>
        <v>5</v>
      </c>
      <c r="D589" s="1" t="s">
        <v>28</v>
      </c>
      <c r="E589" s="4" t="n">
        <f aca="false">VLOOKUP(G589,List!$A$2:$B$54, 2, 0)</f>
        <v>5</v>
      </c>
      <c r="F589" s="4" t="n">
        <f aca="false">VLOOKUP(G589,List!$L$2:$M$54, 2,0)</f>
        <v>4</v>
      </c>
      <c r="G589" s="5" t="s">
        <v>29</v>
      </c>
      <c r="H589" s="5" t="n">
        <v>57184</v>
      </c>
      <c r="I589" s="5" t="n">
        <v>919368</v>
      </c>
      <c r="J589" s="5" t="n">
        <v>20319</v>
      </c>
      <c r="K589" s="5" t="n">
        <v>92363687</v>
      </c>
      <c r="L589" s="5" t="n">
        <v>0</v>
      </c>
      <c r="M589" s="6" t="n">
        <f aca="false">H589 / (H589 + J589)</f>
        <v>0.737829503374063</v>
      </c>
      <c r="N589" s="6" t="n">
        <f aca="false">K589 / (K589+ I589)</f>
        <v>0.990144319351462</v>
      </c>
      <c r="O589" s="6" t="n">
        <f aca="false">I589 / (I589 + K589)</f>
        <v>0.00985568064853794</v>
      </c>
      <c r="P589" s="6" t="n">
        <f aca="false">J589 / (H589 + J589)</f>
        <v>0.262170496625937</v>
      </c>
      <c r="Q589" s="6" t="n">
        <f aca="false">100 * (J589 + I589) / (H589 + I589 + J589 + K589)</f>
        <v>1.00651390708269</v>
      </c>
      <c r="R589" s="1" t="n">
        <f aca="false">(2 * S589 * M589) / (S589 + M589)</f>
        <v>0.108502876984598</v>
      </c>
      <c r="S589" s="6" t="n">
        <f aca="false">H589 / (H589 + I589)</f>
        <v>0.0585570456053544</v>
      </c>
      <c r="T589" s="3" t="n">
        <f aca="false">AVERAGE(M589:S589)</f>
        <v>0.453367689953234</v>
      </c>
      <c r="U589" s="1" t="n">
        <f aca="false">(H589 + K589)/(H589 + K589 + I589 + J589)</f>
        <v>0.989934860929173</v>
      </c>
      <c r="V589" s="1" t="n">
        <f aca="false">(I589+J589)/W589</f>
        <v>0.0100651390708269</v>
      </c>
      <c r="W589" s="4" t="n">
        <f aca="false">VLOOKUP(G589,ValidPixels!$A$1:$B$53, 2,0)</f>
        <v>93360558</v>
      </c>
    </row>
    <row r="590" customFormat="false" ht="12.8" hidden="false" customHeight="false" outlineLevel="0" collapsed="false">
      <c r="A590" s="1" t="n">
        <v>12</v>
      </c>
      <c r="B590" s="4" t="s">
        <v>97</v>
      </c>
      <c r="C590" s="4" t="n">
        <f aca="false">VLOOKUP(D590,List!$G$2:$H$12, 2, 0)</f>
        <v>5</v>
      </c>
      <c r="D590" s="1" t="s">
        <v>28</v>
      </c>
      <c r="E590" s="4" t="n">
        <f aca="false">VLOOKUP(G590,List!$A$2:$B$54, 2, 0)</f>
        <v>6</v>
      </c>
      <c r="F590" s="4" t="n">
        <f aca="false">VLOOKUP(G590,List!$L$2:$M$54, 2,0)</f>
        <v>5</v>
      </c>
      <c r="G590" s="5" t="s">
        <v>30</v>
      </c>
      <c r="H590" s="5" t="n">
        <v>247376</v>
      </c>
      <c r="I590" s="5" t="n">
        <v>83578</v>
      </c>
      <c r="J590" s="5" t="n">
        <v>19853</v>
      </c>
      <c r="K590" s="5" t="n">
        <v>123878753</v>
      </c>
      <c r="L590" s="5" t="n">
        <v>0</v>
      </c>
      <c r="M590" s="6" t="n">
        <f aca="false">H590 / (H590 + J590)</f>
        <v>0.925707913437538</v>
      </c>
      <c r="N590" s="6" t="n">
        <f aca="false">K590 / (K590+ I590)</f>
        <v>0.999325779054606</v>
      </c>
      <c r="O590" s="6" t="n">
        <f aca="false">I590 / (I590 + K590)</f>
        <v>0.000674220945393484</v>
      </c>
      <c r="P590" s="6" t="n">
        <f aca="false">J590 / (H590 + J590)</f>
        <v>0.0742920865624614</v>
      </c>
      <c r="Q590" s="6" t="n">
        <f aca="false">100 * (J590 + I590) / (H590 + I590 + J590 + K590)</f>
        <v>0.0832579621146529</v>
      </c>
      <c r="R590" s="1" t="n">
        <f aca="false">(2 * S590 * M590) / (S590 + M590)</f>
        <v>0.827091375047436</v>
      </c>
      <c r="S590" s="6" t="n">
        <f aca="false">H590 / (H590 + I590)</f>
        <v>0.747463393704261</v>
      </c>
      <c r="T590" s="3" t="n">
        <f aca="false">AVERAGE(M590:S590)</f>
        <v>0.52254467583805</v>
      </c>
      <c r="U590" s="1" t="n">
        <f aca="false">(H590 + K590)/(H590 + K590 + I590 + J590)</f>
        <v>0.999167420378853</v>
      </c>
      <c r="V590" s="1" t="n">
        <f aca="false">(I590+J590)/W590</f>
        <v>0.000832579621146529</v>
      </c>
      <c r="W590" s="4" t="n">
        <f aca="false">VLOOKUP(G590,ValidPixels!$A$1:$B$53, 2,0)</f>
        <v>124229560</v>
      </c>
    </row>
    <row r="591" customFormat="false" ht="12.8" hidden="false" customHeight="false" outlineLevel="0" collapsed="false">
      <c r="A591" s="1" t="n">
        <v>12</v>
      </c>
      <c r="B591" s="4" t="s">
        <v>97</v>
      </c>
      <c r="C591" s="4" t="n">
        <f aca="false">VLOOKUP(D591,List!$G$2:$H$12, 2, 0)</f>
        <v>5</v>
      </c>
      <c r="D591" s="1" t="s">
        <v>28</v>
      </c>
      <c r="E591" s="4" t="n">
        <f aca="false">VLOOKUP(G591,List!$A$2:$B$54, 2, 0)</f>
        <v>7</v>
      </c>
      <c r="F591" s="4" t="n">
        <f aca="false">VLOOKUP(G591,List!$L$2:$M$54, 2,0)</f>
        <v>2</v>
      </c>
      <c r="G591" s="5" t="s">
        <v>31</v>
      </c>
      <c r="H591" s="5" t="n">
        <v>1005089</v>
      </c>
      <c r="I591" s="5" t="n">
        <v>68222</v>
      </c>
      <c r="J591" s="5" t="n">
        <v>38280</v>
      </c>
      <c r="K591" s="5" t="n">
        <v>28351499</v>
      </c>
      <c r="L591" s="5" t="n">
        <v>0</v>
      </c>
      <c r="M591" s="6" t="n">
        <f aca="false">H591 / (H591 + J591)</f>
        <v>0.963311158372541</v>
      </c>
      <c r="N591" s="6" t="n">
        <f aca="false">K591 / (K591+ I591)</f>
        <v>0.997599483823223</v>
      </c>
      <c r="O591" s="6" t="n">
        <f aca="false">I591 / (I591 + K591)</f>
        <v>0.00240051617677739</v>
      </c>
      <c r="P591" s="6" t="n">
        <f aca="false">J591 / (H591 + J591)</f>
        <v>0.0366888416274587</v>
      </c>
      <c r="Q591" s="6" t="n">
        <f aca="false">100 * (J591 + I591) / (H591 + I591 + J591 + K591)</f>
        <v>0.361476002686751</v>
      </c>
      <c r="R591" s="1" t="n">
        <f aca="false">(2 * S591 * M591) / (S591 + M591)</f>
        <v>0.949684411436778</v>
      </c>
      <c r="S591" s="6" t="n">
        <f aca="false">H591 / (H591 + I591)</f>
        <v>0.936437807867431</v>
      </c>
      <c r="T591" s="3" t="n">
        <f aca="false">AVERAGE(M591:S591)</f>
        <v>0.606799745998709</v>
      </c>
      <c r="U591" s="1" t="n">
        <f aca="false">(H591 + K591)/(H591 + K591 + I591 + J591)</f>
        <v>0.996385239973132</v>
      </c>
      <c r="V591" s="1" t="n">
        <f aca="false">(I591+J591)/W591</f>
        <v>0.000102925741963872</v>
      </c>
      <c r="W591" s="4" t="n">
        <f aca="false">VLOOKUP(G591,ValidPixels!$A$1:$B$53, 2,0)</f>
        <v>1034746002</v>
      </c>
    </row>
    <row r="592" customFormat="false" ht="12.8" hidden="false" customHeight="false" outlineLevel="0" collapsed="false">
      <c r="A592" s="1" t="n">
        <v>12</v>
      </c>
      <c r="B592" s="4" t="s">
        <v>97</v>
      </c>
      <c r="C592" s="4" t="n">
        <f aca="false">VLOOKUP(D592,List!$G$2:$H$12, 2, 0)</f>
        <v>5</v>
      </c>
      <c r="D592" s="1" t="s">
        <v>28</v>
      </c>
      <c r="E592" s="4" t="n">
        <f aca="false">VLOOKUP(G592,List!$A$2:$B$54, 2, 0)</f>
        <v>8</v>
      </c>
      <c r="F592" s="4" t="n">
        <f aca="false">VLOOKUP(G592,List!$L$2:$M$54, 2,0)</f>
        <v>1</v>
      </c>
      <c r="G592" s="5" t="s">
        <v>32</v>
      </c>
      <c r="H592" s="5" t="n">
        <v>1414616</v>
      </c>
      <c r="I592" s="5" t="n">
        <v>135340</v>
      </c>
      <c r="J592" s="5" t="n">
        <v>136235</v>
      </c>
      <c r="K592" s="5" t="n">
        <v>245584279</v>
      </c>
      <c r="L592" s="5" t="n">
        <v>329</v>
      </c>
      <c r="M592" s="6" t="n">
        <f aca="false">H592 / (H592 + J592)</f>
        <v>0.912154681526465</v>
      </c>
      <c r="N592" s="6" t="n">
        <f aca="false">K592 / (K592+ I592)</f>
        <v>0.999449209629452</v>
      </c>
      <c r="O592" s="6" t="n">
        <f aca="false">I592 / (I592 + K592)</f>
        <v>0.000550790370548312</v>
      </c>
      <c r="P592" s="6" t="n">
        <f aca="false">J592 / (H592 + J592)</f>
        <v>0.0878453184735348</v>
      </c>
      <c r="Q592" s="6" t="n">
        <f aca="false">100 * (J592 + I592) / (H592 + I592 + J592 + K592)</f>
        <v>0.109829127594573</v>
      </c>
      <c r="R592" s="1" t="n">
        <f aca="false">(2 * S592 * M592) / (S592 + M592)</f>
        <v>0.912417960872766</v>
      </c>
      <c r="S592" s="6" t="n">
        <f aca="false">H592 / (H592 + I592)</f>
        <v>0.912681392245973</v>
      </c>
      <c r="T592" s="3" t="n">
        <f aca="false">AVERAGE(M592:S592)</f>
        <v>0.562132640101902</v>
      </c>
      <c r="U592" s="1" t="n">
        <f aca="false">(H592 + K592)/(H592 + K592 + I592 + J592)</f>
        <v>0.998901708724054</v>
      </c>
      <c r="V592" s="1" t="n">
        <f aca="false">(I592+J592)/W592</f>
        <v>0.00109829314144596</v>
      </c>
      <c r="W592" s="4" t="n">
        <f aca="false">VLOOKUP(G592,ValidPixels!$A$1:$B$53, 2,0)</f>
        <v>247270050</v>
      </c>
    </row>
    <row r="593" customFormat="false" ht="12.8" hidden="false" customHeight="false" outlineLevel="0" collapsed="false">
      <c r="A593" s="1" t="n">
        <v>12</v>
      </c>
      <c r="B593" s="4" t="s">
        <v>97</v>
      </c>
      <c r="C593" s="4" t="n">
        <f aca="false">VLOOKUP(D593,List!$G$2:$H$12, 2, 0)</f>
        <v>5</v>
      </c>
      <c r="D593" s="1" t="s">
        <v>28</v>
      </c>
      <c r="E593" s="4" t="n">
        <f aca="false">VLOOKUP(G593,List!$A$2:$B$54, 2, 0)</f>
        <v>9</v>
      </c>
      <c r="F593" s="4" t="n">
        <f aca="false">VLOOKUP(G593,List!$L$2:$M$54, 2,0)</f>
        <v>6</v>
      </c>
      <c r="G593" s="5" t="s">
        <v>33</v>
      </c>
      <c r="H593" s="5" t="n">
        <v>1902059</v>
      </c>
      <c r="I593" s="5" t="n">
        <v>591767</v>
      </c>
      <c r="J593" s="5" t="n">
        <v>75833</v>
      </c>
      <c r="K593" s="5" t="n">
        <v>145050994</v>
      </c>
      <c r="L593" s="5" t="n">
        <v>12245</v>
      </c>
      <c r="M593" s="6" t="n">
        <f aca="false">H593 / (H593 + J593)</f>
        <v>0.961659686170933</v>
      </c>
      <c r="N593" s="6" t="n">
        <f aca="false">K593 / (K593+ I593)</f>
        <v>0.995936859505156</v>
      </c>
      <c r="O593" s="6" t="n">
        <f aca="false">I593 / (I593 + K593)</f>
        <v>0.00406314049484409</v>
      </c>
      <c r="P593" s="6" t="n">
        <f aca="false">J593 / (H593 + J593)</f>
        <v>0.0383403138290665</v>
      </c>
      <c r="Q593" s="6" t="n">
        <f aca="false">100 * (J593 + I593) / (H593 + I593 + J593 + K593)</f>
        <v>0.452240243104737</v>
      </c>
      <c r="R593" s="1" t="n">
        <f aca="false">(2 * S593 * M593) / (S593 + M593)</f>
        <v>0.850706149180248</v>
      </c>
      <c r="S593" s="6" t="n">
        <f aca="false">H593 / (H593 + I593)</f>
        <v>0.762707181655817</v>
      </c>
      <c r="T593" s="3" t="n">
        <f aca="false">AVERAGE(M593:S593)</f>
        <v>0.580807653420115</v>
      </c>
      <c r="U593" s="1" t="n">
        <f aca="false">(H593 + K593)/(H593 + K593 + I593 + J593)</f>
        <v>0.995477597568953</v>
      </c>
      <c r="V593" s="1" t="n">
        <f aca="false">(I593+J593)/W593</f>
        <v>0.00452278178910449</v>
      </c>
      <c r="W593" s="4" t="n">
        <f aca="false">VLOOKUP(G593,ValidPixels!$A$1:$B$53, 2,0)</f>
        <v>147608271</v>
      </c>
    </row>
    <row r="594" customFormat="false" ht="12.8" hidden="false" customHeight="false" outlineLevel="0" collapsed="false">
      <c r="A594" s="1" t="n">
        <v>12</v>
      </c>
      <c r="B594" s="4" t="s">
        <v>97</v>
      </c>
      <c r="C594" s="4" t="n">
        <f aca="false">VLOOKUP(D594,List!$G$2:$H$12, 2, 0)</f>
        <v>5</v>
      </c>
      <c r="D594" s="1" t="s">
        <v>28</v>
      </c>
      <c r="E594" s="4" t="n">
        <f aca="false">VLOOKUP(G594,List!$A$2:$B$54, 2, 0)</f>
        <v>10</v>
      </c>
      <c r="F594" s="4" t="n">
        <f aca="false">VLOOKUP(G594,List!$L$2:$M$54, 2,0)</f>
        <v>3</v>
      </c>
      <c r="G594" s="5" t="s">
        <v>34</v>
      </c>
      <c r="H594" s="5" t="n">
        <v>16649287</v>
      </c>
      <c r="I594" s="5" t="n">
        <v>91690827</v>
      </c>
      <c r="J594" s="5" t="n">
        <v>1688710</v>
      </c>
      <c r="K594" s="5" t="n">
        <v>925099080</v>
      </c>
      <c r="L594" s="5" t="n">
        <v>364708</v>
      </c>
      <c r="M594" s="6" t="n">
        <f aca="false">H594 / (H594 + J594)</f>
        <v>0.907911970974802</v>
      </c>
      <c r="N594" s="6" t="n">
        <f aca="false">K594 / (K594+ I594)</f>
        <v>0.909823232539227</v>
      </c>
      <c r="O594" s="6" t="n">
        <f aca="false">I594 / (I594 + K594)</f>
        <v>0.090176767460773</v>
      </c>
      <c r="P594" s="6" t="n">
        <f aca="false">J594 / (H594 + J594)</f>
        <v>0.0920880290251983</v>
      </c>
      <c r="Q594" s="6" t="n">
        <f aca="false">100 * (J594 + I594) / (H594 + I594 + J594 + K594)</f>
        <v>9.02106267632797</v>
      </c>
      <c r="R594" s="1" t="n">
        <f aca="false">(2 * S594 * M594) / (S594 + M594)</f>
        <v>0.262859729570802</v>
      </c>
      <c r="S594" s="6" t="n">
        <f aca="false">H594 / (H594 + I594)</f>
        <v>0.153676107448069</v>
      </c>
      <c r="T594" s="3" t="n">
        <f aca="false">AVERAGE(M594:S594)</f>
        <v>1.63394264476383</v>
      </c>
      <c r="U594" s="1" t="n">
        <f aca="false">(H594 + K594)/(H594 + K594 + I594 + J594)</f>
        <v>0.90978937323672</v>
      </c>
      <c r="V594" s="1" t="n">
        <f aca="false">(I594+J594)/W594</f>
        <v>3.16937351106079</v>
      </c>
      <c r="W594" s="4" t="n">
        <f aca="false">VLOOKUP(G594,ValidPixels!$A$1:$B$53, 2,0)</f>
        <v>29463090</v>
      </c>
    </row>
    <row r="595" customFormat="false" ht="12.8" hidden="false" customHeight="false" outlineLevel="0" collapsed="false">
      <c r="A595" s="1" t="n">
        <v>12</v>
      </c>
      <c r="B595" s="4" t="s">
        <v>97</v>
      </c>
      <c r="C595" s="4" t="n">
        <f aca="false">VLOOKUP(D595,List!$G$2:$H$12, 2, 0)</f>
        <v>4</v>
      </c>
      <c r="D595" s="1" t="s">
        <v>35</v>
      </c>
      <c r="E595" s="4" t="n">
        <f aca="false">VLOOKUP(G595,List!$A$2:$B$54, 2, 0)</f>
        <v>11</v>
      </c>
      <c r="F595" s="4" t="n">
        <f aca="false">VLOOKUP(G595,List!$L$2:$M$54, 2,0)</f>
        <v>3</v>
      </c>
      <c r="G595" s="5" t="s">
        <v>36</v>
      </c>
      <c r="H595" s="5" t="n">
        <v>156830</v>
      </c>
      <c r="I595" s="5" t="n">
        <v>111723</v>
      </c>
      <c r="J595" s="5" t="n">
        <v>106399</v>
      </c>
      <c r="K595" s="5" t="n">
        <v>9720869</v>
      </c>
      <c r="L595" s="5" t="n">
        <v>9356</v>
      </c>
      <c r="M595" s="6" t="n">
        <f aca="false">H595 / (H595 + J595)</f>
        <v>0.59579301672688</v>
      </c>
      <c r="N595" s="6" t="n">
        <f aca="false">K595 / (K595+ I595)</f>
        <v>0.988637482364772</v>
      </c>
      <c r="O595" s="6" t="n">
        <f aca="false">I595 / (I595 + K595)</f>
        <v>0.0113625176352278</v>
      </c>
      <c r="P595" s="6" t="n">
        <f aca="false">J595 / (H595 + J595)</f>
        <v>0.40420698327312</v>
      </c>
      <c r="Q595" s="6" t="n">
        <f aca="false">100 * (J595 + I595) / (H595 + I595 + J595 + K595)</f>
        <v>2.16051770331506</v>
      </c>
      <c r="R595" s="1" t="n">
        <f aca="false">(2 * S595 * M595) / (S595 + M595)</f>
        <v>0.589828162668161</v>
      </c>
      <c r="S595" s="6" t="n">
        <f aca="false">H595 / (H595 + I595)</f>
        <v>0.58398156043686</v>
      </c>
      <c r="T595" s="3" t="n">
        <f aca="false">AVERAGE(M595:S595)</f>
        <v>0.76204677520287</v>
      </c>
      <c r="U595" s="1" t="n">
        <f aca="false">(H595 + K595)/(H595 + K595 + I595 + J595)</f>
        <v>0.978394822966849</v>
      </c>
      <c r="V595" s="1" t="n">
        <f aca="false">(I595+J595)/W595</f>
        <v>0.021625389076463</v>
      </c>
      <c r="W595" s="4" t="n">
        <f aca="false">VLOOKUP(G595,ValidPixels!$A$1:$B$53, 2,0)</f>
        <v>10086385</v>
      </c>
    </row>
    <row r="596" customFormat="false" ht="12.8" hidden="false" customHeight="false" outlineLevel="0" collapsed="false">
      <c r="A596" s="1" t="n">
        <v>12</v>
      </c>
      <c r="B596" s="4" t="s">
        <v>97</v>
      </c>
      <c r="C596" s="4" t="n">
        <f aca="false">VLOOKUP(D596,List!$G$2:$H$12, 2, 0)</f>
        <v>4</v>
      </c>
      <c r="D596" s="1" t="s">
        <v>35</v>
      </c>
      <c r="E596" s="4" t="n">
        <f aca="false">VLOOKUP(G596,List!$A$2:$B$54, 2, 0)</f>
        <v>12</v>
      </c>
      <c r="F596" s="4" t="n">
        <f aca="false">VLOOKUP(G596,List!$L$2:$M$54, 2,0)</f>
        <v>4</v>
      </c>
      <c r="G596" s="5" t="s">
        <v>37</v>
      </c>
      <c r="H596" s="5" t="n">
        <v>2908109</v>
      </c>
      <c r="I596" s="5" t="n">
        <v>2171562</v>
      </c>
      <c r="J596" s="5" t="n">
        <v>252647</v>
      </c>
      <c r="K596" s="5" t="n">
        <v>45442144</v>
      </c>
      <c r="L596" s="5" t="n">
        <v>665088</v>
      </c>
      <c r="M596" s="6" t="n">
        <f aca="false">H596 / (H596 + J596)</f>
        <v>0.920067540803529</v>
      </c>
      <c r="N596" s="6" t="n">
        <f aca="false">K596 / (K596+ I596)</f>
        <v>0.954392081977404</v>
      </c>
      <c r="O596" s="6" t="n">
        <f aca="false">I596 / (I596 + K596)</f>
        <v>0.0456079180225963</v>
      </c>
      <c r="P596" s="6" t="n">
        <f aca="false">J596 / (H596 + J596)</f>
        <v>0.0799324591964707</v>
      </c>
      <c r="Q596" s="6" t="n">
        <f aca="false">100 * (J596 + I596) / (H596 + I596 + J596 + K596)</f>
        <v>4.77446516321532</v>
      </c>
      <c r="R596" s="1" t="n">
        <f aca="false">(2 * S596 * M596) / (S596 + M596)</f>
        <v>0.705815123415328</v>
      </c>
      <c r="S596" s="6" t="n">
        <f aca="false">H596 / (H596 + I596)</f>
        <v>0.572499478804828</v>
      </c>
      <c r="T596" s="3" t="n">
        <f aca="false">AVERAGE(M596:S596)</f>
        <v>1.15039710934792</v>
      </c>
      <c r="U596" s="1" t="n">
        <f aca="false">(H596 + K596)/(H596 + K596 + I596 + J596)</f>
        <v>0.952255348367847</v>
      </c>
      <c r="V596" s="1" t="n">
        <f aca="false">(I596+J596)/W596</f>
        <v>0.0483847667229005</v>
      </c>
      <c r="W596" s="4" t="n">
        <f aca="false">VLOOKUP(G596,ValidPixels!$A$1:$B$53, 2,0)</f>
        <v>50102732</v>
      </c>
    </row>
    <row r="597" customFormat="false" ht="12.8" hidden="false" customHeight="false" outlineLevel="0" collapsed="false">
      <c r="A597" s="1" t="n">
        <v>12</v>
      </c>
      <c r="B597" s="4" t="s">
        <v>97</v>
      </c>
      <c r="C597" s="4" t="n">
        <f aca="false">VLOOKUP(D597,List!$G$2:$H$12, 2, 0)</f>
        <v>4</v>
      </c>
      <c r="D597" s="1" t="s">
        <v>35</v>
      </c>
      <c r="E597" s="4" t="n">
        <f aca="false">VLOOKUP(G597,List!$A$2:$B$54, 2, 0)</f>
        <v>14</v>
      </c>
      <c r="F597" s="4" t="n">
        <f aca="false">VLOOKUP(G597,List!$L$2:$M$54, 2,0)</f>
        <v>1</v>
      </c>
      <c r="G597" s="5" t="s">
        <v>39</v>
      </c>
      <c r="H597" s="5" t="n">
        <v>3900402</v>
      </c>
      <c r="I597" s="5" t="n">
        <v>868836</v>
      </c>
      <c r="J597" s="5" t="n">
        <v>197905</v>
      </c>
      <c r="K597" s="5" t="n">
        <v>114559506</v>
      </c>
      <c r="L597" s="5" t="n">
        <v>0</v>
      </c>
      <c r="M597" s="6" t="n">
        <f aca="false">H597 / (H597 + J597)</f>
        <v>0.951710547794492</v>
      </c>
      <c r="N597" s="6" t="n">
        <f aca="false">K597 / (K597+ I597)</f>
        <v>0.992472940484582</v>
      </c>
      <c r="O597" s="6" t="n">
        <f aca="false">I597 / (I597 + K597)</f>
        <v>0.0075270595154178</v>
      </c>
      <c r="P597" s="6" t="n">
        <f aca="false">J597 / (H597 + J597)</f>
        <v>0.0482894522055083</v>
      </c>
      <c r="Q597" s="6" t="n">
        <f aca="false">100 * (J597 + I597) / (H597 + I597 + J597 + K597)</f>
        <v>0.892471268060062</v>
      </c>
      <c r="R597" s="1" t="n">
        <f aca="false">(2 * S597 * M597) / (S597 + M597)</f>
        <v>0.879702781322226</v>
      </c>
      <c r="S597" s="6" t="n">
        <f aca="false">H597 / (H597 + I597)</f>
        <v>0.817824985878247</v>
      </c>
      <c r="T597" s="3" t="n">
        <f aca="false">AVERAGE(M597:S597)</f>
        <v>0.655714147894362</v>
      </c>
      <c r="U597" s="1" t="n">
        <f aca="false">(H597 + K597)/(H597 + K597 + I597 + J597)</f>
        <v>0.991075287319399</v>
      </c>
      <c r="V597" s="1" t="n">
        <f aca="false">(I597+J597)/W597</f>
        <v>0.00892471268060062</v>
      </c>
      <c r="W597" s="4" t="n">
        <f aca="false">VLOOKUP(G597,ValidPixels!$A$1:$B$53, 2,0)</f>
        <v>119526649</v>
      </c>
    </row>
    <row r="598" customFormat="false" ht="12.8" hidden="false" customHeight="false" outlineLevel="0" collapsed="false">
      <c r="A598" s="1" t="n">
        <v>12</v>
      </c>
      <c r="B598" s="4" t="s">
        <v>97</v>
      </c>
      <c r="C598" s="4" t="n">
        <f aca="false">VLOOKUP(D598,List!$G$2:$H$12, 2, 0)</f>
        <v>4</v>
      </c>
      <c r="D598" s="1" t="s">
        <v>35</v>
      </c>
      <c r="E598" s="4" t="n">
        <f aca="false">VLOOKUP(G598,List!$A$2:$B$54, 2, 0)</f>
        <v>13</v>
      </c>
      <c r="F598" s="4" t="n">
        <f aca="false">VLOOKUP(G598,List!$L$2:$M$54, 2,0)</f>
        <v>2</v>
      </c>
      <c r="G598" s="5" t="s">
        <v>38</v>
      </c>
      <c r="H598" s="5" t="n">
        <v>4500689</v>
      </c>
      <c r="I598" s="5" t="n">
        <v>3159625</v>
      </c>
      <c r="J598" s="5" t="n">
        <v>990033</v>
      </c>
      <c r="K598" s="5" t="n">
        <v>108325074</v>
      </c>
      <c r="L598" s="5" t="n">
        <v>0</v>
      </c>
      <c r="M598" s="6" t="n">
        <f aca="false">H598 / (H598 + J598)</f>
        <v>0.819689833140341</v>
      </c>
      <c r="N598" s="6" t="n">
        <f aca="false">K598 / (K598+ I598)</f>
        <v>0.971658666809514</v>
      </c>
      <c r="O598" s="6" t="n">
        <f aca="false">I598 / (I598 + K598)</f>
        <v>0.0283413331904856</v>
      </c>
      <c r="P598" s="6" t="n">
        <f aca="false">J598 / (H598 + J598)</f>
        <v>0.180310166859659</v>
      </c>
      <c r="Q598" s="6" t="n">
        <f aca="false">100 * (J598 + I598) / (H598 + I598 + J598 + K598)</f>
        <v>3.5474614791085</v>
      </c>
      <c r="R598" s="1" t="n">
        <f aca="false">(2 * S598 * M598) / (S598 + M598)</f>
        <v>0.684461513146189</v>
      </c>
      <c r="S598" s="6" t="n">
        <f aca="false">H598 / (H598 + I598)</f>
        <v>0.587533226444765</v>
      </c>
      <c r="T598" s="3" t="n">
        <f aca="false">AVERAGE(M598:S598)</f>
        <v>0.97420803124278</v>
      </c>
      <c r="U598" s="1" t="n">
        <f aca="false">(H598 + K598)/(H598 + K598 + I598 + J598)</f>
        <v>0.964525385208915</v>
      </c>
      <c r="V598" s="1" t="n">
        <f aca="false">(I598+J598)/W598</f>
        <v>0.035474614791085</v>
      </c>
      <c r="W598" s="4" t="n">
        <f aca="false">VLOOKUP(G598,ValidPixels!$A$1:$B$53, 2,0)</f>
        <v>116975421</v>
      </c>
    </row>
    <row r="599" customFormat="false" ht="12.8" hidden="false" customHeight="false" outlineLevel="0" collapsed="false">
      <c r="A599" s="1" t="n">
        <v>12</v>
      </c>
      <c r="B599" s="4" t="s">
        <v>97</v>
      </c>
      <c r="C599" s="4" t="n">
        <f aca="false">VLOOKUP(D599,List!$G$2:$H$12, 2, 0)</f>
        <v>6</v>
      </c>
      <c r="D599" s="1" t="s">
        <v>40</v>
      </c>
      <c r="E599" s="4" t="n">
        <f aca="false">VLOOKUP(G599,List!$A$2:$B$54, 2, 0)</f>
        <v>15</v>
      </c>
      <c r="F599" s="4" t="n">
        <f aca="false">VLOOKUP(G599,List!$L$2:$M$54, 2,0)</f>
        <v>2</v>
      </c>
      <c r="G599" s="5" t="s">
        <v>41</v>
      </c>
      <c r="H599" s="5" t="n">
        <v>103839</v>
      </c>
      <c r="I599" s="5" t="n">
        <v>151464</v>
      </c>
      <c r="J599" s="5" t="n">
        <v>121552</v>
      </c>
      <c r="K599" s="5" t="n">
        <v>2537726</v>
      </c>
      <c r="L599" s="5" t="n">
        <v>0</v>
      </c>
      <c r="M599" s="6" t="n">
        <f aca="false">H599 / (H599 + J599)</f>
        <v>0.460706061910192</v>
      </c>
      <c r="N599" s="6" t="n">
        <f aca="false">K599 / (K599+ I599)</f>
        <v>0.943676720499481</v>
      </c>
      <c r="O599" s="6" t="n">
        <f aca="false">I599 / (I599 + K599)</f>
        <v>0.0563232795005187</v>
      </c>
      <c r="P599" s="6" t="n">
        <f aca="false">J599 / (H599 + J599)</f>
        <v>0.539293938089808</v>
      </c>
      <c r="Q599" s="6" t="n">
        <f aca="false">100 * (J599 + I599) / (H599 + I599 + J599 + K599)</f>
        <v>9.36724695590893</v>
      </c>
      <c r="R599" s="1" t="n">
        <f aca="false">(2 * S599 * M599) / (S599 + M599)</f>
        <v>0.43203784528203</v>
      </c>
      <c r="S599" s="6" t="n">
        <f aca="false">H599 / (H599 + I599)</f>
        <v>0.40672847557608</v>
      </c>
      <c r="T599" s="3" t="n">
        <f aca="false">AVERAGE(M599:S599)</f>
        <v>1.74371618239529</v>
      </c>
      <c r="U599" s="1" t="n">
        <f aca="false">(H599 + K599)/(H599 + K599 + I599 + J599)</f>
        <v>0.906327530440911</v>
      </c>
      <c r="V599" s="1" t="n">
        <f aca="false">(I599+J599)/W599</f>
        <v>0.0936724695590893</v>
      </c>
      <c r="W599" s="4" t="n">
        <f aca="false">VLOOKUP(G599,ValidPixels!$A$1:$B$53, 2,0)</f>
        <v>2914581</v>
      </c>
    </row>
    <row r="600" customFormat="false" ht="12.8" hidden="false" customHeight="false" outlineLevel="0" collapsed="false">
      <c r="A600" s="1" t="n">
        <v>12</v>
      </c>
      <c r="B600" s="4" t="s">
        <v>97</v>
      </c>
      <c r="C600" s="4" t="n">
        <f aca="false">VLOOKUP(D600,List!$G$2:$H$12, 2, 0)</f>
        <v>6</v>
      </c>
      <c r="D600" s="1" t="s">
        <v>40</v>
      </c>
      <c r="E600" s="4" t="n">
        <f aca="false">VLOOKUP(G600,List!$A$2:$B$54, 2, 0)</f>
        <v>16</v>
      </c>
      <c r="F600" s="4" t="n">
        <f aca="false">VLOOKUP(G600,List!$L$2:$M$54, 2,0)</f>
        <v>6</v>
      </c>
      <c r="G600" s="5" t="s">
        <v>42</v>
      </c>
      <c r="H600" s="5" t="n">
        <v>460373</v>
      </c>
      <c r="I600" s="5" t="n">
        <v>6430453</v>
      </c>
      <c r="J600" s="5" t="n">
        <v>230997</v>
      </c>
      <c r="K600" s="5" t="n">
        <v>85229776</v>
      </c>
      <c r="L600" s="5" t="n">
        <v>99618</v>
      </c>
      <c r="M600" s="6" t="n">
        <f aca="false">H600 / (H600 + J600)</f>
        <v>0.665885126632628</v>
      </c>
      <c r="N600" s="6" t="n">
        <f aca="false">K600 / (K600+ I600)</f>
        <v>0.929844676691785</v>
      </c>
      <c r="O600" s="6" t="n">
        <f aca="false">I600 / (I600 + K600)</f>
        <v>0.0701553233082147</v>
      </c>
      <c r="P600" s="6" t="n">
        <f aca="false">J600 / (H600 + J600)</f>
        <v>0.334114873367372</v>
      </c>
      <c r="Q600" s="6" t="n">
        <f aca="false">100 * (J600 + I600) / (H600 + I600 + J600 + K600)</f>
        <v>7.21313986128167</v>
      </c>
      <c r="R600" s="1" t="n">
        <f aca="false">(2 * S600 * M600) / (S600 + M600)</f>
        <v>0.121435267566283</v>
      </c>
      <c r="S600" s="6" t="n">
        <f aca="false">H600 / (H600 + I600)</f>
        <v>0.0668095522946016</v>
      </c>
      <c r="T600" s="3" t="n">
        <f aca="false">AVERAGE(M600:S600)</f>
        <v>1.34305495444894</v>
      </c>
      <c r="U600" s="1" t="n">
        <f aca="false">(H600 + K600)/(H600 + K600 + I600 + J600)</f>
        <v>0.927868601387183</v>
      </c>
      <c r="V600" s="1" t="n">
        <f aca="false">(I600+J600)/W600</f>
        <v>0.82803020434221</v>
      </c>
      <c r="W600" s="4" t="n">
        <f aca="false">VLOOKUP(G600,ValidPixels!$A$1:$B$53, 2,0)</f>
        <v>8044936</v>
      </c>
    </row>
    <row r="601" customFormat="false" ht="12.8" hidden="false" customHeight="false" outlineLevel="0" collapsed="false">
      <c r="A601" s="1" t="n">
        <v>12</v>
      </c>
      <c r="B601" s="4" t="s">
        <v>97</v>
      </c>
      <c r="C601" s="4" t="n">
        <f aca="false">VLOOKUP(D601,List!$G$2:$H$12, 2, 0)</f>
        <v>6</v>
      </c>
      <c r="D601" s="1" t="s">
        <v>40</v>
      </c>
      <c r="E601" s="4" t="n">
        <f aca="false">VLOOKUP(G601,List!$A$2:$B$54, 2, 0)</f>
        <v>17</v>
      </c>
      <c r="F601" s="4" t="n">
        <f aca="false">VLOOKUP(G601,List!$L$2:$M$54, 2,0)</f>
        <v>4</v>
      </c>
      <c r="G601" s="5" t="s">
        <v>43</v>
      </c>
      <c r="H601" s="5" t="n">
        <v>676873</v>
      </c>
      <c r="I601" s="5" t="n">
        <v>393</v>
      </c>
      <c r="J601" s="5" t="n">
        <v>28072</v>
      </c>
      <c r="K601" s="5" t="n">
        <v>13825604</v>
      </c>
      <c r="L601" s="5" t="n">
        <v>0</v>
      </c>
      <c r="M601" s="6" t="n">
        <f aca="false">H601 / (H601 + J601)</f>
        <v>0.960178453638227</v>
      </c>
      <c r="N601" s="6" t="n">
        <f aca="false">K601 / (K601+ I601)</f>
        <v>0.999971575286759</v>
      </c>
      <c r="O601" s="6" t="n">
        <f aca="false">I601 / (I601 + K601)</f>
        <v>2.84247132412946E-005</v>
      </c>
      <c r="P601" s="6" t="n">
        <f aca="false">J601 / (H601 + J601)</f>
        <v>0.0398215463617729</v>
      </c>
      <c r="Q601" s="6" t="n">
        <f aca="false">100 * (J601 + I601) / (H601 + I601 + J601 + K601)</f>
        <v>0.195892324117734</v>
      </c>
      <c r="R601" s="1" t="n">
        <f aca="false">(2 * S601 * M601) / (S601 + M601)</f>
        <v>0.979406183281713</v>
      </c>
      <c r="S601" s="6" t="n">
        <f aca="false">H601 / (H601 + I601)</f>
        <v>0.999419725779826</v>
      </c>
      <c r="T601" s="3" t="n">
        <f aca="false">AVERAGE(M601:S601)</f>
        <v>0.596388319025611</v>
      </c>
      <c r="U601" s="1" t="n">
        <f aca="false">(H601 + K601)/(H601 + K601 + I601 + J601)</f>
        <v>0.998041076758823</v>
      </c>
      <c r="V601" s="1" t="n">
        <f aca="false">(I601+J601)/W601</f>
        <v>0.000168215384810673</v>
      </c>
      <c r="W601" s="4" t="n">
        <f aca="false">VLOOKUP(G601,ValidPixels!$A$1:$B$53, 2,0)</f>
        <v>169217578</v>
      </c>
    </row>
    <row r="602" customFormat="false" ht="12.8" hidden="false" customHeight="false" outlineLevel="0" collapsed="false">
      <c r="A602" s="1" t="n">
        <v>12</v>
      </c>
      <c r="B602" s="4" t="s">
        <v>97</v>
      </c>
      <c r="C602" s="4" t="n">
        <f aca="false">VLOOKUP(D602,List!$G$2:$H$12, 2, 0)</f>
        <v>6</v>
      </c>
      <c r="D602" s="1" t="s">
        <v>40</v>
      </c>
      <c r="E602" s="4" t="n">
        <f aca="false">VLOOKUP(G602,List!$A$2:$B$54, 2, 0)</f>
        <v>18</v>
      </c>
      <c r="F602" s="4" t="n">
        <f aca="false">VLOOKUP(G602,List!$L$2:$M$54, 2,0)</f>
        <v>1</v>
      </c>
      <c r="G602" s="5" t="s">
        <v>44</v>
      </c>
      <c r="H602" s="5" t="n">
        <v>717857</v>
      </c>
      <c r="I602" s="5" t="n">
        <v>1079042</v>
      </c>
      <c r="J602" s="5" t="n">
        <v>30947</v>
      </c>
      <c r="K602" s="5" t="n">
        <v>13742387</v>
      </c>
      <c r="L602" s="5" t="n">
        <v>13633</v>
      </c>
      <c r="M602" s="6" t="n">
        <f aca="false">H602 / (H602 + J602)</f>
        <v>0.958671428037243</v>
      </c>
      <c r="N602" s="6" t="n">
        <f aca="false">K602 / (K602+ I602)</f>
        <v>0.927197168370202</v>
      </c>
      <c r="O602" s="6" t="n">
        <f aca="false">I602 / (I602 + K602)</f>
        <v>0.0728028316297976</v>
      </c>
      <c r="P602" s="6" t="n">
        <f aca="false">J602 / (H602 + J602)</f>
        <v>0.0413285719627566</v>
      </c>
      <c r="Q602" s="6" t="n">
        <f aca="false">100 * (J602 + I602) / (H602 + I602 + J602 + K602)</f>
        <v>7.12891708171612</v>
      </c>
      <c r="R602" s="1" t="n">
        <f aca="false">(2 * S602 * M602) / (S602 + M602)</f>
        <v>0.563975451967492</v>
      </c>
      <c r="S602" s="6" t="n">
        <f aca="false">H602 / (H602 + I602)</f>
        <v>0.399497690187373</v>
      </c>
      <c r="T602" s="3" t="n">
        <f aca="false">AVERAGE(M602:S602)</f>
        <v>1.44177003198157</v>
      </c>
      <c r="U602" s="1" t="n">
        <f aca="false">(H602 + K602)/(H602 + K602 + I602 + J602)</f>
        <v>0.928710829182839</v>
      </c>
      <c r="V602" s="1" t="n">
        <f aca="false">(I602+J602)/W602</f>
        <v>0.0713525760495827</v>
      </c>
      <c r="W602" s="4" t="n">
        <f aca="false">VLOOKUP(G602,ValidPixels!$A$1:$B$53, 2,0)</f>
        <v>15556397</v>
      </c>
    </row>
    <row r="603" customFormat="false" ht="12.8" hidden="false" customHeight="false" outlineLevel="0" collapsed="false">
      <c r="A603" s="1" t="n">
        <v>12</v>
      </c>
      <c r="B603" s="4" t="s">
        <v>97</v>
      </c>
      <c r="C603" s="4" t="n">
        <f aca="false">VLOOKUP(D603,List!$G$2:$H$12, 2, 0)</f>
        <v>6</v>
      </c>
      <c r="D603" s="1" t="s">
        <v>40</v>
      </c>
      <c r="E603" s="4" t="n">
        <f aca="false">VLOOKUP(G603,List!$A$2:$B$54, 2, 0)</f>
        <v>19</v>
      </c>
      <c r="F603" s="4" t="n">
        <f aca="false">VLOOKUP(G603,List!$L$2:$M$54, 2,0)</f>
        <v>5</v>
      </c>
      <c r="G603" s="5" t="s">
        <v>45</v>
      </c>
      <c r="H603" s="5" t="n">
        <v>1407337</v>
      </c>
      <c r="I603" s="5" t="n">
        <v>1107404</v>
      </c>
      <c r="J603" s="5" t="n">
        <v>38874</v>
      </c>
      <c r="K603" s="5" t="n">
        <v>5505435</v>
      </c>
      <c r="L603" s="5" t="n">
        <v>277</v>
      </c>
      <c r="M603" s="6" t="n">
        <f aca="false">H603 / (H603 + J603)</f>
        <v>0.973120104880961</v>
      </c>
      <c r="N603" s="6" t="n">
        <f aca="false">K603 / (K603+ I603)</f>
        <v>0.832537280886469</v>
      </c>
      <c r="O603" s="6" t="n">
        <f aca="false">I603 / (I603 + K603)</f>
        <v>0.167462719113531</v>
      </c>
      <c r="P603" s="6" t="n">
        <f aca="false">J603 / (H603 + J603)</f>
        <v>0.0268798951190386</v>
      </c>
      <c r="Q603" s="6" t="n">
        <f aca="false">100 * (J603 + I603) / (H603 + I603 + J603 + K603)</f>
        <v>14.2234878800851</v>
      </c>
      <c r="R603" s="1" t="n">
        <f aca="false">(2 * S603 * M603) / (S603 + M603)</f>
        <v>0.710605430209707</v>
      </c>
      <c r="S603" s="6" t="n">
        <f aca="false">H603 / (H603 + I603)</f>
        <v>0.559634968372489</v>
      </c>
      <c r="T603" s="3" t="n">
        <f aca="false">AVERAGE(M603:S603)</f>
        <v>2.49910403980962</v>
      </c>
      <c r="U603" s="1" t="n">
        <f aca="false">(H603 + K603)/(H603 + K603 + I603 + J603)</f>
        <v>0.857765121199149</v>
      </c>
      <c r="V603" s="1" t="n">
        <f aca="false">(I603+J603)/W603</f>
        <v>0.0788853193413063</v>
      </c>
      <c r="W603" s="4" t="n">
        <f aca="false">VLOOKUP(G603,ValidPixels!$A$1:$B$53, 2,0)</f>
        <v>14530942</v>
      </c>
    </row>
    <row r="604" customFormat="false" ht="12.8" hidden="false" customHeight="false" outlineLevel="0" collapsed="false">
      <c r="A604" s="1" t="n">
        <v>12</v>
      </c>
      <c r="B604" s="4" t="s">
        <v>97</v>
      </c>
      <c r="C604" s="4" t="n">
        <f aca="false">VLOOKUP(D604,List!$G$2:$H$12, 2, 0)</f>
        <v>6</v>
      </c>
      <c r="D604" s="1" t="s">
        <v>40</v>
      </c>
      <c r="E604" s="4" t="n">
        <f aca="false">VLOOKUP(G604,List!$A$2:$B$54, 2, 0)</f>
        <v>20</v>
      </c>
      <c r="F604" s="4" t="n">
        <f aca="false">VLOOKUP(G604,List!$L$2:$M$54, 2,0)</f>
        <v>3</v>
      </c>
      <c r="G604" s="5" t="s">
        <v>46</v>
      </c>
      <c r="H604" s="5" t="n">
        <v>4180368</v>
      </c>
      <c r="I604" s="5" t="n">
        <v>757680</v>
      </c>
      <c r="J604" s="5" t="n">
        <v>3208312</v>
      </c>
      <c r="K604" s="5" t="n">
        <v>161071218</v>
      </c>
      <c r="L604" s="5" t="n">
        <v>0</v>
      </c>
      <c r="M604" s="6" t="n">
        <f aca="false">H604 / (H604 + J604)</f>
        <v>0.565780085211432</v>
      </c>
      <c r="N604" s="6" t="n">
        <f aca="false">K604 / (K604+ I604)</f>
        <v>0.995318017922856</v>
      </c>
      <c r="O604" s="6" t="n">
        <f aca="false">I604 / (I604 + K604)</f>
        <v>0.00468198207714422</v>
      </c>
      <c r="P604" s="6" t="n">
        <f aca="false">J604 / (H604 + J604)</f>
        <v>0.434219914788568</v>
      </c>
      <c r="Q604" s="6" t="n">
        <f aca="false">100 * (J604 + I604) / (H604 + I604 + J604 + K604)</f>
        <v>2.34372341625171</v>
      </c>
      <c r="R604" s="1" t="n">
        <f aca="false">(2 * S604 * M604) / (S604 + M604)</f>
        <v>0.678260767983199</v>
      </c>
      <c r="S604" s="6" t="n">
        <f aca="false">H604 / (H604 + I604)</f>
        <v>0.846562852365955</v>
      </c>
      <c r="T604" s="3" t="n">
        <f aca="false">AVERAGE(M604:S604)</f>
        <v>0.838363862371552</v>
      </c>
      <c r="U604" s="1" t="n">
        <f aca="false">(H604 + K604)/(H604 + K604 + I604 + J604)</f>
        <v>0.976562765837483</v>
      </c>
      <c r="V604" s="1" t="n">
        <f aca="false">(I604+J604)/W604</f>
        <v>0.0431273981779758</v>
      </c>
      <c r="W604" s="4" t="n">
        <f aca="false">VLOOKUP(G604,ValidPixels!$A$1:$B$53, 2,0)</f>
        <v>91959918</v>
      </c>
    </row>
    <row r="605" customFormat="false" ht="12.8" hidden="false" customHeight="false" outlineLevel="0" collapsed="false">
      <c r="A605" s="1" t="n">
        <v>12</v>
      </c>
      <c r="B605" s="4" t="s">
        <v>97</v>
      </c>
      <c r="C605" s="4" t="n">
        <f aca="false">VLOOKUP(D605,List!$G$2:$H$12, 2, 0)</f>
        <v>9</v>
      </c>
      <c r="D605" s="1" t="s">
        <v>47</v>
      </c>
      <c r="E605" s="4" t="n">
        <f aca="false">VLOOKUP(G605,List!$A$2:$B$54, 2, 0)</f>
        <v>21</v>
      </c>
      <c r="F605" s="4" t="n">
        <f aca="false">VLOOKUP(G605,List!$L$2:$M$54, 2,0)</f>
        <v>1</v>
      </c>
      <c r="G605" s="5" t="s">
        <v>48</v>
      </c>
      <c r="H605" s="5" t="n">
        <v>1831151</v>
      </c>
      <c r="I605" s="5" t="n">
        <v>607573</v>
      </c>
      <c r="J605" s="5" t="n">
        <v>193446</v>
      </c>
      <c r="K605" s="5" t="n">
        <v>99220214</v>
      </c>
      <c r="L605" s="5" t="n">
        <v>0</v>
      </c>
      <c r="M605" s="6" t="n">
        <f aca="false">H605 / (H605 + J605)</f>
        <v>0.904452095898591</v>
      </c>
      <c r="N605" s="6" t="n">
        <f aca="false">K605 / (K605+ I605)</f>
        <v>0.993913788753025</v>
      </c>
      <c r="O605" s="6" t="n">
        <f aca="false">I605 / (I605 + K605)</f>
        <v>0.00608621124697475</v>
      </c>
      <c r="P605" s="6" t="n">
        <f aca="false">J605 / (H605 + J605)</f>
        <v>0.0955479041014088</v>
      </c>
      <c r="Q605" s="6" t="n">
        <f aca="false">100 * (J605 + I605) / (H605 + I605 + J605 + K605)</f>
        <v>0.786450909190304</v>
      </c>
      <c r="R605" s="1" t="n">
        <f aca="false">(2 * S605 * M605) / (S605 + M605)</f>
        <v>0.820532961890933</v>
      </c>
      <c r="S605" s="6" t="n">
        <f aca="false">H605 / (H605 + I605)</f>
        <v>0.750864386457836</v>
      </c>
      <c r="T605" s="3" t="n">
        <f aca="false">AVERAGE(M605:S605)</f>
        <v>0.62254975107701</v>
      </c>
      <c r="U605" s="1" t="n">
        <f aca="false">(H605 + K605)/(H605 + K605 + I605 + J605)</f>
        <v>0.992135490908097</v>
      </c>
      <c r="V605" s="1" t="n">
        <f aca="false">(I605+J605)/W605</f>
        <v>0.00786450909190304</v>
      </c>
      <c r="W605" s="4" t="n">
        <f aca="false">VLOOKUP(G605,ValidPixels!$A$1:$B$53, 2,0)</f>
        <v>101852384</v>
      </c>
    </row>
    <row r="606" customFormat="false" ht="12.8" hidden="false" customHeight="false" outlineLevel="0" collapsed="false">
      <c r="A606" s="1" t="n">
        <v>12</v>
      </c>
      <c r="B606" s="4" t="s">
        <v>97</v>
      </c>
      <c r="C606" s="4" t="n">
        <f aca="false">VLOOKUP(D606,List!$G$2:$H$12, 2, 0)</f>
        <v>9</v>
      </c>
      <c r="D606" s="1" t="s">
        <v>47</v>
      </c>
      <c r="E606" s="4" t="n">
        <f aca="false">VLOOKUP(G606,List!$A$2:$B$54, 2, 0)</f>
        <v>22</v>
      </c>
      <c r="F606" s="4" t="n">
        <f aca="false">VLOOKUP(G606,List!$L$2:$M$54, 2,0)</f>
        <v>3</v>
      </c>
      <c r="G606" s="5" t="s">
        <v>49</v>
      </c>
      <c r="H606" s="5" t="n">
        <v>2490786</v>
      </c>
      <c r="I606" s="5" t="n">
        <v>402162</v>
      </c>
      <c r="J606" s="5" t="n">
        <v>460423</v>
      </c>
      <c r="K606" s="5" t="n">
        <v>76613340</v>
      </c>
      <c r="L606" s="5" t="n">
        <v>327096</v>
      </c>
      <c r="M606" s="6" t="n">
        <f aca="false">H606 / (H606 + J606)</f>
        <v>0.84398834511551</v>
      </c>
      <c r="N606" s="6" t="n">
        <f aca="false">K606 / (K606+ I606)</f>
        <v>0.994778168166715</v>
      </c>
      <c r="O606" s="6" t="n">
        <f aca="false">I606 / (I606 + K606)</f>
        <v>0.00522183183328468</v>
      </c>
      <c r="P606" s="6" t="n">
        <f aca="false">J606 / (H606 + J606)</f>
        <v>0.15601165488449</v>
      </c>
      <c r="Q606" s="6" t="n">
        <f aca="false">100 * (J606 + I606) / (H606 + I606 + J606 + K606)</f>
        <v>1.07868010227406</v>
      </c>
      <c r="R606" s="1" t="n">
        <f aca="false">(2 * S606 * M606) / (S606 + M606)</f>
        <v>0.852402151413797</v>
      </c>
      <c r="S606" s="6" t="n">
        <f aca="false">H606 / (H606 + I606)</f>
        <v>0.860985403125117</v>
      </c>
      <c r="T606" s="3" t="n">
        <f aca="false">AVERAGE(M606:S606)</f>
        <v>0.684581093830424</v>
      </c>
      <c r="U606" s="1" t="n">
        <f aca="false">(H606 + K606)/(H606 + K606 + I606 + J606)</f>
        <v>0.989213198977259</v>
      </c>
      <c r="V606" s="1" t="n">
        <f aca="false">(I606+J606)/W606</f>
        <v>0.0108399149952914</v>
      </c>
      <c r="W606" s="4" t="n">
        <f aca="false">VLOOKUP(G606,ValidPixels!$A$1:$B$53, 2,0)</f>
        <v>79574886</v>
      </c>
    </row>
    <row r="607" customFormat="false" ht="12.8" hidden="false" customHeight="false" outlineLevel="0" collapsed="false">
      <c r="A607" s="1" t="n">
        <v>12</v>
      </c>
      <c r="B607" s="4" t="s">
        <v>97</v>
      </c>
      <c r="C607" s="4" t="n">
        <f aca="false">VLOOKUP(D607,List!$G$2:$H$12, 2, 0)</f>
        <v>9</v>
      </c>
      <c r="D607" s="1" t="s">
        <v>47</v>
      </c>
      <c r="E607" s="4" t="n">
        <f aca="false">VLOOKUP(G607,List!$A$2:$B$54, 2, 0)</f>
        <v>23</v>
      </c>
      <c r="F607" s="4" t="n">
        <f aca="false">VLOOKUP(G607,List!$L$2:$M$54, 2,0)</f>
        <v>2</v>
      </c>
      <c r="G607" s="5" t="s">
        <v>50</v>
      </c>
      <c r="H607" s="5" t="n">
        <v>4570688</v>
      </c>
      <c r="I607" s="5" t="n">
        <v>1768544</v>
      </c>
      <c r="J607" s="5" t="n">
        <v>586100</v>
      </c>
      <c r="K607" s="5" t="n">
        <v>79071174</v>
      </c>
      <c r="L607" s="5" t="n">
        <v>1746781</v>
      </c>
      <c r="M607" s="6" t="n">
        <f aca="false">H607 / (H607 + J607)</f>
        <v>0.886343980012364</v>
      </c>
      <c r="N607" s="6" t="n">
        <f aca="false">K607 / (K607+ I607)</f>
        <v>0.978122833135068</v>
      </c>
      <c r="O607" s="6" t="n">
        <f aca="false">I607 / (I607 + K607)</f>
        <v>0.0218771668649314</v>
      </c>
      <c r="P607" s="6" t="n">
        <f aca="false">J607 / (H607 + J607)</f>
        <v>0.113656019987636</v>
      </c>
      <c r="Q607" s="6" t="n">
        <f aca="false">100 * (J607 + I607) / (H607 + I607 + J607 + K607)</f>
        <v>2.73806938156301</v>
      </c>
      <c r="R607" s="1" t="n">
        <f aca="false">(2 * S607 * M607) / (S607 + M607)</f>
        <v>0.795177461417082</v>
      </c>
      <c r="S607" s="6" t="n">
        <f aca="false">H607 / (H607 + I607)</f>
        <v>0.721016047369776</v>
      </c>
      <c r="T607" s="3" t="n">
        <f aca="false">AVERAGE(M607:S607)</f>
        <v>0.893466127192839</v>
      </c>
      <c r="U607" s="1" t="n">
        <f aca="false">(H607 + K607)/(H607 + K607 + I607 + J607)</f>
        <v>0.97261930618437</v>
      </c>
      <c r="V607" s="1" t="n">
        <f aca="false">(I607+J607)/W607</f>
        <v>0.0279505387506336</v>
      </c>
      <c r="W607" s="4" t="n">
        <f aca="false">VLOOKUP(G607,ValidPixels!$A$1:$B$53, 2,0)</f>
        <v>84243242</v>
      </c>
    </row>
    <row r="608" customFormat="false" ht="12.8" hidden="false" customHeight="false" outlineLevel="0" collapsed="false">
      <c r="A608" s="1" t="n">
        <v>12</v>
      </c>
      <c r="B608" s="4" t="s">
        <v>97</v>
      </c>
      <c r="C608" s="4" t="n">
        <f aca="false">VLOOKUP(D608,List!$G$2:$H$12, 2, 0)</f>
        <v>9</v>
      </c>
      <c r="D608" s="1" t="s">
        <v>47</v>
      </c>
      <c r="E608" s="4" t="n">
        <f aca="false">VLOOKUP(G608,List!$A$2:$B$54, 2, 0)</f>
        <v>24</v>
      </c>
      <c r="F608" s="4" t="n">
        <f aca="false">VLOOKUP(G608,List!$L$2:$M$54, 2,0)</f>
        <v>6</v>
      </c>
      <c r="G608" s="5" t="s">
        <v>51</v>
      </c>
      <c r="H608" s="5" t="n">
        <v>4824505</v>
      </c>
      <c r="I608" s="5" t="n">
        <v>887033</v>
      </c>
      <c r="J608" s="5" t="n">
        <v>80851</v>
      </c>
      <c r="K608" s="5" t="n">
        <v>81113627</v>
      </c>
      <c r="L608" s="5" t="n">
        <v>859051</v>
      </c>
      <c r="M608" s="6" t="n">
        <f aca="false">H608 / (H608 + J608)</f>
        <v>0.98351781195901</v>
      </c>
      <c r="N608" s="6" t="n">
        <f aca="false">K608 / (K608+ I608)</f>
        <v>0.98918261145703</v>
      </c>
      <c r="O608" s="6" t="n">
        <f aca="false">I608 / (I608 + K608)</f>
        <v>0.0108173885429703</v>
      </c>
      <c r="P608" s="6" t="n">
        <f aca="false">J608 / (H608 + J608)</f>
        <v>0.0164821880409903</v>
      </c>
      <c r="Q608" s="6" t="n">
        <f aca="false">100 * (J608 + I608) / (H608 + I608 + J608 + K608)</f>
        <v>1.11371346259849</v>
      </c>
      <c r="R608" s="1" t="n">
        <f aca="false">(2 * S608 * M608) / (S608 + M608)</f>
        <v>0.908835484276286</v>
      </c>
      <c r="S608" s="6" t="n">
        <f aca="false">H608 / (H608 + I608)</f>
        <v>0.844694546372623</v>
      </c>
      <c r="T608" s="3" t="n">
        <f aca="false">AVERAGE(M608:S608)</f>
        <v>0.695320499035343</v>
      </c>
      <c r="U608" s="1" t="n">
        <f aca="false">(H608 + K608)/(H608 + K608 + I608 + J608)</f>
        <v>0.988862865374015</v>
      </c>
      <c r="V608" s="1" t="n">
        <f aca="false">(I608+J608)/W608</f>
        <v>0.0112509752207559</v>
      </c>
      <c r="W608" s="4" t="n">
        <f aca="false">VLOOKUP(G608,ValidPixels!$A$1:$B$53, 2,0)</f>
        <v>86026676</v>
      </c>
    </row>
    <row r="609" customFormat="false" ht="12.8" hidden="false" customHeight="false" outlineLevel="0" collapsed="false">
      <c r="A609" s="1" t="n">
        <v>12</v>
      </c>
      <c r="B609" s="4" t="s">
        <v>97</v>
      </c>
      <c r="C609" s="4" t="n">
        <f aca="false">VLOOKUP(D609,List!$G$2:$H$12, 2, 0)</f>
        <v>9</v>
      </c>
      <c r="D609" s="1" t="s">
        <v>47</v>
      </c>
      <c r="E609" s="4" t="n">
        <f aca="false">VLOOKUP(G609,List!$A$2:$B$54, 2, 0)</f>
        <v>25</v>
      </c>
      <c r="F609" s="4" t="n">
        <f aca="false">VLOOKUP(G609,List!$L$2:$M$54, 2,0)</f>
        <v>5</v>
      </c>
      <c r="G609" s="5" t="s">
        <v>52</v>
      </c>
      <c r="H609" s="5" t="n">
        <v>9231471</v>
      </c>
      <c r="I609" s="5" t="n">
        <v>10034379</v>
      </c>
      <c r="J609" s="5" t="n">
        <v>1143722</v>
      </c>
      <c r="K609" s="5" t="n">
        <v>507868396</v>
      </c>
      <c r="L609" s="5" t="n">
        <v>337922</v>
      </c>
      <c r="M609" s="6" t="n">
        <f aca="false">H609 / (H609 + J609)</f>
        <v>0.889763785598976</v>
      </c>
      <c r="N609" s="6" t="n">
        <f aca="false">K609 / (K609+ I609)</f>
        <v>0.980624975411649</v>
      </c>
      <c r="O609" s="6" t="n">
        <f aca="false">I609 / (I609 + K609)</f>
        <v>0.0193750245883506</v>
      </c>
      <c r="P609" s="6" t="n">
        <f aca="false">J609 / (H609 + J609)</f>
        <v>0.110236214401024</v>
      </c>
      <c r="Q609" s="6" t="n">
        <f aca="false">100 * (J609 + I609) / (H609 + I609 + J609 + K609)</f>
        <v>2.11595063150542</v>
      </c>
      <c r="R609" s="1" t="n">
        <f aca="false">(2 * S609 * M609) / (S609 + M609)</f>
        <v>0.622884356667206</v>
      </c>
      <c r="S609" s="6" t="n">
        <f aca="false">H609 / (H609 + I609)</f>
        <v>0.479162403942728</v>
      </c>
      <c r="T609" s="3" t="n">
        <f aca="false">AVERAGE(M609:S609)</f>
        <v>0.745428198873622</v>
      </c>
      <c r="U609" s="1" t="n">
        <f aca="false">(H609 + K609)/(H609 + K609 + I609 + J609)</f>
        <v>0.978840493684946</v>
      </c>
      <c r="V609" s="1" t="n">
        <f aca="false">(I609+J609)/W609</f>
        <v>0.0211780284619673</v>
      </c>
      <c r="W609" s="4" t="n">
        <f aca="false">VLOOKUP(G609,ValidPixels!$A$1:$B$53, 2,0)</f>
        <v>527815940</v>
      </c>
    </row>
    <row r="610" customFormat="false" ht="12.8" hidden="false" customHeight="false" outlineLevel="0" collapsed="false">
      <c r="A610" s="1" t="n">
        <v>12</v>
      </c>
      <c r="B610" s="4" t="s">
        <v>97</v>
      </c>
      <c r="C610" s="4" t="n">
        <f aca="false">VLOOKUP(D610,List!$G$2:$H$12, 2, 0)</f>
        <v>9</v>
      </c>
      <c r="D610" s="1" t="s">
        <v>47</v>
      </c>
      <c r="E610" s="4" t="n">
        <f aca="false">VLOOKUP(G610,List!$A$2:$B$54, 2, 0)</f>
        <v>26</v>
      </c>
      <c r="F610" s="4" t="n">
        <f aca="false">VLOOKUP(G610,List!$L$2:$M$54, 2,0)</f>
        <v>4</v>
      </c>
      <c r="G610" s="5" t="s">
        <v>53</v>
      </c>
      <c r="H610" s="5" t="n">
        <v>48903521</v>
      </c>
      <c r="I610" s="5" t="n">
        <v>36859909</v>
      </c>
      <c r="J610" s="5" t="n">
        <v>19830144</v>
      </c>
      <c r="K610" s="5" t="n">
        <v>886442633</v>
      </c>
      <c r="L610" s="5" t="n">
        <v>0</v>
      </c>
      <c r="M610" s="6" t="n">
        <f aca="false">H610 / (H610 + J610)</f>
        <v>0.711492992553212</v>
      </c>
      <c r="N610" s="6" t="n">
        <f aca="false">K610 / (K610+ I610)</f>
        <v>0.960078189625519</v>
      </c>
      <c r="O610" s="6" t="n">
        <f aca="false">I610 / (I610 + K610)</f>
        <v>0.0399218103744807</v>
      </c>
      <c r="P610" s="6" t="n">
        <f aca="false">J610 / (H610 + J610)</f>
        <v>0.288507007446788</v>
      </c>
      <c r="Q610" s="6" t="n">
        <f aca="false">100 * (J610 + I610) / (H610 + I610 + J610 + K610)</f>
        <v>5.71451451065838</v>
      </c>
      <c r="R610" s="1" t="n">
        <f aca="false">(2 * S610 * M610) / (S610 + M610)</f>
        <v>0.633067191328096</v>
      </c>
      <c r="S610" s="6" t="n">
        <f aca="false">H610 / (H610 + I610)</f>
        <v>0.570214146052694</v>
      </c>
      <c r="T610" s="3" t="n">
        <f aca="false">AVERAGE(M610:S610)</f>
        <v>1.27397083543417</v>
      </c>
      <c r="U610" s="1" t="n">
        <f aca="false">(H610 + K610)/(H610 + K610 + I610 + J610)</f>
        <v>0.942854854893416</v>
      </c>
      <c r="V610" s="1" t="n">
        <f aca="false">(I610+J610)/W610</f>
        <v>0.0571451451065838</v>
      </c>
      <c r="W610" s="4" t="n">
        <f aca="false">VLOOKUP(G610,ValidPixels!$A$1:$B$53, 2,0)</f>
        <v>992036207</v>
      </c>
    </row>
    <row r="611" customFormat="false" ht="12.8" hidden="false" customHeight="false" outlineLevel="0" collapsed="false">
      <c r="A611" s="1" t="n">
        <v>12</v>
      </c>
      <c r="B611" s="4" t="s">
        <v>97</v>
      </c>
      <c r="C611" s="4" t="n">
        <f aca="false">VLOOKUP(D611,List!$G$2:$H$12, 2, 0)</f>
        <v>10</v>
      </c>
      <c r="D611" s="1" t="s">
        <v>54</v>
      </c>
      <c r="E611" s="4" t="n">
        <f aca="false">VLOOKUP(G611,List!$A$2:$B$54, 2, 0)</f>
        <v>27</v>
      </c>
      <c r="F611" s="4" t="n">
        <f aca="false">VLOOKUP(G611,List!$L$2:$M$54, 2,0)</f>
        <v>5</v>
      </c>
      <c r="G611" s="5" t="s">
        <v>55</v>
      </c>
      <c r="H611" s="5" t="n">
        <v>313592</v>
      </c>
      <c r="I611" s="5" t="n">
        <v>14766</v>
      </c>
      <c r="J611" s="5" t="n">
        <v>401545</v>
      </c>
      <c r="K611" s="5" t="n">
        <v>34480374</v>
      </c>
      <c r="L611" s="5" t="n">
        <v>0</v>
      </c>
      <c r="M611" s="6" t="n">
        <f aca="false">H611 / (H611 + J611)</f>
        <v>0.438506188324755</v>
      </c>
      <c r="N611" s="6" t="n">
        <f aca="false">K611 / (K611+ I611)</f>
        <v>0.999571939699332</v>
      </c>
      <c r="O611" s="6" t="n">
        <f aca="false">I611 / (I611 + K611)</f>
        <v>0.000428060300668442</v>
      </c>
      <c r="P611" s="6" t="n">
        <f aca="false">J611 / (H611 + J611)</f>
        <v>0.561493811675245</v>
      </c>
      <c r="Q611" s="6" t="n">
        <f aca="false">100 * (J611 + I611) / (H611 + I611 + J611 + K611)</f>
        <v>1.18235650347198</v>
      </c>
      <c r="R611" s="1" t="n">
        <f aca="false">(2 * S611 * M611) / (S611 + M611)</f>
        <v>0.601041691622864</v>
      </c>
      <c r="S611" s="6" t="n">
        <f aca="false">H611 / (H611 + I611)</f>
        <v>0.955030789565048</v>
      </c>
      <c r="T611" s="3" t="n">
        <f aca="false">AVERAGE(M611:S611)</f>
        <v>0.676918426379985</v>
      </c>
      <c r="U611" s="1" t="n">
        <f aca="false">(H611 + K611)/(H611 + K611 + I611 + J611)</f>
        <v>0.98817643496528</v>
      </c>
      <c r="V611" s="1" t="n">
        <f aca="false">(I611+J611)/W611</f>
        <v>0.0118235650347198</v>
      </c>
      <c r="W611" s="4" t="n">
        <f aca="false">VLOOKUP(G611,ValidPixels!$A$1:$B$53, 2,0)</f>
        <v>35210277</v>
      </c>
    </row>
    <row r="612" customFormat="false" ht="12.8" hidden="false" customHeight="false" outlineLevel="0" collapsed="false">
      <c r="A612" s="1" t="n">
        <v>12</v>
      </c>
      <c r="B612" s="4" t="s">
        <v>97</v>
      </c>
      <c r="C612" s="4" t="n">
        <f aca="false">VLOOKUP(D612,List!$G$2:$H$12, 2, 0)</f>
        <v>10</v>
      </c>
      <c r="D612" s="1" t="s">
        <v>54</v>
      </c>
      <c r="E612" s="4" t="n">
        <f aca="false">VLOOKUP(G612,List!$A$2:$B$54, 2, 0)</f>
        <v>28</v>
      </c>
      <c r="F612" s="4" t="n">
        <f aca="false">VLOOKUP(G612,List!$L$2:$M$54, 2,0)</f>
        <v>3</v>
      </c>
      <c r="G612" s="5" t="s">
        <v>56</v>
      </c>
      <c r="H612" s="5" t="n">
        <v>2011166</v>
      </c>
      <c r="I612" s="5" t="n">
        <v>1021288</v>
      </c>
      <c r="J612" s="5" t="n">
        <v>5961915</v>
      </c>
      <c r="K612" s="5" t="n">
        <v>407137126</v>
      </c>
      <c r="L612" s="5" t="n">
        <v>0</v>
      </c>
      <c r="M612" s="6" t="n">
        <f aca="false">H612 / (H612 + J612)</f>
        <v>0.252244521283554</v>
      </c>
      <c r="N612" s="6" t="n">
        <f aca="false">K612 / (K612+ I612)</f>
        <v>0.997497814659776</v>
      </c>
      <c r="O612" s="6" t="n">
        <f aca="false">I612 / (I612 + K612)</f>
        <v>0.0025021853402243</v>
      </c>
      <c r="P612" s="6" t="n">
        <f aca="false">J612 / (H612 + J612)</f>
        <v>0.747755478716446</v>
      </c>
      <c r="Q612" s="6" t="n">
        <f aca="false">100 * (J612 + I612) / (H612 + I612 + J612 + K612)</f>
        <v>1.67812412276076</v>
      </c>
      <c r="R612" s="1" t="n">
        <f aca="false">(2 * S612 * M612) / (S612 + M612)</f>
        <v>0.365482641234615</v>
      </c>
      <c r="S612" s="6" t="n">
        <f aca="false">H612 / (H612 + I612)</f>
        <v>0.663214017426151</v>
      </c>
      <c r="T612" s="3" t="n">
        <f aca="false">AVERAGE(M612:S612)</f>
        <v>0.672402968774504</v>
      </c>
      <c r="U612" s="1" t="n">
        <f aca="false">(H612 + K612)/(H612 + K612 + I612 + J612)</f>
        <v>0.983218758772392</v>
      </c>
      <c r="V612" s="1" t="n">
        <f aca="false">(I612+J612)/W612</f>
        <v>0.0167812412276076</v>
      </c>
      <c r="W612" s="4" t="n">
        <f aca="false">VLOOKUP(G612,ValidPixels!$A$1:$B$53, 2,0)</f>
        <v>416131495</v>
      </c>
    </row>
    <row r="613" customFormat="false" ht="12.8" hidden="false" customHeight="false" outlineLevel="0" collapsed="false">
      <c r="A613" s="1" t="n">
        <v>12</v>
      </c>
      <c r="B613" s="4" t="s">
        <v>97</v>
      </c>
      <c r="C613" s="4" t="n">
        <f aca="false">VLOOKUP(D613,List!$G$2:$H$12, 2, 0)</f>
        <v>10</v>
      </c>
      <c r="D613" s="1" t="s">
        <v>54</v>
      </c>
      <c r="E613" s="4" t="n">
        <f aca="false">VLOOKUP(G613,List!$A$2:$B$54, 2, 0)</f>
        <v>29</v>
      </c>
      <c r="F613" s="4" t="n">
        <f aca="false">VLOOKUP(G613,List!$L$2:$M$54, 2,0)</f>
        <v>1</v>
      </c>
      <c r="G613" s="5" t="s">
        <v>57</v>
      </c>
      <c r="H613" s="5" t="n">
        <v>10208331</v>
      </c>
      <c r="I613" s="5" t="n">
        <v>1010504</v>
      </c>
      <c r="J613" s="5" t="n">
        <v>2131826</v>
      </c>
      <c r="K613" s="5" t="n">
        <v>358976521</v>
      </c>
      <c r="L613" s="5" t="n">
        <v>0</v>
      </c>
      <c r="M613" s="6" t="n">
        <f aca="false">H613 / (H613 + J613)</f>
        <v>0.82724482354641</v>
      </c>
      <c r="N613" s="6" t="n">
        <f aca="false">K613 / (K613+ I613)</f>
        <v>0.997192943273442</v>
      </c>
      <c r="O613" s="6" t="n">
        <f aca="false">I613 / (I613 + K613)</f>
        <v>0.00280705672655841</v>
      </c>
      <c r="P613" s="6" t="n">
        <f aca="false">J613 / (H613 + J613)</f>
        <v>0.17275517645359</v>
      </c>
      <c r="Q613" s="6" t="n">
        <f aca="false">100 * (J613 + I613) / (H613 + I613 + J613 + K613)</f>
        <v>0.843970075759873</v>
      </c>
      <c r="R613" s="1" t="n">
        <f aca="false">(2 * S613 * M613) / (S613 + M613)</f>
        <v>0.866618656689556</v>
      </c>
      <c r="S613" s="6" t="n">
        <f aca="false">H613 / (H613 + I613)</f>
        <v>0.909927902496115</v>
      </c>
      <c r="T613" s="3" t="n">
        <f aca="false">AVERAGE(M613:S613)</f>
        <v>0.66007380499222</v>
      </c>
      <c r="U613" s="1" t="n">
        <f aca="false">(H613 + K613)/(H613 + K613 + I613 + J613)</f>
        <v>0.991560299242401</v>
      </c>
      <c r="V613" s="1" t="n">
        <f aca="false">(I613+J613)/W613</f>
        <v>0.00843970075759873</v>
      </c>
      <c r="W613" s="4" t="n">
        <f aca="false">VLOOKUP(G613,ValidPixels!$A$1:$B$53, 2,0)</f>
        <v>372327182</v>
      </c>
    </row>
    <row r="614" customFormat="false" ht="12.8" hidden="false" customHeight="false" outlineLevel="0" collapsed="false">
      <c r="A614" s="1" t="n">
        <v>12</v>
      </c>
      <c r="B614" s="4" t="s">
        <v>97</v>
      </c>
      <c r="C614" s="4" t="n">
        <f aca="false">VLOOKUP(D614,List!$G$2:$H$12, 2, 0)</f>
        <v>10</v>
      </c>
      <c r="D614" s="1" t="s">
        <v>54</v>
      </c>
      <c r="E614" s="4" t="n">
        <f aca="false">VLOOKUP(G614,List!$A$2:$B$54, 2, 0)</f>
        <v>30</v>
      </c>
      <c r="F614" s="4" t="n">
        <f aca="false">VLOOKUP(G614,List!$L$2:$M$54, 2,0)</f>
        <v>2</v>
      </c>
      <c r="G614" s="5" t="s">
        <v>58</v>
      </c>
      <c r="H614" s="5" t="n">
        <v>14186790</v>
      </c>
      <c r="I614" s="5" t="n">
        <v>2341132</v>
      </c>
      <c r="J614" s="5" t="n">
        <v>5277507</v>
      </c>
      <c r="K614" s="5" t="n">
        <v>204843135</v>
      </c>
      <c r="L614" s="5" t="n">
        <v>0</v>
      </c>
      <c r="M614" s="6" t="n">
        <f aca="false">H614 / (H614 + J614)</f>
        <v>0.728862182898257</v>
      </c>
      <c r="N614" s="6" t="n">
        <f aca="false">K614 / (K614+ I614)</f>
        <v>0.988700242378925</v>
      </c>
      <c r="O614" s="6" t="n">
        <f aca="false">I614 / (I614 + K614)</f>
        <v>0.0112997576210746</v>
      </c>
      <c r="P614" s="6" t="n">
        <f aca="false">J614 / (H614 + J614)</f>
        <v>0.271137817101743</v>
      </c>
      <c r="Q614" s="6" t="n">
        <f aca="false">100 * (J614 + I614) / (H614 + I614 + J614 + K614)</f>
        <v>3.36143272454177</v>
      </c>
      <c r="R614" s="1" t="n">
        <f aca="false">(2 * S614 * M614) / (S614 + M614)</f>
        <v>0.788325387773396</v>
      </c>
      <c r="S614" s="6" t="n">
        <f aca="false">H614 / (H614 + I614)</f>
        <v>0.858352913330545</v>
      </c>
      <c r="T614" s="3" t="n">
        <f aca="false">AVERAGE(M614:S614)</f>
        <v>1.00115871794939</v>
      </c>
      <c r="U614" s="1" t="n">
        <f aca="false">(H614 + K614)/(H614 + K614 + I614 + J614)</f>
        <v>0.966385672754582</v>
      </c>
      <c r="V614" s="1" t="n">
        <f aca="false">(I614+J614)/W614</f>
        <v>0.0336143272454177</v>
      </c>
      <c r="W614" s="4" t="n">
        <f aca="false">VLOOKUP(G614,ValidPixels!$A$1:$B$53, 2,0)</f>
        <v>226648564</v>
      </c>
    </row>
    <row r="615" customFormat="false" ht="12.8" hidden="false" customHeight="false" outlineLevel="0" collapsed="false">
      <c r="A615" s="1" t="n">
        <v>12</v>
      </c>
      <c r="B615" s="4" t="s">
        <v>97</v>
      </c>
      <c r="C615" s="4" t="n">
        <f aca="false">VLOOKUP(D615,List!$G$2:$H$12, 2, 0)</f>
        <v>10</v>
      </c>
      <c r="D615" s="1" t="s">
        <v>54</v>
      </c>
      <c r="E615" s="4" t="n">
        <f aca="false">VLOOKUP(G615,List!$A$2:$B$54, 2, 0)</f>
        <v>31</v>
      </c>
      <c r="F615" s="4" t="n">
        <f aca="false">VLOOKUP(G615,List!$L$2:$M$54, 2,0)</f>
        <v>4</v>
      </c>
      <c r="G615" s="5" t="s">
        <v>59</v>
      </c>
      <c r="H615" s="5" t="n">
        <v>57417058</v>
      </c>
      <c r="I615" s="5" t="n">
        <v>1707061</v>
      </c>
      <c r="J615" s="5" t="n">
        <v>4544207</v>
      </c>
      <c r="K615" s="5" t="n">
        <v>257773454</v>
      </c>
      <c r="L615" s="5" t="n">
        <v>0</v>
      </c>
      <c r="M615" s="6" t="n">
        <f aca="false">H615 / (H615 + J615)</f>
        <v>0.926660519277649</v>
      </c>
      <c r="N615" s="6" t="n">
        <f aca="false">K615 / (K615+ I615)</f>
        <v>0.993421236272789</v>
      </c>
      <c r="O615" s="6" t="n">
        <f aca="false">I615 / (I615 + K615)</f>
        <v>0.00657876372721089</v>
      </c>
      <c r="P615" s="6" t="n">
        <f aca="false">J615 / (H615 + J615)</f>
        <v>0.0733394807223513</v>
      </c>
      <c r="Q615" s="6" t="n">
        <f aca="false">100 * (J615 + I615) / (H615 + I615 + J615 + K615)</f>
        <v>1.94475901670281</v>
      </c>
      <c r="R615" s="1" t="n">
        <f aca="false">(2 * S615 * M615) / (S615 + M615)</f>
        <v>0.948373058799566</v>
      </c>
      <c r="S615" s="6" t="n">
        <f aca="false">H615 / (H615 + I615)</f>
        <v>0.971127502128192</v>
      </c>
      <c r="T615" s="3" t="n">
        <f aca="false">AVERAGE(M615:S615)</f>
        <v>0.837751368232938</v>
      </c>
      <c r="U615" s="1" t="n">
        <f aca="false">(H615 + K615)/(H615 + K615 + I615 + J615)</f>
        <v>0.980552409832972</v>
      </c>
      <c r="V615" s="1" t="n">
        <f aca="false">(I615+J615)/W615</f>
        <v>0.0194475901670281</v>
      </c>
      <c r="W615" s="4" t="n">
        <f aca="false">VLOOKUP(G615,ValidPixels!$A$1:$B$53, 2,0)</f>
        <v>321441780</v>
      </c>
    </row>
    <row r="616" customFormat="false" ht="12.8" hidden="false" customHeight="false" outlineLevel="0" collapsed="false">
      <c r="A616" s="1" t="n">
        <v>12</v>
      </c>
      <c r="B616" s="4" t="s">
        <v>97</v>
      </c>
      <c r="C616" s="4" t="n">
        <f aca="false">VLOOKUP(D616,List!$G$2:$H$12, 2, 0)</f>
        <v>2</v>
      </c>
      <c r="D616" s="1" t="s">
        <v>60</v>
      </c>
      <c r="E616" s="4" t="n">
        <f aca="false">VLOOKUP(G616,List!$A$2:$B$54, 2, 0)</f>
        <v>32</v>
      </c>
      <c r="F616" s="4" t="n">
        <f aca="false">VLOOKUP(G616,List!$L$2:$M$54, 2,0)</f>
        <v>4</v>
      </c>
      <c r="G616" s="5" t="s">
        <v>61</v>
      </c>
      <c r="H616" s="5" t="n">
        <v>6829803</v>
      </c>
      <c r="I616" s="5" t="n">
        <v>6686303</v>
      </c>
      <c r="J616" s="5" t="n">
        <v>7186063</v>
      </c>
      <c r="K616" s="5" t="n">
        <v>912953211</v>
      </c>
      <c r="L616" s="5" t="n">
        <v>0</v>
      </c>
      <c r="M616" s="6" t="n">
        <f aca="false">H616 / (H616 + J616)</f>
        <v>0.487290831690314</v>
      </c>
      <c r="N616" s="6" t="n">
        <f aca="false">K616 / (K616+ I616)</f>
        <v>0.992729430501613</v>
      </c>
      <c r="O616" s="6" t="n">
        <f aca="false">I616 / (I616 + K616)</f>
        <v>0.00727056949838717</v>
      </c>
      <c r="P616" s="6" t="n">
        <f aca="false">J616 / (H616 + J616)</f>
        <v>0.512709168309686</v>
      </c>
      <c r="Q616" s="6" t="n">
        <f aca="false">100 * (J616 + I616) / (H616 + I616 + J616 + K616)</f>
        <v>1.48581224905489</v>
      </c>
      <c r="R616" s="1" t="n">
        <f aca="false">(2 * S616 * M616) / (S616 + M616)</f>
        <v>0.496136128570812</v>
      </c>
      <c r="S616" s="6" t="n">
        <f aca="false">H616 / (H616 + I616)</f>
        <v>0.505308481599656</v>
      </c>
      <c r="T616" s="3" t="n">
        <f aca="false">AVERAGE(M616:S616)</f>
        <v>0.641036694175052</v>
      </c>
      <c r="U616" s="1" t="n">
        <f aca="false">(H616 + K616)/(H616 + K616 + I616 + J616)</f>
        <v>0.985141877509451</v>
      </c>
      <c r="V616" s="1" t="n">
        <f aca="false">(I616+J616)/W616</f>
        <v>0.0297145401245528</v>
      </c>
      <c r="W616" s="4" t="n">
        <f aca="false">VLOOKUP(G616,ValidPixels!$A$1:$B$53, 2,0)</f>
        <v>466854474</v>
      </c>
    </row>
    <row r="617" customFormat="false" ht="12.8" hidden="false" customHeight="false" outlineLevel="0" collapsed="false">
      <c r="A617" s="1" t="n">
        <v>12</v>
      </c>
      <c r="B617" s="4" t="s">
        <v>97</v>
      </c>
      <c r="C617" s="4" t="n">
        <f aca="false">VLOOKUP(D617,List!$G$2:$H$12, 2, 0)</f>
        <v>2</v>
      </c>
      <c r="D617" s="1" t="s">
        <v>60</v>
      </c>
      <c r="E617" s="4" t="n">
        <f aca="false">VLOOKUP(G617,List!$A$2:$B$54, 2, 0)</f>
        <v>33</v>
      </c>
      <c r="F617" s="4" t="n">
        <f aca="false">VLOOKUP(G617,List!$L$2:$M$54, 2,0)</f>
        <v>1</v>
      </c>
      <c r="G617" s="5" t="s">
        <v>62</v>
      </c>
      <c r="H617" s="5" t="n">
        <v>10904976</v>
      </c>
      <c r="I617" s="5" t="n">
        <v>86517</v>
      </c>
      <c r="J617" s="5" t="n">
        <v>13357204</v>
      </c>
      <c r="K617" s="5" t="n">
        <v>2080072819</v>
      </c>
      <c r="L617" s="5" t="n">
        <v>0</v>
      </c>
      <c r="M617" s="6" t="n">
        <f aca="false">H617 / (H617 + J617)</f>
        <v>0.449463980565638</v>
      </c>
      <c r="N617" s="6" t="n">
        <f aca="false">K617 / (K617+ I617)</f>
        <v>0.999958408474532</v>
      </c>
      <c r="O617" s="6" t="n">
        <f aca="false">I617 / (I617 + K617)</f>
        <v>4.15915254676433E-005</v>
      </c>
      <c r="P617" s="6" t="n">
        <f aca="false">J617 / (H617 + J617)</f>
        <v>0.550536019434362</v>
      </c>
      <c r="Q617" s="6" t="n">
        <f aca="false">100 * (J617 + I617) / (H617 + I617 + J617 + K617)</f>
        <v>0.638832139748946</v>
      </c>
      <c r="R617" s="1" t="n">
        <f aca="false">(2 * S617 * M617) / (S617 + M617)</f>
        <v>0.618657579310956</v>
      </c>
      <c r="S617" s="6" t="n">
        <f aca="false">H617 / (H617 + I617)</f>
        <v>0.992128730828469</v>
      </c>
      <c r="T617" s="3" t="n">
        <f aca="false">AVERAGE(M617:S617)</f>
        <v>0.607088349984053</v>
      </c>
      <c r="U617" s="1" t="n">
        <f aca="false">(H617 + K617)/(H617 + K617 + I617 + J617)</f>
        <v>0.993611678602511</v>
      </c>
      <c r="V617" s="1" t="n">
        <f aca="false">(I617+J617)/W617</f>
        <v>0.012788927891933</v>
      </c>
      <c r="W617" s="4" t="n">
        <f aca="false">VLOOKUP(G617,ValidPixels!$A$1:$B$53, 2,0)</f>
        <v>1051200000</v>
      </c>
    </row>
    <row r="618" customFormat="false" ht="12.8" hidden="false" customHeight="false" outlineLevel="0" collapsed="false">
      <c r="A618" s="1" t="n">
        <v>12</v>
      </c>
      <c r="B618" s="4" t="s">
        <v>97</v>
      </c>
      <c r="C618" s="4" t="n">
        <f aca="false">VLOOKUP(D618,List!$G$2:$H$12, 2, 0)</f>
        <v>2</v>
      </c>
      <c r="D618" s="1" t="s">
        <v>60</v>
      </c>
      <c r="E618" s="4" t="n">
        <f aca="false">VLOOKUP(G618,List!$A$2:$B$54, 2, 0)</f>
        <v>34</v>
      </c>
      <c r="F618" s="4" t="n">
        <f aca="false">VLOOKUP(G618,List!$L$2:$M$54, 2,0)</f>
        <v>3</v>
      </c>
      <c r="G618" s="5" t="s">
        <v>63</v>
      </c>
      <c r="H618" s="5" t="n">
        <v>10948486</v>
      </c>
      <c r="I618" s="5" t="n">
        <v>1008837</v>
      </c>
      <c r="J618" s="5" t="n">
        <v>9773697</v>
      </c>
      <c r="K618" s="5" t="n">
        <v>1946071851</v>
      </c>
      <c r="L618" s="5" t="n">
        <v>704600</v>
      </c>
      <c r="M618" s="6" t="n">
        <f aca="false">H618 / (H618 + J618)</f>
        <v>0.528346168934035</v>
      </c>
      <c r="N618" s="6" t="n">
        <f aca="false">K618 / (K618+ I618)</f>
        <v>0.999481872011665</v>
      </c>
      <c r="O618" s="6" t="n">
        <f aca="false">I618 / (I618 + K618)</f>
        <v>0.000518127988335325</v>
      </c>
      <c r="P618" s="6" t="n">
        <f aca="false">J618 / (H618 + J618)</f>
        <v>0.471653831065964</v>
      </c>
      <c r="Q618" s="6" t="n">
        <f aca="false">100 * (J618 + I618) / (H618 + I618 + J618 + K618)</f>
        <v>0.547947874195372</v>
      </c>
      <c r="R618" s="1" t="n">
        <f aca="false">(2 * S618 * M618) / (S618 + M618)</f>
        <v>0.670052111558847</v>
      </c>
      <c r="S618" s="6" t="n">
        <f aca="false">H618 / (H618 + I618)</f>
        <v>0.915630195822259</v>
      </c>
      <c r="T618" s="3" t="n">
        <f aca="false">AVERAGE(M618:S618)</f>
        <v>0.590518597368068</v>
      </c>
      <c r="U618" s="1" t="n">
        <f aca="false">(H618 + K618)/(H618 + K618 + I618 + J618)</f>
        <v>0.994520521258046</v>
      </c>
      <c r="V618" s="1" t="n">
        <f aca="false">(I618+J618)/W618</f>
        <v>0.0109639314676939</v>
      </c>
      <c r="W618" s="4" t="n">
        <f aca="false">VLOOKUP(G618,ValidPixels!$A$1:$B$53, 2,0)</f>
        <v>983455071</v>
      </c>
    </row>
    <row r="619" customFormat="false" ht="12.8" hidden="false" customHeight="false" outlineLevel="0" collapsed="false">
      <c r="A619" s="1" t="n">
        <v>12</v>
      </c>
      <c r="B619" s="4" t="s">
        <v>97</v>
      </c>
      <c r="C619" s="4" t="n">
        <f aca="false">VLOOKUP(D619,List!$G$2:$H$12, 2, 0)</f>
        <v>2</v>
      </c>
      <c r="D619" s="1" t="s">
        <v>60</v>
      </c>
      <c r="E619" s="4" t="n">
        <f aca="false">VLOOKUP(G619,List!$A$2:$B$54, 2, 0)</f>
        <v>35</v>
      </c>
      <c r="F619" s="4" t="n">
        <f aca="false">VLOOKUP(G619,List!$L$2:$M$54, 2,0)</f>
        <v>2</v>
      </c>
      <c r="G619" s="5" t="s">
        <v>64</v>
      </c>
      <c r="H619" s="5" t="n">
        <v>20240044</v>
      </c>
      <c r="I619" s="5" t="n">
        <v>9020260</v>
      </c>
      <c r="J619" s="5" t="n">
        <v>3532774</v>
      </c>
      <c r="K619" s="5" t="n">
        <v>565580657</v>
      </c>
      <c r="L619" s="5" t="n">
        <v>3242</v>
      </c>
      <c r="M619" s="6" t="n">
        <f aca="false">H619 / (H619 + J619)</f>
        <v>0.851394395060779</v>
      </c>
      <c r="N619" s="6" t="n">
        <f aca="false">K619 / (K619+ I619)</f>
        <v>0.984301695780273</v>
      </c>
      <c r="O619" s="6" t="n">
        <f aca="false">I619 / (I619 + K619)</f>
        <v>0.0156983042197268</v>
      </c>
      <c r="P619" s="6" t="n">
        <f aca="false">J619 / (H619 + J619)</f>
        <v>0.148605604939221</v>
      </c>
      <c r="Q619" s="6" t="n">
        <f aca="false">100 * (J619 + I619) / (H619 + I619 + J619 + K619)</f>
        <v>2.09785845630407</v>
      </c>
      <c r="R619" s="1" t="n">
        <f aca="false">(2 * S619 * M619) / (S619 + M619)</f>
        <v>0.763298227096643</v>
      </c>
      <c r="S619" s="6" t="n">
        <f aca="false">H619 / (H619 + I619)</f>
        <v>0.691723640328549</v>
      </c>
      <c r="T619" s="3" t="n">
        <f aca="false">AVERAGE(M619:S619)</f>
        <v>0.793268617675609</v>
      </c>
      <c r="U619" s="1" t="n">
        <f aca="false">(H619 + K619)/(H619 + K619 + I619 + J619)</f>
        <v>0.979021415436959</v>
      </c>
      <c r="V619" s="1" t="n">
        <f aca="false">(I619+J619)/W619</f>
        <v>0.0420473157400289</v>
      </c>
      <c r="W619" s="4" t="n">
        <f aca="false">VLOOKUP(G619,ValidPixels!$A$1:$B$53, 2,0)</f>
        <v>298545431</v>
      </c>
    </row>
    <row r="620" customFormat="false" ht="12.8" hidden="false" customHeight="false" outlineLevel="0" collapsed="false">
      <c r="A620" s="1" t="n">
        <v>12</v>
      </c>
      <c r="B620" s="4" t="s">
        <v>97</v>
      </c>
      <c r="C620" s="4" t="n">
        <f aca="false">VLOOKUP(D620,List!$G$2:$H$12, 2, 0)</f>
        <v>7</v>
      </c>
      <c r="D620" s="1" t="s">
        <v>65</v>
      </c>
      <c r="E620" s="4" t="n">
        <f aca="false">VLOOKUP(G620,List!$A$2:$B$54, 2, 0)</f>
        <v>36</v>
      </c>
      <c r="F620" s="4" t="n">
        <f aca="false">VLOOKUP(G620,List!$L$2:$M$54, 2,0)</f>
        <v>1</v>
      </c>
      <c r="G620" s="5" t="s">
        <v>66</v>
      </c>
      <c r="H620" s="5" t="n">
        <v>45860</v>
      </c>
      <c r="I620" s="5" t="n">
        <v>86773683</v>
      </c>
      <c r="J620" s="5" t="n">
        <v>11322</v>
      </c>
      <c r="K620" s="5" t="n">
        <v>221327054</v>
      </c>
      <c r="L620" s="5" t="n">
        <v>0</v>
      </c>
      <c r="M620" s="6" t="n">
        <f aca="false">H620 / (H620 + J620)</f>
        <v>0.802000629568745</v>
      </c>
      <c r="N620" s="6" t="n">
        <f aca="false">K620 / (K620+ I620)</f>
        <v>0.718359378672957</v>
      </c>
      <c r="O620" s="6" t="n">
        <f aca="false">I620 / (I620 + K620)</f>
        <v>0.281640621327043</v>
      </c>
      <c r="P620" s="6" t="n">
        <f aca="false">J620 / (H620 + J620)</f>
        <v>0.197999370431255</v>
      </c>
      <c r="Q620" s="6" t="n">
        <f aca="false">100 * (J620 + I620) / (H620 + I620 + J620 + K620)</f>
        <v>28.162510079775</v>
      </c>
      <c r="R620" s="1" t="n">
        <f aca="false">(2 * S620 * M620) / (S620 + M620)</f>
        <v>0.00105574882110255</v>
      </c>
      <c r="S620" s="6" t="n">
        <f aca="false">H620 / (H620 + I620)</f>
        <v>0.000528222084744215</v>
      </c>
      <c r="T620" s="3" t="n">
        <f aca="false">AVERAGE(M620:S620)</f>
        <v>4.30915629295441</v>
      </c>
      <c r="U620" s="1" t="n">
        <f aca="false">(H620 + K620)/(H620 + K620 + I620 + J620)</f>
        <v>0.71837489920225</v>
      </c>
      <c r="V620" s="1" t="n">
        <f aca="false">(I620+J620)/W620</f>
        <v>0.563667414512374</v>
      </c>
      <c r="W620" s="4" t="n">
        <f aca="false">VLOOKUP(G620,ValidPixels!$A$1:$B$53, 2,0)</f>
        <v>153964914</v>
      </c>
    </row>
    <row r="621" customFormat="false" ht="12.8" hidden="false" customHeight="false" outlineLevel="0" collapsed="false">
      <c r="A621" s="1" t="n">
        <v>12</v>
      </c>
      <c r="B621" s="4" t="s">
        <v>97</v>
      </c>
      <c r="C621" s="4" t="n">
        <f aca="false">VLOOKUP(D621,List!$G$2:$H$12, 2, 0)</f>
        <v>7</v>
      </c>
      <c r="D621" s="1" t="s">
        <v>65</v>
      </c>
      <c r="E621" s="4" t="n">
        <f aca="false">VLOOKUP(G621,List!$A$2:$B$54, 2, 0)</f>
        <v>37</v>
      </c>
      <c r="F621" s="4" t="n">
        <f aca="false">VLOOKUP(G621,List!$L$2:$M$54, 2,0)</f>
        <v>2</v>
      </c>
      <c r="G621" s="5" t="s">
        <v>67</v>
      </c>
      <c r="H621" s="5" t="n">
        <v>638245</v>
      </c>
      <c r="I621" s="5" t="n">
        <v>344998</v>
      </c>
      <c r="J621" s="5" t="n">
        <v>99338</v>
      </c>
      <c r="K621" s="5" t="n">
        <v>24564391</v>
      </c>
      <c r="L621" s="5" t="n">
        <v>0</v>
      </c>
      <c r="M621" s="6" t="n">
        <f aca="false">H621 / (H621 + J621)</f>
        <v>0.865319564035505</v>
      </c>
      <c r="N621" s="6" t="n">
        <f aca="false">K621 / (K621+ I621)</f>
        <v>0.986149881074963</v>
      </c>
      <c r="O621" s="6" t="n">
        <f aca="false">I621 / (I621 + K621)</f>
        <v>0.0138501189250367</v>
      </c>
      <c r="P621" s="6" t="n">
        <f aca="false">J621 / (H621 + J621)</f>
        <v>0.134680435964495</v>
      </c>
      <c r="Q621" s="6" t="n">
        <f aca="false">100 * (J621 + I621) / (H621 + I621 + J621 + K621)</f>
        <v>1.73250861739156</v>
      </c>
      <c r="R621" s="1" t="n">
        <f aca="false">(2 * S621 * M621) / (S621 + M621)</f>
        <v>0.741789117551687</v>
      </c>
      <c r="S621" s="6" t="n">
        <f aca="false">H621 / (H621 + I621)</f>
        <v>0.649122343103383</v>
      </c>
      <c r="T621" s="3" t="n">
        <f aca="false">AVERAGE(M621:S621)</f>
        <v>0.731917154006661</v>
      </c>
      <c r="U621" s="1" t="n">
        <f aca="false">(H621 + K621)/(H621 + K621 + I621 + J621)</f>
        <v>0.982674913826084</v>
      </c>
      <c r="V621" s="1" t="n">
        <f aca="false">(I621+J621)/W621</f>
        <v>0.0346887713745501</v>
      </c>
      <c r="W621" s="4" t="n">
        <f aca="false">VLOOKUP(G621,ValidPixels!$A$1:$B$53, 2,0)</f>
        <v>12809217</v>
      </c>
    </row>
    <row r="622" customFormat="false" ht="12.8" hidden="false" customHeight="false" outlineLevel="0" collapsed="false">
      <c r="A622" s="1" t="n">
        <v>12</v>
      </c>
      <c r="B622" s="4" t="s">
        <v>97</v>
      </c>
      <c r="C622" s="4" t="n">
        <f aca="false">VLOOKUP(D622,List!$G$2:$H$12, 2, 0)</f>
        <v>7</v>
      </c>
      <c r="D622" s="1" t="s">
        <v>65</v>
      </c>
      <c r="E622" s="4" t="n">
        <f aca="false">VLOOKUP(G622,List!$A$2:$B$54, 2, 0)</f>
        <v>38</v>
      </c>
      <c r="F622" s="4" t="n">
        <f aca="false">VLOOKUP(G622,List!$L$2:$M$54, 2,0)</f>
        <v>4</v>
      </c>
      <c r="G622" s="5" t="s">
        <v>68</v>
      </c>
      <c r="H622" s="5" t="n">
        <v>2239719</v>
      </c>
      <c r="I622" s="5" t="n">
        <v>580731</v>
      </c>
      <c r="J622" s="5" t="n">
        <v>611377</v>
      </c>
      <c r="K622" s="5" t="n">
        <v>45610636</v>
      </c>
      <c r="L622" s="5" t="n">
        <v>0</v>
      </c>
      <c r="M622" s="6" t="n">
        <f aca="false">H622 / (H622 + J622)</f>
        <v>0.785564218111211</v>
      </c>
      <c r="N622" s="6" t="n">
        <f aca="false">K622 / (K622+ I622)</f>
        <v>0.987427715659508</v>
      </c>
      <c r="O622" s="6" t="n">
        <f aca="false">I622 / (I622 + K622)</f>
        <v>0.0125722843404916</v>
      </c>
      <c r="P622" s="6" t="n">
        <f aca="false">J622 / (H622 + J622)</f>
        <v>0.214435781888789</v>
      </c>
      <c r="Q622" s="6" t="n">
        <f aca="false">100 * (J622 + I622) / (H622 + I622 + J622 + K622)</f>
        <v>2.4307669865602</v>
      </c>
      <c r="R622" s="1" t="n">
        <f aca="false">(2 * S622 * M622) / (S622 + M622)</f>
        <v>0.78980898682652</v>
      </c>
      <c r="S622" s="6" t="n">
        <f aca="false">H622 / (H622 + I622)</f>
        <v>0.794099877679094</v>
      </c>
      <c r="T622" s="3" t="n">
        <f aca="false">AVERAGE(M622:S622)</f>
        <v>0.859239407295116</v>
      </c>
      <c r="U622" s="1" t="n">
        <f aca="false">(H622 + K622)/(H622 + K622 + I622 + J622)</f>
        <v>0.975692330134398</v>
      </c>
      <c r="V622" s="1" t="n">
        <f aca="false">(I622+J622)/W622</f>
        <v>0.0491205437909738</v>
      </c>
      <c r="W622" s="4" t="n">
        <f aca="false">VLOOKUP(G622,ValidPixels!$A$1:$B$53, 2,0)</f>
        <v>24269031</v>
      </c>
    </row>
    <row r="623" customFormat="false" ht="12.8" hidden="false" customHeight="false" outlineLevel="0" collapsed="false">
      <c r="A623" s="1" t="n">
        <v>12</v>
      </c>
      <c r="B623" s="4" t="s">
        <v>97</v>
      </c>
      <c r="C623" s="4" t="n">
        <f aca="false">VLOOKUP(D623,List!$G$2:$H$12, 2, 0)</f>
        <v>7</v>
      </c>
      <c r="D623" s="1" t="s">
        <v>65</v>
      </c>
      <c r="E623" s="4" t="n">
        <f aca="false">VLOOKUP(G623,List!$A$2:$B$54, 2, 0)</f>
        <v>39</v>
      </c>
      <c r="F623" s="4" t="n">
        <f aca="false">VLOOKUP(G623,List!$L$2:$M$54, 2,0)</f>
        <v>3</v>
      </c>
      <c r="G623" s="5" t="s">
        <v>69</v>
      </c>
      <c r="H623" s="5" t="n">
        <v>5359103</v>
      </c>
      <c r="I623" s="5" t="n">
        <v>7987866</v>
      </c>
      <c r="J623" s="5" t="n">
        <v>1643221</v>
      </c>
      <c r="K623" s="5" t="n">
        <v>343477956</v>
      </c>
      <c r="L623" s="5" t="n">
        <v>0</v>
      </c>
      <c r="M623" s="6" t="n">
        <f aca="false">H623 / (H623 + J623)</f>
        <v>0.765332052615675</v>
      </c>
      <c r="N623" s="6" t="n">
        <f aca="false">K623 / (K623+ I623)</f>
        <v>0.97727270903741</v>
      </c>
      <c r="O623" s="6" t="n">
        <f aca="false">I623 / (I623 + K623)</f>
        <v>0.0227272909625904</v>
      </c>
      <c r="P623" s="6" t="n">
        <f aca="false">J623 / (H623 + J623)</f>
        <v>0.234667947384326</v>
      </c>
      <c r="Q623" s="6" t="n">
        <f aca="false">100 * (J623 + I623) / (H623 + I623 + J623 + K623)</f>
        <v>2.68673440233655</v>
      </c>
      <c r="R623" s="1" t="n">
        <f aca="false">(2 * S623 * M623) / (S623 + M623)</f>
        <v>0.526711468550775</v>
      </c>
      <c r="S623" s="6" t="n">
        <f aca="false">H623 / (H623 + I623)</f>
        <v>0.401522098388031</v>
      </c>
      <c r="T623" s="3" t="n">
        <f aca="false">AVERAGE(M623:S623)</f>
        <v>0.80213828132505</v>
      </c>
      <c r="U623" s="1" t="n">
        <f aca="false">(H623 + K623)/(H623 + K623 + I623 + J623)</f>
        <v>0.973132655976634</v>
      </c>
      <c r="V623" s="1" t="n">
        <f aca="false">(I623+J623)/W623</f>
        <v>0.0529584744481188</v>
      </c>
      <c r="W623" s="4" t="n">
        <f aca="false">VLOOKUP(G623,ValidPixels!$A$1:$B$53, 2,0)</f>
        <v>181861111</v>
      </c>
    </row>
    <row r="624" customFormat="false" ht="12.8" hidden="false" customHeight="false" outlineLevel="0" collapsed="false">
      <c r="A624" s="1" t="n">
        <v>12</v>
      </c>
      <c r="B624" s="4" t="s">
        <v>97</v>
      </c>
      <c r="C624" s="4" t="n">
        <f aca="false">VLOOKUP(D624,List!$G$2:$H$12, 2, 0)</f>
        <v>8</v>
      </c>
      <c r="D624" s="1" t="s">
        <v>70</v>
      </c>
      <c r="E624" s="4" t="n">
        <f aca="false">VLOOKUP(G624,List!$A$2:$B$54, 2, 0)</f>
        <v>41</v>
      </c>
      <c r="F624" s="4" t="n">
        <f aca="false">VLOOKUP(G624,List!$L$2:$M$54, 2,0)</f>
        <v>1</v>
      </c>
      <c r="G624" s="5" t="s">
        <v>72</v>
      </c>
      <c r="H624" s="5" t="n">
        <v>1102683</v>
      </c>
      <c r="I624" s="5" t="n">
        <v>9345152</v>
      </c>
      <c r="J624" s="5" t="n">
        <v>547263</v>
      </c>
      <c r="K624" s="5" t="n">
        <v>71654603</v>
      </c>
      <c r="L624" s="5" t="n">
        <v>0</v>
      </c>
      <c r="M624" s="6" t="n">
        <f aca="false">H624 / (H624 + J624)</f>
        <v>0.668314599386889</v>
      </c>
      <c r="N624" s="6" t="n">
        <f aca="false">K624 / (K624+ I624)</f>
        <v>0.884627404119926</v>
      </c>
      <c r="O624" s="6" t="n">
        <f aca="false">I624 / (I624 + K624)</f>
        <v>0.115372595880074</v>
      </c>
      <c r="P624" s="6" t="n">
        <f aca="false">J624 / (H624 + J624)</f>
        <v>0.331685400613111</v>
      </c>
      <c r="Q624" s="6" t="n">
        <f aca="false">100 * (J624 + I624) / (H624 + I624 + J624 + K624)</f>
        <v>11.9690874622765</v>
      </c>
      <c r="R624" s="1" t="n">
        <f aca="false">(2 * S624 * M624) / (S624 + M624)</f>
        <v>0.182295083701714</v>
      </c>
      <c r="S624" s="6" t="n">
        <f aca="false">H624 / (H624 + I624)</f>
        <v>0.105541770137067</v>
      </c>
      <c r="T624" s="3" t="n">
        <f aca="false">AVERAGE(M624:S624)</f>
        <v>2.03670347373075</v>
      </c>
      <c r="U624" s="1" t="n">
        <f aca="false">(H624 + K624)/(H624 + K624 + I624 + J624)</f>
        <v>0.880309125377235</v>
      </c>
      <c r="V624" s="1" t="n">
        <f aca="false">(I624+J624)/W624</f>
        <v>0.237297750654664</v>
      </c>
      <c r="W624" s="4" t="n">
        <f aca="false">VLOOKUP(G624,ValidPixels!$A$1:$B$53, 2,0)</f>
        <v>41687774</v>
      </c>
    </row>
    <row r="625" customFormat="false" ht="12.8" hidden="false" customHeight="false" outlineLevel="0" collapsed="false">
      <c r="A625" s="1" t="n">
        <v>12</v>
      </c>
      <c r="B625" s="4" t="s">
        <v>97</v>
      </c>
      <c r="C625" s="4" t="n">
        <f aca="false">VLOOKUP(D625,List!$G$2:$H$12, 2, 0)</f>
        <v>8</v>
      </c>
      <c r="D625" s="1" t="s">
        <v>70</v>
      </c>
      <c r="E625" s="4" t="n">
        <f aca="false">VLOOKUP(G625,List!$A$2:$B$54, 2, 0)</f>
        <v>43</v>
      </c>
      <c r="F625" s="4" t="n">
        <f aca="false">VLOOKUP(G625,List!$L$2:$M$54, 2,0)</f>
        <v>4</v>
      </c>
      <c r="G625" s="5" t="s">
        <v>74</v>
      </c>
      <c r="H625" s="5" t="n">
        <v>2300621</v>
      </c>
      <c r="I625" s="5" t="n">
        <v>3493184</v>
      </c>
      <c r="J625" s="5" t="n">
        <v>1630106</v>
      </c>
      <c r="K625" s="5" t="n">
        <v>624005052</v>
      </c>
      <c r="L625" s="5" t="n">
        <v>0</v>
      </c>
      <c r="M625" s="6" t="n">
        <f aca="false">H625 / (H625 + J625)</f>
        <v>0.585291474070827</v>
      </c>
      <c r="N625" s="6" t="n">
        <f aca="false">K625 / (K625+ I625)</f>
        <v>0.994433157259107</v>
      </c>
      <c r="O625" s="6" t="n">
        <f aca="false">I625 / (I625 + K625)</f>
        <v>0.00556684274089338</v>
      </c>
      <c r="P625" s="6" t="n">
        <f aca="false">J625 / (H625 + J625)</f>
        <v>0.414708525929173</v>
      </c>
      <c r="Q625" s="6" t="n">
        <f aca="false">100 * (J625 + I625) / (H625 + I625 + J625 + K625)</f>
        <v>0.811380266064862</v>
      </c>
      <c r="R625" s="1" t="n">
        <f aca="false">(2 * S625 * M625) / (S625 + M625)</f>
        <v>0.473158194142402</v>
      </c>
      <c r="S625" s="6" t="n">
        <f aca="false">H625 / (H625 + I625)</f>
        <v>0.397082918738204</v>
      </c>
      <c r="T625" s="3" t="n">
        <f aca="false">AVERAGE(M625:S625)</f>
        <v>0.525945911277924</v>
      </c>
      <c r="U625" s="1" t="n">
        <f aca="false">(H625 + K625)/(H625 + K625 + I625 + J625)</f>
        <v>0.991886197339351</v>
      </c>
      <c r="V625" s="1" t="n">
        <f aca="false">(I625+J625)/W625</f>
        <v>0.0162309640822127</v>
      </c>
      <c r="W625" s="4" t="n">
        <f aca="false">VLOOKUP(G625,ValidPixels!$A$1:$B$53, 2,0)</f>
        <v>315649149</v>
      </c>
    </row>
    <row r="626" customFormat="false" ht="12.8" hidden="false" customHeight="false" outlineLevel="0" collapsed="false">
      <c r="A626" s="1" t="n">
        <v>12</v>
      </c>
      <c r="B626" s="4" t="s">
        <v>97</v>
      </c>
      <c r="C626" s="4" t="n">
        <f aca="false">VLOOKUP(D626,List!$G$2:$H$12, 2, 0)</f>
        <v>8</v>
      </c>
      <c r="D626" s="1" t="s">
        <v>70</v>
      </c>
      <c r="E626" s="4" t="n">
        <f aca="false">VLOOKUP(G626,List!$A$2:$B$54, 2, 0)</f>
        <v>40</v>
      </c>
      <c r="F626" s="4" t="n">
        <f aca="false">VLOOKUP(G626,List!$L$2:$M$54, 2,0)</f>
        <v>2</v>
      </c>
      <c r="G626" s="5" t="s">
        <v>71</v>
      </c>
      <c r="H626" s="5" t="n">
        <v>2373059</v>
      </c>
      <c r="I626" s="5" t="n">
        <v>700167</v>
      </c>
      <c r="J626" s="5" t="n">
        <v>3215632</v>
      </c>
      <c r="K626" s="5" t="n">
        <v>59715104</v>
      </c>
      <c r="L626" s="5" t="n">
        <v>0</v>
      </c>
      <c r="M626" s="6" t="n">
        <f aca="false">H626 / (H626 + J626)</f>
        <v>0.42461803667442</v>
      </c>
      <c r="N626" s="6" t="n">
        <f aca="false">K626 / (K626+ I626)</f>
        <v>0.988410761246109</v>
      </c>
      <c r="O626" s="6" t="n">
        <f aca="false">I626 / (I626 + K626)</f>
        <v>0.0115892387538906</v>
      </c>
      <c r="P626" s="6" t="n">
        <f aca="false">J626 / (H626 + J626)</f>
        <v>0.57538196332558</v>
      </c>
      <c r="Q626" s="6" t="n">
        <f aca="false">100 * (J626 + I626) / (H626 + I626 + J626 + K626)</f>
        <v>5.93267264774196</v>
      </c>
      <c r="R626" s="1" t="n">
        <f aca="false">(2 * S626 * M626) / (S626 + M626)</f>
        <v>0.547929286323108</v>
      </c>
      <c r="S626" s="6" t="n">
        <f aca="false">H626 / (H626 + I626)</f>
        <v>0.772171978240455</v>
      </c>
      <c r="T626" s="3" t="n">
        <f aca="false">AVERAGE(M626:S626)</f>
        <v>1.32182484461508</v>
      </c>
      <c r="U626" s="1" t="n">
        <f aca="false">(H626 + K626)/(H626 + K626 + I626 + J626)</f>
        <v>0.94067327352258</v>
      </c>
      <c r="V626" s="1" t="n">
        <f aca="false">(I626+J626)/W626</f>
        <v>0.117530548030516</v>
      </c>
      <c r="W626" s="4" t="n">
        <f aca="false">VLOOKUP(G626,ValidPixels!$A$1:$B$53, 2,0)</f>
        <v>33317287</v>
      </c>
    </row>
    <row r="627" customFormat="false" ht="12.8" hidden="false" customHeight="false" outlineLevel="0" collapsed="false">
      <c r="A627" s="1" t="n">
        <v>12</v>
      </c>
      <c r="B627" s="4" t="s">
        <v>97</v>
      </c>
      <c r="C627" s="4" t="n">
        <f aca="false">VLOOKUP(D627,List!$G$2:$H$12, 2, 0)</f>
        <v>8</v>
      </c>
      <c r="D627" s="1" t="s">
        <v>70</v>
      </c>
      <c r="E627" s="4" t="n">
        <f aca="false">VLOOKUP(G627,List!$A$2:$B$54, 2, 0)</f>
        <v>42</v>
      </c>
      <c r="F627" s="4" t="n">
        <f aca="false">VLOOKUP(G627,List!$L$2:$M$54, 2,0)</f>
        <v>3</v>
      </c>
      <c r="G627" s="5" t="s">
        <v>73</v>
      </c>
      <c r="H627" s="5" t="n">
        <v>3078105</v>
      </c>
      <c r="I627" s="5" t="n">
        <v>16472500</v>
      </c>
      <c r="J627" s="5" t="n">
        <v>860417</v>
      </c>
      <c r="K627" s="5" t="n">
        <v>204971583</v>
      </c>
      <c r="L627" s="5" t="n">
        <v>160241</v>
      </c>
      <c r="M627" s="6" t="n">
        <f aca="false">H627 / (H627 + J627)</f>
        <v>0.781538099825264</v>
      </c>
      <c r="N627" s="6" t="n">
        <f aca="false">K627 / (K627+ I627)</f>
        <v>0.925613275474152</v>
      </c>
      <c r="O627" s="6" t="n">
        <f aca="false">I627 / (I627 + K627)</f>
        <v>0.0743867245258479</v>
      </c>
      <c r="P627" s="6" t="n">
        <f aca="false">J627 / (H627 + J627)</f>
        <v>0.218461900174736</v>
      </c>
      <c r="Q627" s="6" t="n">
        <f aca="false">100 * (J627 + I627) / (H627 + I627 + J627 + K627)</f>
        <v>7.69044132753723</v>
      </c>
      <c r="R627" s="1" t="n">
        <f aca="false">(2 * S627 * M627) / (S627 + M627)</f>
        <v>0.262087645913788</v>
      </c>
      <c r="S627" s="6" t="n">
        <f aca="false">H627 / (H627 + I627)</f>
        <v>0.157442953811404</v>
      </c>
      <c r="T627" s="3" t="n">
        <f aca="false">AVERAGE(M627:S627)</f>
        <v>1.44428170389463</v>
      </c>
      <c r="U627" s="1" t="n">
        <f aca="false">(H627 + K627)/(H627 + K627 + I627 + J627)</f>
        <v>0.923095586724628</v>
      </c>
      <c r="V627" s="1" t="n">
        <f aca="false">(I627+J627)/W627</f>
        <v>0.153854752393943</v>
      </c>
      <c r="W627" s="4" t="n">
        <f aca="false">VLOOKUP(G627,ValidPixels!$A$1:$B$53, 2,0)</f>
        <v>112657664</v>
      </c>
    </row>
    <row r="628" customFormat="false" ht="12.8" hidden="false" customHeight="false" outlineLevel="0" collapsed="false">
      <c r="A628" s="1" t="n">
        <v>12</v>
      </c>
      <c r="B628" s="4" t="s">
        <v>97</v>
      </c>
      <c r="C628" s="4" t="n">
        <f aca="false">VLOOKUP(D628,List!$G$2:$H$12, 2, 0)</f>
        <v>8</v>
      </c>
      <c r="D628" s="1" t="s">
        <v>70</v>
      </c>
      <c r="E628" s="4" t="n">
        <f aca="false">VLOOKUP(G628,List!$A$2:$B$54, 2, 0)</f>
        <v>44</v>
      </c>
      <c r="F628" s="4" t="n">
        <f aca="false">VLOOKUP(G628,List!$L$2:$M$54, 2,0)</f>
        <v>5</v>
      </c>
      <c r="G628" s="5" t="s">
        <v>75</v>
      </c>
      <c r="H628" s="5" t="n">
        <v>5186870</v>
      </c>
      <c r="I628" s="5" t="n">
        <v>3102652</v>
      </c>
      <c r="J628" s="5" t="n">
        <v>1069458</v>
      </c>
      <c r="K628" s="5" t="n">
        <v>175026762</v>
      </c>
      <c r="L628" s="5" t="n">
        <v>0</v>
      </c>
      <c r="M628" s="6" t="n">
        <f aca="false">H628 / (H628 + J628)</f>
        <v>0.829059793540236</v>
      </c>
      <c r="N628" s="6" t="n">
        <f aca="false">K628 / (K628+ I628)</f>
        <v>0.982582034430316</v>
      </c>
      <c r="O628" s="6" t="n">
        <f aca="false">I628 / (I628 + K628)</f>
        <v>0.0174179655696841</v>
      </c>
      <c r="P628" s="6" t="n">
        <f aca="false">J628 / (H628 + J628)</f>
        <v>0.170940206459764</v>
      </c>
      <c r="Q628" s="6" t="n">
        <f aca="false">100 * (J628 + I628) / (H628 + I628 + J628 + K628)</f>
        <v>2.26270749286027</v>
      </c>
      <c r="R628" s="1" t="n">
        <f aca="false">(2 * S628 * M628) / (S628 + M628)</f>
        <v>0.713175235548284</v>
      </c>
      <c r="S628" s="6" t="n">
        <f aca="false">H628 / (H628 + I628)</f>
        <v>0.625714003774886</v>
      </c>
      <c r="T628" s="3" t="n">
        <f aca="false">AVERAGE(M628:S628)</f>
        <v>0.800228104597634</v>
      </c>
      <c r="U628" s="1" t="n">
        <f aca="false">(H628 + K628)/(H628 + K628 + I628 + J628)</f>
        <v>0.977372925071397</v>
      </c>
      <c r="V628" s="1" t="n">
        <f aca="false">(I628+J628)/W628</f>
        <v>0.0451323662677083</v>
      </c>
      <c r="W628" s="4" t="n">
        <f aca="false">VLOOKUP(G628,ValidPixels!$A$1:$B$53, 2,0)</f>
        <v>92441641</v>
      </c>
    </row>
    <row r="629" customFormat="false" ht="12.8" hidden="false" customHeight="false" outlineLevel="0" collapsed="false">
      <c r="A629" s="1" t="n">
        <v>12</v>
      </c>
      <c r="B629" s="4" t="s">
        <v>97</v>
      </c>
      <c r="C629" s="4" t="n">
        <f aca="false">VLOOKUP(D629,List!$G$2:$H$12, 2, 0)</f>
        <v>8</v>
      </c>
      <c r="D629" s="1" t="s">
        <v>70</v>
      </c>
      <c r="E629" s="4" t="n">
        <f aca="false">VLOOKUP(G629,List!$A$2:$B$54, 2, 0)</f>
        <v>45</v>
      </c>
      <c r="F629" s="4" t="n">
        <f aca="false">VLOOKUP(G629,List!$L$2:$M$54, 2,0)</f>
        <v>6</v>
      </c>
      <c r="G629" s="5" t="s">
        <v>76</v>
      </c>
      <c r="H629" s="5" t="n">
        <v>7400540</v>
      </c>
      <c r="I629" s="5" t="n">
        <v>12300431</v>
      </c>
      <c r="J629" s="5" t="n">
        <v>1898773</v>
      </c>
      <c r="K629" s="5" t="n">
        <v>113395673</v>
      </c>
      <c r="L629" s="5" t="n">
        <v>0</v>
      </c>
      <c r="M629" s="6" t="n">
        <f aca="false">H629 / (H629 + J629)</f>
        <v>0.795815776928898</v>
      </c>
      <c r="N629" s="6" t="n">
        <f aca="false">K629 / (K629+ I629)</f>
        <v>0.902141509493405</v>
      </c>
      <c r="O629" s="6" t="n">
        <f aca="false">I629 / (I629 + K629)</f>
        <v>0.0978584905065952</v>
      </c>
      <c r="P629" s="6" t="n">
        <f aca="false">J629 / (H629 + J629)</f>
        <v>0.204184223071102</v>
      </c>
      <c r="Q629" s="6" t="n">
        <f aca="false">100 * (J629 + I629) / (H629 + I629 + J629 + K629)</f>
        <v>10.5182859652191</v>
      </c>
      <c r="R629" s="1" t="n">
        <f aca="false">(2 * S629 * M629) / (S629 + M629)</f>
        <v>0.510377070790065</v>
      </c>
      <c r="S629" s="6" t="n">
        <f aca="false">H629 / (H629 + I629)</f>
        <v>0.375643413718034</v>
      </c>
      <c r="T629" s="3" t="n">
        <f aca="false">AVERAGE(M629:S629)</f>
        <v>1.9149009213896</v>
      </c>
      <c r="U629" s="1" t="n">
        <f aca="false">(H629 + K629)/(H629 + K629 + I629 + J629)</f>
        <v>0.894817140347809</v>
      </c>
      <c r="V629" s="1" t="n">
        <f aca="false">(I629+J629)/W629</f>
        <v>0.210446226292737</v>
      </c>
      <c r="W629" s="4" t="n">
        <f aca="false">VLOOKUP(G629,ValidPixels!$A$1:$B$53, 2,0)</f>
        <v>67471887</v>
      </c>
    </row>
    <row r="630" customFormat="false" ht="12.8" hidden="false" customHeight="false" outlineLevel="0" collapsed="false">
      <c r="A630" s="1" t="n">
        <v>12</v>
      </c>
      <c r="B630" s="4" t="s">
        <v>97</v>
      </c>
      <c r="C630" s="4" t="n">
        <f aca="false">VLOOKUP(D630,List!$G$2:$H$12, 2, 0)</f>
        <v>1</v>
      </c>
      <c r="D630" s="1" t="s">
        <v>77</v>
      </c>
      <c r="E630" s="4" t="n">
        <f aca="false">VLOOKUP(G630,List!$A$2:$B$54, 2, 0)</f>
        <v>46</v>
      </c>
      <c r="F630" s="4" t="n">
        <f aca="false">VLOOKUP(G630,List!$L$2:$M$54, 2,0)</f>
        <v>4</v>
      </c>
      <c r="G630" s="5" t="s">
        <v>78</v>
      </c>
      <c r="H630" s="5" t="n">
        <v>87505</v>
      </c>
      <c r="I630" s="5" t="n">
        <v>11500789</v>
      </c>
      <c r="J630" s="5" t="n">
        <v>1799</v>
      </c>
      <c r="K630" s="5" t="n">
        <v>36681547</v>
      </c>
      <c r="L630" s="5" t="n">
        <v>2211</v>
      </c>
      <c r="M630" s="6" t="n">
        <f aca="false">H630 / (H630 + J630)</f>
        <v>0.979855325629311</v>
      </c>
      <c r="N630" s="6" t="n">
        <f aca="false">K630 / (K630+ I630)</f>
        <v>0.761306944520083</v>
      </c>
      <c r="O630" s="6" t="n">
        <f aca="false">I630 / (I630 + K630)</f>
        <v>0.238693055479917</v>
      </c>
      <c r="P630" s="6" t="n">
        <f aca="false">J630 / (H630 + J630)</f>
        <v>0.0201446743706889</v>
      </c>
      <c r="Q630" s="6" t="n">
        <f aca="false">100 * (J630 + I630) / (H630 + I630 + J630 + K630)</f>
        <v>23.8288734337595</v>
      </c>
      <c r="R630" s="1" t="n">
        <f aca="false">(2 * S630 * M630) / (S630 + M630)</f>
        <v>0.0149868149254667</v>
      </c>
      <c r="S630" s="6" t="n">
        <f aca="false">H630 / (H630 + I630)</f>
        <v>0.00755115463932827</v>
      </c>
      <c r="T630" s="3" t="n">
        <f aca="false">AVERAGE(M630:S630)</f>
        <v>3.69305877190346</v>
      </c>
      <c r="U630" s="1" t="n">
        <f aca="false">(H630 + K630)/(H630 + K630 + I630 + J630)</f>
        <v>0.761711265662406</v>
      </c>
      <c r="V630" s="1" t="n">
        <f aca="false">(I630+J630)/W630</f>
        <v>0.477752202326313</v>
      </c>
      <c r="W630" s="4" t="n">
        <f aca="false">VLOOKUP(G630,ValidPixels!$A$1:$B$53, 2,0)</f>
        <v>24076473</v>
      </c>
    </row>
    <row r="631" customFormat="false" ht="12.8" hidden="false" customHeight="false" outlineLevel="0" collapsed="false">
      <c r="A631" s="1" t="n">
        <v>12</v>
      </c>
      <c r="B631" s="4" t="s">
        <v>97</v>
      </c>
      <c r="C631" s="4" t="n">
        <f aca="false">VLOOKUP(D631,List!$G$2:$H$12, 2, 0)</f>
        <v>1</v>
      </c>
      <c r="D631" s="1" t="s">
        <v>77</v>
      </c>
      <c r="E631" s="4" t="n">
        <f aca="false">VLOOKUP(G631,List!$A$2:$B$54, 2, 0)</f>
        <v>47</v>
      </c>
      <c r="F631" s="4" t="n">
        <f aca="false">VLOOKUP(G631,List!$L$2:$M$54, 2,0)</f>
        <v>3</v>
      </c>
      <c r="G631" s="5" t="s">
        <v>79</v>
      </c>
      <c r="H631" s="5" t="n">
        <v>1347449</v>
      </c>
      <c r="I631" s="5" t="n">
        <v>32632603</v>
      </c>
      <c r="J631" s="5" t="n">
        <v>261075</v>
      </c>
      <c r="K631" s="5" t="n">
        <v>103381540</v>
      </c>
      <c r="L631" s="5" t="n">
        <v>187757</v>
      </c>
      <c r="M631" s="6" t="n">
        <f aca="false">H631 / (H631 + J631)</f>
        <v>0.83769281651999</v>
      </c>
      <c r="N631" s="6" t="n">
        <f aca="false">K631 / (K631+ I631)</f>
        <v>0.760079339690432</v>
      </c>
      <c r="O631" s="6" t="n">
        <f aca="false">I631 / (I631 + K631)</f>
        <v>0.239920660309568</v>
      </c>
      <c r="P631" s="6" t="n">
        <f aca="false">J631 / (H631 + J631)</f>
        <v>0.16230718348001</v>
      </c>
      <c r="Q631" s="6" t="n">
        <f aca="false">100 * (J631 + I631) / (H631 + I631 + J631 + K631)</f>
        <v>23.901351948077</v>
      </c>
      <c r="R631" s="1" t="n">
        <f aca="false">(2 * S631 * M631) / (S631 + M631)</f>
        <v>0.075723681666836</v>
      </c>
      <c r="S631" s="6" t="n">
        <f aca="false">H631 / (H631 + I631)</f>
        <v>0.0396541182456107</v>
      </c>
      <c r="T631" s="3" t="n">
        <f aca="false">AVERAGE(M631:S631)</f>
        <v>3.7166756782842</v>
      </c>
      <c r="U631" s="1" t="n">
        <f aca="false">(H631 + K631)/(H631 + K631 + I631 + J631)</f>
        <v>0.76098648051923</v>
      </c>
      <c r="V631" s="1" t="n">
        <f aca="false">(I631+J631)/W631</f>
        <v>0.459307894952209</v>
      </c>
      <c r="W631" s="4" t="n">
        <f aca="false">VLOOKUP(G631,ValidPixels!$A$1:$B$53, 2,0)</f>
        <v>71615747</v>
      </c>
    </row>
    <row r="632" customFormat="false" ht="12.8" hidden="false" customHeight="false" outlineLevel="0" collapsed="false">
      <c r="A632" s="1" t="n">
        <v>12</v>
      </c>
      <c r="B632" s="4" t="s">
        <v>97</v>
      </c>
      <c r="C632" s="4" t="n">
        <f aca="false">VLOOKUP(D632,List!$G$2:$H$12, 2, 0)</f>
        <v>1</v>
      </c>
      <c r="D632" s="1" t="s">
        <v>77</v>
      </c>
      <c r="E632" s="4" t="n">
        <f aca="false">VLOOKUP(G632,List!$A$2:$B$54, 2, 0)</f>
        <v>48</v>
      </c>
      <c r="F632" s="4" t="n">
        <f aca="false">VLOOKUP(G632,List!$L$2:$M$54, 2,0)</f>
        <v>1</v>
      </c>
      <c r="G632" s="5" t="s">
        <v>80</v>
      </c>
      <c r="H632" s="5" t="n">
        <v>1902038</v>
      </c>
      <c r="I632" s="5" t="n">
        <v>152152586</v>
      </c>
      <c r="J632" s="5" t="n">
        <v>181653</v>
      </c>
      <c r="K632" s="5" t="n">
        <v>217374028</v>
      </c>
      <c r="L632" s="5" t="n">
        <v>47685</v>
      </c>
      <c r="M632" s="6" t="n">
        <f aca="false">H632 / (H632 + J632)</f>
        <v>0.912821526800279</v>
      </c>
      <c r="N632" s="6" t="n">
        <f aca="false">K632 / (K632+ I632)</f>
        <v>0.588249992732594</v>
      </c>
      <c r="O632" s="6" t="n">
        <f aca="false">I632 / (I632 + K632)</f>
        <v>0.411750007267406</v>
      </c>
      <c r="P632" s="6" t="n">
        <f aca="false">J632 / (H632 + J632)</f>
        <v>0.0871784731997211</v>
      </c>
      <c r="Q632" s="6" t="n">
        <f aca="false">100 * (J632 + I632) / (H632 + I632 + J632 + K632)</f>
        <v>40.9930071772364</v>
      </c>
      <c r="R632" s="1" t="n">
        <f aca="false">(2 * S632 * M632) / (S632 + M632)</f>
        <v>0.0243635010407279</v>
      </c>
      <c r="S632" s="6" t="n">
        <f aca="false">H632 / (H632 + I632)</f>
        <v>0.0123465167783604</v>
      </c>
      <c r="T632" s="3" t="n">
        <f aca="false">AVERAGE(M632:S632)</f>
        <v>6.14710245643649</v>
      </c>
      <c r="U632" s="1" t="n">
        <f aca="false">(H632 + K632)/(H632 + K632 + I632 + J632)</f>
        <v>0.590069928227636</v>
      </c>
      <c r="V632" s="1" t="n">
        <f aca="false">(I632+J632)/W632</f>
        <v>0.820716449953017</v>
      </c>
      <c r="W632" s="4" t="n">
        <f aca="false">VLOOKUP(G632,ValidPixels!$A$1:$B$53, 2,0)</f>
        <v>185611290</v>
      </c>
    </row>
    <row r="633" customFormat="false" ht="12.8" hidden="false" customHeight="false" outlineLevel="0" collapsed="false">
      <c r="A633" s="1" t="n">
        <v>12</v>
      </c>
      <c r="B633" s="4" t="s">
        <v>97</v>
      </c>
      <c r="C633" s="4" t="n">
        <f aca="false">VLOOKUP(D633,List!$G$2:$H$12, 2, 0)</f>
        <v>1</v>
      </c>
      <c r="D633" s="1" t="s">
        <v>77</v>
      </c>
      <c r="E633" s="4" t="n">
        <f aca="false">VLOOKUP(G633,List!$A$2:$B$54, 2, 0)</f>
        <v>49</v>
      </c>
      <c r="F633" s="4" t="n">
        <f aca="false">VLOOKUP(G633,List!$L$2:$M$54, 2,0)</f>
        <v>2</v>
      </c>
      <c r="G633" s="5" t="s">
        <v>81</v>
      </c>
      <c r="H633" s="5" t="n">
        <v>2774504</v>
      </c>
      <c r="I633" s="5" t="n">
        <v>165518764</v>
      </c>
      <c r="J633" s="5" t="n">
        <v>1230004</v>
      </c>
      <c r="K633" s="5" t="n">
        <v>257503277</v>
      </c>
      <c r="L633" s="5" t="n">
        <v>0</v>
      </c>
      <c r="M633" s="6" t="n">
        <f aca="false">H633 / (H633 + J633)</f>
        <v>0.692845163500735</v>
      </c>
      <c r="N633" s="6" t="n">
        <f aca="false">K633 / (K633+ I633)</f>
        <v>0.608723073604574</v>
      </c>
      <c r="O633" s="6" t="n">
        <f aca="false">I633 / (I633 + K633)</f>
        <v>0.391276926395426</v>
      </c>
      <c r="P633" s="6" t="n">
        <f aca="false">J633 / (H633 + J633)</f>
        <v>0.307154836499265</v>
      </c>
      <c r="Q633" s="6" t="n">
        <f aca="false">100 * (J633 + I633) / (H633 + I633 + J633 + K633)</f>
        <v>39.0488058390018</v>
      </c>
      <c r="R633" s="1" t="n">
        <f aca="false">(2 * S633 * M633) / (S633 + M633)</f>
        <v>0.03220591773628</v>
      </c>
      <c r="S633" s="6" t="n">
        <f aca="false">H633 / (H633 + I633)</f>
        <v>0.0164861258740308</v>
      </c>
      <c r="T633" s="3" t="n">
        <f aca="false">AVERAGE(M633:S633)</f>
        <v>5.87107112608745</v>
      </c>
      <c r="U633" s="1" t="n">
        <f aca="false">(H633 + K633)/(H633 + K633 + I633 + J633)</f>
        <v>0.609511941609982</v>
      </c>
      <c r="V633" s="1" t="n">
        <f aca="false">(I633+J633)/W633</f>
        <v>0.778616986523331</v>
      </c>
      <c r="W633" s="4" t="n">
        <f aca="false">VLOOKUP(G633,ValidPixels!$A$1:$B$53, 2,0)</f>
        <v>214160198</v>
      </c>
    </row>
    <row r="634" customFormat="false" ht="12.8" hidden="false" customHeight="false" outlineLevel="0" collapsed="false">
      <c r="A634" s="1" t="n">
        <v>12</v>
      </c>
      <c r="B634" s="4" t="s">
        <v>97</v>
      </c>
      <c r="C634" s="4" t="n">
        <f aca="false">VLOOKUP(D634,List!$G$2:$H$12, 2, 0)</f>
        <v>11</v>
      </c>
      <c r="D634" s="1" t="s">
        <v>82</v>
      </c>
      <c r="E634" s="4" t="n">
        <f aca="false">VLOOKUP(G634,List!$A$2:$B$54, 2, 0)</f>
        <v>50</v>
      </c>
      <c r="F634" s="4" t="n">
        <f aca="false">VLOOKUP(G634,List!$L$2:$M$54, 2,0)</f>
        <v>3</v>
      </c>
      <c r="G634" s="5" t="s">
        <v>83</v>
      </c>
      <c r="H634" s="5" t="n">
        <v>528925</v>
      </c>
      <c r="I634" s="5" t="n">
        <v>37869</v>
      </c>
      <c r="J634" s="5" t="n">
        <v>148450</v>
      </c>
      <c r="K634" s="5" t="n">
        <v>811545881</v>
      </c>
      <c r="L634" s="5" t="n">
        <v>0</v>
      </c>
      <c r="M634" s="6" t="n">
        <f aca="false">H634 / (H634 + J634)</f>
        <v>0.780845174386418</v>
      </c>
      <c r="N634" s="6" t="n">
        <f aca="false">K634 / (K634+ I634)</f>
        <v>0.999953339381179</v>
      </c>
      <c r="O634" s="6" t="n">
        <f aca="false">I634 / (I634 + K634)</f>
        <v>4.66606188209165E-005</v>
      </c>
      <c r="P634" s="6" t="n">
        <f aca="false">J634 / (H634 + J634)</f>
        <v>0.219154825613582</v>
      </c>
      <c r="Q634" s="6" t="n">
        <f aca="false">100 * (J634 + I634) / (H634 + I634 + J634 + K634)</f>
        <v>0.0229383130948191</v>
      </c>
      <c r="R634" s="1" t="n">
        <f aca="false">(2 * S634 * M634) / (S634 + M634)</f>
        <v>0.850246228607207</v>
      </c>
      <c r="S634" s="6" t="n">
        <f aca="false">H634 / (H634 + I634)</f>
        <v>0.933187366133022</v>
      </c>
      <c r="T634" s="3" t="n">
        <f aca="false">AVERAGE(M634:S634)</f>
        <v>0.543767415405007</v>
      </c>
      <c r="U634" s="1" t="n">
        <f aca="false">(H634 + K634)/(H634 + K634 + I634 + J634)</f>
        <v>0.999770616869052</v>
      </c>
      <c r="V634" s="1" t="n">
        <f aca="false">(I634+J634)/W634</f>
        <v>0.000458690336344225</v>
      </c>
      <c r="W634" s="4" t="n">
        <f aca="false">VLOOKUP(G634,ValidPixels!$A$1:$B$53, 2,0)</f>
        <v>406197788</v>
      </c>
    </row>
    <row r="635" customFormat="false" ht="12.8" hidden="false" customHeight="false" outlineLevel="0" collapsed="false">
      <c r="A635" s="1" t="n">
        <v>12</v>
      </c>
      <c r="B635" s="4" t="s">
        <v>97</v>
      </c>
      <c r="C635" s="4" t="n">
        <f aca="false">VLOOKUP(D635,List!$G$2:$H$12, 2, 0)</f>
        <v>11</v>
      </c>
      <c r="D635" s="1" t="s">
        <v>82</v>
      </c>
      <c r="E635" s="4" t="n">
        <f aca="false">VLOOKUP(G635,List!$A$2:$B$54, 2, 0)</f>
        <v>52</v>
      </c>
      <c r="F635" s="4" t="n">
        <f aca="false">VLOOKUP(G635,List!$L$2:$M$54, 2,0)</f>
        <v>1</v>
      </c>
      <c r="G635" s="5" t="s">
        <v>85</v>
      </c>
      <c r="H635" s="5" t="n">
        <v>1551151</v>
      </c>
      <c r="I635" s="5" t="n">
        <v>114121988</v>
      </c>
      <c r="J635" s="5" t="n">
        <v>469312</v>
      </c>
      <c r="K635" s="5" t="n">
        <v>1265338784</v>
      </c>
      <c r="L635" s="5" t="n">
        <v>0</v>
      </c>
      <c r="M635" s="6" t="n">
        <f aca="false">H635 / (H635 + J635)</f>
        <v>0.76772056701855</v>
      </c>
      <c r="N635" s="6" t="n">
        <f aca="false">K635 / (K635+ I635)</f>
        <v>0.917270581145601</v>
      </c>
      <c r="O635" s="6" t="n">
        <f aca="false">I635 / (I635 + K635)</f>
        <v>0.0827294188543986</v>
      </c>
      <c r="P635" s="6" t="n">
        <f aca="false">J635 / (H635 + J635)</f>
        <v>0.23227943298145</v>
      </c>
      <c r="Q635" s="6" t="n">
        <f aca="false">100 * (J635 + I635) / (H635 + I635 + J635 + K635)</f>
        <v>8.29481408048224</v>
      </c>
      <c r="R635" s="1" t="n">
        <f aca="false">(2 * S635 * M635) / (S635 + M635)</f>
        <v>0.0263591388765551</v>
      </c>
      <c r="S635" s="6" t="n">
        <f aca="false">H635 / (H635 + I635)</f>
        <v>0.0134097770096824</v>
      </c>
      <c r="T635" s="3" t="n">
        <f aca="false">AVERAGE(M635:S635)</f>
        <v>1.47636899948121</v>
      </c>
      <c r="U635" s="1" t="n">
        <f aca="false">(H635 + K635)/(H635 + K635 + I635 + J635)</f>
        <v>0.917051859195177</v>
      </c>
      <c r="V635" s="1" t="n">
        <f aca="false">(I635+J635)/W635</f>
        <v>0.16597540531664</v>
      </c>
      <c r="W635" s="4" t="n">
        <f aca="false">VLOOKUP(G635,ValidPixels!$A$1:$B$53, 2,0)</f>
        <v>690411328</v>
      </c>
    </row>
    <row r="636" customFormat="false" ht="12.8" hidden="false" customHeight="false" outlineLevel="0" collapsed="false">
      <c r="A636" s="1" t="n">
        <v>12</v>
      </c>
      <c r="B636" s="4" t="s">
        <v>97</v>
      </c>
      <c r="C636" s="4" t="n">
        <f aca="false">VLOOKUP(D636,List!$G$2:$H$12, 2, 0)</f>
        <v>11</v>
      </c>
      <c r="D636" s="1" t="s">
        <v>82</v>
      </c>
      <c r="E636" s="4" t="n">
        <f aca="false">VLOOKUP(G636,List!$A$2:$B$54, 2, 0)</f>
        <v>51</v>
      </c>
      <c r="F636" s="4" t="n">
        <f aca="false">VLOOKUP(G636,List!$L$2:$M$54, 2,0)</f>
        <v>2</v>
      </c>
      <c r="G636" s="5" t="s">
        <v>84</v>
      </c>
      <c r="H636" s="5" t="n">
        <v>1678712</v>
      </c>
      <c r="I636" s="5" t="n">
        <v>9028445</v>
      </c>
      <c r="J636" s="5" t="n">
        <v>797193</v>
      </c>
      <c r="K636" s="5" t="n">
        <v>954667413</v>
      </c>
      <c r="L636" s="5" t="n">
        <v>0</v>
      </c>
      <c r="M636" s="6" t="n">
        <f aca="false">H636 / (H636 + J636)</f>
        <v>0.678019552446479</v>
      </c>
      <c r="N636" s="6" t="n">
        <f aca="false">K636 / (K636+ I636)</f>
        <v>0.990631437372018</v>
      </c>
      <c r="O636" s="6" t="n">
        <f aca="false">I636 / (I636 + K636)</f>
        <v>0.00936856262798216</v>
      </c>
      <c r="P636" s="6" t="n">
        <f aca="false">J636 / (H636 + J636)</f>
        <v>0.321980447553521</v>
      </c>
      <c r="Q636" s="6" t="n">
        <f aca="false">100 * (J636 + I636) / (H636 + I636 + J636 + K636)</f>
        <v>1.01696596570894</v>
      </c>
      <c r="R636" s="1" t="n">
        <f aca="false">(2 * S636 * M636) / (S636 + M636)</f>
        <v>0.2546771000546</v>
      </c>
      <c r="S636" s="6" t="n">
        <f aca="false">H636 / (H636 + I636)</f>
        <v>0.156784102446616</v>
      </c>
      <c r="T636" s="3" t="n">
        <f aca="false">AVERAGE(M636:S636)</f>
        <v>0.489775309744307</v>
      </c>
      <c r="U636" s="1" t="n">
        <f aca="false">(H636 + K636)/(H636 + K636 + I636 + J636)</f>
        <v>0.989830340342911</v>
      </c>
      <c r="V636" s="1" t="n">
        <f aca="false">(I636+J636)/W636</f>
        <v>0.0203589727872102</v>
      </c>
      <c r="W636" s="4" t="n">
        <f aca="false">VLOOKUP(G636,ValidPixels!$A$1:$B$53, 2,0)</f>
        <v>482619536</v>
      </c>
    </row>
    <row r="637" customFormat="false" ht="12.8" hidden="false" customHeight="false" outlineLevel="0" collapsed="false">
      <c r="A637" s="1" t="n">
        <v>12</v>
      </c>
      <c r="B637" s="4" t="s">
        <v>97</v>
      </c>
      <c r="C637" s="4" t="n">
        <f aca="false">VLOOKUP(D637,List!$G$2:$H$12, 2, 0)</f>
        <v>11</v>
      </c>
      <c r="D637" s="1" t="s">
        <v>82</v>
      </c>
      <c r="E637" s="4" t="n">
        <f aca="false">VLOOKUP(G637,List!$A$2:$B$54, 2, 0)</f>
        <v>53</v>
      </c>
      <c r="F637" s="4" t="n">
        <f aca="false">VLOOKUP(G637,List!$L$2:$M$54, 2,0)</f>
        <v>4</v>
      </c>
      <c r="G637" s="5" t="s">
        <v>86</v>
      </c>
      <c r="H637" s="5" t="n">
        <v>4262858</v>
      </c>
      <c r="I637" s="5" t="n">
        <v>1269611</v>
      </c>
      <c r="J637" s="5" t="n">
        <v>1577982</v>
      </c>
      <c r="K637" s="5" t="n">
        <v>477346404</v>
      </c>
      <c r="L637" s="5" t="n">
        <v>0</v>
      </c>
      <c r="M637" s="6" t="n">
        <f aca="false">H637 / (H637 + J637)</f>
        <v>0.729836461878771</v>
      </c>
      <c r="N637" s="6" t="n">
        <f aca="false">K637 / (K637+ I637)</f>
        <v>0.997347328630447</v>
      </c>
      <c r="O637" s="6" t="n">
        <f aca="false">I637 / (I637 + K637)</f>
        <v>0.0026526713695529</v>
      </c>
      <c r="P637" s="6" t="n">
        <f aca="false">J637 / (H637 + J637)</f>
        <v>0.270163538121229</v>
      </c>
      <c r="Q637" s="6" t="n">
        <f aca="false">100 * (J637 + I637) / (H637 + I637 + J637 + K637)</f>
        <v>0.587790836399662</v>
      </c>
      <c r="R637" s="1" t="n">
        <f aca="false">(2 * S637 * M637) / (S637 + M637)</f>
        <v>0.749624933253814</v>
      </c>
      <c r="S637" s="6" t="n">
        <f aca="false">H637 / (H637 + I637)</f>
        <v>0.770516382468659</v>
      </c>
      <c r="T637" s="3" t="n">
        <f aca="false">AVERAGE(M637:S637)</f>
        <v>0.586847450303162</v>
      </c>
      <c r="U637" s="1" t="n">
        <f aca="false">(H637 + K637)/(H637 + K637 + I637 + J637)</f>
        <v>0.994122091636003</v>
      </c>
      <c r="V637" s="1" t="n">
        <f aca="false">(I637+J637)/W637</f>
        <v>0.01176756836549</v>
      </c>
      <c r="W637" s="4" t="n">
        <f aca="false">VLOOKUP(G637,ValidPixels!$A$1:$B$53, 2,0)</f>
        <v>241986527</v>
      </c>
    </row>
    <row r="638" customFormat="false" ht="12.8" hidden="false" customHeight="false" outlineLevel="0" collapsed="false">
      <c r="A638" s="1" t="n">
        <v>13</v>
      </c>
      <c r="B638" s="4" t="s">
        <v>98</v>
      </c>
      <c r="C638" s="4" t="n">
        <f aca="false">VLOOKUP(D638,List!$G$2:$H$12, 2, 0)</f>
        <v>3</v>
      </c>
      <c r="D638" s="1" t="s">
        <v>23</v>
      </c>
      <c r="E638" s="4" t="n">
        <f aca="false">VLOOKUP(G638,List!$A$2:$B$54, 2, 0)</f>
        <v>1</v>
      </c>
      <c r="F638" s="4" t="n">
        <f aca="false">VLOOKUP(G638,List!$L$2:$M$54, 2,0)</f>
        <v>4</v>
      </c>
      <c r="G638" s="5" t="s">
        <v>24</v>
      </c>
      <c r="H638" s="5" t="n">
        <v>632025</v>
      </c>
      <c r="I638" s="5" t="n">
        <v>153144</v>
      </c>
      <c r="J638" s="5" t="n">
        <v>38837</v>
      </c>
      <c r="K638" s="5" t="n">
        <v>67415963</v>
      </c>
      <c r="L638" s="5" t="n">
        <v>11998</v>
      </c>
      <c r="M638" s="6" t="n">
        <f aca="false">H638 / (H638 + J638)</f>
        <v>0.942108809263306</v>
      </c>
      <c r="N638" s="6" t="n">
        <f aca="false">K638 / (K638+ I638)</f>
        <v>0.997733520438564</v>
      </c>
      <c r="O638" s="6" t="n">
        <f aca="false">I638 / (I638 + K638)</f>
        <v>0.00226647956143626</v>
      </c>
      <c r="P638" s="6" t="n">
        <f aca="false">J638 / (H638 + J638)</f>
        <v>0.057891190736694</v>
      </c>
      <c r="Q638" s="6" t="n">
        <f aca="false">100 * (J638 + I638) / (H638 + I638 + J638 + K638)</f>
        <v>0.28133219110929</v>
      </c>
      <c r="R638" s="1" t="n">
        <f aca="false">(2 * S638 * M638) / (S638 + M638)</f>
        <v>0.868147724876737</v>
      </c>
      <c r="S638" s="6" t="n">
        <f aca="false">H638 / (H638 + I638)</f>
        <v>0.804954092685778</v>
      </c>
      <c r="T638" s="3" t="n">
        <f aca="false">AVERAGE(M638:S638)</f>
        <v>0.564919144095972</v>
      </c>
      <c r="U638" s="1" t="n">
        <f aca="false">(H638 + K638)/(H638 + K638 + I638 + J638)</f>
        <v>0.997186678088907</v>
      </c>
      <c r="V638" s="1" t="n">
        <f aca="false">(I638+J638)/W638</f>
        <v>0.000516714830241814</v>
      </c>
      <c r="W638" s="4" t="n">
        <f aca="false">VLOOKUP(G638,ValidPixels!$A$1:$B$53, 2,0)</f>
        <v>371541494</v>
      </c>
    </row>
    <row r="639" customFormat="false" ht="12.8" hidden="false" customHeight="false" outlineLevel="0" collapsed="false">
      <c r="A639" s="1" t="n">
        <v>13</v>
      </c>
      <c r="B639" s="4" t="s">
        <v>98</v>
      </c>
      <c r="C639" s="4" t="n">
        <f aca="false">VLOOKUP(D639,List!$G$2:$H$12, 2, 0)</f>
        <v>3</v>
      </c>
      <c r="D639" s="1" t="s">
        <v>23</v>
      </c>
      <c r="E639" s="4" t="n">
        <f aca="false">VLOOKUP(G639,List!$A$2:$B$54, 2, 0)</f>
        <v>3</v>
      </c>
      <c r="F639" s="4" t="n">
        <f aca="false">VLOOKUP(G639,List!$L$2:$M$54, 2,0)</f>
        <v>2</v>
      </c>
      <c r="G639" s="5" t="s">
        <v>26</v>
      </c>
      <c r="H639" s="5" t="n">
        <v>1969181</v>
      </c>
      <c r="I639" s="5" t="n">
        <v>176684</v>
      </c>
      <c r="J639" s="5" t="n">
        <v>3488808</v>
      </c>
      <c r="K639" s="5" t="n">
        <v>86477785</v>
      </c>
      <c r="L639" s="5" t="n">
        <v>153374</v>
      </c>
      <c r="M639" s="6" t="n">
        <f aca="false">H639 / (H639 + J639)</f>
        <v>0.36078874471898</v>
      </c>
      <c r="N639" s="6" t="n">
        <f aca="false">K639 / (K639+ I639)</f>
        <v>0.997961051495221</v>
      </c>
      <c r="O639" s="6" t="n">
        <f aca="false">I639 / (I639 + K639)</f>
        <v>0.00203894850477937</v>
      </c>
      <c r="P639" s="6" t="n">
        <f aca="false">J639 / (H639 + J639)</f>
        <v>0.63921125528102</v>
      </c>
      <c r="Q639" s="6" t="n">
        <f aca="false">100 * (J639 + I639) / (H639 + I639 + J639 + K639)</f>
        <v>3.97936617867694</v>
      </c>
      <c r="R639" s="1" t="n">
        <f aca="false">(2 * S639 * M639) / (S639 + M639)</f>
        <v>0.517942874757985</v>
      </c>
      <c r="S639" s="6" t="n">
        <f aca="false">H639 / (H639 + I639)</f>
        <v>0.917663040312415</v>
      </c>
      <c r="T639" s="3" t="n">
        <f aca="false">AVERAGE(M639:S639)</f>
        <v>1.05928172767819</v>
      </c>
      <c r="U639" s="1" t="n">
        <f aca="false">(H639 + K639)/(H639 + K639 + I639 + J639)</f>
        <v>0.960206338213231</v>
      </c>
      <c r="V639" s="1" t="n">
        <f aca="false">(I639+J639)/W639</f>
        <v>0.0292815877964652</v>
      </c>
      <c r="W639" s="4" t="n">
        <f aca="false">VLOOKUP(G639,ValidPixels!$A$1:$B$53, 2,0)</f>
        <v>125180780</v>
      </c>
    </row>
    <row r="640" customFormat="false" ht="12.8" hidden="false" customHeight="false" outlineLevel="0" collapsed="false">
      <c r="A640" s="1" t="n">
        <v>13</v>
      </c>
      <c r="B640" s="4" t="s">
        <v>98</v>
      </c>
      <c r="C640" s="4" t="n">
        <f aca="false">VLOOKUP(D640,List!$G$2:$H$12, 2, 0)</f>
        <v>3</v>
      </c>
      <c r="D640" s="1" t="s">
        <v>23</v>
      </c>
      <c r="E640" s="4" t="n">
        <f aca="false">VLOOKUP(G640,List!$A$2:$B$54, 2, 0)</f>
        <v>2</v>
      </c>
      <c r="F640" s="4" t="n">
        <f aca="false">VLOOKUP(G640,List!$L$2:$M$54, 2,0)</f>
        <v>1</v>
      </c>
      <c r="G640" s="5" t="s">
        <v>25</v>
      </c>
      <c r="H640" s="5" t="n">
        <v>2969478</v>
      </c>
      <c r="I640" s="5" t="n">
        <v>193892</v>
      </c>
      <c r="J640" s="5" t="n">
        <v>1858712</v>
      </c>
      <c r="K640" s="5" t="n">
        <v>366519412</v>
      </c>
      <c r="L640" s="5" t="n">
        <v>0</v>
      </c>
      <c r="M640" s="6" t="n">
        <f aca="false">H640 / (H640 + J640)</f>
        <v>0.615029234557878</v>
      </c>
      <c r="N640" s="6" t="n">
        <f aca="false">K640 / (K640+ I640)</f>
        <v>0.999471270886862</v>
      </c>
      <c r="O640" s="6" t="n">
        <f aca="false">I640 / (I640 + K640)</f>
        <v>0.000528729113138475</v>
      </c>
      <c r="P640" s="6" t="n">
        <f aca="false">J640 / (H640 + J640)</f>
        <v>0.384970765442122</v>
      </c>
      <c r="Q640" s="6" t="n">
        <f aca="false">100 * (J640 + I640) / (H640 + I640 + J640 + K640)</f>
        <v>0.5524561948389</v>
      </c>
      <c r="R640" s="1" t="n">
        <f aca="false">(2 * S640 * M640) / (S640 + M640)</f>
        <v>0.743153526970954</v>
      </c>
      <c r="S640" s="6" t="n">
        <f aca="false">H640 / (H640 + I640)</f>
        <v>0.938707138273423</v>
      </c>
      <c r="T640" s="3" t="n">
        <f aca="false">AVERAGE(M640:S640)</f>
        <v>0.604902408583325</v>
      </c>
      <c r="U640" s="1" t="n">
        <f aca="false">(H640 + K640)/(H640 + K640 + I640 + J640)</f>
        <v>0.994475438051611</v>
      </c>
      <c r="V640" s="1" t="n">
        <f aca="false">(I640+J640)/W640</f>
        <v>0.0223715350400596</v>
      </c>
      <c r="W640" s="4" t="n">
        <f aca="false">VLOOKUP(G640,ValidPixels!$A$1:$B$53, 2,0)</f>
        <v>91750700</v>
      </c>
    </row>
    <row r="641" customFormat="false" ht="12.8" hidden="false" customHeight="false" outlineLevel="0" collapsed="false">
      <c r="A641" s="1" t="n">
        <v>13</v>
      </c>
      <c r="B641" s="4" t="s">
        <v>98</v>
      </c>
      <c r="C641" s="4" t="n">
        <f aca="false">VLOOKUP(D641,List!$G$2:$H$12, 2, 0)</f>
        <v>3</v>
      </c>
      <c r="D641" s="1" t="s">
        <v>23</v>
      </c>
      <c r="E641" s="4" t="n">
        <f aca="false">VLOOKUP(G641,List!$A$2:$B$54, 2, 0)</f>
        <v>4</v>
      </c>
      <c r="F641" s="4" t="n">
        <f aca="false">VLOOKUP(G641,List!$L$2:$M$54, 2,0)</f>
        <v>3</v>
      </c>
      <c r="G641" s="5" t="s">
        <v>27</v>
      </c>
      <c r="H641" s="5" t="n">
        <v>8047876</v>
      </c>
      <c r="I641" s="5" t="n">
        <v>276138</v>
      </c>
      <c r="J641" s="5" t="n">
        <v>594218</v>
      </c>
      <c r="K641" s="5" t="n">
        <v>116262548</v>
      </c>
      <c r="L641" s="5" t="n">
        <v>0</v>
      </c>
      <c r="M641" s="6" t="n">
        <f aca="false">H641 / (H641 + J641)</f>
        <v>0.931241432921234</v>
      </c>
      <c r="N641" s="6" t="n">
        <f aca="false">K641 / (K641+ I641)</f>
        <v>0.997630503573723</v>
      </c>
      <c r="O641" s="6" t="n">
        <f aca="false">I641 / (I641 + K641)</f>
        <v>0.00236949642627685</v>
      </c>
      <c r="P641" s="6" t="n">
        <f aca="false">J641 / (H641 + J641)</f>
        <v>0.0687585670787659</v>
      </c>
      <c r="Q641" s="6" t="n">
        <f aca="false">100 * (J641 + I641) / (H641 + I641 + J641 + K641)</f>
        <v>0.695279259323995</v>
      </c>
      <c r="R641" s="1" t="n">
        <f aca="false">(2 * S641 * M641) / (S641 + M641)</f>
        <v>0.948700314768714</v>
      </c>
      <c r="S641" s="6" t="n">
        <f aca="false">H641 / (H641 + I641)</f>
        <v>0.966826341233929</v>
      </c>
      <c r="T641" s="3" t="n">
        <f aca="false">AVERAGE(M641:S641)</f>
        <v>0.658686559332377</v>
      </c>
      <c r="U641" s="1" t="n">
        <f aca="false">(H641 + K641)/(H641 + K641 + I641 + J641)</f>
        <v>0.99304720740676</v>
      </c>
      <c r="V641" s="1" t="n">
        <f aca="false">(I641+J641)/W641</f>
        <v>0.0127566872626349</v>
      </c>
      <c r="W641" s="4" t="n">
        <f aca="false">VLOOKUP(G641,ValidPixels!$A$1:$B$53, 2,0)</f>
        <v>68227431</v>
      </c>
    </row>
    <row r="642" customFormat="false" ht="12.8" hidden="false" customHeight="false" outlineLevel="0" collapsed="false">
      <c r="A642" s="1" t="n">
        <v>13</v>
      </c>
      <c r="B642" s="4" t="s">
        <v>98</v>
      </c>
      <c r="C642" s="4" t="n">
        <f aca="false">VLOOKUP(D642,List!$G$2:$H$12, 2, 0)</f>
        <v>5</v>
      </c>
      <c r="D642" s="1" t="s">
        <v>28</v>
      </c>
      <c r="E642" s="4" t="n">
        <f aca="false">VLOOKUP(G642,List!$A$2:$B$54, 2, 0)</f>
        <v>5</v>
      </c>
      <c r="F642" s="4" t="n">
        <f aca="false">VLOOKUP(G642,List!$L$2:$M$54, 2,0)</f>
        <v>4</v>
      </c>
      <c r="G642" s="5" t="s">
        <v>29</v>
      </c>
      <c r="H642" s="5" t="n">
        <v>45732</v>
      </c>
      <c r="I642" s="5" t="n">
        <v>103505</v>
      </c>
      <c r="J642" s="5" t="n">
        <v>31771</v>
      </c>
      <c r="K642" s="5" t="n">
        <v>93179550</v>
      </c>
      <c r="L642" s="5" t="n">
        <v>0</v>
      </c>
      <c r="M642" s="6" t="n">
        <f aca="false">H642 / (H642 + J642)</f>
        <v>0.59006748125879</v>
      </c>
      <c r="N642" s="6" t="n">
        <f aca="false">K642 / (K642+ I642)</f>
        <v>0.99889042013043</v>
      </c>
      <c r="O642" s="6" t="n">
        <f aca="false">I642 / (I642 + K642)</f>
        <v>0.0011095798695701</v>
      </c>
      <c r="P642" s="6" t="n">
        <f aca="false">J642 / (H642 + J642)</f>
        <v>0.40993251874121</v>
      </c>
      <c r="Q642" s="6" t="n">
        <f aca="false">100 * (J642 + I642) / (H642 + I642 + J642 + K642)</f>
        <v>0.144896306211023</v>
      </c>
      <c r="R642" s="1" t="n">
        <f aca="false">(2 * S642 * M642) / (S642 + M642)</f>
        <v>0.403387139454882</v>
      </c>
      <c r="S642" s="6" t="n">
        <f aca="false">H642 / (H642 + I642)</f>
        <v>0.306438751784075</v>
      </c>
      <c r="T642" s="3" t="n">
        <f aca="false">AVERAGE(M642:S642)</f>
        <v>0.407817456778569</v>
      </c>
      <c r="U642" s="1" t="n">
        <f aca="false">(H642 + K642)/(H642 + K642 + I642 + J642)</f>
        <v>0.99855103693789</v>
      </c>
      <c r="V642" s="1" t="n">
        <f aca="false">(I642+J642)/W642</f>
        <v>0.00144896306211023</v>
      </c>
      <c r="W642" s="4" t="n">
        <f aca="false">VLOOKUP(G642,ValidPixels!$A$1:$B$53, 2,0)</f>
        <v>93360558</v>
      </c>
    </row>
    <row r="643" customFormat="false" ht="12.8" hidden="false" customHeight="false" outlineLevel="0" collapsed="false">
      <c r="A643" s="1" t="n">
        <v>13</v>
      </c>
      <c r="B643" s="4" t="s">
        <v>98</v>
      </c>
      <c r="C643" s="4" t="n">
        <f aca="false">VLOOKUP(D643,List!$G$2:$H$12, 2, 0)</f>
        <v>5</v>
      </c>
      <c r="D643" s="1" t="s">
        <v>28</v>
      </c>
      <c r="E643" s="4" t="n">
        <f aca="false">VLOOKUP(G643,List!$A$2:$B$54, 2, 0)</f>
        <v>6</v>
      </c>
      <c r="F643" s="4" t="n">
        <f aca="false">VLOOKUP(G643,List!$L$2:$M$54, 2,0)</f>
        <v>5</v>
      </c>
      <c r="G643" s="5" t="s">
        <v>30</v>
      </c>
      <c r="H643" s="5" t="n">
        <v>236022</v>
      </c>
      <c r="I643" s="5" t="n">
        <v>66879</v>
      </c>
      <c r="J643" s="5" t="n">
        <v>31207</v>
      </c>
      <c r="K643" s="5" t="n">
        <v>123895452</v>
      </c>
      <c r="L643" s="5" t="n">
        <v>0</v>
      </c>
      <c r="M643" s="6" t="n">
        <f aca="false">H643 / (H643 + J643)</f>
        <v>0.883220009804325</v>
      </c>
      <c r="N643" s="6" t="n">
        <f aca="false">K643 / (K643+ I643)</f>
        <v>0.999460489332038</v>
      </c>
      <c r="O643" s="6" t="n">
        <f aca="false">I643 / (I643 + K643)</f>
        <v>0.000539510667962512</v>
      </c>
      <c r="P643" s="6" t="n">
        <f aca="false">J643 / (H643 + J643)</f>
        <v>0.116779990195675</v>
      </c>
      <c r="Q643" s="6" t="n">
        <f aca="false">100 * (J643 + I643) / (H643 + I643 + J643 + K643)</f>
        <v>0.0789554434548428</v>
      </c>
      <c r="R643" s="1" t="n">
        <f aca="false">(2 * S643 * M643) / (S643 + M643)</f>
        <v>0.827958535772543</v>
      </c>
      <c r="S643" s="6" t="n">
        <f aca="false">H643 / (H643 + I643)</f>
        <v>0.779205086810542</v>
      </c>
      <c r="T643" s="3" t="n">
        <f aca="false">AVERAGE(M643:S643)</f>
        <v>0.526588438005418</v>
      </c>
      <c r="U643" s="1" t="n">
        <f aca="false">(H643 + K643)/(H643 + K643 + I643 + J643)</f>
        <v>0.999210445565451</v>
      </c>
      <c r="V643" s="1" t="n">
        <f aca="false">(I643+J643)/W643</f>
        <v>0.000789554434548428</v>
      </c>
      <c r="W643" s="4" t="n">
        <f aca="false">VLOOKUP(G643,ValidPixels!$A$1:$B$53, 2,0)</f>
        <v>124229560</v>
      </c>
    </row>
    <row r="644" customFormat="false" ht="12.8" hidden="false" customHeight="false" outlineLevel="0" collapsed="false">
      <c r="A644" s="1" t="n">
        <v>13</v>
      </c>
      <c r="B644" s="4" t="s">
        <v>98</v>
      </c>
      <c r="C644" s="4" t="n">
        <f aca="false">VLOOKUP(D644,List!$G$2:$H$12, 2, 0)</f>
        <v>5</v>
      </c>
      <c r="D644" s="1" t="s">
        <v>28</v>
      </c>
      <c r="E644" s="4" t="n">
        <f aca="false">VLOOKUP(G644,List!$A$2:$B$54, 2, 0)</f>
        <v>8</v>
      </c>
      <c r="F644" s="4" t="n">
        <f aca="false">VLOOKUP(G644,List!$L$2:$M$54, 2,0)</f>
        <v>1</v>
      </c>
      <c r="G644" s="5" t="s">
        <v>32</v>
      </c>
      <c r="H644" s="5" t="n">
        <v>462024</v>
      </c>
      <c r="I644" s="5" t="n">
        <v>25539</v>
      </c>
      <c r="J644" s="5" t="n">
        <v>1088827</v>
      </c>
      <c r="K644" s="5" t="n">
        <v>245694080</v>
      </c>
      <c r="L644" s="5" t="n">
        <v>218</v>
      </c>
      <c r="M644" s="6" t="n">
        <f aca="false">H644 / (H644 + J644)</f>
        <v>0.29791643426738</v>
      </c>
      <c r="N644" s="6" t="n">
        <f aca="false">K644 / (K644+ I644)</f>
        <v>0.999896064465247</v>
      </c>
      <c r="O644" s="6" t="n">
        <f aca="false">I644 / (I644 + K644)</f>
        <v>0.000103935534752722</v>
      </c>
      <c r="P644" s="6" t="n">
        <f aca="false">J644 / (H644 + J644)</f>
        <v>0.70208356573262</v>
      </c>
      <c r="Q644" s="6" t="n">
        <f aca="false">100 * (J644 + I644) / (H644 + I644 + J644 + K644)</f>
        <v>0.450666834579964</v>
      </c>
      <c r="R644" s="1" t="n">
        <f aca="false">(2 * S644 * M644) / (S644 + M644)</f>
        <v>0.453317137735514</v>
      </c>
      <c r="S644" s="6" t="n">
        <f aca="false">H644 / (H644 + I644)</f>
        <v>0.94761907691929</v>
      </c>
      <c r="T644" s="3" t="n">
        <f aca="false">AVERAGE(M644:S644)</f>
        <v>0.550229007033538</v>
      </c>
      <c r="U644" s="1" t="n">
        <f aca="false">(H644 + K644)/(H644 + K644 + I644 + J644)</f>
        <v>0.9954933316542</v>
      </c>
      <c r="V644" s="1" t="n">
        <f aca="false">(I644+J644)/W644</f>
        <v>0.00450667600059126</v>
      </c>
      <c r="W644" s="4" t="n">
        <f aca="false">VLOOKUP(G644,ValidPixels!$A$1:$B$53, 2,0)</f>
        <v>247270050</v>
      </c>
    </row>
    <row r="645" customFormat="false" ht="12.8" hidden="false" customHeight="false" outlineLevel="0" collapsed="false">
      <c r="A645" s="1" t="n">
        <v>13</v>
      </c>
      <c r="B645" s="4" t="s">
        <v>98</v>
      </c>
      <c r="C645" s="4" t="n">
        <f aca="false">VLOOKUP(D645,List!$G$2:$H$12, 2, 0)</f>
        <v>5</v>
      </c>
      <c r="D645" s="1" t="s">
        <v>28</v>
      </c>
      <c r="E645" s="4" t="n">
        <f aca="false">VLOOKUP(G645,List!$A$2:$B$54, 2, 0)</f>
        <v>7</v>
      </c>
      <c r="F645" s="4" t="n">
        <f aca="false">VLOOKUP(G645,List!$L$2:$M$54, 2,0)</f>
        <v>2</v>
      </c>
      <c r="G645" s="5" t="s">
        <v>31</v>
      </c>
      <c r="H645" s="5" t="n">
        <v>820720</v>
      </c>
      <c r="I645" s="5" t="n">
        <v>18942</v>
      </c>
      <c r="J645" s="5" t="n">
        <v>222649</v>
      </c>
      <c r="K645" s="5" t="n">
        <v>28400779</v>
      </c>
      <c r="L645" s="5" t="n">
        <v>0</v>
      </c>
      <c r="M645" s="6" t="n">
        <f aca="false">H645 / (H645 + J645)</f>
        <v>0.78660569750491</v>
      </c>
      <c r="N645" s="6" t="n">
        <f aca="false">K645 / (K645+ I645)</f>
        <v>0.999333490993807</v>
      </c>
      <c r="O645" s="6" t="n">
        <f aca="false">I645 / (I645 + K645)</f>
        <v>0.00066650900619327</v>
      </c>
      <c r="P645" s="6" t="n">
        <f aca="false">J645 / (H645 + J645)</f>
        <v>0.21339430249509</v>
      </c>
      <c r="Q645" s="6" t="n">
        <f aca="false">100 * (J645 + I645) / (H645 + I645 + J645 + K645)</f>
        <v>0.819978488339139</v>
      </c>
      <c r="R645" s="1" t="n">
        <f aca="false">(2 * S645 * M645) / (S645 + M645)</f>
        <v>0.871700996956503</v>
      </c>
      <c r="S645" s="6" t="n">
        <f aca="false">H645 / (H645 + I645)</f>
        <v>0.977440922656974</v>
      </c>
      <c r="T645" s="3" t="n">
        <f aca="false">AVERAGE(M645:S645)</f>
        <v>0.667017201136088</v>
      </c>
      <c r="U645" s="1" t="n">
        <f aca="false">(H645 + K645)/(H645 + K645 + I645 + J645)</f>
        <v>0.991800215116609</v>
      </c>
      <c r="V645" s="1" t="n">
        <f aca="false">(I645+J645)/W645</f>
        <v>0.000233478553705975</v>
      </c>
      <c r="W645" s="4" t="n">
        <f aca="false">VLOOKUP(G645,ValidPixels!$A$1:$B$53, 2,0)</f>
        <v>1034746002</v>
      </c>
    </row>
    <row r="646" customFormat="false" ht="12.8" hidden="false" customHeight="false" outlineLevel="0" collapsed="false">
      <c r="A646" s="1" t="n">
        <v>13</v>
      </c>
      <c r="B646" s="4" t="s">
        <v>98</v>
      </c>
      <c r="C646" s="4" t="n">
        <f aca="false">VLOOKUP(D646,List!$G$2:$H$12, 2, 0)</f>
        <v>5</v>
      </c>
      <c r="D646" s="1" t="s">
        <v>28</v>
      </c>
      <c r="E646" s="4" t="n">
        <f aca="false">VLOOKUP(G646,List!$A$2:$B$54, 2, 0)</f>
        <v>9</v>
      </c>
      <c r="F646" s="4" t="n">
        <f aca="false">VLOOKUP(G646,List!$L$2:$M$54, 2,0)</f>
        <v>6</v>
      </c>
      <c r="G646" s="5" t="s">
        <v>33</v>
      </c>
      <c r="H646" s="5" t="n">
        <v>1422443</v>
      </c>
      <c r="I646" s="5" t="n">
        <v>31874</v>
      </c>
      <c r="J646" s="5" t="n">
        <v>555449</v>
      </c>
      <c r="K646" s="5" t="n">
        <v>145610887</v>
      </c>
      <c r="L646" s="5" t="n">
        <v>12147</v>
      </c>
      <c r="M646" s="6" t="n">
        <f aca="false">H646 / (H646 + J646)</f>
        <v>0.719171218650968</v>
      </c>
      <c r="N646" s="6" t="n">
        <f aca="false">K646 / (K646+ I646)</f>
        <v>0.99978114943866</v>
      </c>
      <c r="O646" s="6" t="n">
        <f aca="false">I646 / (I646 + K646)</f>
        <v>0.000218850561340292</v>
      </c>
      <c r="P646" s="6" t="n">
        <f aca="false">J646 / (H646 + J646)</f>
        <v>0.280828781349032</v>
      </c>
      <c r="Q646" s="6" t="n">
        <f aca="false">100 * (J646 + I646) / (H646 + I646 + J646 + K646)</f>
        <v>0.397859640954169</v>
      </c>
      <c r="R646" s="1" t="n">
        <f aca="false">(2 * S646 * M646) / (S646 + M646)</f>
        <v>0.828879010573074</v>
      </c>
      <c r="S646" s="6" t="n">
        <f aca="false">H646 / (H646 + I646)</f>
        <v>0.978083182689881</v>
      </c>
      <c r="T646" s="3" t="n">
        <f aca="false">AVERAGE(M646:S646)</f>
        <v>0.600688833459589</v>
      </c>
      <c r="U646" s="1" t="n">
        <f aca="false">(H646 + K646)/(H646 + K646 + I646 + J646)</f>
        <v>0.996021403590458</v>
      </c>
      <c r="V646" s="1" t="n">
        <f aca="false">(I646+J646)/W646</f>
        <v>0.0039789301508721</v>
      </c>
      <c r="W646" s="4" t="n">
        <f aca="false">VLOOKUP(G646,ValidPixels!$A$1:$B$53, 2,0)</f>
        <v>147608271</v>
      </c>
    </row>
    <row r="647" customFormat="false" ht="12.8" hidden="false" customHeight="false" outlineLevel="0" collapsed="false">
      <c r="A647" s="1" t="n">
        <v>13</v>
      </c>
      <c r="B647" s="4" t="s">
        <v>98</v>
      </c>
      <c r="C647" s="4" t="n">
        <f aca="false">VLOOKUP(D647,List!$G$2:$H$12, 2, 0)</f>
        <v>5</v>
      </c>
      <c r="D647" s="1" t="s">
        <v>28</v>
      </c>
      <c r="E647" s="4" t="n">
        <f aca="false">VLOOKUP(G647,List!$A$2:$B$54, 2, 0)</f>
        <v>10</v>
      </c>
      <c r="F647" s="4" t="n">
        <f aca="false">VLOOKUP(G647,List!$L$2:$M$54, 2,0)</f>
        <v>3</v>
      </c>
      <c r="G647" s="5" t="s">
        <v>34</v>
      </c>
      <c r="H647" s="5" t="n">
        <v>3760711</v>
      </c>
      <c r="I647" s="5" t="n">
        <v>2609684</v>
      </c>
      <c r="J647" s="5" t="n">
        <v>14577286</v>
      </c>
      <c r="K647" s="5" t="n">
        <v>1014180223</v>
      </c>
      <c r="L647" s="5" t="n">
        <v>2010</v>
      </c>
      <c r="M647" s="6" t="n">
        <f aca="false">H647 / (H647 + J647)</f>
        <v>0.205077522915943</v>
      </c>
      <c r="N647" s="6" t="n">
        <f aca="false">K647 / (K647+ I647)</f>
        <v>0.9974334088271</v>
      </c>
      <c r="O647" s="6" t="n">
        <f aca="false">I647 / (I647 + K647)</f>
        <v>0.00256659117289999</v>
      </c>
      <c r="P647" s="6" t="n">
        <f aca="false">J647 / (H647 + J647)</f>
        <v>0.794922477084057</v>
      </c>
      <c r="Q647" s="6" t="n">
        <f aca="false">100 * (J647 + I647) / (H647 + I647 + J647 + K647)</f>
        <v>1.66037162495428</v>
      </c>
      <c r="R647" s="1" t="n">
        <f aca="false">(2 * S647 * M647) / (S647 + M647)</f>
        <v>0.304407587511158</v>
      </c>
      <c r="S647" s="6" t="n">
        <f aca="false">H647 / (H647 + I647)</f>
        <v>0.590341886178173</v>
      </c>
      <c r="T647" s="3" t="n">
        <f aca="false">AVERAGE(M647:S647)</f>
        <v>0.650731585520516</v>
      </c>
      <c r="U647" s="1" t="n">
        <f aca="false">(H647 + K647)/(H647 + K647 + I647 + J647)</f>
        <v>0.983396283750457</v>
      </c>
      <c r="V647" s="1" t="n">
        <f aca="false">(I647+J647)/W647</f>
        <v>0.583339018412529</v>
      </c>
      <c r="W647" s="4" t="n">
        <f aca="false">VLOOKUP(G647,ValidPixels!$A$1:$B$53, 2,0)</f>
        <v>29463090</v>
      </c>
    </row>
    <row r="648" customFormat="false" ht="12.8" hidden="false" customHeight="false" outlineLevel="0" collapsed="false">
      <c r="A648" s="1" t="n">
        <v>13</v>
      </c>
      <c r="B648" s="4" t="s">
        <v>98</v>
      </c>
      <c r="C648" s="4" t="n">
        <f aca="false">VLOOKUP(D648,List!$G$2:$H$12, 2, 0)</f>
        <v>4</v>
      </c>
      <c r="D648" s="1" t="s">
        <v>35</v>
      </c>
      <c r="E648" s="4" t="n">
        <f aca="false">VLOOKUP(G648,List!$A$2:$B$54, 2, 0)</f>
        <v>11</v>
      </c>
      <c r="F648" s="4" t="n">
        <f aca="false">VLOOKUP(G648,List!$L$2:$M$54, 2,0)</f>
        <v>3</v>
      </c>
      <c r="G648" s="5" t="s">
        <v>36</v>
      </c>
      <c r="H648" s="5" t="n">
        <v>38471</v>
      </c>
      <c r="I648" s="5" t="n">
        <v>347</v>
      </c>
      <c r="J648" s="5" t="n">
        <v>224758</v>
      </c>
      <c r="K648" s="5" t="n">
        <v>9832245</v>
      </c>
      <c r="L648" s="5" t="n">
        <v>204</v>
      </c>
      <c r="M648" s="6" t="n">
        <f aca="false">H648 / (H648 + J648)</f>
        <v>0.146150310186188</v>
      </c>
      <c r="N648" s="6" t="n">
        <f aca="false">K648 / (K648+ I648)</f>
        <v>0.99996470920384</v>
      </c>
      <c r="O648" s="6" t="n">
        <f aca="false">I648 / (I648 + K648)</f>
        <v>3.52907961603614E-005</v>
      </c>
      <c r="P648" s="6" t="n">
        <f aca="false">J648 / (H648 + J648)</f>
        <v>0.853849689813812</v>
      </c>
      <c r="Q648" s="6" t="n">
        <f aca="false">100 * (J648 + I648) / (H648 + I648 + J648 + K648)</f>
        <v>2.22968493597499</v>
      </c>
      <c r="R648" s="1" t="n">
        <f aca="false">(2 * S648 * M648) / (S648 + M648)</f>
        <v>0.254735190218741</v>
      </c>
      <c r="S648" s="6" t="n">
        <f aca="false">H648 / (H648 + I648)</f>
        <v>0.991060848060178</v>
      </c>
      <c r="T648" s="3" t="n">
        <f aca="false">AVERAGE(M648:S648)</f>
        <v>0.782211567750559</v>
      </c>
      <c r="U648" s="1" t="n">
        <f aca="false">(H648 + K648)/(H648 + K648 + I648 + J648)</f>
        <v>0.97770315064025</v>
      </c>
      <c r="V648" s="1" t="n">
        <f aca="false">(I648+J648)/W648</f>
        <v>0.0223177084753358</v>
      </c>
      <c r="W648" s="4" t="n">
        <f aca="false">VLOOKUP(G648,ValidPixels!$A$1:$B$53, 2,0)</f>
        <v>10086385</v>
      </c>
    </row>
    <row r="649" customFormat="false" ht="12.8" hidden="false" customHeight="false" outlineLevel="0" collapsed="false">
      <c r="A649" s="1" t="n">
        <v>13</v>
      </c>
      <c r="B649" s="4" t="s">
        <v>98</v>
      </c>
      <c r="C649" s="4" t="n">
        <f aca="false">VLOOKUP(D649,List!$G$2:$H$12, 2, 0)</f>
        <v>4</v>
      </c>
      <c r="D649" s="1" t="s">
        <v>35</v>
      </c>
      <c r="E649" s="4" t="n">
        <f aca="false">VLOOKUP(G649,List!$A$2:$B$54, 2, 0)</f>
        <v>12</v>
      </c>
      <c r="F649" s="4" t="n">
        <f aca="false">VLOOKUP(G649,List!$L$2:$M$54, 2,0)</f>
        <v>4</v>
      </c>
      <c r="G649" s="5" t="s">
        <v>37</v>
      </c>
      <c r="H649" s="5" t="n">
        <v>338325</v>
      </c>
      <c r="I649" s="5" t="n">
        <v>31070</v>
      </c>
      <c r="J649" s="5" t="n">
        <v>2822431</v>
      </c>
      <c r="K649" s="5" t="n">
        <v>47582636</v>
      </c>
      <c r="L649" s="5" t="n">
        <v>29717</v>
      </c>
      <c r="M649" s="6" t="n">
        <f aca="false">H649 / (H649 + J649)</f>
        <v>0.107039265289697</v>
      </c>
      <c r="N649" s="6" t="n">
        <f aca="false">K649 / (K649+ I649)</f>
        <v>0.999347456801619</v>
      </c>
      <c r="O649" s="6" t="n">
        <f aca="false">I649 / (I649 + K649)</f>
        <v>0.000652543198380735</v>
      </c>
      <c r="P649" s="6" t="n">
        <f aca="false">J649 / (H649 + J649)</f>
        <v>0.892960734710303</v>
      </c>
      <c r="Q649" s="6" t="n">
        <f aca="false">100 * (J649 + I649) / (H649 + I649 + J649 + K649)</f>
        <v>5.61995319615597</v>
      </c>
      <c r="R649" s="1" t="n">
        <f aca="false">(2 * S649 * M649) / (S649 + M649)</f>
        <v>0.191677353178377</v>
      </c>
      <c r="S649" s="6" t="n">
        <f aca="false">H649 / (H649 + I649)</f>
        <v>0.915889494985043</v>
      </c>
      <c r="T649" s="3" t="n">
        <f aca="false">AVERAGE(M649:S649)</f>
        <v>1.24678857775991</v>
      </c>
      <c r="U649" s="1" t="n">
        <f aca="false">(H649 + K649)/(H649 + K649 + I649 + J649)</f>
        <v>0.94380046803844</v>
      </c>
      <c r="V649" s="1" t="n">
        <f aca="false">(I649+J649)/W649</f>
        <v>0.0569530020837985</v>
      </c>
      <c r="W649" s="4" t="n">
        <f aca="false">VLOOKUP(G649,ValidPixels!$A$1:$B$53, 2,0)</f>
        <v>50102732</v>
      </c>
    </row>
    <row r="650" customFormat="false" ht="12.8" hidden="false" customHeight="false" outlineLevel="0" collapsed="false">
      <c r="A650" s="1" t="n">
        <v>13</v>
      </c>
      <c r="B650" s="4" t="s">
        <v>98</v>
      </c>
      <c r="C650" s="4" t="n">
        <f aca="false">VLOOKUP(D650,List!$G$2:$H$12, 2, 0)</f>
        <v>4</v>
      </c>
      <c r="D650" s="1" t="s">
        <v>35</v>
      </c>
      <c r="E650" s="4" t="n">
        <f aca="false">VLOOKUP(G650,List!$A$2:$B$54, 2, 0)</f>
        <v>14</v>
      </c>
      <c r="F650" s="4" t="n">
        <f aca="false">VLOOKUP(G650,List!$L$2:$M$54, 2,0)</f>
        <v>1</v>
      </c>
      <c r="G650" s="5" t="s">
        <v>39</v>
      </c>
      <c r="H650" s="5" t="n">
        <v>748580</v>
      </c>
      <c r="I650" s="5" t="n">
        <v>7422</v>
      </c>
      <c r="J650" s="5" t="n">
        <v>3349727</v>
      </c>
      <c r="K650" s="5" t="n">
        <v>115420920</v>
      </c>
      <c r="L650" s="5" t="n">
        <v>0</v>
      </c>
      <c r="M650" s="6" t="n">
        <f aca="false">H650 / (H650 + J650)</f>
        <v>0.182655911331191</v>
      </c>
      <c r="N650" s="6" t="n">
        <f aca="false">K650 / (K650+ I650)</f>
        <v>0.999935700367246</v>
      </c>
      <c r="O650" s="6" t="n">
        <f aca="false">I650 / (I650 + K650)</f>
        <v>6.4299632753973E-005</v>
      </c>
      <c r="P650" s="6" t="n">
        <f aca="false">J650 / (H650 + J650)</f>
        <v>0.817344088668809</v>
      </c>
      <c r="Q650" s="6" t="n">
        <f aca="false">100 * (J650 + I650) / (H650 + I650 + J650 + K650)</f>
        <v>2.80870335451302</v>
      </c>
      <c r="R650" s="1" t="n">
        <f aca="false">(2 * S650 * M650) / (S650 + M650)</f>
        <v>0.308418767738106</v>
      </c>
      <c r="S650" s="6" t="n">
        <f aca="false">H650 / (H650 + I650)</f>
        <v>0.990182565654588</v>
      </c>
      <c r="T650" s="3" t="n">
        <f aca="false">AVERAGE(M650:S650)</f>
        <v>0.872472098272245</v>
      </c>
      <c r="U650" s="1" t="n">
        <f aca="false">(H650 + K650)/(H650 + K650 + I650 + J650)</f>
        <v>0.97191296645487</v>
      </c>
      <c r="V650" s="1" t="n">
        <f aca="false">(I650+J650)/W650</f>
        <v>0.0280870335451302</v>
      </c>
      <c r="W650" s="4" t="n">
        <f aca="false">VLOOKUP(G650,ValidPixels!$A$1:$B$53, 2,0)</f>
        <v>119526649</v>
      </c>
    </row>
    <row r="651" customFormat="false" ht="12.8" hidden="false" customHeight="false" outlineLevel="0" collapsed="false">
      <c r="A651" s="1" t="n">
        <v>13</v>
      </c>
      <c r="B651" s="4" t="s">
        <v>98</v>
      </c>
      <c r="C651" s="4" t="n">
        <f aca="false">VLOOKUP(D651,List!$G$2:$H$12, 2, 0)</f>
        <v>4</v>
      </c>
      <c r="D651" s="1" t="s">
        <v>35</v>
      </c>
      <c r="E651" s="4" t="n">
        <f aca="false">VLOOKUP(G651,List!$A$2:$B$54, 2, 0)</f>
        <v>13</v>
      </c>
      <c r="F651" s="4" t="n">
        <f aca="false">VLOOKUP(G651,List!$L$2:$M$54, 2,0)</f>
        <v>2</v>
      </c>
      <c r="G651" s="5" t="s">
        <v>38</v>
      </c>
      <c r="H651" s="5" t="n">
        <v>3747955</v>
      </c>
      <c r="I651" s="5" t="n">
        <v>1279470</v>
      </c>
      <c r="J651" s="5" t="n">
        <v>1742767</v>
      </c>
      <c r="K651" s="5" t="n">
        <v>110205229</v>
      </c>
      <c r="L651" s="5" t="n">
        <v>0</v>
      </c>
      <c r="M651" s="6" t="n">
        <f aca="false">H651 / (H651 + J651)</f>
        <v>0.682597844145087</v>
      </c>
      <c r="N651" s="6" t="n">
        <f aca="false">K651 / (K651+ I651)</f>
        <v>0.988523357810743</v>
      </c>
      <c r="O651" s="6" t="n">
        <f aca="false">I651 / (I651 + K651)</f>
        <v>0.0114766421892568</v>
      </c>
      <c r="P651" s="6" t="n">
        <f aca="false">J651 / (H651 + J651)</f>
        <v>0.317402155854913</v>
      </c>
      <c r="Q651" s="6" t="n">
        <f aca="false">100 * (J651 + I651) / (H651 + I651 + J651 + K651)</f>
        <v>2.58365131252659</v>
      </c>
      <c r="R651" s="1" t="n">
        <f aca="false">(2 * S651 * M651) / (S651 + M651)</f>
        <v>0.712664502597273</v>
      </c>
      <c r="S651" s="6" t="n">
        <f aca="false">H651 / (H651 + I651)</f>
        <v>0.74550192195806</v>
      </c>
      <c r="T651" s="3" t="n">
        <f aca="false">AVERAGE(M651:S651)</f>
        <v>0.863116819583131</v>
      </c>
      <c r="U651" s="1" t="n">
        <f aca="false">(H651 + K651)/(H651 + K651 + I651 + J651)</f>
        <v>0.974163486874734</v>
      </c>
      <c r="V651" s="1" t="n">
        <f aca="false">(I651+J651)/W651</f>
        <v>0.0258365131252659</v>
      </c>
      <c r="W651" s="4" t="n">
        <f aca="false">VLOOKUP(G651,ValidPixels!$A$1:$B$53, 2,0)</f>
        <v>116975421</v>
      </c>
    </row>
    <row r="652" customFormat="false" ht="12.8" hidden="false" customHeight="false" outlineLevel="0" collapsed="false">
      <c r="A652" s="1" t="n">
        <v>13</v>
      </c>
      <c r="B652" s="4" t="s">
        <v>98</v>
      </c>
      <c r="C652" s="4" t="n">
        <f aca="false">VLOOKUP(D652,List!$G$2:$H$12, 2, 0)</f>
        <v>6</v>
      </c>
      <c r="D652" s="1" t="s">
        <v>40</v>
      </c>
      <c r="E652" s="4" t="n">
        <f aca="false">VLOOKUP(G652,List!$A$2:$B$54, 2, 0)</f>
        <v>19</v>
      </c>
      <c r="F652" s="4" t="n">
        <f aca="false">VLOOKUP(G652,List!$L$2:$M$54, 2,0)</f>
        <v>5</v>
      </c>
      <c r="G652" s="5" t="s">
        <v>45</v>
      </c>
      <c r="H652" s="5" t="n">
        <v>36071</v>
      </c>
      <c r="I652" s="5" t="n">
        <v>1078</v>
      </c>
      <c r="J652" s="5" t="n">
        <v>1410140</v>
      </c>
      <c r="K652" s="5" t="n">
        <v>6611761</v>
      </c>
      <c r="L652" s="5" t="n">
        <v>19</v>
      </c>
      <c r="M652" s="6" t="n">
        <f aca="false">H652 / (H652 + J652)</f>
        <v>0.0249417270370644</v>
      </c>
      <c r="N652" s="6" t="n">
        <f aca="false">K652 / (K652+ I652)</f>
        <v>0.999836983782608</v>
      </c>
      <c r="O652" s="6" t="n">
        <f aca="false">I652 / (I652 + K652)</f>
        <v>0.000163016217391653</v>
      </c>
      <c r="P652" s="6" t="n">
        <f aca="false">J652 / (H652 + J652)</f>
        <v>0.975058272962936</v>
      </c>
      <c r="Q652" s="6" t="n">
        <f aca="false">100 * (J652 + I652) / (H652 + I652 + J652 + K652)</f>
        <v>17.5109721369144</v>
      </c>
      <c r="R652" s="1" t="n">
        <f aca="false">(2 * S652 * M652) / (S652 + M652)</f>
        <v>0.0486341818574048</v>
      </c>
      <c r="S652" s="6" t="n">
        <f aca="false">H652 / (H652 + I652)</f>
        <v>0.970981722253627</v>
      </c>
      <c r="T652" s="3" t="n">
        <f aca="false">AVERAGE(M652:S652)</f>
        <v>2.93294114871792</v>
      </c>
      <c r="U652" s="1" t="n">
        <f aca="false">(H652 + K652)/(H652 + K652 + I652 + J652)</f>
        <v>0.824890278630856</v>
      </c>
      <c r="V652" s="1" t="n">
        <f aca="false">(I652+J652)/W652</f>
        <v>0.0971181359061236</v>
      </c>
      <c r="W652" s="4" t="n">
        <f aca="false">VLOOKUP(G652,ValidPixels!$A$1:$B$53, 2,0)</f>
        <v>14530942</v>
      </c>
    </row>
    <row r="653" customFormat="false" ht="12.8" hidden="false" customHeight="false" outlineLevel="0" collapsed="false">
      <c r="A653" s="1" t="n">
        <v>13</v>
      </c>
      <c r="B653" s="4" t="s">
        <v>98</v>
      </c>
      <c r="C653" s="4" t="n">
        <f aca="false">VLOOKUP(D653,List!$G$2:$H$12, 2, 0)</f>
        <v>6</v>
      </c>
      <c r="D653" s="1" t="s">
        <v>40</v>
      </c>
      <c r="E653" s="4" t="n">
        <f aca="false">VLOOKUP(G653,List!$A$2:$B$54, 2, 0)</f>
        <v>15</v>
      </c>
      <c r="F653" s="4" t="n">
        <f aca="false">VLOOKUP(G653,List!$L$2:$M$54, 2,0)</f>
        <v>2</v>
      </c>
      <c r="G653" s="5" t="s">
        <v>41</v>
      </c>
      <c r="H653" s="5" t="n">
        <v>71228</v>
      </c>
      <c r="I653" s="5" t="n">
        <v>166792</v>
      </c>
      <c r="J653" s="5" t="n">
        <v>154163</v>
      </c>
      <c r="K653" s="5" t="n">
        <v>2522398</v>
      </c>
      <c r="L653" s="5" t="n">
        <v>0</v>
      </c>
      <c r="M653" s="6" t="n">
        <f aca="false">H653 / (H653 + J653)</f>
        <v>0.316019716847611</v>
      </c>
      <c r="N653" s="6" t="n">
        <f aca="false">K653 / (K653+ I653)</f>
        <v>0.937976862921549</v>
      </c>
      <c r="O653" s="6" t="n">
        <f aca="false">I653 / (I653 + K653)</f>
        <v>0.0620231370784511</v>
      </c>
      <c r="P653" s="6" t="n">
        <f aca="false">J653 / (H653 + J653)</f>
        <v>0.683980283152389</v>
      </c>
      <c r="Q653" s="6" t="n">
        <f aca="false">100 * (J653 + I653) / (H653 + I653 + J653 + K653)</f>
        <v>11.0120459853406</v>
      </c>
      <c r="R653" s="1" t="n">
        <f aca="false">(2 * S653 * M653) / (S653 + M653)</f>
        <v>0.307407463353265</v>
      </c>
      <c r="S653" s="6" t="n">
        <f aca="false">H653 / (H653 + I653)</f>
        <v>0.299252163683724</v>
      </c>
      <c r="T653" s="3" t="n">
        <f aca="false">AVERAGE(M653:S653)</f>
        <v>1.9455293731968</v>
      </c>
      <c r="U653" s="1" t="n">
        <f aca="false">(H653 + K653)/(H653 + K653 + I653 + J653)</f>
        <v>0.889879540146594</v>
      </c>
      <c r="V653" s="1" t="n">
        <f aca="false">(I653+J653)/W653</f>
        <v>0.110120459853406</v>
      </c>
      <c r="W653" s="4" t="n">
        <f aca="false">VLOOKUP(G653,ValidPixels!$A$1:$B$53, 2,0)</f>
        <v>2914581</v>
      </c>
    </row>
    <row r="654" customFormat="false" ht="12.8" hidden="false" customHeight="false" outlineLevel="0" collapsed="false">
      <c r="A654" s="1" t="n">
        <v>13</v>
      </c>
      <c r="B654" s="4" t="s">
        <v>98</v>
      </c>
      <c r="C654" s="4" t="n">
        <f aca="false">VLOOKUP(D654,List!$G$2:$H$12, 2, 0)</f>
        <v>6</v>
      </c>
      <c r="D654" s="1" t="s">
        <v>40</v>
      </c>
      <c r="E654" s="4" t="n">
        <f aca="false">VLOOKUP(G654,List!$A$2:$B$54, 2, 0)</f>
        <v>16</v>
      </c>
      <c r="F654" s="4" t="n">
        <f aca="false">VLOOKUP(G654,List!$L$2:$M$54, 2,0)</f>
        <v>6</v>
      </c>
      <c r="G654" s="5" t="s">
        <v>42</v>
      </c>
      <c r="H654" s="5" t="n">
        <v>235925</v>
      </c>
      <c r="I654" s="5" t="n">
        <v>3815479</v>
      </c>
      <c r="J654" s="5" t="n">
        <v>455445</v>
      </c>
      <c r="K654" s="5" t="n">
        <v>87844750</v>
      </c>
      <c r="L654" s="5" t="n">
        <v>52715</v>
      </c>
      <c r="M654" s="6" t="n">
        <f aca="false">H654 / (H654 + J654)</f>
        <v>0.341242749902368</v>
      </c>
      <c r="N654" s="6" t="n">
        <f aca="false">K654 / (K654+ I654)</f>
        <v>0.958373669347913</v>
      </c>
      <c r="O654" s="6" t="n">
        <f aca="false">I654 / (I654 + K654)</f>
        <v>0.0416263306520869</v>
      </c>
      <c r="P654" s="6" t="n">
        <f aca="false">J654 / (H654 + J654)</f>
        <v>0.658757250097632</v>
      </c>
      <c r="Q654" s="6" t="n">
        <f aca="false">100 * (J654 + I654) / (H654 + I654 + J654 + K654)</f>
        <v>4.62463459890933</v>
      </c>
      <c r="R654" s="1" t="n">
        <f aca="false">(2 * S654 * M654) / (S654 + M654)</f>
        <v>0.0994881898230866</v>
      </c>
      <c r="S654" s="6" t="n">
        <f aca="false">H654 / (H654 + I654)</f>
        <v>0.0582328990147613</v>
      </c>
      <c r="T654" s="3" t="n">
        <f aca="false">AVERAGE(M654:S654)</f>
        <v>0.968907955392454</v>
      </c>
      <c r="U654" s="1" t="n">
        <f aca="false">(H654 + K654)/(H654 + K654 + I654 + J654)</f>
        <v>0.953753654010907</v>
      </c>
      <c r="V654" s="1" t="n">
        <f aca="false">(I654+J654)/W654</f>
        <v>0.530883527227563</v>
      </c>
      <c r="W654" s="4" t="n">
        <f aca="false">VLOOKUP(G654,ValidPixels!$A$1:$B$53, 2,0)</f>
        <v>8044936</v>
      </c>
    </row>
    <row r="655" customFormat="false" ht="12.8" hidden="false" customHeight="false" outlineLevel="0" collapsed="false">
      <c r="A655" s="1" t="n">
        <v>13</v>
      </c>
      <c r="B655" s="4" t="s">
        <v>98</v>
      </c>
      <c r="C655" s="4" t="n">
        <f aca="false">VLOOKUP(D655,List!$G$2:$H$12, 2, 0)</f>
        <v>6</v>
      </c>
      <c r="D655" s="1" t="s">
        <v>40</v>
      </c>
      <c r="E655" s="4" t="n">
        <f aca="false">VLOOKUP(G655,List!$A$2:$B$54, 2, 0)</f>
        <v>18</v>
      </c>
      <c r="F655" s="4" t="n">
        <f aca="false">VLOOKUP(G655,List!$L$2:$M$54, 2,0)</f>
        <v>1</v>
      </c>
      <c r="G655" s="5" t="s">
        <v>44</v>
      </c>
      <c r="H655" s="5" t="n">
        <v>536024</v>
      </c>
      <c r="I655" s="5" t="n">
        <v>572241</v>
      </c>
      <c r="J655" s="5" t="n">
        <v>212780</v>
      </c>
      <c r="K655" s="5" t="n">
        <v>14249188</v>
      </c>
      <c r="L655" s="5" t="n">
        <v>724</v>
      </c>
      <c r="M655" s="6" t="n">
        <f aca="false">H655 / (H655 + J655)</f>
        <v>0.715840193161361</v>
      </c>
      <c r="N655" s="6" t="n">
        <f aca="false">K655 / (K655+ I655)</f>
        <v>0.961390969791104</v>
      </c>
      <c r="O655" s="6" t="n">
        <f aca="false">I655 / (I655 + K655)</f>
        <v>0.0386090302088955</v>
      </c>
      <c r="P655" s="6" t="n">
        <f aca="false">J655 / (H655 + J655)</f>
        <v>0.284159806838639</v>
      </c>
      <c r="Q655" s="6" t="n">
        <f aca="false">100 * (J655 + I655) / (H655 + I655 + J655 + K655)</f>
        <v>5.04180637502342</v>
      </c>
      <c r="R655" s="1" t="n">
        <f aca="false">(2 * S655 * M655) / (S655 + M655)</f>
        <v>0.577279573349186</v>
      </c>
      <c r="S655" s="6" t="n">
        <f aca="false">H655 / (H655 + I655)</f>
        <v>0.48366049636143</v>
      </c>
      <c r="T655" s="3" t="n">
        <f aca="false">AVERAGE(M655:S655)</f>
        <v>1.15753520639058</v>
      </c>
      <c r="U655" s="1" t="n">
        <f aca="false">(H655 + K655)/(H655 + K655 + I655 + J655)</f>
        <v>0.949581936249766</v>
      </c>
      <c r="V655" s="1" t="n">
        <f aca="false">(I655+J655)/W655</f>
        <v>0.0504629060315187</v>
      </c>
      <c r="W655" s="4" t="n">
        <f aca="false">VLOOKUP(G655,ValidPixels!$A$1:$B$53, 2,0)</f>
        <v>15556397</v>
      </c>
    </row>
    <row r="656" customFormat="false" ht="12.8" hidden="false" customHeight="false" outlineLevel="0" collapsed="false">
      <c r="A656" s="1" t="n">
        <v>13</v>
      </c>
      <c r="B656" s="4" t="s">
        <v>98</v>
      </c>
      <c r="C656" s="4" t="n">
        <f aca="false">VLOOKUP(D656,List!$G$2:$H$12, 2, 0)</f>
        <v>6</v>
      </c>
      <c r="D656" s="1" t="s">
        <v>40</v>
      </c>
      <c r="E656" s="4" t="n">
        <f aca="false">VLOOKUP(G656,List!$A$2:$B$54, 2, 0)</f>
        <v>17</v>
      </c>
      <c r="F656" s="4" t="n">
        <f aca="false">VLOOKUP(G656,List!$L$2:$M$54, 2,0)</f>
        <v>4</v>
      </c>
      <c r="G656" s="5" t="s">
        <v>43</v>
      </c>
      <c r="H656" s="5" t="n">
        <v>610481</v>
      </c>
      <c r="I656" s="5" t="n">
        <v>507395</v>
      </c>
      <c r="J656" s="5" t="n">
        <v>94464</v>
      </c>
      <c r="K656" s="5" t="n">
        <v>13318602</v>
      </c>
      <c r="L656" s="5" t="n">
        <v>0</v>
      </c>
      <c r="M656" s="6" t="n">
        <f aca="false">H656 / (H656 + J656)</f>
        <v>0.865998056585975</v>
      </c>
      <c r="N656" s="6" t="n">
        <f aca="false">K656 / (K656+ I656)</f>
        <v>0.963301380725021</v>
      </c>
      <c r="O656" s="6" t="n">
        <f aca="false">I656 / (I656 + K656)</f>
        <v>0.0366986192749789</v>
      </c>
      <c r="P656" s="6" t="n">
        <f aca="false">J656 / (H656 + J656)</f>
        <v>0.134001943414025</v>
      </c>
      <c r="Q656" s="6" t="n">
        <f aca="false">100 * (J656 + I656) / (H656 + I656 + J656 + K656)</f>
        <v>4.14191316708855</v>
      </c>
      <c r="R656" s="1" t="n">
        <f aca="false">(2 * S656 * M656) / (S656 + M656)</f>
        <v>0.669820020726116</v>
      </c>
      <c r="S656" s="6" t="n">
        <f aca="false">H656 / (H656 + I656)</f>
        <v>0.546107976197718</v>
      </c>
      <c r="T656" s="3" t="n">
        <f aca="false">AVERAGE(M656:S656)</f>
        <v>1.05112016628748</v>
      </c>
      <c r="U656" s="1" t="n">
        <f aca="false">(H656 + K656)/(H656 + K656 + I656 + J656)</f>
        <v>0.958580868329114</v>
      </c>
      <c r="V656" s="1" t="n">
        <f aca="false">(I656+J656)/W656</f>
        <v>0.00355671678506118</v>
      </c>
      <c r="W656" s="4" t="n">
        <f aca="false">VLOOKUP(G656,ValidPixels!$A$1:$B$53, 2,0)</f>
        <v>169217578</v>
      </c>
    </row>
    <row r="657" customFormat="false" ht="12.8" hidden="false" customHeight="false" outlineLevel="0" collapsed="false">
      <c r="A657" s="1" t="n">
        <v>13</v>
      </c>
      <c r="B657" s="4" t="s">
        <v>98</v>
      </c>
      <c r="C657" s="4" t="n">
        <f aca="false">VLOOKUP(D657,List!$G$2:$H$12, 2, 0)</f>
        <v>6</v>
      </c>
      <c r="D657" s="1" t="s">
        <v>40</v>
      </c>
      <c r="E657" s="4" t="n">
        <f aca="false">VLOOKUP(G657,List!$A$2:$B$54, 2, 0)</f>
        <v>20</v>
      </c>
      <c r="F657" s="4" t="n">
        <f aca="false">VLOOKUP(G657,List!$L$2:$M$54, 2,0)</f>
        <v>3</v>
      </c>
      <c r="G657" s="5" t="s">
        <v>46</v>
      </c>
      <c r="H657" s="5" t="n">
        <v>2844584</v>
      </c>
      <c r="I657" s="5" t="n">
        <v>640536</v>
      </c>
      <c r="J657" s="5" t="n">
        <v>4544096</v>
      </c>
      <c r="K657" s="5" t="n">
        <v>161188362</v>
      </c>
      <c r="L657" s="5" t="n">
        <v>0</v>
      </c>
      <c r="M657" s="6" t="n">
        <f aca="false">H657 / (H657 + J657)</f>
        <v>0.384992177222454</v>
      </c>
      <c r="N657" s="6" t="n">
        <f aca="false">K657 / (K657+ I657)</f>
        <v>0.996041893580713</v>
      </c>
      <c r="O657" s="6" t="n">
        <f aca="false">I657 / (I657 + K657)</f>
        <v>0.00395810641928736</v>
      </c>
      <c r="P657" s="6" t="n">
        <f aca="false">J657 / (H657 + J657)</f>
        <v>0.615007822777546</v>
      </c>
      <c r="Q657" s="6" t="n">
        <f aca="false">100 * (J657 + I657) / (H657 + I657 + J657 + K657)</f>
        <v>3.06388500608371</v>
      </c>
      <c r="R657" s="1" t="n">
        <f aca="false">(2 * S657 * M657) / (S657 + M657)</f>
        <v>0.52319961742905</v>
      </c>
      <c r="S657" s="6" t="n">
        <f aca="false">H657 / (H657 + I657)</f>
        <v>0.816208337159122</v>
      </c>
      <c r="T657" s="3" t="n">
        <f aca="false">AVERAGE(M657:S657)</f>
        <v>0.91475613723884</v>
      </c>
      <c r="U657" s="1" t="n">
        <f aca="false">(H657 + K657)/(H657 + K657 + I657 + J657)</f>
        <v>0.969361149939163</v>
      </c>
      <c r="V657" s="1" t="n">
        <f aca="false">(I657+J657)/W657</f>
        <v>0.0563792586243933</v>
      </c>
      <c r="W657" s="4" t="n">
        <f aca="false">VLOOKUP(G657,ValidPixels!$A$1:$B$53, 2,0)</f>
        <v>91959918</v>
      </c>
    </row>
    <row r="658" customFormat="false" ht="12.8" hidden="false" customHeight="false" outlineLevel="0" collapsed="false">
      <c r="A658" s="1" t="n">
        <v>13</v>
      </c>
      <c r="B658" s="4" t="s">
        <v>98</v>
      </c>
      <c r="C658" s="4" t="n">
        <f aca="false">VLOOKUP(D658,List!$G$2:$H$12, 2, 0)</f>
        <v>9</v>
      </c>
      <c r="D658" s="1" t="s">
        <v>47</v>
      </c>
      <c r="E658" s="4" t="n">
        <f aca="false">VLOOKUP(G658,List!$A$2:$B$54, 2, 0)</f>
        <v>23</v>
      </c>
      <c r="F658" s="4" t="n">
        <f aca="false">VLOOKUP(G658,List!$L$2:$M$54, 2,0)</f>
        <v>2</v>
      </c>
      <c r="G658" s="5" t="s">
        <v>50</v>
      </c>
      <c r="H658" s="5" t="n">
        <v>887623</v>
      </c>
      <c r="I658" s="5" t="n">
        <v>390753</v>
      </c>
      <c r="J658" s="5" t="n">
        <v>4269165</v>
      </c>
      <c r="K658" s="5" t="n">
        <v>80448965</v>
      </c>
      <c r="L658" s="5" t="n">
        <v>379647</v>
      </c>
      <c r="M658" s="6" t="n">
        <f aca="false">H658 / (H658 + J658)</f>
        <v>0.172127107028639</v>
      </c>
      <c r="N658" s="6" t="n">
        <f aca="false">K658 / (K658+ I658)</f>
        <v>0.995166324058676</v>
      </c>
      <c r="O658" s="6" t="n">
        <f aca="false">I658 / (I658 + K658)</f>
        <v>0.00483367594132379</v>
      </c>
      <c r="P658" s="6" t="n">
        <f aca="false">J658 / (H658 + J658)</f>
        <v>0.827872892971361</v>
      </c>
      <c r="Q658" s="6" t="n">
        <f aca="false">100 * (J658 + I658) / (H658 + I658 + J658 + K658)</f>
        <v>5.41872945396177</v>
      </c>
      <c r="R658" s="1" t="n">
        <f aca="false">(2 * S658 * M658) / (S658 + M658)</f>
        <v>0.275866473643873</v>
      </c>
      <c r="S658" s="6" t="n">
        <f aca="false">H658 / (H658 + I658)</f>
        <v>0.694336408067736</v>
      </c>
      <c r="T658" s="3" t="n">
        <f aca="false">AVERAGE(M658:S658)</f>
        <v>1.1984189050962</v>
      </c>
      <c r="U658" s="1" t="n">
        <f aca="false">(H658 + K658)/(H658 + K658 + I658 + J658)</f>
        <v>0.945812705460382</v>
      </c>
      <c r="V658" s="1" t="n">
        <f aca="false">(I658+J658)/W658</f>
        <v>0.0553150364274917</v>
      </c>
      <c r="W658" s="4" t="n">
        <f aca="false">VLOOKUP(G658,ValidPixels!$A$1:$B$53, 2,0)</f>
        <v>84243242</v>
      </c>
    </row>
    <row r="659" customFormat="false" ht="12.8" hidden="false" customHeight="false" outlineLevel="0" collapsed="false">
      <c r="A659" s="1" t="n">
        <v>13</v>
      </c>
      <c r="B659" s="4" t="s">
        <v>98</v>
      </c>
      <c r="C659" s="4" t="n">
        <f aca="false">VLOOKUP(D659,List!$G$2:$H$12, 2, 0)</f>
        <v>9</v>
      </c>
      <c r="D659" s="1" t="s">
        <v>47</v>
      </c>
      <c r="E659" s="4" t="n">
        <f aca="false">VLOOKUP(G659,List!$A$2:$B$54, 2, 0)</f>
        <v>21</v>
      </c>
      <c r="F659" s="4" t="n">
        <f aca="false">VLOOKUP(G659,List!$L$2:$M$54, 2,0)</f>
        <v>1</v>
      </c>
      <c r="G659" s="5" t="s">
        <v>48</v>
      </c>
      <c r="H659" s="5" t="n">
        <v>1400414</v>
      </c>
      <c r="I659" s="5" t="n">
        <v>534566</v>
      </c>
      <c r="J659" s="5" t="n">
        <v>624183</v>
      </c>
      <c r="K659" s="5" t="n">
        <v>99293221</v>
      </c>
      <c r="L659" s="5" t="n">
        <v>0</v>
      </c>
      <c r="M659" s="6" t="n">
        <f aca="false">H659 / (H659 + J659)</f>
        <v>0.691700126000384</v>
      </c>
      <c r="N659" s="6" t="n">
        <f aca="false">K659 / (K659+ I659)</f>
        <v>0.994645118197401</v>
      </c>
      <c r="O659" s="6" t="n">
        <f aca="false">I659 / (I659 + K659)</f>
        <v>0.00535488180259871</v>
      </c>
      <c r="P659" s="6" t="n">
        <f aca="false">J659 / (H659 + J659)</f>
        <v>0.308299873999616</v>
      </c>
      <c r="Q659" s="6" t="n">
        <f aca="false">100 * (J659 + I659) / (H659 + I659 + J659 + K659)</f>
        <v>1.1376748923226</v>
      </c>
      <c r="R659" s="1" t="n">
        <f aca="false">(2 * S659 * M659) / (S659 + M659)</f>
        <v>0.707355356392867</v>
      </c>
      <c r="S659" s="6" t="n">
        <f aca="false">H659 / (H659 + I659)</f>
        <v>0.723735645846469</v>
      </c>
      <c r="T659" s="3" t="n">
        <f aca="false">AVERAGE(M659:S659)</f>
        <v>0.652680842080276</v>
      </c>
      <c r="U659" s="1" t="n">
        <f aca="false">(H659 + K659)/(H659 + K659 + I659 + J659)</f>
        <v>0.988623251076774</v>
      </c>
      <c r="V659" s="1" t="n">
        <f aca="false">(I659+J659)/W659</f>
        <v>0.011376748923226</v>
      </c>
      <c r="W659" s="4" t="n">
        <f aca="false">VLOOKUP(G659,ValidPixels!$A$1:$B$53, 2,0)</f>
        <v>101852384</v>
      </c>
    </row>
    <row r="660" customFormat="false" ht="12.8" hidden="false" customHeight="false" outlineLevel="0" collapsed="false">
      <c r="A660" s="1" t="n">
        <v>13</v>
      </c>
      <c r="B660" s="4" t="s">
        <v>98</v>
      </c>
      <c r="C660" s="4" t="n">
        <f aca="false">VLOOKUP(D660,List!$G$2:$H$12, 2, 0)</f>
        <v>9</v>
      </c>
      <c r="D660" s="1" t="s">
        <v>47</v>
      </c>
      <c r="E660" s="4" t="n">
        <f aca="false">VLOOKUP(G660,List!$A$2:$B$54, 2, 0)</f>
        <v>22</v>
      </c>
      <c r="F660" s="4" t="n">
        <f aca="false">VLOOKUP(G660,List!$L$2:$M$54, 2,0)</f>
        <v>3</v>
      </c>
      <c r="G660" s="5" t="s">
        <v>49</v>
      </c>
      <c r="H660" s="5" t="n">
        <v>2377976</v>
      </c>
      <c r="I660" s="5" t="n">
        <v>1176785</v>
      </c>
      <c r="J660" s="5" t="n">
        <v>573233</v>
      </c>
      <c r="K660" s="5" t="n">
        <v>75838717</v>
      </c>
      <c r="L660" s="5" t="n">
        <v>269848</v>
      </c>
      <c r="M660" s="6" t="n">
        <f aca="false">H660 / (H660 + J660)</f>
        <v>0.805763332925591</v>
      </c>
      <c r="N660" s="6" t="n">
        <f aca="false">K660 / (K660+ I660)</f>
        <v>0.984720154132086</v>
      </c>
      <c r="O660" s="6" t="n">
        <f aca="false">I660 / (I660 + K660)</f>
        <v>0.0152798458679137</v>
      </c>
      <c r="P660" s="6" t="n">
        <f aca="false">J660 / (H660 + J660)</f>
        <v>0.194236667074409</v>
      </c>
      <c r="Q660" s="6" t="n">
        <f aca="false">100 * (J660 + I660) / (H660 + I660 + J660 + K660)</f>
        <v>2.18843313438263</v>
      </c>
      <c r="R660" s="1" t="n">
        <f aca="false">(2 * S660 * M660) / (S660 + M660)</f>
        <v>0.731013515279044</v>
      </c>
      <c r="S660" s="6" t="n">
        <f aca="false">H660 / (H660 + I660)</f>
        <v>0.668955240591421</v>
      </c>
      <c r="T660" s="3" t="n">
        <f aca="false">AVERAGE(M660:S660)</f>
        <v>0.798343127179014</v>
      </c>
      <c r="U660" s="1" t="n">
        <f aca="false">(H660 + K660)/(H660 + K660 + I660 + J660)</f>
        <v>0.978115668656174</v>
      </c>
      <c r="V660" s="1" t="n">
        <f aca="false">(I660+J660)/W660</f>
        <v>0.0219920893132037</v>
      </c>
      <c r="W660" s="4" t="n">
        <f aca="false">VLOOKUP(G660,ValidPixels!$A$1:$B$53, 2,0)</f>
        <v>79574886</v>
      </c>
    </row>
    <row r="661" customFormat="false" ht="12.8" hidden="false" customHeight="false" outlineLevel="0" collapsed="false">
      <c r="A661" s="1" t="n">
        <v>13</v>
      </c>
      <c r="B661" s="4" t="s">
        <v>98</v>
      </c>
      <c r="C661" s="4" t="n">
        <f aca="false">VLOOKUP(D661,List!$G$2:$H$12, 2, 0)</f>
        <v>9</v>
      </c>
      <c r="D661" s="1" t="s">
        <v>47</v>
      </c>
      <c r="E661" s="4" t="n">
        <f aca="false">VLOOKUP(G661,List!$A$2:$B$54, 2, 0)</f>
        <v>24</v>
      </c>
      <c r="F661" s="4" t="n">
        <f aca="false">VLOOKUP(G661,List!$L$2:$M$54, 2,0)</f>
        <v>6</v>
      </c>
      <c r="G661" s="5" t="s">
        <v>51</v>
      </c>
      <c r="H661" s="5" t="n">
        <v>4717699</v>
      </c>
      <c r="I661" s="5" t="n">
        <v>914210</v>
      </c>
      <c r="J661" s="5" t="n">
        <v>187657</v>
      </c>
      <c r="K661" s="5" t="n">
        <v>81086450</v>
      </c>
      <c r="L661" s="5" t="n">
        <v>867712</v>
      </c>
      <c r="M661" s="6" t="n">
        <f aca="false">H661 / (H661 + J661)</f>
        <v>0.961744468699112</v>
      </c>
      <c r="N661" s="6" t="n">
        <f aca="false">K661 / (K661+ I661)</f>
        <v>0.988851187295322</v>
      </c>
      <c r="O661" s="6" t="n">
        <f aca="false">I661 / (I661 + K661)</f>
        <v>0.0111488127046782</v>
      </c>
      <c r="P661" s="6" t="n">
        <f aca="false">J661 / (H661 + J661)</f>
        <v>0.0382555313008883</v>
      </c>
      <c r="Q661" s="6" t="n">
        <f aca="false">100 * (J661 + I661) / (H661 + I661 + J661 + K661)</f>
        <v>1.26788345699796</v>
      </c>
      <c r="R661" s="1" t="n">
        <f aca="false">(2 * S661 * M661) / (S661 + M661)</f>
        <v>0.89543140463868</v>
      </c>
      <c r="S661" s="6" t="n">
        <f aca="false">H661 / (H661 + I661)</f>
        <v>0.837673158426388</v>
      </c>
      <c r="T661" s="3" t="n">
        <f aca="false">AVERAGE(M661:S661)</f>
        <v>0.714426860009004</v>
      </c>
      <c r="U661" s="1" t="n">
        <f aca="false">(H661 + K661)/(H661 + K661 + I661 + J661)</f>
        <v>0.98732116543002</v>
      </c>
      <c r="V661" s="1" t="n">
        <f aca="false">(I661+J661)/W661</f>
        <v>0.0128084339792462</v>
      </c>
      <c r="W661" s="4" t="n">
        <f aca="false">VLOOKUP(G661,ValidPixels!$A$1:$B$53, 2,0)</f>
        <v>86026676</v>
      </c>
    </row>
    <row r="662" customFormat="false" ht="12.8" hidden="false" customHeight="false" outlineLevel="0" collapsed="false">
      <c r="A662" s="1" t="n">
        <v>13</v>
      </c>
      <c r="B662" s="4" t="s">
        <v>98</v>
      </c>
      <c r="C662" s="4" t="n">
        <f aca="false">VLOOKUP(D662,List!$G$2:$H$12, 2, 0)</f>
        <v>9</v>
      </c>
      <c r="D662" s="1" t="s">
        <v>47</v>
      </c>
      <c r="E662" s="4" t="n">
        <f aca="false">VLOOKUP(G662,List!$A$2:$B$54, 2, 0)</f>
        <v>25</v>
      </c>
      <c r="F662" s="4" t="n">
        <f aca="false">VLOOKUP(G662,List!$L$2:$M$54, 2,0)</f>
        <v>5</v>
      </c>
      <c r="G662" s="5" t="s">
        <v>52</v>
      </c>
      <c r="H662" s="5" t="n">
        <v>8637484</v>
      </c>
      <c r="I662" s="5" t="n">
        <v>5631014</v>
      </c>
      <c r="J662" s="5" t="n">
        <v>1737709</v>
      </c>
      <c r="K662" s="5" t="n">
        <v>512271761</v>
      </c>
      <c r="L662" s="5" t="n">
        <v>153234</v>
      </c>
      <c r="M662" s="6" t="n">
        <f aca="false">H662 / (H662 + J662)</f>
        <v>0.832513091563694</v>
      </c>
      <c r="N662" s="6" t="n">
        <f aca="false">K662 / (K662+ I662)</f>
        <v>0.98912727586756</v>
      </c>
      <c r="O662" s="6" t="n">
        <f aca="false">I662 / (I662 + K662)</f>
        <v>0.0108727241324397</v>
      </c>
      <c r="P662" s="6" t="n">
        <f aca="false">J662 / (H662 + J662)</f>
        <v>0.167486908436306</v>
      </c>
      <c r="Q662" s="6" t="n">
        <f aca="false">100 * (J662 + I662) / (H662 + I662 + J662 + K662)</f>
        <v>1.3948571483867</v>
      </c>
      <c r="R662" s="1" t="n">
        <f aca="false">(2 * S662 * M662) / (S662 + M662)</f>
        <v>0.70098947434457</v>
      </c>
      <c r="S662" s="6" t="n">
        <f aca="false">H662 / (H662 + I662)</f>
        <v>0.605353415615295</v>
      </c>
      <c r="T662" s="3" t="n">
        <f aca="false">AVERAGE(M662:S662)</f>
        <v>0.671600005478081</v>
      </c>
      <c r="U662" s="1" t="n">
        <f aca="false">(H662 + K662)/(H662 + K662 + I662 + J662)</f>
        <v>0.986051428516133</v>
      </c>
      <c r="V662" s="1" t="n">
        <f aca="false">(I662+J662)/W662</f>
        <v>0.0139607814799985</v>
      </c>
      <c r="W662" s="4" t="n">
        <f aca="false">VLOOKUP(G662,ValidPixels!$A$1:$B$53, 2,0)</f>
        <v>527815940</v>
      </c>
    </row>
    <row r="663" customFormat="false" ht="12.8" hidden="false" customHeight="false" outlineLevel="0" collapsed="false">
      <c r="A663" s="1" t="n">
        <v>13</v>
      </c>
      <c r="B663" s="4" t="s">
        <v>98</v>
      </c>
      <c r="C663" s="4" t="n">
        <f aca="false">VLOOKUP(D663,List!$G$2:$H$12, 2, 0)</f>
        <v>9</v>
      </c>
      <c r="D663" s="1" t="s">
        <v>47</v>
      </c>
      <c r="E663" s="4" t="n">
        <f aca="false">VLOOKUP(G663,List!$A$2:$B$54, 2, 0)</f>
        <v>26</v>
      </c>
      <c r="F663" s="4" t="n">
        <f aca="false">VLOOKUP(G663,List!$L$2:$M$54, 2,0)</f>
        <v>4</v>
      </c>
      <c r="G663" s="5" t="s">
        <v>53</v>
      </c>
      <c r="H663" s="5" t="n">
        <v>35525604</v>
      </c>
      <c r="I663" s="5" t="n">
        <v>45718434</v>
      </c>
      <c r="J663" s="5" t="n">
        <v>33208061</v>
      </c>
      <c r="K663" s="5" t="n">
        <v>877584108</v>
      </c>
      <c r="L663" s="5" t="n">
        <v>0</v>
      </c>
      <c r="M663" s="6" t="n">
        <f aca="false">H663 / (H663 + J663)</f>
        <v>0.516858863847868</v>
      </c>
      <c r="N663" s="6" t="n">
        <f aca="false">K663 / (K663+ I663)</f>
        <v>0.950483799274539</v>
      </c>
      <c r="O663" s="6" t="n">
        <f aca="false">I663 / (I663 + K663)</f>
        <v>0.0495162007254606</v>
      </c>
      <c r="P663" s="6" t="n">
        <f aca="false">J663 / (H663 + J663)</f>
        <v>0.483141136152132</v>
      </c>
      <c r="Q663" s="6" t="n">
        <f aca="false">100 * (J663 + I663) / (H663 + I663 + J663 + K663)</f>
        <v>7.9560095128665</v>
      </c>
      <c r="R663" s="1" t="n">
        <f aca="false">(2 * S663 * M663) / (S663 + M663)</f>
        <v>0.473745140636005</v>
      </c>
      <c r="S663" s="6" t="n">
        <f aca="false">H663 / (H663 + I663)</f>
        <v>0.437270289298028</v>
      </c>
      <c r="T663" s="3" t="n">
        <f aca="false">AVERAGE(M663:S663)</f>
        <v>1.55243213468579</v>
      </c>
      <c r="U663" s="1" t="n">
        <f aca="false">(H663 + K663)/(H663 + K663 + I663 + J663)</f>
        <v>0.920439904871335</v>
      </c>
      <c r="V663" s="1" t="n">
        <f aca="false">(I663+J663)/W663</f>
        <v>0.079560095128665</v>
      </c>
      <c r="W663" s="4" t="n">
        <f aca="false">VLOOKUP(G663,ValidPixels!$A$1:$B$53, 2,0)</f>
        <v>992036207</v>
      </c>
    </row>
    <row r="664" customFormat="false" ht="12.8" hidden="false" customHeight="false" outlineLevel="0" collapsed="false">
      <c r="A664" s="1" t="n">
        <v>13</v>
      </c>
      <c r="B664" s="4" t="s">
        <v>98</v>
      </c>
      <c r="C664" s="4" t="n">
        <f aca="false">VLOOKUP(D664,List!$G$2:$H$12, 2, 0)</f>
        <v>10</v>
      </c>
      <c r="D664" s="1" t="s">
        <v>54</v>
      </c>
      <c r="E664" s="4" t="n">
        <f aca="false">VLOOKUP(G664,List!$A$2:$B$54, 2, 0)</f>
        <v>27</v>
      </c>
      <c r="F664" s="4" t="n">
        <f aca="false">VLOOKUP(G664,List!$L$2:$M$54, 2,0)</f>
        <v>5</v>
      </c>
      <c r="G664" s="5" t="s">
        <v>55</v>
      </c>
      <c r="H664" s="5" t="n">
        <v>89878</v>
      </c>
      <c r="I664" s="5" t="n">
        <v>13438</v>
      </c>
      <c r="J664" s="5" t="n">
        <v>625259</v>
      </c>
      <c r="K664" s="5" t="n">
        <v>34481702</v>
      </c>
      <c r="L664" s="5" t="n">
        <v>0</v>
      </c>
      <c r="M664" s="6" t="n">
        <f aca="false">H664 / (H664 + J664)</f>
        <v>0.125679415272878</v>
      </c>
      <c r="N664" s="6" t="n">
        <f aca="false">K664 / (K664+ I664)</f>
        <v>0.999610437876176</v>
      </c>
      <c r="O664" s="6" t="n">
        <f aca="false">I664 / (I664 + K664)</f>
        <v>0.00038956212382382</v>
      </c>
      <c r="P664" s="6" t="n">
        <f aca="false">J664 / (H664 + J664)</f>
        <v>0.874320584727122</v>
      </c>
      <c r="Q664" s="6" t="n">
        <f aca="false">100 * (J664 + I664) / (H664 + I664 + J664 + K664)</f>
        <v>1.81395051223255</v>
      </c>
      <c r="R664" s="1" t="n">
        <f aca="false">(2 * S664 * M664) / (S664 + M664)</f>
        <v>0.219628982971533</v>
      </c>
      <c r="S664" s="6" t="n">
        <f aca="false">H664 / (H664 + I664)</f>
        <v>0.869933021022881</v>
      </c>
      <c r="T664" s="3" t="n">
        <f aca="false">AVERAGE(M664:S664)</f>
        <v>0.700501788032424</v>
      </c>
      <c r="U664" s="1" t="n">
        <f aca="false">(H664 + K664)/(H664 + K664 + I664 + J664)</f>
        <v>0.981860494877675</v>
      </c>
      <c r="V664" s="1" t="n">
        <f aca="false">(I664+J664)/W664</f>
        <v>0.0181395051223255</v>
      </c>
      <c r="W664" s="4" t="n">
        <f aca="false">VLOOKUP(G664,ValidPixels!$A$1:$B$53, 2,0)</f>
        <v>35210277</v>
      </c>
    </row>
    <row r="665" customFormat="false" ht="12.8" hidden="false" customHeight="false" outlineLevel="0" collapsed="false">
      <c r="A665" s="1" t="n">
        <v>13</v>
      </c>
      <c r="B665" s="4" t="s">
        <v>98</v>
      </c>
      <c r="C665" s="4" t="n">
        <f aca="false">VLOOKUP(D665,List!$G$2:$H$12, 2, 0)</f>
        <v>10</v>
      </c>
      <c r="D665" s="1" t="s">
        <v>54</v>
      </c>
      <c r="E665" s="4" t="n">
        <f aca="false">VLOOKUP(G665,List!$A$2:$B$54, 2, 0)</f>
        <v>28</v>
      </c>
      <c r="F665" s="4" t="n">
        <f aca="false">VLOOKUP(G665,List!$L$2:$M$54, 2,0)</f>
        <v>3</v>
      </c>
      <c r="G665" s="5" t="s">
        <v>56</v>
      </c>
      <c r="H665" s="5" t="n">
        <v>2196938</v>
      </c>
      <c r="I665" s="5" t="n">
        <v>641071</v>
      </c>
      <c r="J665" s="5" t="n">
        <v>5776143</v>
      </c>
      <c r="K665" s="5" t="n">
        <v>407517343</v>
      </c>
      <c r="L665" s="5" t="n">
        <v>0</v>
      </c>
      <c r="M665" s="6" t="n">
        <f aca="false">H665 / (H665 + J665)</f>
        <v>0.27554442253879</v>
      </c>
      <c r="N665" s="6" t="n">
        <f aca="false">K665 / (K665+ I665)</f>
        <v>0.998429357381813</v>
      </c>
      <c r="O665" s="6" t="n">
        <f aca="false">I665 / (I665 + K665)</f>
        <v>0.00157064261818697</v>
      </c>
      <c r="P665" s="6" t="n">
        <f aca="false">J665 / (H665 + J665)</f>
        <v>0.72445557746121</v>
      </c>
      <c r="Q665" s="6" t="n">
        <f aca="false">100 * (J665 + I665) / (H665 + I665 + J665 + K665)</f>
        <v>1.54211206724451</v>
      </c>
      <c r="R665" s="1" t="n">
        <f aca="false">(2 * S665 * M665) / (S665 + M665)</f>
        <v>0.406423034125144</v>
      </c>
      <c r="S665" s="6" t="n">
        <f aca="false">H665 / (H665 + I665)</f>
        <v>0.774112414724548</v>
      </c>
      <c r="T665" s="3" t="n">
        <f aca="false">AVERAGE(M665:S665)</f>
        <v>0.674663930870601</v>
      </c>
      <c r="U665" s="1" t="n">
        <f aca="false">(H665 + K665)/(H665 + K665 + I665 + J665)</f>
        <v>0.984578879327555</v>
      </c>
      <c r="V665" s="1" t="n">
        <f aca="false">(I665+J665)/W665</f>
        <v>0.0154211206724451</v>
      </c>
      <c r="W665" s="4" t="n">
        <f aca="false">VLOOKUP(G665,ValidPixels!$A$1:$B$53, 2,0)</f>
        <v>416131495</v>
      </c>
    </row>
    <row r="666" customFormat="false" ht="12.8" hidden="false" customHeight="false" outlineLevel="0" collapsed="false">
      <c r="A666" s="1" t="n">
        <v>13</v>
      </c>
      <c r="B666" s="4" t="s">
        <v>98</v>
      </c>
      <c r="C666" s="4" t="n">
        <f aca="false">VLOOKUP(D666,List!$G$2:$H$12, 2, 0)</f>
        <v>10</v>
      </c>
      <c r="D666" s="1" t="s">
        <v>54</v>
      </c>
      <c r="E666" s="4" t="n">
        <f aca="false">VLOOKUP(G666,List!$A$2:$B$54, 2, 0)</f>
        <v>29</v>
      </c>
      <c r="F666" s="4" t="n">
        <f aca="false">VLOOKUP(G666,List!$L$2:$M$54, 2,0)</f>
        <v>1</v>
      </c>
      <c r="G666" s="5" t="s">
        <v>57</v>
      </c>
      <c r="H666" s="5" t="n">
        <v>9533549</v>
      </c>
      <c r="I666" s="5" t="n">
        <v>730177</v>
      </c>
      <c r="J666" s="5" t="n">
        <v>2806608</v>
      </c>
      <c r="K666" s="5" t="n">
        <v>359256848</v>
      </c>
      <c r="L666" s="5" t="n">
        <v>0</v>
      </c>
      <c r="M666" s="6" t="n">
        <f aca="false">H666 / (H666 + J666)</f>
        <v>0.772563023306754</v>
      </c>
      <c r="N666" s="6" t="n">
        <f aca="false">K666 / (K666+ I666)</f>
        <v>0.997971657450709</v>
      </c>
      <c r="O666" s="6" t="n">
        <f aca="false">I666 / (I666 + K666)</f>
        <v>0.00202834254929049</v>
      </c>
      <c r="P666" s="6" t="n">
        <f aca="false">J666 / (H666 + J666)</f>
        <v>0.227436976693246</v>
      </c>
      <c r="Q666" s="6" t="n">
        <f aca="false">100 * (J666 + I666) / (H666 + I666 + J666 + K666)</f>
        <v>0.949913186837914</v>
      </c>
      <c r="R666" s="1" t="n">
        <f aca="false">(2 * S666 * M666) / (S666 + M666)</f>
        <v>0.843531971918276</v>
      </c>
      <c r="S666" s="6" t="n">
        <f aca="false">H666 / (H666 + I666)</f>
        <v>0.928858486674332</v>
      </c>
      <c r="T666" s="3" t="n">
        <f aca="false">AVERAGE(M666:S666)</f>
        <v>0.674614806490075</v>
      </c>
      <c r="U666" s="1" t="n">
        <f aca="false">(H666 + K666)/(H666 + K666 + I666 + J666)</f>
        <v>0.990500868131621</v>
      </c>
      <c r="V666" s="1" t="n">
        <f aca="false">(I666+J666)/W666</f>
        <v>0.00949913186837914</v>
      </c>
      <c r="W666" s="4" t="n">
        <f aca="false">VLOOKUP(G666,ValidPixels!$A$1:$B$53, 2,0)</f>
        <v>372327182</v>
      </c>
    </row>
    <row r="667" customFormat="false" ht="12.8" hidden="false" customHeight="false" outlineLevel="0" collapsed="false">
      <c r="A667" s="1" t="n">
        <v>13</v>
      </c>
      <c r="B667" s="4" t="s">
        <v>98</v>
      </c>
      <c r="C667" s="4" t="n">
        <f aca="false">VLOOKUP(D667,List!$G$2:$H$12, 2, 0)</f>
        <v>10</v>
      </c>
      <c r="D667" s="1" t="s">
        <v>54</v>
      </c>
      <c r="E667" s="4" t="n">
        <f aca="false">VLOOKUP(G667,List!$A$2:$B$54, 2, 0)</f>
        <v>30</v>
      </c>
      <c r="F667" s="4" t="n">
        <f aca="false">VLOOKUP(G667,List!$L$2:$M$54, 2,0)</f>
        <v>2</v>
      </c>
      <c r="G667" s="5" t="s">
        <v>58</v>
      </c>
      <c r="H667" s="5" t="n">
        <v>14054883</v>
      </c>
      <c r="I667" s="5" t="n">
        <v>2773183</v>
      </c>
      <c r="J667" s="5" t="n">
        <v>5409414</v>
      </c>
      <c r="K667" s="5" t="n">
        <v>204411084</v>
      </c>
      <c r="L667" s="5" t="n">
        <v>0</v>
      </c>
      <c r="M667" s="6" t="n">
        <f aca="false">H667 / (H667 + J667)</f>
        <v>0.722085313433103</v>
      </c>
      <c r="N667" s="6" t="n">
        <f aca="false">K667 / (K667+ I667)</f>
        <v>0.986614895811563</v>
      </c>
      <c r="O667" s="6" t="n">
        <f aca="false">I667 / (I667 + K667)</f>
        <v>0.0133851041884372</v>
      </c>
      <c r="P667" s="6" t="n">
        <f aca="false">J667 / (H667 + J667)</f>
        <v>0.277914686566897</v>
      </c>
      <c r="Q667" s="6" t="n">
        <f aca="false">100 * (J667 + I667) / (H667 + I667 + J667 + K667)</f>
        <v>3.61025759686702</v>
      </c>
      <c r="R667" s="1" t="n">
        <f aca="false">(2 * S667 * M667) / (S667 + M667)</f>
        <v>0.774536670428431</v>
      </c>
      <c r="S667" s="6" t="n">
        <f aca="false">H667 / (H667 + I667)</f>
        <v>0.835204889260596</v>
      </c>
      <c r="T667" s="3" t="n">
        <f aca="false">AVERAGE(M667:S667)</f>
        <v>1.03142845093658</v>
      </c>
      <c r="U667" s="1" t="n">
        <f aca="false">(H667 + K667)/(H667 + K667 + I667 + J667)</f>
        <v>0.96389742403133</v>
      </c>
      <c r="V667" s="1" t="n">
        <f aca="false">(I667+J667)/W667</f>
        <v>0.0361025759686702</v>
      </c>
      <c r="W667" s="4" t="n">
        <f aca="false">VLOOKUP(G667,ValidPixels!$A$1:$B$53, 2,0)</f>
        <v>226648564</v>
      </c>
    </row>
    <row r="668" customFormat="false" ht="12.8" hidden="false" customHeight="false" outlineLevel="0" collapsed="false">
      <c r="A668" s="1" t="n">
        <v>13</v>
      </c>
      <c r="B668" s="4" t="s">
        <v>98</v>
      </c>
      <c r="C668" s="4" t="n">
        <f aca="false">VLOOKUP(D668,List!$G$2:$H$12, 2, 0)</f>
        <v>10</v>
      </c>
      <c r="D668" s="1" t="s">
        <v>54</v>
      </c>
      <c r="E668" s="4" t="n">
        <f aca="false">VLOOKUP(G668,List!$A$2:$B$54, 2, 0)</f>
        <v>31</v>
      </c>
      <c r="F668" s="4" t="n">
        <f aca="false">VLOOKUP(G668,List!$L$2:$M$54, 2,0)</f>
        <v>4</v>
      </c>
      <c r="G668" s="5" t="s">
        <v>59</v>
      </c>
      <c r="H668" s="5" t="n">
        <v>57664333</v>
      </c>
      <c r="I668" s="5" t="n">
        <v>10738875</v>
      </c>
      <c r="J668" s="5" t="n">
        <v>4296932</v>
      </c>
      <c r="K668" s="5" t="n">
        <v>248741640</v>
      </c>
      <c r="L668" s="5" t="n">
        <v>0</v>
      </c>
      <c r="M668" s="6" t="n">
        <f aca="false">H668 / (H668 + J668)</f>
        <v>0.930651319013581</v>
      </c>
      <c r="N668" s="6" t="n">
        <f aca="false">K668 / (K668+ I668)</f>
        <v>0.958613944480571</v>
      </c>
      <c r="O668" s="6" t="n">
        <f aca="false">I668 / (I668 + K668)</f>
        <v>0.0413860555194289</v>
      </c>
      <c r="P668" s="6" t="n">
        <f aca="false">J668 / (H668 + J668)</f>
        <v>0.0693486809864195</v>
      </c>
      <c r="Q668" s="6" t="n">
        <f aca="false">100 * (J668 + I668) / (H668 + I668 + J668 + K668)</f>
        <v>4.67761440345434</v>
      </c>
      <c r="R668" s="1" t="n">
        <f aca="false">(2 * S668 * M668) / (S668 + M668)</f>
        <v>0.884663308538056</v>
      </c>
      <c r="S668" s="6" t="n">
        <f aca="false">H668 / (H668 + I668)</f>
        <v>0.843006266606677</v>
      </c>
      <c r="T668" s="3" t="n">
        <f aca="false">AVERAGE(M668:S668)</f>
        <v>1.20075485408558</v>
      </c>
      <c r="U668" s="1" t="n">
        <f aca="false">(H668 + K668)/(H668 + K668 + I668 + J668)</f>
        <v>0.953223855965457</v>
      </c>
      <c r="V668" s="1" t="n">
        <f aca="false">(I668+J668)/W668</f>
        <v>0.0467761440345434</v>
      </c>
      <c r="W668" s="4" t="n">
        <f aca="false">VLOOKUP(G668,ValidPixels!$A$1:$B$53, 2,0)</f>
        <v>321441780</v>
      </c>
    </row>
    <row r="669" customFormat="false" ht="12.8" hidden="false" customHeight="false" outlineLevel="0" collapsed="false">
      <c r="A669" s="1" t="n">
        <v>13</v>
      </c>
      <c r="B669" s="4" t="s">
        <v>98</v>
      </c>
      <c r="C669" s="4" t="n">
        <f aca="false">VLOOKUP(D669,List!$G$2:$H$12, 2, 0)</f>
        <v>2</v>
      </c>
      <c r="D669" s="1" t="s">
        <v>60</v>
      </c>
      <c r="E669" s="4" t="n">
        <f aca="false">VLOOKUP(G669,List!$A$2:$B$54, 2, 0)</f>
        <v>32</v>
      </c>
      <c r="F669" s="4" t="n">
        <f aca="false">VLOOKUP(G669,List!$L$2:$M$54, 2,0)</f>
        <v>4</v>
      </c>
      <c r="G669" s="5" t="s">
        <v>61</v>
      </c>
      <c r="H669" s="5" t="n">
        <v>3422585</v>
      </c>
      <c r="I669" s="5" t="n">
        <v>5354464</v>
      </c>
      <c r="J669" s="5" t="n">
        <v>10593281</v>
      </c>
      <c r="K669" s="5" t="n">
        <v>914285050</v>
      </c>
      <c r="L669" s="5" t="n">
        <v>0</v>
      </c>
      <c r="M669" s="6" t="n">
        <f aca="false">H669 / (H669 + J669)</f>
        <v>0.244193616006317</v>
      </c>
      <c r="N669" s="6" t="n">
        <f aca="false">K669 / (K669+ I669)</f>
        <v>0.99417764904782</v>
      </c>
      <c r="O669" s="6" t="n">
        <f aca="false">I669 / (I669 + K669)</f>
        <v>0.00582235095217973</v>
      </c>
      <c r="P669" s="6" t="n">
        <f aca="false">J669 / (H669 + J669)</f>
        <v>0.755806383993683</v>
      </c>
      <c r="Q669" s="6" t="n">
        <f aca="false">100 * (J669 + I669) / (H669 + I669 + J669 + K669)</f>
        <v>1.70809758521394</v>
      </c>
      <c r="R669" s="1" t="n">
        <f aca="false">(2 * S669 * M669) / (S669 + M669)</f>
        <v>0.300320077532865</v>
      </c>
      <c r="S669" s="6" t="n">
        <f aca="false">H669 / (H669 + I669)</f>
        <v>0.389947122318674</v>
      </c>
      <c r="T669" s="3" t="n">
        <f aca="false">AVERAGE(M669:S669)</f>
        <v>0.628337826437925</v>
      </c>
      <c r="U669" s="1" t="n">
        <f aca="false">(H669 + K669)/(H669 + K669 + I669 + J669)</f>
        <v>0.982919024147861</v>
      </c>
      <c r="V669" s="1" t="n">
        <f aca="false">(I669+J669)/W669</f>
        <v>0.0341599917922175</v>
      </c>
      <c r="W669" s="4" t="n">
        <f aca="false">VLOOKUP(G669,ValidPixels!$A$1:$B$53, 2,0)</f>
        <v>466854474</v>
      </c>
    </row>
    <row r="670" customFormat="false" ht="12.8" hidden="false" customHeight="false" outlineLevel="0" collapsed="false">
      <c r="A670" s="1" t="n">
        <v>13</v>
      </c>
      <c r="B670" s="4" t="s">
        <v>98</v>
      </c>
      <c r="C670" s="4" t="n">
        <f aca="false">VLOOKUP(D670,List!$G$2:$H$12, 2, 0)</f>
        <v>2</v>
      </c>
      <c r="D670" s="1" t="s">
        <v>60</v>
      </c>
      <c r="E670" s="4" t="n">
        <f aca="false">VLOOKUP(G670,List!$A$2:$B$54, 2, 0)</f>
        <v>33</v>
      </c>
      <c r="F670" s="4" t="n">
        <f aca="false">VLOOKUP(G670,List!$L$2:$M$54, 2,0)</f>
        <v>1</v>
      </c>
      <c r="G670" s="5" t="s">
        <v>62</v>
      </c>
      <c r="H670" s="5" t="n">
        <v>4911949</v>
      </c>
      <c r="I670" s="5" t="n">
        <v>29690</v>
      </c>
      <c r="J670" s="5" t="n">
        <v>19350231</v>
      </c>
      <c r="K670" s="5" t="n">
        <v>2080129646</v>
      </c>
      <c r="L670" s="5" t="n">
        <v>0</v>
      </c>
      <c r="M670" s="6" t="n">
        <f aca="false">H670 / (H670 + J670)</f>
        <v>0.202452912310435</v>
      </c>
      <c r="N670" s="6" t="n">
        <f aca="false">K670 / (K670+ I670)</f>
        <v>0.999985727054901</v>
      </c>
      <c r="O670" s="6" t="n">
        <f aca="false">I670 / (I670 + K670)</f>
        <v>1.42729450990479E-005</v>
      </c>
      <c r="P670" s="6" t="n">
        <f aca="false">J670 / (H670 + J670)</f>
        <v>0.797547087689565</v>
      </c>
      <c r="Q670" s="6" t="n">
        <f aca="false">100 * (J670 + I670) / (H670 + I670 + J670 + K670)</f>
        <v>0.920914410570967</v>
      </c>
      <c r="R670" s="1" t="n">
        <f aca="false">(2 * S670 * M670) / (S670 + M670)</f>
        <v>0.336390867235549</v>
      </c>
      <c r="S670" s="6" t="n">
        <f aca="false">H670 / (H670 + I670)</f>
        <v>0.993991871927512</v>
      </c>
      <c r="T670" s="3" t="n">
        <f aca="false">AVERAGE(M670:S670)</f>
        <v>0.607328164247718</v>
      </c>
      <c r="U670" s="1" t="n">
        <f aca="false">(H670 + K670)/(H670 + K670 + I670 + J670)</f>
        <v>0.99079085589429</v>
      </c>
      <c r="V670" s="1" t="n">
        <f aca="false">(I670+J670)/W670</f>
        <v>0.0184359979071537</v>
      </c>
      <c r="W670" s="4" t="n">
        <f aca="false">VLOOKUP(G670,ValidPixels!$A$1:$B$53, 2,0)</f>
        <v>1051200000</v>
      </c>
    </row>
    <row r="671" customFormat="false" ht="12.8" hidden="false" customHeight="false" outlineLevel="0" collapsed="false">
      <c r="A671" s="1" t="n">
        <v>13</v>
      </c>
      <c r="B671" s="4" t="s">
        <v>98</v>
      </c>
      <c r="C671" s="4" t="n">
        <f aca="false">VLOOKUP(D671,List!$G$2:$H$12, 2, 0)</f>
        <v>2</v>
      </c>
      <c r="D671" s="1" t="s">
        <v>60</v>
      </c>
      <c r="E671" s="4" t="n">
        <f aca="false">VLOOKUP(G671,List!$A$2:$B$54, 2, 0)</f>
        <v>35</v>
      </c>
      <c r="F671" s="4" t="n">
        <f aca="false">VLOOKUP(G671,List!$L$2:$M$54, 2,0)</f>
        <v>2</v>
      </c>
      <c r="G671" s="5" t="s">
        <v>64</v>
      </c>
      <c r="H671" s="5" t="n">
        <v>6131774</v>
      </c>
      <c r="I671" s="5" t="n">
        <v>59509</v>
      </c>
      <c r="J671" s="5" t="n">
        <v>17641044</v>
      </c>
      <c r="K671" s="5" t="n">
        <v>574541408</v>
      </c>
      <c r="L671" s="5" t="n">
        <v>0</v>
      </c>
      <c r="M671" s="6" t="n">
        <f aca="false">H671 / (H671 + J671)</f>
        <v>0.257932147547674</v>
      </c>
      <c r="N671" s="6" t="n">
        <f aca="false">K671 / (K671+ I671)</f>
        <v>0.999896434206352</v>
      </c>
      <c r="O671" s="6" t="n">
        <f aca="false">I671 / (I671 + K671)</f>
        <v>0.000103565793648046</v>
      </c>
      <c r="P671" s="6" t="n">
        <f aca="false">J671 / (H671 + J671)</f>
        <v>0.742067852452326</v>
      </c>
      <c r="Q671" s="6" t="n">
        <f aca="false">100 * (J671 + I671) / (H671 + I671 + J671 + K671)</f>
        <v>2.9581099511328</v>
      </c>
      <c r="R671" s="1" t="n">
        <f aca="false">(2 * S671 * M671) / (S671 + M671)</f>
        <v>0.40927468506397</v>
      </c>
      <c r="S671" s="6" t="n">
        <f aca="false">H671 / (H671 + I671)</f>
        <v>0.990388260397724</v>
      </c>
      <c r="T671" s="3" t="n">
        <f aca="false">AVERAGE(M671:S671)</f>
        <v>0.90825327094207</v>
      </c>
      <c r="U671" s="1" t="n">
        <f aca="false">(H671 + K671)/(H671 + K671 + I671 + J671)</f>
        <v>0.970418900488672</v>
      </c>
      <c r="V671" s="1" t="n">
        <f aca="false">(I671+J671)/W671</f>
        <v>0.0592893113142301</v>
      </c>
      <c r="W671" s="4" t="n">
        <f aca="false">VLOOKUP(G671,ValidPixels!$A$1:$B$53, 2,0)</f>
        <v>298545431</v>
      </c>
    </row>
    <row r="672" customFormat="false" ht="12.8" hidden="false" customHeight="false" outlineLevel="0" collapsed="false">
      <c r="A672" s="1" t="n">
        <v>13</v>
      </c>
      <c r="B672" s="4" t="s">
        <v>98</v>
      </c>
      <c r="C672" s="4" t="n">
        <f aca="false">VLOOKUP(D672,List!$G$2:$H$12, 2, 0)</f>
        <v>2</v>
      </c>
      <c r="D672" s="1" t="s">
        <v>60</v>
      </c>
      <c r="E672" s="4" t="n">
        <f aca="false">VLOOKUP(G672,List!$A$2:$B$54, 2, 0)</f>
        <v>34</v>
      </c>
      <c r="F672" s="4" t="n">
        <f aca="false">VLOOKUP(G672,List!$L$2:$M$54, 2,0)</f>
        <v>3</v>
      </c>
      <c r="G672" s="5" t="s">
        <v>63</v>
      </c>
      <c r="H672" s="5" t="n">
        <v>6853804</v>
      </c>
      <c r="I672" s="5" t="n">
        <v>516810</v>
      </c>
      <c r="J672" s="5" t="n">
        <v>13868379</v>
      </c>
      <c r="K672" s="5" t="n">
        <v>1946563878</v>
      </c>
      <c r="L672" s="5" t="n">
        <v>343018</v>
      </c>
      <c r="M672" s="6" t="n">
        <f aca="false">H672 / (H672 + J672)</f>
        <v>0.330747199752072</v>
      </c>
      <c r="N672" s="6" t="n">
        <f aca="false">K672 / (K672+ I672)</f>
        <v>0.999734571862797</v>
      </c>
      <c r="O672" s="6" t="n">
        <f aca="false">I672 / (I672 + K672)</f>
        <v>0.000265428137203115</v>
      </c>
      <c r="P672" s="6" t="n">
        <f aca="false">J672 / (H672 + J672)</f>
        <v>0.669252800247928</v>
      </c>
      <c r="Q672" s="6" t="n">
        <f aca="false">100 * (J672 + I672) / (H672 + I672 + J672 + K672)</f>
        <v>0.731027950614267</v>
      </c>
      <c r="R672" s="1" t="n">
        <f aca="false">(2 * S672 * M672) / (S672 + M672)</f>
        <v>0.487940307260968</v>
      </c>
      <c r="S672" s="6" t="n">
        <f aca="false">H672 / (H672 + I672)</f>
        <v>0.929882368008961</v>
      </c>
      <c r="T672" s="3" t="n">
        <f aca="false">AVERAGE(M672:S672)</f>
        <v>0.592692946554885</v>
      </c>
      <c r="U672" s="1" t="n">
        <f aca="false">(H672 + K672)/(H672 + K672 + I672 + J672)</f>
        <v>0.992689720493857</v>
      </c>
      <c r="V672" s="1" t="n">
        <f aca="false">(I672+J672)/W672</f>
        <v>0.014627194901108</v>
      </c>
      <c r="W672" s="4" t="n">
        <f aca="false">VLOOKUP(G672,ValidPixels!$A$1:$B$53, 2,0)</f>
        <v>983455071</v>
      </c>
    </row>
    <row r="673" customFormat="false" ht="12.8" hidden="false" customHeight="false" outlineLevel="0" collapsed="false">
      <c r="A673" s="1" t="n">
        <v>13</v>
      </c>
      <c r="B673" s="4" t="s">
        <v>98</v>
      </c>
      <c r="C673" s="4" t="n">
        <f aca="false">VLOOKUP(D673,List!$G$2:$H$12, 2, 0)</f>
        <v>7</v>
      </c>
      <c r="D673" s="1" t="s">
        <v>65</v>
      </c>
      <c r="E673" s="4" t="n">
        <f aca="false">VLOOKUP(G673,List!$A$2:$B$54, 2, 0)</f>
        <v>36</v>
      </c>
      <c r="F673" s="4" t="n">
        <f aca="false">VLOOKUP(G673,List!$L$2:$M$54, 2,0)</f>
        <v>1</v>
      </c>
      <c r="G673" s="5" t="s">
        <v>66</v>
      </c>
      <c r="H673" s="5" t="n">
        <v>16828</v>
      </c>
      <c r="I673" s="5" t="n">
        <v>5518373</v>
      </c>
      <c r="J673" s="5" t="n">
        <v>40354</v>
      </c>
      <c r="K673" s="5" t="n">
        <v>302582364</v>
      </c>
      <c r="L673" s="5" t="n">
        <v>0</v>
      </c>
      <c r="M673" s="6" t="n">
        <f aca="false">H673 / (H673 + J673)</f>
        <v>0.29428841243748</v>
      </c>
      <c r="N673" s="6" t="n">
        <f aca="false">K673 / (K673+ I673)</f>
        <v>0.982089062643171</v>
      </c>
      <c r="O673" s="6" t="n">
        <f aca="false">I673 / (I673 + K673)</f>
        <v>0.0179109373568295</v>
      </c>
      <c r="P673" s="6" t="n">
        <f aca="false">J673 / (H673 + J673)</f>
        <v>0.70571158756252</v>
      </c>
      <c r="Q673" s="6" t="n">
        <f aca="false">100 * (J673 + I673) / (H673 + I673 + J673 + K673)</f>
        <v>1.80385661288166</v>
      </c>
      <c r="R673" s="1" t="n">
        <f aca="false">(2 * S673 * M673) / (S673 + M673)</f>
        <v>0.00601818580737407</v>
      </c>
      <c r="S673" s="6" t="n">
        <f aca="false">H673 / (H673 + I673)</f>
        <v>0.00304017866740521</v>
      </c>
      <c r="T673" s="3" t="n">
        <f aca="false">AVERAGE(M673:S673)</f>
        <v>0.544702139622348</v>
      </c>
      <c r="U673" s="1" t="n">
        <f aca="false">(H673 + K673)/(H673 + K673 + I673 + J673)</f>
        <v>0.981961433871183</v>
      </c>
      <c r="V673" s="1" t="n">
        <f aca="false">(I673+J673)/W673</f>
        <v>0.0361038554537172</v>
      </c>
      <c r="W673" s="4" t="n">
        <f aca="false">VLOOKUP(G673,ValidPixels!$A$1:$B$53, 2,0)</f>
        <v>153964914</v>
      </c>
    </row>
    <row r="674" customFormat="false" ht="12.8" hidden="false" customHeight="false" outlineLevel="0" collapsed="false">
      <c r="A674" s="1" t="n">
        <v>13</v>
      </c>
      <c r="B674" s="4" t="s">
        <v>98</v>
      </c>
      <c r="C674" s="4" t="n">
        <f aca="false">VLOOKUP(D674,List!$G$2:$H$12, 2, 0)</f>
        <v>7</v>
      </c>
      <c r="D674" s="1" t="s">
        <v>65</v>
      </c>
      <c r="E674" s="4" t="n">
        <f aca="false">VLOOKUP(G674,List!$A$2:$B$54, 2, 0)</f>
        <v>38</v>
      </c>
      <c r="F674" s="4" t="n">
        <f aca="false">VLOOKUP(G674,List!$L$2:$M$54, 2,0)</f>
        <v>4</v>
      </c>
      <c r="G674" s="5" t="s">
        <v>68</v>
      </c>
      <c r="H674" s="5" t="n">
        <v>97990</v>
      </c>
      <c r="I674" s="5" t="n">
        <v>1206</v>
      </c>
      <c r="J674" s="5" t="n">
        <v>2753106</v>
      </c>
      <c r="K674" s="5" t="n">
        <v>46190161</v>
      </c>
      <c r="L674" s="5" t="n">
        <v>0</v>
      </c>
      <c r="M674" s="6" t="n">
        <f aca="false">H674 / (H674 + J674)</f>
        <v>0.0343692390575414</v>
      </c>
      <c r="N674" s="6" t="n">
        <f aca="false">K674 / (K674+ I674)</f>
        <v>0.999973891225172</v>
      </c>
      <c r="O674" s="6" t="n">
        <f aca="false">I674 / (I674 + K674)</f>
        <v>2.6108774827989E-005</v>
      </c>
      <c r="P674" s="6" t="n">
        <f aca="false">J674 / (H674 + J674)</f>
        <v>0.965630760942459</v>
      </c>
      <c r="Q674" s="6" t="n">
        <f aca="false">100 * (J674 + I674) / (H674 + I674 + J674 + K674)</f>
        <v>5.61617796398195</v>
      </c>
      <c r="R674" s="1" t="n">
        <f aca="false">(2 * S674 * M674) / (S674 + M674)</f>
        <v>0.0664273231259821</v>
      </c>
      <c r="S674" s="6" t="n">
        <f aca="false">H674 / (H674 + I674)</f>
        <v>0.987842251703698</v>
      </c>
      <c r="T674" s="3" t="n">
        <f aca="false">AVERAGE(M674:S674)</f>
        <v>1.23863536268738</v>
      </c>
      <c r="U674" s="1" t="n">
        <f aca="false">(H674 + K674)/(H674 + K674 + I674 + J674)</f>
        <v>0.94383822036018</v>
      </c>
      <c r="V674" s="1" t="n">
        <f aca="false">(I674+J674)/W674</f>
        <v>0.113490810572536</v>
      </c>
      <c r="W674" s="4" t="n">
        <f aca="false">VLOOKUP(G674,ValidPixels!$A$1:$B$53, 2,0)</f>
        <v>24269031</v>
      </c>
    </row>
    <row r="675" customFormat="false" ht="12.8" hidden="false" customHeight="false" outlineLevel="0" collapsed="false">
      <c r="A675" s="1" t="n">
        <v>13</v>
      </c>
      <c r="B675" s="4" t="s">
        <v>98</v>
      </c>
      <c r="C675" s="4" t="n">
        <f aca="false">VLOOKUP(D675,List!$G$2:$H$12, 2, 0)</f>
        <v>7</v>
      </c>
      <c r="D675" s="1" t="s">
        <v>65</v>
      </c>
      <c r="E675" s="4" t="n">
        <f aca="false">VLOOKUP(G675,List!$A$2:$B$54, 2, 0)</f>
        <v>37</v>
      </c>
      <c r="F675" s="4" t="n">
        <f aca="false">VLOOKUP(G675,List!$L$2:$M$54, 2,0)</f>
        <v>2</v>
      </c>
      <c r="G675" s="5" t="s">
        <v>67</v>
      </c>
      <c r="H675" s="5" t="n">
        <v>147776</v>
      </c>
      <c r="I675" s="5" t="n">
        <v>5201</v>
      </c>
      <c r="J675" s="5" t="n">
        <v>589807</v>
      </c>
      <c r="K675" s="5" t="n">
        <v>24904188</v>
      </c>
      <c r="L675" s="5" t="n">
        <v>0</v>
      </c>
      <c r="M675" s="6" t="n">
        <f aca="false">H675 / (H675 + J675)</f>
        <v>0.200351689233618</v>
      </c>
      <c r="N675" s="6" t="n">
        <f aca="false">K675 / (K675+ I675)</f>
        <v>0.99979120322863</v>
      </c>
      <c r="O675" s="6" t="n">
        <f aca="false">I675 / (I675 + K675)</f>
        <v>0.000208796771370024</v>
      </c>
      <c r="P675" s="6" t="n">
        <f aca="false">J675 / (H675 + J675)</f>
        <v>0.799648310766382</v>
      </c>
      <c r="Q675" s="6" t="n">
        <f aca="false">100 * (J675 + I675) / (H675 + I675 + J675 + K675)</f>
        <v>2.31999317502277</v>
      </c>
      <c r="R675" s="1" t="n">
        <f aca="false">(2 * S675 * M675) / (S675 + M675)</f>
        <v>0.331872080488681</v>
      </c>
      <c r="S675" s="6" t="n">
        <f aca="false">H675 / (H675 + I675)</f>
        <v>0.966001425050825</v>
      </c>
      <c r="T675" s="3" t="n">
        <f aca="false">AVERAGE(M675:S675)</f>
        <v>0.802552382937467</v>
      </c>
      <c r="U675" s="1" t="n">
        <f aca="false">(H675 + K675)/(H675 + K675 + I675 + J675)</f>
        <v>0.976800068249772</v>
      </c>
      <c r="V675" s="1" t="n">
        <f aca="false">(I675+J675)/W675</f>
        <v>0.0464515512540696</v>
      </c>
      <c r="W675" s="4" t="n">
        <f aca="false">VLOOKUP(G675,ValidPixels!$A$1:$B$53, 2,0)</f>
        <v>12809217</v>
      </c>
    </row>
    <row r="676" customFormat="false" ht="12.8" hidden="false" customHeight="false" outlineLevel="0" collapsed="false">
      <c r="A676" s="1" t="n">
        <v>13</v>
      </c>
      <c r="B676" s="4" t="s">
        <v>98</v>
      </c>
      <c r="C676" s="4" t="n">
        <f aca="false">VLOOKUP(D676,List!$G$2:$H$12, 2, 0)</f>
        <v>7</v>
      </c>
      <c r="D676" s="1" t="s">
        <v>65</v>
      </c>
      <c r="E676" s="4" t="n">
        <f aca="false">VLOOKUP(G676,List!$A$2:$B$54, 2, 0)</f>
        <v>39</v>
      </c>
      <c r="F676" s="4" t="n">
        <f aca="false">VLOOKUP(G676,List!$L$2:$M$54, 2,0)</f>
        <v>3</v>
      </c>
      <c r="G676" s="5" t="s">
        <v>69</v>
      </c>
      <c r="H676" s="5" t="n">
        <v>692036</v>
      </c>
      <c r="I676" s="5" t="n">
        <v>932075</v>
      </c>
      <c r="J676" s="5" t="n">
        <v>6310288</v>
      </c>
      <c r="K676" s="5" t="n">
        <v>350533747</v>
      </c>
      <c r="L676" s="5" t="n">
        <v>0</v>
      </c>
      <c r="M676" s="6" t="n">
        <f aca="false">H676 / (H676 + J676)</f>
        <v>0.0988294743288085</v>
      </c>
      <c r="N676" s="6" t="n">
        <f aca="false">K676 / (K676+ I676)</f>
        <v>0.997348035166845</v>
      </c>
      <c r="O676" s="6" t="n">
        <f aca="false">I676 / (I676 + K676)</f>
        <v>0.00265196483315524</v>
      </c>
      <c r="P676" s="6" t="n">
        <f aca="false">J676 / (H676 + J676)</f>
        <v>0.901170525671192</v>
      </c>
      <c r="Q676" s="6" t="n">
        <f aca="false">100 * (J676 + I676) / (H676 + I676 + J676 + K676)</f>
        <v>2.02036445380561</v>
      </c>
      <c r="R676" s="1" t="n">
        <f aca="false">(2 * S676 * M676) / (S676 + M676)</f>
        <v>0.160445421544358</v>
      </c>
      <c r="S676" s="6" t="n">
        <f aca="false">H676 / (H676 + I676)</f>
        <v>0.426101417944956</v>
      </c>
      <c r="T676" s="3" t="n">
        <f aca="false">AVERAGE(M676:S676)</f>
        <v>0.658130184756418</v>
      </c>
      <c r="U676" s="1" t="n">
        <f aca="false">(H676 + K676)/(H676 + K676 + I676 + J676)</f>
        <v>0.979796355461944</v>
      </c>
      <c r="V676" s="1" t="n">
        <f aca="false">(I676+J676)/W676</f>
        <v>0.0398235937313723</v>
      </c>
      <c r="W676" s="4" t="n">
        <f aca="false">VLOOKUP(G676,ValidPixels!$A$1:$B$53, 2,0)</f>
        <v>181861111</v>
      </c>
    </row>
    <row r="677" customFormat="false" ht="12.8" hidden="false" customHeight="false" outlineLevel="0" collapsed="false">
      <c r="A677" s="1" t="n">
        <v>13</v>
      </c>
      <c r="B677" s="4" t="s">
        <v>98</v>
      </c>
      <c r="C677" s="4" t="n">
        <f aca="false">VLOOKUP(D677,List!$G$2:$H$12, 2, 0)</f>
        <v>8</v>
      </c>
      <c r="D677" s="1" t="s">
        <v>70</v>
      </c>
      <c r="E677" s="4" t="n">
        <f aca="false">VLOOKUP(G677,List!$A$2:$B$54, 2, 0)</f>
        <v>41</v>
      </c>
      <c r="F677" s="4" t="n">
        <f aca="false">VLOOKUP(G677,List!$L$2:$M$54, 2,0)</f>
        <v>1</v>
      </c>
      <c r="G677" s="5" t="s">
        <v>72</v>
      </c>
      <c r="H677" s="5" t="n">
        <v>4454</v>
      </c>
      <c r="I677" s="5" t="n">
        <v>183333</v>
      </c>
      <c r="J677" s="5" t="n">
        <v>1645492</v>
      </c>
      <c r="K677" s="5" t="n">
        <v>80816422</v>
      </c>
      <c r="L677" s="5" t="n">
        <v>0</v>
      </c>
      <c r="M677" s="6" t="n">
        <f aca="false">H677 / (H677 + J677)</f>
        <v>0.00269948228608694</v>
      </c>
      <c r="N677" s="6" t="n">
        <f aca="false">K677 / (K677+ I677)</f>
        <v>0.997736622783612</v>
      </c>
      <c r="O677" s="6" t="n">
        <f aca="false">I677 / (I677 + K677)</f>
        <v>0.00226337721638788</v>
      </c>
      <c r="P677" s="6" t="n">
        <f aca="false">J677 / (H677 + J677)</f>
        <v>0.997300517713913</v>
      </c>
      <c r="Q677" s="6" t="n">
        <f aca="false">100 * (J677 + I677) / (H677 + I677 + J677 + K677)</f>
        <v>2.21274242722306</v>
      </c>
      <c r="R677" s="1" t="n">
        <f aca="false">(2 * S677 * M677) / (S677 + M677)</f>
        <v>0.00484727650861143</v>
      </c>
      <c r="S677" s="6" t="n">
        <f aca="false">H677 / (H677 + I677)</f>
        <v>0.0237183617609313</v>
      </c>
      <c r="T677" s="3" t="n">
        <f aca="false">AVERAGE(M677:S677)</f>
        <v>0.605901152213229</v>
      </c>
      <c r="U677" s="1" t="n">
        <f aca="false">(H677 + K677)/(H677 + K677 + I677 + J677)</f>
        <v>0.977872575727769</v>
      </c>
      <c r="V677" s="1" t="n">
        <f aca="false">(I677+J677)/W677</f>
        <v>0.0438695767253008</v>
      </c>
      <c r="W677" s="4" t="n">
        <f aca="false">VLOOKUP(G677,ValidPixels!$A$1:$B$53, 2,0)</f>
        <v>41687774</v>
      </c>
    </row>
    <row r="678" customFormat="false" ht="12.8" hidden="false" customHeight="false" outlineLevel="0" collapsed="false">
      <c r="A678" s="1" t="n">
        <v>13</v>
      </c>
      <c r="B678" s="4" t="s">
        <v>98</v>
      </c>
      <c r="C678" s="4" t="n">
        <f aca="false">VLOOKUP(D678,List!$G$2:$H$12, 2, 0)</f>
        <v>8</v>
      </c>
      <c r="D678" s="1" t="s">
        <v>70</v>
      </c>
      <c r="E678" s="4" t="n">
        <f aca="false">VLOOKUP(G678,List!$A$2:$B$54, 2, 0)</f>
        <v>44</v>
      </c>
      <c r="F678" s="4" t="n">
        <f aca="false">VLOOKUP(G678,List!$L$2:$M$54, 2,0)</f>
        <v>5</v>
      </c>
      <c r="G678" s="5" t="s">
        <v>75</v>
      </c>
      <c r="H678" s="5" t="n">
        <v>648611</v>
      </c>
      <c r="I678" s="5" t="n">
        <v>857585</v>
      </c>
      <c r="J678" s="5" t="n">
        <v>5607717</v>
      </c>
      <c r="K678" s="5" t="n">
        <v>177271829</v>
      </c>
      <c r="L678" s="5" t="n">
        <v>0</v>
      </c>
      <c r="M678" s="6" t="n">
        <f aca="false">H678 / (H678 + J678)</f>
        <v>0.103672793370169</v>
      </c>
      <c r="N678" s="6" t="n">
        <f aca="false">K678 / (K678+ I678)</f>
        <v>0.995185607021645</v>
      </c>
      <c r="O678" s="6" t="n">
        <f aca="false">I678 / (I678 + K678)</f>
        <v>0.00481439297835449</v>
      </c>
      <c r="P678" s="6" t="n">
        <f aca="false">J678 / (H678 + J678)</f>
        <v>0.896327206629831</v>
      </c>
      <c r="Q678" s="6" t="n">
        <f aca="false">100 * (J678 + I678) / (H678 + I678 + J678 + K678)</f>
        <v>3.5064001857584</v>
      </c>
      <c r="R678" s="1" t="n">
        <f aca="false">(2 * S678 * M678) / (S678 + M678)</f>
        <v>0.167113428570398</v>
      </c>
      <c r="S678" s="6" t="n">
        <f aca="false">H678 / (H678 + I678)</f>
        <v>0.430628550334751</v>
      </c>
      <c r="T678" s="3" t="n">
        <f aca="false">AVERAGE(M678:S678)</f>
        <v>0.872020309237649</v>
      </c>
      <c r="U678" s="1" t="n">
        <f aca="false">(H678 + K678)/(H678 + K678 + I678 + J678)</f>
        <v>0.964935998142416</v>
      </c>
      <c r="V678" s="1" t="n">
        <f aca="false">(I678+J678)/W678</f>
        <v>0.0699392820168565</v>
      </c>
      <c r="W678" s="4" t="n">
        <f aca="false">VLOOKUP(G678,ValidPixels!$A$1:$B$53, 2,0)</f>
        <v>92441641</v>
      </c>
    </row>
    <row r="679" customFormat="false" ht="12.8" hidden="false" customHeight="false" outlineLevel="0" collapsed="false">
      <c r="A679" s="1" t="n">
        <v>13</v>
      </c>
      <c r="B679" s="4" t="s">
        <v>98</v>
      </c>
      <c r="C679" s="4" t="n">
        <f aca="false">VLOOKUP(D679,List!$G$2:$H$12, 2, 0)</f>
        <v>8</v>
      </c>
      <c r="D679" s="1" t="s">
        <v>70</v>
      </c>
      <c r="E679" s="4" t="n">
        <f aca="false">VLOOKUP(G679,List!$A$2:$B$54, 2, 0)</f>
        <v>40</v>
      </c>
      <c r="F679" s="4" t="n">
        <f aca="false">VLOOKUP(G679,List!$L$2:$M$54, 2,0)</f>
        <v>2</v>
      </c>
      <c r="G679" s="5" t="s">
        <v>71</v>
      </c>
      <c r="H679" s="5" t="n">
        <v>676800</v>
      </c>
      <c r="I679" s="5" t="n">
        <v>86625</v>
      </c>
      <c r="J679" s="5" t="n">
        <v>4911891</v>
      </c>
      <c r="K679" s="5" t="n">
        <v>60328646</v>
      </c>
      <c r="L679" s="5" t="n">
        <v>0</v>
      </c>
      <c r="M679" s="6" t="n">
        <f aca="false">H679 / (H679 + J679)</f>
        <v>0.121101703422143</v>
      </c>
      <c r="N679" s="6" t="n">
        <f aca="false">K679 / (K679+ I679)</f>
        <v>0.998566173774177</v>
      </c>
      <c r="O679" s="6" t="n">
        <f aca="false">I679 / (I679 + K679)</f>
        <v>0.00143382622582294</v>
      </c>
      <c r="P679" s="6" t="n">
        <f aca="false">J679 / (H679 + J679)</f>
        <v>0.878898296577857</v>
      </c>
      <c r="Q679" s="6" t="n">
        <f aca="false">100 * (J679 + I679) / (H679 + I679 + J679 + K679)</f>
        <v>7.5730544781539</v>
      </c>
      <c r="R679" s="1" t="n">
        <f aca="false">(2 * S679 * M679) / (S679 + M679)</f>
        <v>0.2130943452544</v>
      </c>
      <c r="S679" s="6" t="n">
        <f aca="false">H679 / (H679 + I679)</f>
        <v>0.886531093427645</v>
      </c>
      <c r="T679" s="3" t="n">
        <f aca="false">AVERAGE(M679:S679)</f>
        <v>1.52466855954799</v>
      </c>
      <c r="U679" s="1" t="n">
        <f aca="false">(H679 + K679)/(H679 + K679 + I679 + J679)</f>
        <v>0.924269455218461</v>
      </c>
      <c r="V679" s="1" t="n">
        <f aca="false">(I679+J679)/W679</f>
        <v>0.150027701835387</v>
      </c>
      <c r="W679" s="4" t="n">
        <f aca="false">VLOOKUP(G679,ValidPixels!$A$1:$B$53, 2,0)</f>
        <v>33317287</v>
      </c>
    </row>
    <row r="680" customFormat="false" ht="12.8" hidden="false" customHeight="false" outlineLevel="0" collapsed="false">
      <c r="A680" s="1" t="n">
        <v>13</v>
      </c>
      <c r="B680" s="4" t="s">
        <v>98</v>
      </c>
      <c r="C680" s="4" t="n">
        <f aca="false">VLOOKUP(D680,List!$G$2:$H$12, 2, 0)</f>
        <v>8</v>
      </c>
      <c r="D680" s="1" t="s">
        <v>70</v>
      </c>
      <c r="E680" s="4" t="n">
        <f aca="false">VLOOKUP(G680,List!$A$2:$B$54, 2, 0)</f>
        <v>42</v>
      </c>
      <c r="F680" s="4" t="n">
        <f aca="false">VLOOKUP(G680,List!$L$2:$M$54, 2,0)</f>
        <v>3</v>
      </c>
      <c r="G680" s="5" t="s">
        <v>73</v>
      </c>
      <c r="H680" s="5" t="n">
        <v>691858</v>
      </c>
      <c r="I680" s="5" t="n">
        <v>1460045</v>
      </c>
      <c r="J680" s="5" t="n">
        <v>3246664</v>
      </c>
      <c r="K680" s="5" t="n">
        <v>219984038</v>
      </c>
      <c r="L680" s="5" t="n">
        <v>62719</v>
      </c>
      <c r="M680" s="6" t="n">
        <f aca="false">H680 / (H680 + J680)</f>
        <v>0.17566437358989</v>
      </c>
      <c r="N680" s="6" t="n">
        <f aca="false">K680 / (K680+ I680)</f>
        <v>0.993406710261931</v>
      </c>
      <c r="O680" s="6" t="n">
        <f aca="false">I680 / (I680 + K680)</f>
        <v>0.006593289738069</v>
      </c>
      <c r="P680" s="6" t="n">
        <f aca="false">J680 / (H680 + J680)</f>
        <v>0.82433562641011</v>
      </c>
      <c r="Q680" s="6" t="n">
        <f aca="false">100 * (J680 + I680) / (H680 + I680 + J680 + K680)</f>
        <v>2.08831954888444</v>
      </c>
      <c r="R680" s="1" t="n">
        <f aca="false">(2 * S680 * M680) / (S680 + M680)</f>
        <v>0.22719531067208</v>
      </c>
      <c r="S680" s="6" t="n">
        <f aca="false">H680 / (H680 + I680)</f>
        <v>0.321509845006954</v>
      </c>
      <c r="T680" s="3" t="n">
        <f aca="false">AVERAGE(M680:S680)</f>
        <v>0.662432100651925</v>
      </c>
      <c r="U680" s="1" t="n">
        <f aca="false">(H680 + K680)/(H680 + K680 + I680 + J680)</f>
        <v>0.979116804511155</v>
      </c>
      <c r="V680" s="1" t="n">
        <f aca="false">(I680+J680)/W680</f>
        <v>0.0417788620222056</v>
      </c>
      <c r="W680" s="4" t="n">
        <f aca="false">VLOOKUP(G680,ValidPixels!$A$1:$B$53, 2,0)</f>
        <v>112657664</v>
      </c>
    </row>
    <row r="681" customFormat="false" ht="12.8" hidden="false" customHeight="false" outlineLevel="0" collapsed="false">
      <c r="A681" s="1" t="n">
        <v>13</v>
      </c>
      <c r="B681" s="4" t="s">
        <v>98</v>
      </c>
      <c r="C681" s="4" t="n">
        <f aca="false">VLOOKUP(D681,List!$G$2:$H$12, 2, 0)</f>
        <v>8</v>
      </c>
      <c r="D681" s="1" t="s">
        <v>70</v>
      </c>
      <c r="E681" s="4" t="n">
        <f aca="false">VLOOKUP(G681,List!$A$2:$B$54, 2, 0)</f>
        <v>43</v>
      </c>
      <c r="F681" s="4" t="n">
        <f aca="false">VLOOKUP(G681,List!$L$2:$M$54, 2,0)</f>
        <v>4</v>
      </c>
      <c r="G681" s="5" t="s">
        <v>74</v>
      </c>
      <c r="H681" s="5" t="n">
        <v>1614384</v>
      </c>
      <c r="I681" s="5" t="n">
        <v>1155694</v>
      </c>
      <c r="J681" s="5" t="n">
        <v>2316343</v>
      </c>
      <c r="K681" s="5" t="n">
        <v>626342542</v>
      </c>
      <c r="L681" s="5" t="n">
        <v>0</v>
      </c>
      <c r="M681" s="6" t="n">
        <f aca="false">H681 / (H681 + J681)</f>
        <v>0.410708756929698</v>
      </c>
      <c r="N681" s="6" t="n">
        <f aca="false">K681 / (K681+ I681)</f>
        <v>0.998158251396264</v>
      </c>
      <c r="O681" s="6" t="n">
        <f aca="false">I681 / (I681 + K681)</f>
        <v>0.00184174860373631</v>
      </c>
      <c r="P681" s="6" t="n">
        <f aca="false">J681 / (H681 + J681)</f>
        <v>0.589291243070302</v>
      </c>
      <c r="Q681" s="6" t="n">
        <f aca="false">100 * (J681 + I681) / (H681 + I681 + J681 + K681)</f>
        <v>0.54986977212827</v>
      </c>
      <c r="R681" s="1" t="n">
        <f aca="false">(2 * S681 * M681) / (S681 + M681)</f>
        <v>0.481847777990853</v>
      </c>
      <c r="S681" s="6" t="n">
        <f aca="false">H681 / (H681 + I681)</f>
        <v>0.582793697505991</v>
      </c>
      <c r="T681" s="3" t="n">
        <f aca="false">AVERAGE(M681:S681)</f>
        <v>0.516358749660731</v>
      </c>
      <c r="U681" s="1" t="n">
        <f aca="false">(H681 + K681)/(H681 + K681 + I681 + J681)</f>
        <v>0.994501302278717</v>
      </c>
      <c r="V681" s="1" t="n">
        <f aca="false">(I681+J681)/W681</f>
        <v>0.0109996716639334</v>
      </c>
      <c r="W681" s="4" t="n">
        <f aca="false">VLOOKUP(G681,ValidPixels!$A$1:$B$53, 2,0)</f>
        <v>315649149</v>
      </c>
    </row>
    <row r="682" customFormat="false" ht="12.8" hidden="false" customHeight="false" outlineLevel="0" collapsed="false">
      <c r="A682" s="1" t="n">
        <v>13</v>
      </c>
      <c r="B682" s="4" t="s">
        <v>98</v>
      </c>
      <c r="C682" s="4" t="n">
        <f aca="false">VLOOKUP(D682,List!$G$2:$H$12, 2, 0)</f>
        <v>8</v>
      </c>
      <c r="D682" s="1" t="s">
        <v>70</v>
      </c>
      <c r="E682" s="4" t="n">
        <f aca="false">VLOOKUP(G682,List!$A$2:$B$54, 2, 0)</f>
        <v>45</v>
      </c>
      <c r="F682" s="4" t="n">
        <f aca="false">VLOOKUP(G682,List!$L$2:$M$54, 2,0)</f>
        <v>6</v>
      </c>
      <c r="G682" s="5" t="s">
        <v>76</v>
      </c>
      <c r="H682" s="5" t="n">
        <v>1993323</v>
      </c>
      <c r="I682" s="5" t="n">
        <v>2503708</v>
      </c>
      <c r="J682" s="5" t="n">
        <v>7305990</v>
      </c>
      <c r="K682" s="5" t="n">
        <v>123192396</v>
      </c>
      <c r="L682" s="5" t="n">
        <v>0</v>
      </c>
      <c r="M682" s="6" t="n">
        <f aca="false">H682 / (H682 + J682)</f>
        <v>0.214351640814757</v>
      </c>
      <c r="N682" s="6" t="n">
        <f aca="false">K682 / (K682+ I682)</f>
        <v>0.980081260116065</v>
      </c>
      <c r="O682" s="6" t="n">
        <f aca="false">I682 / (I682 + K682)</f>
        <v>0.0199187398839347</v>
      </c>
      <c r="P682" s="6" t="n">
        <f aca="false">J682 / (H682 + J682)</f>
        <v>0.785648359185243</v>
      </c>
      <c r="Q682" s="6" t="n">
        <f aca="false">100 * (J682 + I682) / (H682 + I682 + J682 + K682)</f>
        <v>7.26668965361987</v>
      </c>
      <c r="R682" s="1" t="n">
        <f aca="false">(2 * S682 * M682) / (S682 + M682)</f>
        <v>0.288963945810571</v>
      </c>
      <c r="S682" s="6" t="n">
        <f aca="false">H682 / (H682 + I682)</f>
        <v>0.443253115222021</v>
      </c>
      <c r="T682" s="3" t="n">
        <f aca="false">AVERAGE(M682:S682)</f>
        <v>1.42841524495035</v>
      </c>
      <c r="U682" s="1" t="n">
        <f aca="false">(H682 + K682)/(H682 + K682 + I682 + J682)</f>
        <v>0.927333103463801</v>
      </c>
      <c r="V682" s="1" t="n">
        <f aca="false">(I682+J682)/W682</f>
        <v>0.145389412334058</v>
      </c>
      <c r="W682" s="4" t="n">
        <f aca="false">VLOOKUP(G682,ValidPixels!$A$1:$B$53, 2,0)</f>
        <v>67471887</v>
      </c>
    </row>
    <row r="683" customFormat="false" ht="12.8" hidden="false" customHeight="false" outlineLevel="0" collapsed="false">
      <c r="A683" s="1" t="n">
        <v>13</v>
      </c>
      <c r="B683" s="4" t="s">
        <v>98</v>
      </c>
      <c r="C683" s="4" t="n">
        <f aca="false">VLOOKUP(D683,List!$G$2:$H$12, 2, 0)</f>
        <v>1</v>
      </c>
      <c r="D683" s="1" t="s">
        <v>77</v>
      </c>
      <c r="E683" s="4" t="n">
        <f aca="false">VLOOKUP(G683,List!$A$2:$B$54, 2, 0)</f>
        <v>47</v>
      </c>
      <c r="F683" s="4" t="n">
        <f aca="false">VLOOKUP(G683,List!$L$2:$M$54, 2,0)</f>
        <v>3</v>
      </c>
      <c r="G683" s="5" t="s">
        <v>79</v>
      </c>
      <c r="H683" s="5" t="n">
        <v>5112</v>
      </c>
      <c r="I683" s="5" t="n">
        <v>220997</v>
      </c>
      <c r="J683" s="5" t="n">
        <v>1603412</v>
      </c>
      <c r="K683" s="5" t="n">
        <v>135793146</v>
      </c>
      <c r="L683" s="5" t="n">
        <v>169</v>
      </c>
      <c r="M683" s="6" t="n">
        <f aca="false">H683 / (H683 + J683)</f>
        <v>0.00317806883826415</v>
      </c>
      <c r="N683" s="6" t="n">
        <f aca="false">K683 / (K683+ I683)</f>
        <v>0.99837519102701</v>
      </c>
      <c r="O683" s="6" t="n">
        <f aca="false">I683 / (I683 + K683)</f>
        <v>0.0016248089729904</v>
      </c>
      <c r="P683" s="6" t="n">
        <f aca="false">J683 / (H683 + J683)</f>
        <v>0.996821931161736</v>
      </c>
      <c r="Q683" s="6" t="n">
        <f aca="false">100 * (J683 + I683) / (H683 + I683 + J683 + K683)</f>
        <v>1.32566025624253</v>
      </c>
      <c r="R683" s="1" t="n">
        <f aca="false">(2 * S683 * M683) / (S683 + M683)</f>
        <v>0.00557277668067674</v>
      </c>
      <c r="S683" s="6" t="n">
        <f aca="false">H683 / (H683 + I683)</f>
        <v>0.0226085648956919</v>
      </c>
      <c r="T683" s="3" t="n">
        <f aca="false">AVERAGE(M683:S683)</f>
        <v>0.479120228259842</v>
      </c>
      <c r="U683" s="1" t="n">
        <f aca="false">(H683 + K683)/(H683 + K683 + I683 + J683)</f>
        <v>0.986743397437575</v>
      </c>
      <c r="V683" s="1" t="n">
        <f aca="false">(I683+J683)/W683</f>
        <v>0.0254749699112962</v>
      </c>
      <c r="W683" s="4" t="n">
        <f aca="false">VLOOKUP(G683,ValidPixels!$A$1:$B$53, 2,0)</f>
        <v>71615747</v>
      </c>
    </row>
    <row r="684" customFormat="false" ht="12.8" hidden="false" customHeight="false" outlineLevel="0" collapsed="false">
      <c r="A684" s="1" t="n">
        <v>13</v>
      </c>
      <c r="B684" s="4" t="s">
        <v>98</v>
      </c>
      <c r="C684" s="4" t="n">
        <f aca="false">VLOOKUP(D684,List!$G$2:$H$12, 2, 0)</f>
        <v>1</v>
      </c>
      <c r="D684" s="1" t="s">
        <v>77</v>
      </c>
      <c r="E684" s="4" t="n">
        <f aca="false">VLOOKUP(G684,List!$A$2:$B$54, 2, 0)</f>
        <v>46</v>
      </c>
      <c r="F684" s="4" t="n">
        <f aca="false">VLOOKUP(G684,List!$L$2:$M$54, 2,0)</f>
        <v>4</v>
      </c>
      <c r="G684" s="5" t="s">
        <v>78</v>
      </c>
      <c r="H684" s="5" t="n">
        <v>60368</v>
      </c>
      <c r="I684" s="5" t="n">
        <v>2128947</v>
      </c>
      <c r="J684" s="5" t="n">
        <v>28936</v>
      </c>
      <c r="K684" s="5" t="n">
        <v>46053389</v>
      </c>
      <c r="L684" s="5" t="n">
        <v>1494</v>
      </c>
      <c r="M684" s="6" t="n">
        <f aca="false">H684 / (H684 + J684)</f>
        <v>0.675983158649109</v>
      </c>
      <c r="N684" s="6" t="n">
        <f aca="false">K684 / (K684+ I684)</f>
        <v>0.955814782413206</v>
      </c>
      <c r="O684" s="6" t="n">
        <f aca="false">I684 / (I684 + K684)</f>
        <v>0.0441852175867936</v>
      </c>
      <c r="P684" s="6" t="n">
        <f aca="false">J684 / (H684 + J684)</f>
        <v>0.324016841350891</v>
      </c>
      <c r="Q684" s="6" t="n">
        <f aca="false">100 * (J684 + I684) / (H684 + I684 + J684 + K684)</f>
        <v>4.47029145891874</v>
      </c>
      <c r="R684" s="1" t="n">
        <f aca="false">(2 * S684 * M684) / (S684 + M684)</f>
        <v>0.0529864799687881</v>
      </c>
      <c r="S684" s="6" t="n">
        <f aca="false">H684 / (H684 + I684)</f>
        <v>0.0275739215233989</v>
      </c>
      <c r="T684" s="3" t="n">
        <f aca="false">AVERAGE(M684:S684)</f>
        <v>0.935835980058703</v>
      </c>
      <c r="U684" s="1" t="n">
        <f aca="false">(H684 + K684)/(H684 + K684 + I684 + J684)</f>
        <v>0.955297085410813</v>
      </c>
      <c r="V684" s="1" t="n">
        <f aca="false">(I684+J684)/W684</f>
        <v>0.0896262089551073</v>
      </c>
      <c r="W684" s="4" t="n">
        <f aca="false">VLOOKUP(G684,ValidPixels!$A$1:$B$53, 2,0)</f>
        <v>24076473</v>
      </c>
    </row>
    <row r="685" customFormat="false" ht="12.8" hidden="false" customHeight="false" outlineLevel="0" collapsed="false">
      <c r="A685" s="1" t="n">
        <v>13</v>
      </c>
      <c r="B685" s="4" t="s">
        <v>98</v>
      </c>
      <c r="C685" s="4" t="n">
        <f aca="false">VLOOKUP(D685,List!$G$2:$H$12, 2, 0)</f>
        <v>1</v>
      </c>
      <c r="D685" s="1" t="s">
        <v>77</v>
      </c>
      <c r="E685" s="4" t="n">
        <f aca="false">VLOOKUP(G685,List!$A$2:$B$54, 2, 0)</f>
        <v>48</v>
      </c>
      <c r="F685" s="4" t="n">
        <f aca="false">VLOOKUP(G685,List!$L$2:$M$54, 2,0)</f>
        <v>1</v>
      </c>
      <c r="G685" s="5" t="s">
        <v>80</v>
      </c>
      <c r="H685" s="5" t="n">
        <v>294847</v>
      </c>
      <c r="I685" s="5" t="n">
        <v>1982504</v>
      </c>
      <c r="J685" s="5" t="n">
        <v>1788844</v>
      </c>
      <c r="K685" s="5" t="n">
        <v>367544110</v>
      </c>
      <c r="L685" s="5" t="n">
        <v>11240</v>
      </c>
      <c r="M685" s="6" t="n">
        <f aca="false">H685 / (H685 + J685)</f>
        <v>0.14150226689082</v>
      </c>
      <c r="N685" s="6" t="n">
        <f aca="false">K685 / (K685+ I685)</f>
        <v>0.994635017005839</v>
      </c>
      <c r="O685" s="6" t="n">
        <f aca="false">I685 / (I685 + K685)</f>
        <v>0.00536498299416128</v>
      </c>
      <c r="P685" s="6" t="n">
        <f aca="false">J685 / (H685 + J685)</f>
        <v>0.85849773310918</v>
      </c>
      <c r="Q685" s="6" t="n">
        <f aca="false">100 * (J685 + I685) / (H685 + I685 + J685 + K685)</f>
        <v>1.01486636652878</v>
      </c>
      <c r="R685" s="1" t="n">
        <f aca="false">(2 * S685 * M685) / (S685 + M685)</f>
        <v>0.135218601425989</v>
      </c>
      <c r="S685" s="6" t="n">
        <f aca="false">H685 / (H685 + I685)</f>
        <v>0.129469282512884</v>
      </c>
      <c r="T685" s="3" t="n">
        <f aca="false">AVERAGE(M685:S685)</f>
        <v>0.468507750066807</v>
      </c>
      <c r="U685" s="1" t="n">
        <f aca="false">(H685 + K685)/(H685 + K685 + I685 + J685)</f>
        <v>0.989851336334712</v>
      </c>
      <c r="V685" s="1" t="n">
        <f aca="false">(I685+J685)/W685</f>
        <v>0.0203185269602943</v>
      </c>
      <c r="W685" s="4" t="n">
        <f aca="false">VLOOKUP(G685,ValidPixels!$A$1:$B$53, 2,0)</f>
        <v>185611290</v>
      </c>
    </row>
    <row r="686" customFormat="false" ht="12.8" hidden="false" customHeight="false" outlineLevel="0" collapsed="false">
      <c r="A686" s="1" t="n">
        <v>13</v>
      </c>
      <c r="B686" s="4" t="s">
        <v>98</v>
      </c>
      <c r="C686" s="4" t="n">
        <f aca="false">VLOOKUP(D686,List!$G$2:$H$12, 2, 0)</f>
        <v>1</v>
      </c>
      <c r="D686" s="1" t="s">
        <v>77</v>
      </c>
      <c r="E686" s="4" t="n">
        <f aca="false">VLOOKUP(G686,List!$A$2:$B$54, 2, 0)</f>
        <v>49</v>
      </c>
      <c r="F686" s="4" t="n">
        <f aca="false">VLOOKUP(G686,List!$L$2:$M$54, 2,0)</f>
        <v>2</v>
      </c>
      <c r="G686" s="5" t="s">
        <v>81</v>
      </c>
      <c r="H686" s="5" t="n">
        <v>332041</v>
      </c>
      <c r="I686" s="5" t="n">
        <v>852268</v>
      </c>
      <c r="J686" s="5" t="n">
        <v>3672467</v>
      </c>
      <c r="K686" s="5" t="n">
        <v>422169773</v>
      </c>
      <c r="L686" s="5" t="n">
        <v>0</v>
      </c>
      <c r="M686" s="6" t="n">
        <f aca="false">H686 / (H686 + J686)</f>
        <v>0.0829168027632858</v>
      </c>
      <c r="N686" s="6" t="n">
        <f aca="false">K686 / (K686+ I686)</f>
        <v>0.997985287012503</v>
      </c>
      <c r="O686" s="6" t="n">
        <f aca="false">I686 / (I686 + K686)</f>
        <v>0.00201471298749655</v>
      </c>
      <c r="P686" s="6" t="n">
        <f aca="false">J686 / (H686 + J686)</f>
        <v>0.917083197236714</v>
      </c>
      <c r="Q686" s="6" t="n">
        <f aca="false">100 * (J686 + I686) / (H686 + I686 + J686 + K686)</f>
        <v>1.05959102791054</v>
      </c>
      <c r="R686" s="1" t="n">
        <f aca="false">(2 * S686 * M686) / (S686 + M686)</f>
        <v>0.127983314886611</v>
      </c>
      <c r="S686" s="6" t="n">
        <f aca="false">H686 / (H686 + I686)</f>
        <v>0.280366863715466</v>
      </c>
      <c r="T686" s="3" t="n">
        <f aca="false">AVERAGE(M686:S686)</f>
        <v>0.495420172358945</v>
      </c>
      <c r="U686" s="1" t="n">
        <f aca="false">(H686 + K686)/(H686 + K686 + I686 + J686)</f>
        <v>0.989404089720895</v>
      </c>
      <c r="V686" s="1" t="n">
        <f aca="false">(I686+J686)/W686</f>
        <v>0.0211278054571093</v>
      </c>
      <c r="W686" s="4" t="n">
        <f aca="false">VLOOKUP(G686,ValidPixels!$A$1:$B$53, 2,0)</f>
        <v>214160198</v>
      </c>
    </row>
    <row r="687" customFormat="false" ht="12.8" hidden="false" customHeight="false" outlineLevel="0" collapsed="false">
      <c r="A687" s="1" t="n">
        <v>13</v>
      </c>
      <c r="B687" s="4" t="s">
        <v>98</v>
      </c>
      <c r="C687" s="4" t="n">
        <f aca="false">VLOOKUP(D687,List!$G$2:$H$12, 2, 0)</f>
        <v>11</v>
      </c>
      <c r="D687" s="1" t="s">
        <v>82</v>
      </c>
      <c r="E687" s="4" t="n">
        <f aca="false">VLOOKUP(G687,List!$A$2:$B$54, 2, 0)</f>
        <v>53</v>
      </c>
      <c r="F687" s="4" t="n">
        <f aca="false">VLOOKUP(G687,List!$L$2:$M$54, 2,0)</f>
        <v>4</v>
      </c>
      <c r="G687" s="5" t="s">
        <v>86</v>
      </c>
      <c r="H687" s="5" t="n">
        <v>124990</v>
      </c>
      <c r="I687" s="5" t="n">
        <v>61542</v>
      </c>
      <c r="J687" s="5" t="n">
        <v>5715850</v>
      </c>
      <c r="K687" s="5" t="n">
        <v>478554473</v>
      </c>
      <c r="L687" s="5" t="n">
        <v>0</v>
      </c>
      <c r="M687" s="6" t="n">
        <f aca="false">H687 / (H687 + J687)</f>
        <v>0.0213993192759945</v>
      </c>
      <c r="N687" s="6" t="n">
        <f aca="false">K687 / (K687+ I687)</f>
        <v>0.999871416755664</v>
      </c>
      <c r="O687" s="6" t="n">
        <f aca="false">I687 / (I687 + K687)</f>
        <v>0.000128583244336277</v>
      </c>
      <c r="P687" s="6" t="n">
        <f aca="false">J687 / (H687 + J687)</f>
        <v>0.978600680724005</v>
      </c>
      <c r="Q687" s="6" t="n">
        <f aca="false">100 * (J687 + I687) / (H687 + I687 + J687 + K687)</f>
        <v>1.19255036653367</v>
      </c>
      <c r="R687" s="1" t="n">
        <f aca="false">(2 * S687 * M687) / (S687 + M687)</f>
        <v>0.0414741283597561</v>
      </c>
      <c r="S687" s="6" t="n">
        <f aca="false">H687 / (H687 + I687)</f>
        <v>0.67007269530161</v>
      </c>
      <c r="T687" s="3" t="n">
        <f aca="false">AVERAGE(M687:S687)</f>
        <v>0.557728170027863</v>
      </c>
      <c r="U687" s="1" t="n">
        <f aca="false">(H687 + K687)/(H687 + K687 + I687 + J687)</f>
        <v>0.988074496334663</v>
      </c>
      <c r="V687" s="1" t="n">
        <f aca="false">(I687+J687)/W687</f>
        <v>0.0238748498588932</v>
      </c>
      <c r="W687" s="4" t="n">
        <f aca="false">VLOOKUP(G687,ValidPixels!$A$1:$B$53, 2,0)</f>
        <v>241986527</v>
      </c>
    </row>
    <row r="688" customFormat="false" ht="12.8" hidden="false" customHeight="false" outlineLevel="0" collapsed="false">
      <c r="A688" s="1" t="n">
        <v>13</v>
      </c>
      <c r="B688" s="4" t="s">
        <v>98</v>
      </c>
      <c r="C688" s="4" t="n">
        <f aca="false">VLOOKUP(D688,List!$G$2:$H$12, 2, 0)</f>
        <v>11</v>
      </c>
      <c r="D688" s="1" t="s">
        <v>82</v>
      </c>
      <c r="E688" s="4" t="n">
        <f aca="false">VLOOKUP(G688,List!$A$2:$B$54, 2, 0)</f>
        <v>50</v>
      </c>
      <c r="F688" s="4" t="n">
        <f aca="false">VLOOKUP(G688,List!$L$2:$M$54, 2,0)</f>
        <v>3</v>
      </c>
      <c r="G688" s="5" t="s">
        <v>83</v>
      </c>
      <c r="H688" s="5" t="n">
        <v>133364</v>
      </c>
      <c r="I688" s="5" t="n">
        <v>504537</v>
      </c>
      <c r="J688" s="5" t="n">
        <v>544011</v>
      </c>
      <c r="K688" s="5" t="n">
        <v>811079213</v>
      </c>
      <c r="L688" s="5" t="n">
        <v>0</v>
      </c>
      <c r="M688" s="6" t="n">
        <f aca="false">H688 / (H688 + J688)</f>
        <v>0.196883557852002</v>
      </c>
      <c r="N688" s="6" t="n">
        <f aca="false">K688 / (K688+ I688)</f>
        <v>0.999378330332513</v>
      </c>
      <c r="O688" s="6" t="n">
        <f aca="false">I688 / (I688 + K688)</f>
        <v>0.000621669667486566</v>
      </c>
      <c r="P688" s="6" t="n">
        <f aca="false">J688 / (H688 + J688)</f>
        <v>0.803116442147998</v>
      </c>
      <c r="Q688" s="6" t="n">
        <f aca="false">100 * (J688 + I688) / (H688 + I688 + J688 + K688)</f>
        <v>0.129090014002578</v>
      </c>
      <c r="R688" s="1" t="n">
        <f aca="false">(2 * S688 * M688) / (S688 + M688)</f>
        <v>0.202792417713088</v>
      </c>
      <c r="S688" s="6" t="n">
        <f aca="false">H688 / (H688 + I688)</f>
        <v>0.20906692417789</v>
      </c>
      <c r="T688" s="3" t="n">
        <f aca="false">AVERAGE(M688:S688)</f>
        <v>0.362992765127651</v>
      </c>
      <c r="U688" s="1" t="n">
        <f aca="false">(H688 + K688)/(H688 + K688 + I688 + J688)</f>
        <v>0.998709099859974</v>
      </c>
      <c r="V688" s="1" t="n">
        <f aca="false">(I688+J688)/W688</f>
        <v>0.00258137299359198</v>
      </c>
      <c r="W688" s="4" t="n">
        <f aca="false">VLOOKUP(G688,ValidPixels!$A$1:$B$53, 2,0)</f>
        <v>406197788</v>
      </c>
    </row>
    <row r="689" customFormat="false" ht="12.8" hidden="false" customHeight="false" outlineLevel="0" collapsed="false">
      <c r="A689" s="1" t="n">
        <v>13</v>
      </c>
      <c r="B689" s="4" t="s">
        <v>98</v>
      </c>
      <c r="C689" s="4" t="n">
        <f aca="false">VLOOKUP(D689,List!$G$2:$H$12, 2, 0)</f>
        <v>11</v>
      </c>
      <c r="D689" s="1" t="s">
        <v>82</v>
      </c>
      <c r="E689" s="4" t="n">
        <f aca="false">VLOOKUP(G689,List!$A$2:$B$54, 2, 0)</f>
        <v>52</v>
      </c>
      <c r="F689" s="4" t="n">
        <f aca="false">VLOOKUP(G689,List!$L$2:$M$54, 2,0)</f>
        <v>1</v>
      </c>
      <c r="G689" s="5" t="s">
        <v>85</v>
      </c>
      <c r="H689" s="5" t="n">
        <v>727006</v>
      </c>
      <c r="I689" s="5" t="n">
        <v>127112885</v>
      </c>
      <c r="J689" s="5" t="n">
        <v>1293457</v>
      </c>
      <c r="K689" s="5" t="n">
        <v>1252347887</v>
      </c>
      <c r="L689" s="5" t="n">
        <v>0</v>
      </c>
      <c r="M689" s="6" t="n">
        <f aca="false">H689 / (H689 + J689)</f>
        <v>0.359821486461271</v>
      </c>
      <c r="N689" s="6" t="n">
        <f aca="false">K689 / (K689+ I689)</f>
        <v>0.907853207876505</v>
      </c>
      <c r="O689" s="6" t="n">
        <f aca="false">I689 / (I689 + K689)</f>
        <v>0.0921467921234951</v>
      </c>
      <c r="P689" s="6" t="n">
        <f aca="false">J689 / (H689 + J689)</f>
        <v>0.640178513538728</v>
      </c>
      <c r="Q689" s="6" t="n">
        <f aca="false">100 * (J689 + I689) / (H689 + I689 + J689 + K689)</f>
        <v>9.29483070394365</v>
      </c>
      <c r="R689" s="1" t="n">
        <f aca="false">(2 * S689 * M689) / (S689 + M689)</f>
        <v>0.0111967352252867</v>
      </c>
      <c r="S689" s="6" t="n">
        <f aca="false">H689 / (H689 + I689)</f>
        <v>0.0056868477774281</v>
      </c>
      <c r="T689" s="3" t="n">
        <f aca="false">AVERAGE(M689:S689)</f>
        <v>1.61595918384948</v>
      </c>
      <c r="U689" s="1" t="n">
        <f aca="false">(H689 + K689)/(H689 + K689 + I689 + J689)</f>
        <v>0.907051692960563</v>
      </c>
      <c r="V689" s="1" t="n">
        <f aca="false">(I689+J689)/W689</f>
        <v>0.185985276881204</v>
      </c>
      <c r="W689" s="4" t="n">
        <f aca="false">VLOOKUP(G689,ValidPixels!$A$1:$B$53, 2,0)</f>
        <v>690411328</v>
      </c>
    </row>
    <row r="690" customFormat="false" ht="12.8" hidden="false" customHeight="false" outlineLevel="0" collapsed="false">
      <c r="A690" s="1" t="n">
        <v>13</v>
      </c>
      <c r="B690" s="4" t="s">
        <v>98</v>
      </c>
      <c r="C690" s="4" t="n">
        <f aca="false">VLOOKUP(D690,List!$G$2:$H$12, 2, 0)</f>
        <v>11</v>
      </c>
      <c r="D690" s="1" t="s">
        <v>82</v>
      </c>
      <c r="E690" s="4" t="n">
        <f aca="false">VLOOKUP(G690,List!$A$2:$B$54, 2, 0)</f>
        <v>51</v>
      </c>
      <c r="F690" s="4" t="n">
        <f aca="false">VLOOKUP(G690,List!$L$2:$M$54, 2,0)</f>
        <v>2</v>
      </c>
      <c r="G690" s="5" t="s">
        <v>84</v>
      </c>
      <c r="H690" s="5" t="n">
        <v>804274</v>
      </c>
      <c r="I690" s="5" t="n">
        <v>983319</v>
      </c>
      <c r="J690" s="5" t="n">
        <v>1671631</v>
      </c>
      <c r="K690" s="5" t="n">
        <v>962712539</v>
      </c>
      <c r="L690" s="5" t="n">
        <v>0</v>
      </c>
      <c r="M690" s="6" t="n">
        <f aca="false">H690 / (H690 + J690)</f>
        <v>0.324840411889794</v>
      </c>
      <c r="N690" s="6" t="n">
        <f aca="false">K690 / (K690+ I690)</f>
        <v>0.998979637619237</v>
      </c>
      <c r="O690" s="6" t="n">
        <f aca="false">I690 / (I690 + K690)</f>
        <v>0.00102036238076267</v>
      </c>
      <c r="P690" s="6" t="n">
        <f aca="false">J690 / (H690 + J690)</f>
        <v>0.675159588110206</v>
      </c>
      <c r="Q690" s="6" t="n">
        <f aca="false">100 * (J690 + I690) / (H690 + I690 + J690 + K690)</f>
        <v>0.27479068439718</v>
      </c>
      <c r="R690" s="1" t="n">
        <f aca="false">(2 * S690 * M690) / (S690 + M690)</f>
        <v>0.377283629545505</v>
      </c>
      <c r="S690" s="6" t="n">
        <f aca="false">H690 / (H690 + I690)</f>
        <v>0.449920088073739</v>
      </c>
      <c r="T690" s="3" t="n">
        <f aca="false">AVERAGE(M690:S690)</f>
        <v>0.443142057430918</v>
      </c>
      <c r="U690" s="1" t="n">
        <f aca="false">(H690 + K690)/(H690 + K690 + I690 + J690)</f>
        <v>0.997252093156028</v>
      </c>
      <c r="V690" s="1" t="n">
        <f aca="false">(I690+J690)/W690</f>
        <v>0.0055011241815955</v>
      </c>
      <c r="W690" s="4" t="n">
        <f aca="false">VLOOKUP(G690,ValidPixels!$A$1:$B$53, 2,0)</f>
        <v>482619536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5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20.3"/>
    <col collapsed="false" customWidth="true" hidden="false" outlineLevel="0" max="7" min="7" style="0" width="18.33"/>
  </cols>
  <sheetData>
    <row r="1" customFormat="false" ht="12.8" hidden="false" customHeight="false" outlineLevel="0" collapsed="false">
      <c r="A1" s="3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99</v>
      </c>
      <c r="W1" s="0" t="s">
        <v>21</v>
      </c>
    </row>
    <row r="2" customFormat="false" ht="12.8" hidden="false" customHeight="false" outlineLevel="0" collapsed="false">
      <c r="A2" s="0" t="n">
        <v>1</v>
      </c>
      <c r="B2" s="0" t="s">
        <v>100</v>
      </c>
      <c r="C2" s="0" t="n">
        <f aca="false">VLOOKUP(D2,List!$G$2:$H$12, 2, 0)</f>
        <v>3</v>
      </c>
      <c r="D2" s="0" t="s">
        <v>23</v>
      </c>
      <c r="E2" s="0" t="n">
        <f aca="false">VLOOKUP(G2,List!$A$2:$B$54, 2, 0)</f>
        <v>1</v>
      </c>
      <c r="F2" s="0" t="n">
        <f aca="false">VLOOKUP(G2,List!$L$2:$M$54, 2,0)</f>
        <v>4</v>
      </c>
      <c r="G2" s="0" t="s">
        <v>24</v>
      </c>
      <c r="H2" s="0" t="n">
        <v>642979</v>
      </c>
      <c r="I2" s="0" t="n">
        <v>21977</v>
      </c>
      <c r="J2" s="0" t="n">
        <v>27883</v>
      </c>
      <c r="K2" s="0" t="n">
        <v>67547130</v>
      </c>
      <c r="L2" s="0" t="n">
        <v>12496</v>
      </c>
      <c r="M2" s="0" t="n">
        <f aca="false">H2 / (H2 + J2)</f>
        <v>0.958437055609052</v>
      </c>
      <c r="N2" s="0" t="n">
        <f aca="false">K2 / (K2+ I2)</f>
        <v>0.999674747810416</v>
      </c>
      <c r="O2" s="0" t="n">
        <f aca="false">I2 / (I2 + K2)</f>
        <v>0.000325252189584213</v>
      </c>
      <c r="P2" s="0" t="n">
        <f aca="false">J2 / (H2 + J2)</f>
        <v>0.0415629443909478</v>
      </c>
      <c r="Q2" s="0" t="n">
        <f aca="false">100 * (J2 + I2) / (H2 + I2 + J2 + K2)</f>
        <v>0.07306568383699</v>
      </c>
      <c r="R2" s="0" t="n">
        <f aca="false">(2 * S2 * M2) / (S2 + M2)</f>
        <v>0.962674555964959</v>
      </c>
      <c r="S2" s="0" t="n">
        <f aca="false">H2 / (H2 + I2)</f>
        <v>0.966949692912012</v>
      </c>
      <c r="T2" s="0" t="n">
        <f aca="false">AVERAGE(M2:S2)</f>
        <v>0.571812847530566</v>
      </c>
      <c r="U2" s="0" t="n">
        <f aca="false">(H2 + K2)/(H2 + K2 + I2 + J2)</f>
        <v>0.99926934316163</v>
      </c>
      <c r="V2" s="0" t="n">
        <f aca="false">(I2+J2)/W2</f>
        <v>0.000134197662455435</v>
      </c>
      <c r="W2" s="0" t="n">
        <f aca="false">VLOOKUP(G2,ValidPixels!$A$1:$B$53, 2,0)</f>
        <v>371541494</v>
      </c>
    </row>
    <row r="3" customFormat="false" ht="12.8" hidden="false" customHeight="false" outlineLevel="0" collapsed="false">
      <c r="A3" s="0" t="n">
        <v>1</v>
      </c>
      <c r="B3" s="0" t="s">
        <v>100</v>
      </c>
      <c r="C3" s="0" t="n">
        <f aca="false">VLOOKUP(D3,List!$G$2:$H$12, 2, 0)</f>
        <v>3</v>
      </c>
      <c r="D3" s="0" t="s">
        <v>23</v>
      </c>
      <c r="E3" s="0" t="n">
        <f aca="false">VLOOKUP(G3,List!$A$2:$B$54, 2, 0)</f>
        <v>2</v>
      </c>
      <c r="F3" s="0" t="n">
        <f aca="false">VLOOKUP(G3,List!$L$2:$M$54, 2,0)</f>
        <v>1</v>
      </c>
      <c r="G3" s="0" t="s">
        <v>25</v>
      </c>
      <c r="H3" s="0" t="n">
        <v>4314602</v>
      </c>
      <c r="I3" s="0" t="n">
        <v>794535</v>
      </c>
      <c r="J3" s="0" t="n">
        <v>513588</v>
      </c>
      <c r="K3" s="0" t="n">
        <v>365918769</v>
      </c>
      <c r="L3" s="0" t="n">
        <v>0</v>
      </c>
      <c r="M3" s="0" t="n">
        <f aca="false">H3 / (H3 + J3)</f>
        <v>0.89362721848146</v>
      </c>
      <c r="N3" s="0" t="n">
        <f aca="false">K3 / (K3+ I3)</f>
        <v>0.99783336194424</v>
      </c>
      <c r="O3" s="0" t="n">
        <f aca="false">I3 / (I3 + K3)</f>
        <v>0.00216663805576031</v>
      </c>
      <c r="P3" s="0" t="n">
        <f aca="false">J3 / (H3 + J3)</f>
        <v>0.10637278151854</v>
      </c>
      <c r="Q3" s="0" t="n">
        <f aca="false">100 * (J3 + I3) / (H3 + I3 + J3 + K3)</f>
        <v>0.352079921388269</v>
      </c>
      <c r="R3" s="0" t="n">
        <f aca="false">(2 * S3 * M3) / (S3 + M3)</f>
        <v>0.868362689483802</v>
      </c>
      <c r="S3" s="0" t="n">
        <f aca="false">H3 / (H3 + I3)</f>
        <v>0.844487434962108</v>
      </c>
      <c r="T3" s="0" t="n">
        <f aca="false">AVERAGE(M3:S3)</f>
        <v>0.580704292262025</v>
      </c>
      <c r="U3" s="0" t="n">
        <f aca="false">(H3 + K3)/(H3 + K3 + I3 + J3)</f>
        <v>0.996479200786117</v>
      </c>
      <c r="V3" s="0" t="n">
        <f aca="false">(I3+J3)/W3</f>
        <v>0.0142573626141272</v>
      </c>
      <c r="W3" s="0" t="n">
        <f aca="false">VLOOKUP(G3,ValidPixels!$A$1:$B$53, 2,0)</f>
        <v>91750700</v>
      </c>
    </row>
    <row r="4" customFormat="false" ht="12.8" hidden="false" customHeight="false" outlineLevel="0" collapsed="false">
      <c r="A4" s="0" t="n">
        <v>1</v>
      </c>
      <c r="B4" s="0" t="s">
        <v>100</v>
      </c>
      <c r="C4" s="0" t="n">
        <f aca="false">VLOOKUP(D4,List!$G$2:$H$12, 2, 0)</f>
        <v>3</v>
      </c>
      <c r="D4" s="0" t="s">
        <v>23</v>
      </c>
      <c r="E4" s="0" t="n">
        <f aca="false">VLOOKUP(G4,List!$A$2:$B$54, 2, 0)</f>
        <v>3</v>
      </c>
      <c r="F4" s="0" t="n">
        <f aca="false">VLOOKUP(G4,List!$L$2:$M$54, 2,0)</f>
        <v>2</v>
      </c>
      <c r="G4" s="0" t="s">
        <v>26</v>
      </c>
      <c r="H4" s="0" t="n">
        <v>4687335</v>
      </c>
      <c r="I4" s="0" t="n">
        <v>363939</v>
      </c>
      <c r="J4" s="0" t="n">
        <v>770654</v>
      </c>
      <c r="K4" s="0" t="n">
        <v>86290530</v>
      </c>
      <c r="L4" s="0" t="n">
        <v>355865</v>
      </c>
      <c r="M4" s="0" t="n">
        <f aca="false">H4 / (H4 + J4)</f>
        <v>0.858802573621896</v>
      </c>
      <c r="N4" s="0" t="n">
        <f aca="false">K4 / (K4+ I4)</f>
        <v>0.995800112744329</v>
      </c>
      <c r="O4" s="0" t="n">
        <f aca="false">I4 / (I4 + K4)</f>
        <v>0.00419988725567057</v>
      </c>
      <c r="P4" s="0" t="n">
        <f aca="false">J4 / (H4 + J4)</f>
        <v>0.141197426378104</v>
      </c>
      <c r="Q4" s="0" t="n">
        <f aca="false">100 * (J4 + I4) / (H4 + I4 + J4 + K4)</f>
        <v>1.23174761007898</v>
      </c>
      <c r="R4" s="0" t="n">
        <f aca="false">(2 * S4 * M4) / (S4 + M4)</f>
        <v>0.892038766181796</v>
      </c>
      <c r="S4" s="0" t="n">
        <f aca="false">H4 / (H4 + I4)</f>
        <v>0.927951047597101</v>
      </c>
      <c r="T4" s="0" t="n">
        <f aca="false">AVERAGE(M4:S4)</f>
        <v>0.721676774836839</v>
      </c>
      <c r="U4" s="0" t="n">
        <f aca="false">(H4 + K4)/(H4 + K4 + I4 + J4)</f>
        <v>0.98768252389921</v>
      </c>
      <c r="V4" s="0" t="n">
        <f aca="false">(I4+J4)/W4</f>
        <v>0.00906363580734998</v>
      </c>
      <c r="W4" s="0" t="n">
        <f aca="false">VLOOKUP(G4,ValidPixels!$A$1:$B$53, 2,0)</f>
        <v>125180780</v>
      </c>
    </row>
    <row r="5" customFormat="false" ht="12.8" hidden="false" customHeight="false" outlineLevel="0" collapsed="false">
      <c r="A5" s="0" t="n">
        <v>1</v>
      </c>
      <c r="B5" s="0" t="s">
        <v>100</v>
      </c>
      <c r="C5" s="0" t="n">
        <f aca="false">VLOOKUP(D5,List!$G$2:$H$12, 2, 0)</f>
        <v>3</v>
      </c>
      <c r="D5" s="0" t="s">
        <v>23</v>
      </c>
      <c r="E5" s="0" t="n">
        <f aca="false">VLOOKUP(G5,List!$A$2:$B$54, 2, 0)</f>
        <v>4</v>
      </c>
      <c r="F5" s="0" t="n">
        <f aca="false">VLOOKUP(G5,List!$L$2:$M$54, 2,0)</f>
        <v>3</v>
      </c>
      <c r="G5" s="0" t="s">
        <v>27</v>
      </c>
      <c r="H5" s="0" t="n">
        <v>8003578</v>
      </c>
      <c r="I5" s="0" t="n">
        <v>204696</v>
      </c>
      <c r="J5" s="0" t="n">
        <v>638516</v>
      </c>
      <c r="K5" s="0" t="n">
        <v>116333990</v>
      </c>
      <c r="L5" s="0" t="n">
        <v>0</v>
      </c>
      <c r="M5" s="0" t="n">
        <f aca="false">H5 / (H5 + J5)</f>
        <v>0.926115591892428</v>
      </c>
      <c r="N5" s="0" t="n">
        <f aca="false">K5 / (K5+ I5)</f>
        <v>0.998243536056344</v>
      </c>
      <c r="O5" s="0" t="n">
        <f aca="false">I5 / (I5 + K5)</f>
        <v>0.00175646394365559</v>
      </c>
      <c r="P5" s="0" t="n">
        <f aca="false">J5 / (H5 + J5)</f>
        <v>0.0738844081075721</v>
      </c>
      <c r="Q5" s="0" t="n">
        <f aca="false">100 * (J5 + I5) / (H5 + I5 + J5 + K5)</f>
        <v>0.673595419360704</v>
      </c>
      <c r="R5" s="0" t="n">
        <f aca="false">(2 * S5 * M5) / (S5 + M5)</f>
        <v>0.949958837694227</v>
      </c>
      <c r="S5" s="0" t="n">
        <f aca="false">H5 / (H5 + I5)</f>
        <v>0.975062235982863</v>
      </c>
      <c r="T5" s="0" t="n">
        <f aca="false">AVERAGE(M5:S5)</f>
        <v>0.656945213291113</v>
      </c>
      <c r="U5" s="0" t="n">
        <f aca="false">(H5 + K5)/(H5 + K5 + I5 + J5)</f>
        <v>0.993264045806393</v>
      </c>
      <c r="V5" s="0" t="n">
        <f aca="false">(I5+J5)/W5</f>
        <v>0.0123588414167316</v>
      </c>
      <c r="W5" s="0" t="n">
        <f aca="false">VLOOKUP(G5,ValidPixels!$A$1:$B$53, 2,0)</f>
        <v>68227431</v>
      </c>
    </row>
    <row r="6" customFormat="false" ht="12.8" hidden="false" customHeight="false" outlineLevel="0" collapsed="false">
      <c r="A6" s="0" t="n">
        <v>1</v>
      </c>
      <c r="B6" s="0" t="s">
        <v>100</v>
      </c>
      <c r="C6" s="0" t="n">
        <f aca="false">VLOOKUP(D6,List!$G$2:$H$12, 2, 0)</f>
        <v>5</v>
      </c>
      <c r="D6" s="0" t="s">
        <v>28</v>
      </c>
      <c r="E6" s="0" t="n">
        <f aca="false">VLOOKUP(G6,List!$A$2:$B$54, 2, 0)</f>
        <v>5</v>
      </c>
      <c r="F6" s="0" t="n">
        <f aca="false">VLOOKUP(G6,List!$L$2:$M$54, 2,0)</f>
        <v>4</v>
      </c>
      <c r="G6" s="0" t="s">
        <v>29</v>
      </c>
      <c r="H6" s="0" t="n">
        <v>39745</v>
      </c>
      <c r="I6" s="0" t="n">
        <v>62700</v>
      </c>
      <c r="J6" s="0" t="n">
        <v>37758</v>
      </c>
      <c r="K6" s="0" t="n">
        <v>93220355</v>
      </c>
      <c r="L6" s="0" t="n">
        <v>0</v>
      </c>
      <c r="M6" s="0" t="n">
        <f aca="false">H6 / (H6 + J6)</f>
        <v>0.512818858624827</v>
      </c>
      <c r="N6" s="0" t="n">
        <f aca="false">K6 / (K6+ I6)</f>
        <v>0.999327852202096</v>
      </c>
      <c r="O6" s="0" t="n">
        <f aca="false">I6 / (I6 + K6)</f>
        <v>0.000672147797903917</v>
      </c>
      <c r="P6" s="0" t="n">
        <f aca="false">J6 / (H6 + J6)</f>
        <v>0.487181141375173</v>
      </c>
      <c r="Q6" s="0" t="n">
        <f aca="false">100 * (J6 + I6) / (H6 + I6 + J6 + K6)</f>
        <v>0.107602184639899</v>
      </c>
      <c r="R6" s="0" t="n">
        <f aca="false">(2 * S6 * M6) / (S6 + M6)</f>
        <v>0.441738724520417</v>
      </c>
      <c r="S6" s="0" t="n">
        <f aca="false">H6 / (H6 + I6)</f>
        <v>0.387964273512617</v>
      </c>
      <c r="T6" s="0" t="n">
        <f aca="false">AVERAGE(M6:S6)</f>
        <v>0.419615026096133</v>
      </c>
      <c r="U6" s="0" t="n">
        <f aca="false">(H6 + K6)/(H6 + K6 + I6 + J6)</f>
        <v>0.998923978153601</v>
      </c>
      <c r="V6" s="0" t="n">
        <f aca="false">(I6+J6)/W6</f>
        <v>0.00107602184639899</v>
      </c>
      <c r="W6" s="0" t="n">
        <f aca="false">VLOOKUP(G6,ValidPixels!$A$1:$B$53, 2,0)</f>
        <v>93360558</v>
      </c>
    </row>
    <row r="7" customFormat="false" ht="12.8" hidden="false" customHeight="false" outlineLevel="0" collapsed="false">
      <c r="A7" s="0" t="n">
        <v>1</v>
      </c>
      <c r="B7" s="0" t="s">
        <v>100</v>
      </c>
      <c r="C7" s="0" t="n">
        <f aca="false">VLOOKUP(D7,List!$G$2:$H$12, 2, 0)</f>
        <v>5</v>
      </c>
      <c r="D7" s="0" t="s">
        <v>28</v>
      </c>
      <c r="E7" s="0" t="n">
        <f aca="false">VLOOKUP(G7,List!$A$2:$B$54, 2, 0)</f>
        <v>6</v>
      </c>
      <c r="F7" s="0" t="n">
        <f aca="false">VLOOKUP(G7,List!$L$2:$M$54, 2,0)</f>
        <v>5</v>
      </c>
      <c r="G7" s="0" t="s">
        <v>30</v>
      </c>
      <c r="H7" s="0" t="n">
        <v>246432</v>
      </c>
      <c r="I7" s="0" t="n">
        <v>863441</v>
      </c>
      <c r="J7" s="0" t="n">
        <v>20797</v>
      </c>
      <c r="K7" s="0" t="n">
        <v>123098890</v>
      </c>
      <c r="L7" s="0" t="n">
        <v>0</v>
      </c>
      <c r="M7" s="0" t="n">
        <f aca="false">H7 / (H7 + J7)</f>
        <v>0.922175362703898</v>
      </c>
      <c r="N7" s="0" t="n">
        <f aca="false">K7 / (K7+ I7)</f>
        <v>0.993034650179336</v>
      </c>
      <c r="O7" s="0" t="n">
        <f aca="false">I7 / (I7 + K7)</f>
        <v>0.00696534982066447</v>
      </c>
      <c r="P7" s="0" t="n">
        <f aca="false">J7 / (H7 + J7)</f>
        <v>0.0778246372961018</v>
      </c>
      <c r="Q7" s="0" t="n">
        <f aca="false">100 * (J7 + I7) / (H7 + I7 + J7 + K7)</f>
        <v>0.711777454576833</v>
      </c>
      <c r="R7" s="0" t="n">
        <f aca="false">(2 * S7 * M7) / (S7 + M7)</f>
        <v>0.357899414858159</v>
      </c>
      <c r="S7" s="0" t="n">
        <f aca="false">H7 / (H7 + I7)</f>
        <v>0.222036214954324</v>
      </c>
      <c r="T7" s="0" t="n">
        <f aca="false">AVERAGE(M7:S7)</f>
        <v>0.470244726341331</v>
      </c>
      <c r="U7" s="0" t="n">
        <f aca="false">(H7 + K7)/(H7 + K7 + I7 + J7)</f>
        <v>0.992882225454232</v>
      </c>
      <c r="V7" s="0" t="n">
        <f aca="false">(I7+J7)/W7</f>
        <v>0.00711777454576833</v>
      </c>
      <c r="W7" s="0" t="n">
        <f aca="false">VLOOKUP(G7,ValidPixels!$A$1:$B$53, 2,0)</f>
        <v>124229560</v>
      </c>
    </row>
    <row r="8" customFormat="false" ht="12.8" hidden="false" customHeight="false" outlineLevel="0" collapsed="false">
      <c r="A8" s="0" t="n">
        <v>1</v>
      </c>
      <c r="B8" s="0" t="s">
        <v>100</v>
      </c>
      <c r="C8" s="0" t="n">
        <f aca="false">VLOOKUP(D8,List!$G$2:$H$12, 2, 0)</f>
        <v>5</v>
      </c>
      <c r="D8" s="0" t="s">
        <v>28</v>
      </c>
      <c r="E8" s="0" t="n">
        <f aca="false">VLOOKUP(G8,List!$A$2:$B$54, 2, 0)</f>
        <v>7</v>
      </c>
      <c r="F8" s="0" t="n">
        <f aca="false">VLOOKUP(G8,List!$L$2:$M$54, 2,0)</f>
        <v>2</v>
      </c>
      <c r="G8" s="0" t="s">
        <v>31</v>
      </c>
      <c r="H8" s="0" t="n">
        <v>832324</v>
      </c>
      <c r="I8" s="0" t="n">
        <v>2257</v>
      </c>
      <c r="J8" s="0" t="n">
        <v>211045</v>
      </c>
      <c r="K8" s="0" t="n">
        <v>28417464</v>
      </c>
      <c r="L8" s="0" t="n">
        <v>0</v>
      </c>
      <c r="M8" s="0" t="n">
        <f aca="false">H8 / (H8 + J8)</f>
        <v>0.797727362035866</v>
      </c>
      <c r="N8" s="0" t="n">
        <f aca="false">K8 / (K8+ I8)</f>
        <v>0.999920583316071</v>
      </c>
      <c r="O8" s="0" t="n">
        <f aca="false">I8 / (I8 + K8)</f>
        <v>7.94166839287409E-005</v>
      </c>
      <c r="P8" s="0" t="n">
        <f aca="false">J8 / (H8 + J8)</f>
        <v>0.202272637964133</v>
      </c>
      <c r="Q8" s="0" t="n">
        <f aca="false">100 * (J8 + I8) / (H8 + I8 + J8 + K8)</f>
        <v>0.723963440358767</v>
      </c>
      <c r="R8" s="0" t="n">
        <f aca="false">(2 * S8 * M8) / (S8 + M8)</f>
        <v>0.886417636252296</v>
      </c>
      <c r="S8" s="0" t="n">
        <f aca="false">H8 / (H8 + I8)</f>
        <v>0.997295648954385</v>
      </c>
      <c r="T8" s="0" t="n">
        <f aca="false">AVERAGE(M8:S8)</f>
        <v>0.658239532223636</v>
      </c>
      <c r="U8" s="0" t="n">
        <f aca="false">(H8 + K8)/(H8 + K8 + I8 + J8)</f>
        <v>0.992760365596412</v>
      </c>
      <c r="V8" s="0" t="n">
        <f aca="false">(I8+J8)/W8</f>
        <v>0.000206139477309138</v>
      </c>
      <c r="W8" s="0" t="n">
        <f aca="false">VLOOKUP(G8,ValidPixels!$A$1:$B$53, 2,0)</f>
        <v>1034746002</v>
      </c>
    </row>
    <row r="9" customFormat="false" ht="12.8" hidden="false" customHeight="false" outlineLevel="0" collapsed="false">
      <c r="A9" s="0" t="n">
        <v>1</v>
      </c>
      <c r="B9" s="0" t="s">
        <v>100</v>
      </c>
      <c r="C9" s="0" t="n">
        <f aca="false">VLOOKUP(D9,List!$G$2:$H$12, 2, 0)</f>
        <v>5</v>
      </c>
      <c r="D9" s="0" t="s">
        <v>28</v>
      </c>
      <c r="E9" s="0" t="n">
        <f aca="false">VLOOKUP(G9,List!$A$2:$B$54, 2, 0)</f>
        <v>8</v>
      </c>
      <c r="F9" s="0" t="n">
        <f aca="false">VLOOKUP(G9,List!$L$2:$M$54, 2,0)</f>
        <v>1</v>
      </c>
      <c r="G9" s="0" t="s">
        <v>32</v>
      </c>
      <c r="H9" s="0" t="n">
        <v>974505</v>
      </c>
      <c r="I9" s="0" t="n">
        <v>24294</v>
      </c>
      <c r="J9" s="0" t="n">
        <v>576346</v>
      </c>
      <c r="K9" s="0" t="n">
        <v>245695325</v>
      </c>
      <c r="L9" s="0" t="n">
        <v>249</v>
      </c>
      <c r="M9" s="0" t="n">
        <f aca="false">H9 / (H9 + J9)</f>
        <v>0.628367908973847</v>
      </c>
      <c r="N9" s="0" t="n">
        <f aca="false">K9 / (K9+ I9)</f>
        <v>0.999901131215737</v>
      </c>
      <c r="O9" s="0" t="n">
        <f aca="false">I9 / (I9 + K9)</f>
        <v>9.8868784262603E-005</v>
      </c>
      <c r="P9" s="0" t="n">
        <f aca="false">J9 / (H9 + J9)</f>
        <v>0.371632091026153</v>
      </c>
      <c r="Q9" s="0" t="n">
        <f aca="false">100 * (J9 + I9) / (H9 + I9 + J9 + K9)</f>
        <v>0.242908099782396</v>
      </c>
      <c r="R9" s="0" t="n">
        <f aca="false">(2 * S9 * M9) / (S9 + M9)</f>
        <v>0.764422567803424</v>
      </c>
      <c r="S9" s="0" t="n">
        <f aca="false">H9 / (H9 + I9)</f>
        <v>0.975676787822174</v>
      </c>
      <c r="T9" s="0" t="n">
        <f aca="false">AVERAGE(M9:S9)</f>
        <v>0.569001065058285</v>
      </c>
      <c r="U9" s="0" t="n">
        <f aca="false">(H9 + K9)/(H9 + K9 + I9 + J9)</f>
        <v>0.997570919002176</v>
      </c>
      <c r="V9" s="0" t="n">
        <f aca="false">(I9+J9)/W9</f>
        <v>0.00242908512373415</v>
      </c>
      <c r="W9" s="0" t="n">
        <f aca="false">VLOOKUP(G9,ValidPixels!$A$1:$B$53, 2,0)</f>
        <v>247270050</v>
      </c>
    </row>
    <row r="10" customFormat="false" ht="12.8" hidden="false" customHeight="false" outlineLevel="0" collapsed="false">
      <c r="A10" s="0" t="n">
        <v>1</v>
      </c>
      <c r="B10" s="0" t="s">
        <v>100</v>
      </c>
      <c r="C10" s="0" t="n">
        <f aca="false">VLOOKUP(D10,List!$G$2:$H$12, 2, 0)</f>
        <v>5</v>
      </c>
      <c r="D10" s="0" t="s">
        <v>28</v>
      </c>
      <c r="E10" s="0" t="n">
        <f aca="false">VLOOKUP(G10,List!$A$2:$B$54, 2, 0)</f>
        <v>9</v>
      </c>
      <c r="F10" s="0" t="n">
        <f aca="false">VLOOKUP(G10,List!$L$2:$M$54, 2,0)</f>
        <v>6</v>
      </c>
      <c r="G10" s="0" t="s">
        <v>33</v>
      </c>
      <c r="H10" s="0" t="n">
        <v>1393621</v>
      </c>
      <c r="I10" s="0" t="n">
        <v>27223</v>
      </c>
      <c r="J10" s="0" t="n">
        <v>584271</v>
      </c>
      <c r="K10" s="0" t="n">
        <v>145615538</v>
      </c>
      <c r="L10" s="0" t="n">
        <v>12040</v>
      </c>
      <c r="M10" s="0" t="n">
        <f aca="false">H10 / (H10 + J10)</f>
        <v>0.704599138881193</v>
      </c>
      <c r="N10" s="0" t="n">
        <f aca="false">K10 / (K10+ I10)</f>
        <v>0.999813083741251</v>
      </c>
      <c r="O10" s="0" t="n">
        <f aca="false">I10 / (I10 + K10)</f>
        <v>0.000186916258749036</v>
      </c>
      <c r="P10" s="0" t="n">
        <f aca="false">J10 / (H10 + J10)</f>
        <v>0.295400861118807</v>
      </c>
      <c r="Q10" s="0" t="n">
        <f aca="false">100 * (J10 + I10) / (H10 + I10 + J10 + K10)</f>
        <v>0.414233366113074</v>
      </c>
      <c r="R10" s="0" t="n">
        <f aca="false">(2 * S10 * M10) / (S10 + M10)</f>
        <v>0.820081936343394</v>
      </c>
      <c r="S10" s="0" t="n">
        <f aca="false">H10 / (H10 + I10)</f>
        <v>0.980840261140562</v>
      </c>
      <c r="T10" s="0" t="n">
        <f aca="false">AVERAGE(M10:S10)</f>
        <v>0.602165080513861</v>
      </c>
      <c r="U10" s="0" t="n">
        <f aca="false">(H10 + K10)/(H10 + K10 + I10 + J10)</f>
        <v>0.995857666338869</v>
      </c>
      <c r="V10" s="0" t="n">
        <f aca="false">(I10+J10)/W10</f>
        <v>0.00414268113742759</v>
      </c>
      <c r="W10" s="0" t="n">
        <f aca="false">VLOOKUP(G10,ValidPixels!$A$1:$B$53, 2,0)</f>
        <v>147608271</v>
      </c>
    </row>
    <row r="11" customFormat="false" ht="12.8" hidden="false" customHeight="false" outlineLevel="0" collapsed="false">
      <c r="A11" s="0" t="n">
        <v>1</v>
      </c>
      <c r="B11" s="0" t="s">
        <v>100</v>
      </c>
      <c r="C11" s="0" t="n">
        <f aca="false">VLOOKUP(D11,List!$G$2:$H$12, 2, 0)</f>
        <v>5</v>
      </c>
      <c r="D11" s="0" t="s">
        <v>28</v>
      </c>
      <c r="E11" s="0" t="n">
        <f aca="false">VLOOKUP(G11,List!$A$2:$B$54, 2, 0)</f>
        <v>10</v>
      </c>
      <c r="F11" s="0" t="n">
        <f aca="false">VLOOKUP(G11,List!$L$2:$M$54, 2,0)</f>
        <v>3</v>
      </c>
      <c r="G11" s="0" t="s">
        <v>34</v>
      </c>
      <c r="H11" s="0" t="n">
        <v>12544541</v>
      </c>
      <c r="I11" s="0" t="n">
        <v>2431549</v>
      </c>
      <c r="J11" s="0" t="n">
        <v>5793456</v>
      </c>
      <c r="K11" s="0" t="n">
        <v>1014358358</v>
      </c>
      <c r="L11" s="0" t="n">
        <v>239717</v>
      </c>
      <c r="M11" s="0" t="n">
        <f aca="false">H11 / (H11 + J11)</f>
        <v>0.684073675003873</v>
      </c>
      <c r="N11" s="0" t="n">
        <f aca="false">K11 / (K11+ I11)</f>
        <v>0.99760860234424</v>
      </c>
      <c r="O11" s="0" t="n">
        <f aca="false">I11 / (I11 + K11)</f>
        <v>0.00239139765575978</v>
      </c>
      <c r="P11" s="0" t="n">
        <f aca="false">J11 / (H11 + J11)</f>
        <v>0.315926324996127</v>
      </c>
      <c r="Q11" s="0" t="n">
        <f aca="false">100 * (J11 + I11) / (H11 + I11 + J11 + K11)</f>
        <v>0.794588279208441</v>
      </c>
      <c r="R11" s="0" t="n">
        <f aca="false">(2 * S11 * M11) / (S11 + M11)</f>
        <v>0.753107296621997</v>
      </c>
      <c r="S11" s="0" t="n">
        <f aca="false">H11 / (H11 + I11)</f>
        <v>0.83763792819087</v>
      </c>
      <c r="T11" s="0" t="n">
        <f aca="false">AVERAGE(M11:S11)</f>
        <v>0.626476214860187</v>
      </c>
      <c r="U11" s="0" t="n">
        <f aca="false">(H11 + K11)/(H11 + K11 + I11 + J11)</f>
        <v>0.992054117207915</v>
      </c>
      <c r="V11" s="0" t="n">
        <f aca="false">(I11+J11)/W11</f>
        <v>0.279163013791154</v>
      </c>
      <c r="W11" s="0" t="n">
        <f aca="false">VLOOKUP(G11,ValidPixels!$A$1:$B$53, 2,0)</f>
        <v>29463090</v>
      </c>
    </row>
    <row r="12" customFormat="false" ht="12.8" hidden="false" customHeight="false" outlineLevel="0" collapsed="false">
      <c r="A12" s="0" t="n">
        <v>1</v>
      </c>
      <c r="B12" s="0" t="s">
        <v>100</v>
      </c>
      <c r="C12" s="0" t="n">
        <f aca="false">VLOOKUP(D12,List!$G$2:$H$12, 2, 0)</f>
        <v>4</v>
      </c>
      <c r="D12" s="0" t="s">
        <v>35</v>
      </c>
      <c r="E12" s="0" t="n">
        <f aca="false">VLOOKUP(G12,List!$A$2:$B$54, 2, 0)</f>
        <v>11</v>
      </c>
      <c r="F12" s="0" t="n">
        <f aca="false">VLOOKUP(G12,List!$L$2:$M$54, 2,0)</f>
        <v>3</v>
      </c>
      <c r="G12" s="0" t="s">
        <v>36</v>
      </c>
      <c r="H12" s="0" t="n">
        <v>135612</v>
      </c>
      <c r="I12" s="0" t="n">
        <v>38235</v>
      </c>
      <c r="J12" s="0" t="n">
        <v>127617</v>
      </c>
      <c r="K12" s="0" t="n">
        <v>9794357</v>
      </c>
      <c r="L12" s="0" t="n">
        <v>8611</v>
      </c>
      <c r="M12" s="0" t="n">
        <f aca="false">H12 / (H12 + J12)</f>
        <v>0.515186396635629</v>
      </c>
      <c r="N12" s="0" t="n">
        <f aca="false">K12 / (K12+ I12)</f>
        <v>0.996111401754492</v>
      </c>
      <c r="O12" s="0" t="n">
        <f aca="false">I12 / (I12 + K12)</f>
        <v>0.00388859824550841</v>
      </c>
      <c r="P12" s="0" t="n">
        <f aca="false">J12 / (H12 + J12)</f>
        <v>0.484813603364371</v>
      </c>
      <c r="Q12" s="0" t="n">
        <f aca="false">100 * (J12 + I12) / (H12 + I12 + J12 + K12)</f>
        <v>1.64277872993192</v>
      </c>
      <c r="R12" s="0" t="n">
        <f aca="false">(2 * S12 * M12) / (S12 + M12)</f>
        <v>0.620541965241743</v>
      </c>
      <c r="S12" s="0" t="n">
        <f aca="false">H12 / (H12 + I12)</f>
        <v>0.780065229771006</v>
      </c>
      <c r="T12" s="0" t="n">
        <f aca="false">AVERAGE(M12:S12)</f>
        <v>0.720483703563524</v>
      </c>
      <c r="U12" s="0" t="n">
        <f aca="false">(H12 + K12)/(H12 + K12 + I12 + J12)</f>
        <v>0.983572212700681</v>
      </c>
      <c r="V12" s="0" t="n">
        <f aca="false">(I12+J12)/W12</f>
        <v>0.0164431557986335</v>
      </c>
      <c r="W12" s="0" t="n">
        <f aca="false">VLOOKUP(G12,ValidPixels!$A$1:$B$53, 2,0)</f>
        <v>10086385</v>
      </c>
    </row>
    <row r="13" customFormat="false" ht="12.8" hidden="false" customHeight="false" outlineLevel="0" collapsed="false">
      <c r="A13" s="0" t="n">
        <v>1</v>
      </c>
      <c r="B13" s="0" t="s">
        <v>100</v>
      </c>
      <c r="C13" s="0" t="n">
        <f aca="false">VLOOKUP(D13,List!$G$2:$H$12, 2, 0)</f>
        <v>4</v>
      </c>
      <c r="D13" s="0" t="s">
        <v>35</v>
      </c>
      <c r="E13" s="0" t="n">
        <f aca="false">VLOOKUP(G13,List!$A$2:$B$54, 2, 0)</f>
        <v>12</v>
      </c>
      <c r="F13" s="0" t="n">
        <f aca="false">VLOOKUP(G13,List!$L$2:$M$54, 2,0)</f>
        <v>4</v>
      </c>
      <c r="G13" s="0" t="s">
        <v>37</v>
      </c>
      <c r="H13" s="0" t="n">
        <v>2359553</v>
      </c>
      <c r="I13" s="0" t="n">
        <v>950632</v>
      </c>
      <c r="J13" s="0" t="n">
        <v>801203</v>
      </c>
      <c r="K13" s="0" t="n">
        <v>46663074</v>
      </c>
      <c r="L13" s="0" t="n">
        <v>632787</v>
      </c>
      <c r="M13" s="0" t="n">
        <f aca="false">H13 / (H13 + J13)</f>
        <v>0.746515390621737</v>
      </c>
      <c r="N13" s="0" t="n">
        <f aca="false">K13 / (K13+ I13)</f>
        <v>0.980034488388701</v>
      </c>
      <c r="O13" s="0" t="n">
        <f aca="false">I13 / (I13 + K13)</f>
        <v>0.0199655116112995</v>
      </c>
      <c r="P13" s="0" t="n">
        <f aca="false">J13 / (H13 + J13)</f>
        <v>0.253484609378263</v>
      </c>
      <c r="Q13" s="0" t="n">
        <f aca="false">100 * (J13 + I13) / (H13 + I13 + J13 + K13)</f>
        <v>3.45022858144711</v>
      </c>
      <c r="R13" s="0" t="n">
        <f aca="false">(2 * S13 * M13) / (S13 + M13)</f>
        <v>0.729276622982654</v>
      </c>
      <c r="S13" s="0" t="n">
        <f aca="false">H13 / (H13 + I13)</f>
        <v>0.712816051066632</v>
      </c>
      <c r="T13" s="0" t="n">
        <f aca="false">AVERAGE(M13:S13)</f>
        <v>0.98461732221377</v>
      </c>
      <c r="U13" s="0" t="n">
        <f aca="false">(H13 + K13)/(H13 + K13 + I13 + J13)</f>
        <v>0.965497714185529</v>
      </c>
      <c r="V13" s="0" t="n">
        <f aca="false">(I13+J13)/W13</f>
        <v>0.0349648598004596</v>
      </c>
      <c r="W13" s="0" t="n">
        <f aca="false">VLOOKUP(G13,ValidPixels!$A$1:$B$53, 2,0)</f>
        <v>50102732</v>
      </c>
    </row>
    <row r="14" customFormat="false" ht="12.8" hidden="false" customHeight="false" outlineLevel="0" collapsed="false">
      <c r="A14" s="0" t="n">
        <v>1</v>
      </c>
      <c r="B14" s="0" t="s">
        <v>100</v>
      </c>
      <c r="C14" s="0" t="n">
        <f aca="false">VLOOKUP(D14,List!$G$2:$H$12, 2, 0)</f>
        <v>4</v>
      </c>
      <c r="D14" s="0" t="s">
        <v>35</v>
      </c>
      <c r="E14" s="0" t="n">
        <f aca="false">VLOOKUP(G14,List!$A$2:$B$54, 2, 0)</f>
        <v>13</v>
      </c>
      <c r="F14" s="0" t="n">
        <f aca="false">VLOOKUP(G14,List!$L$2:$M$54, 2,0)</f>
        <v>2</v>
      </c>
      <c r="G14" s="0" t="s">
        <v>38</v>
      </c>
      <c r="H14" s="0" t="n">
        <v>2938299</v>
      </c>
      <c r="I14" s="0" t="n">
        <v>965769</v>
      </c>
      <c r="J14" s="0" t="n">
        <v>2552423</v>
      </c>
      <c r="K14" s="0" t="n">
        <v>110518930</v>
      </c>
      <c r="L14" s="0" t="n">
        <v>0</v>
      </c>
      <c r="M14" s="0" t="n">
        <f aca="false">H14 / (H14 + J14)</f>
        <v>0.535138912514602</v>
      </c>
      <c r="N14" s="0" t="n">
        <f aca="false">K14 / (K14+ I14)</f>
        <v>0.991337205834856</v>
      </c>
      <c r="O14" s="0" t="n">
        <f aca="false">I14 / (I14 + K14)</f>
        <v>0.00866279416514369</v>
      </c>
      <c r="P14" s="0" t="n">
        <f aca="false">J14 / (H14 + J14)</f>
        <v>0.464861087485398</v>
      </c>
      <c r="Q14" s="0" t="n">
        <f aca="false">100 * (J14 + I14) / (H14 + I14 + J14 + K14)</f>
        <v>3.00763354380233</v>
      </c>
      <c r="R14" s="0" t="n">
        <f aca="false">(2 * S14 * M14) / (S14 + M14)</f>
        <v>0.62551669595595</v>
      </c>
      <c r="S14" s="0" t="n">
        <f aca="false">H14 / (H14 + I14)</f>
        <v>0.75262495427846</v>
      </c>
      <c r="T14" s="0" t="n">
        <f aca="false">AVERAGE(M14:S14)</f>
        <v>0.912253599148106</v>
      </c>
      <c r="U14" s="0" t="n">
        <f aca="false">(H14 + K14)/(H14 + K14 + I14 + J14)</f>
        <v>0.969923664561977</v>
      </c>
      <c r="V14" s="0" t="n">
        <f aca="false">(I14+J14)/W14</f>
        <v>0.0300763354380233</v>
      </c>
      <c r="W14" s="0" t="n">
        <f aca="false">VLOOKUP(G14,ValidPixels!$A$1:$B$53, 2,0)</f>
        <v>116975421</v>
      </c>
    </row>
    <row r="15" customFormat="false" ht="12.8" hidden="false" customHeight="false" outlineLevel="0" collapsed="false">
      <c r="A15" s="0" t="n">
        <v>1</v>
      </c>
      <c r="B15" s="0" t="s">
        <v>100</v>
      </c>
      <c r="C15" s="0" t="n">
        <f aca="false">VLOOKUP(D15,List!$G$2:$H$12, 2, 0)</f>
        <v>4</v>
      </c>
      <c r="D15" s="0" t="s">
        <v>35</v>
      </c>
      <c r="E15" s="0" t="n">
        <f aca="false">VLOOKUP(G15,List!$A$2:$B$54, 2, 0)</f>
        <v>14</v>
      </c>
      <c r="F15" s="0" t="n">
        <f aca="false">VLOOKUP(G15,List!$L$2:$M$54, 2,0)</f>
        <v>1</v>
      </c>
      <c r="G15" s="0" t="s">
        <v>39</v>
      </c>
      <c r="H15" s="0" t="n">
        <v>3516247</v>
      </c>
      <c r="I15" s="0" t="n">
        <v>135706</v>
      </c>
      <c r="J15" s="0" t="n">
        <v>582060</v>
      </c>
      <c r="K15" s="0" t="n">
        <v>115292636</v>
      </c>
      <c r="L15" s="0" t="n">
        <v>0</v>
      </c>
      <c r="M15" s="0" t="n">
        <f aca="false">H15 / (H15 + J15)</f>
        <v>0.857975500615254</v>
      </c>
      <c r="N15" s="0" t="n">
        <f aca="false">K15 / (K15+ I15)</f>
        <v>0.998824326871125</v>
      </c>
      <c r="O15" s="0" t="n">
        <f aca="false">I15 / (I15 + K15)</f>
        <v>0.00117567312887506</v>
      </c>
      <c r="P15" s="0" t="n">
        <f aca="false">J15 / (H15 + J15)</f>
        <v>0.142024499384746</v>
      </c>
      <c r="Q15" s="0" t="n">
        <f aca="false">100 * (J15 + I15) / (H15 + I15 + J15 + K15)</f>
        <v>0.600507088590763</v>
      </c>
      <c r="R15" s="0" t="n">
        <f aca="false">(2 * S15 * M15) / (S15 + M15)</f>
        <v>0.907388139236619</v>
      </c>
      <c r="S15" s="0" t="n">
        <f aca="false">H15 / (H15 + I15)</f>
        <v>0.962840157033784</v>
      </c>
      <c r="T15" s="0" t="n">
        <f aca="false">AVERAGE(M15:S15)</f>
        <v>0.638676483551595</v>
      </c>
      <c r="U15" s="0" t="n">
        <f aca="false">(H15 + K15)/(H15 + K15 + I15 + J15)</f>
        <v>0.993994929114092</v>
      </c>
      <c r="V15" s="0" t="n">
        <f aca="false">(I15+J15)/W15</f>
        <v>0.00600507088590763</v>
      </c>
      <c r="W15" s="0" t="n">
        <f aca="false">VLOOKUP(G15,ValidPixels!$A$1:$B$53, 2,0)</f>
        <v>119526649</v>
      </c>
    </row>
    <row r="16" customFormat="false" ht="12.8" hidden="false" customHeight="false" outlineLevel="0" collapsed="false">
      <c r="A16" s="0" t="n">
        <v>1</v>
      </c>
      <c r="B16" s="0" t="s">
        <v>100</v>
      </c>
      <c r="C16" s="0" t="n">
        <f aca="false">VLOOKUP(D16,List!$G$2:$H$12, 2, 0)</f>
        <v>6</v>
      </c>
      <c r="D16" s="0" t="s">
        <v>40</v>
      </c>
      <c r="E16" s="0" t="n">
        <f aca="false">VLOOKUP(G16,List!$A$2:$B$54, 2, 0)</f>
        <v>18</v>
      </c>
      <c r="F16" s="0" t="n">
        <f aca="false">VLOOKUP(G16,List!$L$2:$M$54, 2,0)</f>
        <v>1</v>
      </c>
      <c r="G16" s="0" t="s">
        <v>44</v>
      </c>
      <c r="H16" s="0" t="n">
        <v>100432</v>
      </c>
      <c r="I16" s="0" t="n">
        <v>44929</v>
      </c>
      <c r="J16" s="0" t="n">
        <v>648372</v>
      </c>
      <c r="K16" s="0" t="n">
        <v>14776500</v>
      </c>
      <c r="L16" s="0" t="n">
        <v>5113</v>
      </c>
      <c r="M16" s="0" t="n">
        <f aca="false">H16 / (H16 + J16)</f>
        <v>0.134123215153765</v>
      </c>
      <c r="N16" s="0" t="n">
        <f aca="false">K16 / (K16+ I16)</f>
        <v>0.996968645870786</v>
      </c>
      <c r="O16" s="0" t="n">
        <f aca="false">I16 / (I16 + K16)</f>
        <v>0.00303135412921386</v>
      </c>
      <c r="P16" s="0" t="n">
        <f aca="false">J16 / (H16 + J16)</f>
        <v>0.865876784846235</v>
      </c>
      <c r="Q16" s="0" t="n">
        <f aca="false">100 * (J16 + I16) / (H16 + I16 + J16 + K16)</f>
        <v>4.45273362318984</v>
      </c>
      <c r="R16" s="0" t="n">
        <f aca="false">(2 * S16 * M16) / (S16 + M16)</f>
        <v>0.224638629335749</v>
      </c>
      <c r="S16" s="0" t="n">
        <f aca="false">H16 / (H16 + I16)</f>
        <v>0.69091434428767</v>
      </c>
      <c r="T16" s="0" t="n">
        <f aca="false">AVERAGE(M16:S16)</f>
        <v>1.05261237097332</v>
      </c>
      <c r="U16" s="0" t="n">
        <f aca="false">(H16 + K16)/(H16 + K16 + I16 + J16)</f>
        <v>0.955472663768102</v>
      </c>
      <c r="V16" s="0" t="n">
        <f aca="false">(I16+J16)/W16</f>
        <v>0.044566939246922</v>
      </c>
      <c r="W16" s="0" t="n">
        <f aca="false">VLOOKUP(G16,ValidPixels!$A$1:$B$53, 2,0)</f>
        <v>15556397</v>
      </c>
    </row>
    <row r="17" customFormat="false" ht="12.8" hidden="false" customHeight="false" outlineLevel="0" collapsed="false">
      <c r="A17" s="0" t="n">
        <v>1</v>
      </c>
      <c r="B17" s="0" t="s">
        <v>100</v>
      </c>
      <c r="C17" s="0" t="n">
        <f aca="false">VLOOKUP(D17,List!$G$2:$H$12, 2, 0)</f>
        <v>6</v>
      </c>
      <c r="D17" s="0" t="s">
        <v>40</v>
      </c>
      <c r="E17" s="0" t="n">
        <f aca="false">VLOOKUP(G17,List!$A$2:$B$54, 2, 0)</f>
        <v>15</v>
      </c>
      <c r="F17" s="0" t="n">
        <f aca="false">VLOOKUP(G17,List!$L$2:$M$54, 2,0)</f>
        <v>2</v>
      </c>
      <c r="G17" s="0" t="s">
        <v>41</v>
      </c>
      <c r="H17" s="0" t="n">
        <v>102878</v>
      </c>
      <c r="I17" s="0" t="n">
        <v>92514</v>
      </c>
      <c r="J17" s="0" t="n">
        <v>122513</v>
      </c>
      <c r="K17" s="0" t="n">
        <v>2596676</v>
      </c>
      <c r="L17" s="0" t="n">
        <v>0</v>
      </c>
      <c r="M17" s="0" t="n">
        <f aca="false">H17 / (H17 + J17)</f>
        <v>0.456442360165224</v>
      </c>
      <c r="N17" s="0" t="n">
        <f aca="false">K17 / (K17+ I17)</f>
        <v>0.965597819417743</v>
      </c>
      <c r="O17" s="0" t="n">
        <f aca="false">I17 / (I17 + K17)</f>
        <v>0.0344021805822571</v>
      </c>
      <c r="P17" s="0" t="n">
        <f aca="false">J17 / (H17 + J17)</f>
        <v>0.543557639834776</v>
      </c>
      <c r="Q17" s="0" t="n">
        <f aca="false">100 * (J17 + I17) / (H17 + I17 + J17 + K17)</f>
        <v>7.37762992347785</v>
      </c>
      <c r="R17" s="0" t="n">
        <f aca="false">(2 * S17 * M17) / (S17 + M17)</f>
        <v>0.488983632893914</v>
      </c>
      <c r="S17" s="0" t="n">
        <f aca="false">H17 / (H17 + I17)</f>
        <v>0.526521044873894</v>
      </c>
      <c r="T17" s="0" t="n">
        <f aca="false">AVERAGE(M17:S17)</f>
        <v>1.48473351446367</v>
      </c>
      <c r="U17" s="0" t="n">
        <f aca="false">(H17 + K17)/(H17 + K17 + I17 + J17)</f>
        <v>0.926223700765222</v>
      </c>
      <c r="V17" s="0" t="n">
        <f aca="false">(I17+J17)/W17</f>
        <v>0.0737762992347785</v>
      </c>
      <c r="W17" s="0" t="n">
        <f aca="false">VLOOKUP(G17,ValidPixels!$A$1:$B$53, 2,0)</f>
        <v>2914581</v>
      </c>
    </row>
    <row r="18" customFormat="false" ht="12.8" hidden="false" customHeight="false" outlineLevel="0" collapsed="false">
      <c r="A18" s="0" t="n">
        <v>1</v>
      </c>
      <c r="B18" s="0" t="s">
        <v>100</v>
      </c>
      <c r="C18" s="0" t="n">
        <f aca="false">VLOOKUP(D18,List!$G$2:$H$12, 2, 0)</f>
        <v>6</v>
      </c>
      <c r="D18" s="0" t="s">
        <v>40</v>
      </c>
      <c r="E18" s="0" t="n">
        <f aca="false">VLOOKUP(G18,List!$A$2:$B$54, 2, 0)</f>
        <v>16</v>
      </c>
      <c r="F18" s="0" t="n">
        <f aca="false">VLOOKUP(G18,List!$L$2:$M$54, 2,0)</f>
        <v>6</v>
      </c>
      <c r="G18" s="0" t="s">
        <v>42</v>
      </c>
      <c r="H18" s="0" t="n">
        <v>427394</v>
      </c>
      <c r="I18" s="0" t="n">
        <v>2301123</v>
      </c>
      <c r="J18" s="0" t="n">
        <v>263976</v>
      </c>
      <c r="K18" s="0" t="n">
        <v>89359106</v>
      </c>
      <c r="L18" s="0" t="n">
        <v>71614</v>
      </c>
      <c r="M18" s="0" t="n">
        <f aca="false">H18 / (H18 + J18)</f>
        <v>0.618184185023938</v>
      </c>
      <c r="N18" s="0" t="n">
        <f aca="false">K18 / (K18+ I18)</f>
        <v>0.974895076904074</v>
      </c>
      <c r="O18" s="0" t="n">
        <f aca="false">I18 / (I18 + K18)</f>
        <v>0.0251049230959264</v>
      </c>
      <c r="P18" s="0" t="n">
        <f aca="false">J18 / (H18 + J18)</f>
        <v>0.381815814976062</v>
      </c>
      <c r="Q18" s="0" t="n">
        <f aca="false">100 * (J18 + I18) / (H18 + I18 + J18 + K18)</f>
        <v>2.77753609875233</v>
      </c>
      <c r="R18" s="0" t="n">
        <f aca="false">(2 * S18 * M18) / (S18 + M18)</f>
        <v>0.24994627015454</v>
      </c>
      <c r="S18" s="0" t="n">
        <f aca="false">H18 / (H18 + I18)</f>
        <v>0.15663966909497</v>
      </c>
      <c r="T18" s="0" t="n">
        <f aca="false">AVERAGE(M18:S18)</f>
        <v>0.740588862571692</v>
      </c>
      <c r="U18" s="0" t="n">
        <f aca="false">(H18 + K18)/(H18 + K18 + I18 + J18)</f>
        <v>0.972224639012477</v>
      </c>
      <c r="V18" s="0" t="n">
        <f aca="false">(I18+J18)/W18</f>
        <v>0.318846414688694</v>
      </c>
      <c r="W18" s="0" t="n">
        <f aca="false">VLOOKUP(G18,ValidPixels!$A$1:$B$53, 2,0)</f>
        <v>8044936</v>
      </c>
    </row>
    <row r="19" customFormat="false" ht="12.8" hidden="false" customHeight="false" outlineLevel="0" collapsed="false">
      <c r="A19" s="0" t="n">
        <v>1</v>
      </c>
      <c r="B19" s="0" t="s">
        <v>100</v>
      </c>
      <c r="C19" s="0" t="n">
        <f aca="false">VLOOKUP(D19,List!$G$2:$H$12, 2, 0)</f>
        <v>6</v>
      </c>
      <c r="D19" s="0" t="s">
        <v>40</v>
      </c>
      <c r="E19" s="0" t="n">
        <f aca="false">VLOOKUP(G19,List!$A$2:$B$54, 2, 0)</f>
        <v>19</v>
      </c>
      <c r="F19" s="0" t="n">
        <f aca="false">VLOOKUP(G19,List!$L$2:$M$54, 2,0)</f>
        <v>5</v>
      </c>
      <c r="G19" s="0" t="s">
        <v>45</v>
      </c>
      <c r="H19" s="0" t="n">
        <v>446763</v>
      </c>
      <c r="I19" s="0" t="n">
        <v>11695</v>
      </c>
      <c r="J19" s="0" t="n">
        <v>999448</v>
      </c>
      <c r="K19" s="0" t="n">
        <v>6601144</v>
      </c>
      <c r="L19" s="0" t="n">
        <v>49</v>
      </c>
      <c r="M19" s="0" t="n">
        <f aca="false">H19 / (H19 + J19)</f>
        <v>0.308919652803083</v>
      </c>
      <c r="N19" s="0" t="n">
        <f aca="false">K19 / (K19+ I19)</f>
        <v>0.998231470628576</v>
      </c>
      <c r="O19" s="0" t="n">
        <f aca="false">I19 / (I19 + K19)</f>
        <v>0.00176852937142429</v>
      </c>
      <c r="P19" s="0" t="n">
        <f aca="false">J19 / (H19 + J19)</f>
        <v>0.691080347196917</v>
      </c>
      <c r="Q19" s="0" t="n">
        <f aca="false">100 * (J19 + I19) / (H19 + I19 + J19 + K19)</f>
        <v>12.5466773378996</v>
      </c>
      <c r="R19" s="0" t="n">
        <f aca="false">(2 * S19 * M19) / (S19 + M19)</f>
        <v>0.469124031524638</v>
      </c>
      <c r="S19" s="0" t="n">
        <f aca="false">H19 / (H19 + I19)</f>
        <v>0.974490574927256</v>
      </c>
      <c r="T19" s="0" t="n">
        <f aca="false">AVERAGE(M19:S19)</f>
        <v>2.28432742062165</v>
      </c>
      <c r="U19" s="0" t="n">
        <f aca="false">(H19 + K19)/(H19 + K19 + I19 + J19)</f>
        <v>0.874533226621004</v>
      </c>
      <c r="V19" s="0" t="n">
        <f aca="false">(I19+J19)/W19</f>
        <v>0.0695855093221073</v>
      </c>
      <c r="W19" s="0" t="n">
        <f aca="false">VLOOKUP(G19,ValidPixels!$A$1:$B$53, 2,0)</f>
        <v>14530942</v>
      </c>
    </row>
    <row r="20" customFormat="false" ht="12.8" hidden="false" customHeight="false" outlineLevel="0" collapsed="false">
      <c r="A20" s="0" t="n">
        <v>1</v>
      </c>
      <c r="B20" s="0" t="s">
        <v>100</v>
      </c>
      <c r="C20" s="0" t="n">
        <f aca="false">VLOOKUP(D20,List!$G$2:$H$12, 2, 0)</f>
        <v>6</v>
      </c>
      <c r="D20" s="0" t="s">
        <v>40</v>
      </c>
      <c r="E20" s="0" t="n">
        <f aca="false">VLOOKUP(G20,List!$A$2:$B$54, 2, 0)</f>
        <v>17</v>
      </c>
      <c r="F20" s="0" t="n">
        <f aca="false">VLOOKUP(G20,List!$L$2:$M$54, 2,0)</f>
        <v>4</v>
      </c>
      <c r="G20" s="0" t="s">
        <v>43</v>
      </c>
      <c r="H20" s="0" t="n">
        <v>626490</v>
      </c>
      <c r="I20" s="0" t="n">
        <v>523</v>
      </c>
      <c r="J20" s="0" t="n">
        <v>78455</v>
      </c>
      <c r="K20" s="0" t="n">
        <v>13825474</v>
      </c>
      <c r="L20" s="0" t="n">
        <v>0</v>
      </c>
      <c r="M20" s="0" t="n">
        <f aca="false">H20 / (H20 + J20)</f>
        <v>0.888707629673237</v>
      </c>
      <c r="N20" s="0" t="n">
        <f aca="false">K20 / (K20+ I20)</f>
        <v>0.999962172709859</v>
      </c>
      <c r="O20" s="0" t="n">
        <f aca="false">I20 / (I20 + K20)</f>
        <v>3.78272901404506E-005</v>
      </c>
      <c r="P20" s="0" t="n">
        <f aca="false">J20 / (H20 + J20)</f>
        <v>0.111292370326763</v>
      </c>
      <c r="Q20" s="0" t="n">
        <f aca="false">100 * (J20 + I20) / (H20 + I20 + J20 + K20)</f>
        <v>0.543516036331299</v>
      </c>
      <c r="R20" s="0" t="n">
        <f aca="false">(2 * S20 * M20) / (S20 + M20)</f>
        <v>0.940705337555689</v>
      </c>
      <c r="S20" s="0" t="n">
        <f aca="false">H20 / (H20 + I20)</f>
        <v>0.99916588651272</v>
      </c>
      <c r="T20" s="0" t="n">
        <f aca="false">AVERAGE(M20:S20)</f>
        <v>0.640483894342815</v>
      </c>
      <c r="U20" s="0" t="n">
        <f aca="false">(H20 + K20)/(H20 + K20 + I20 + J20)</f>
        <v>0.994564839636687</v>
      </c>
      <c r="V20" s="0" t="n">
        <f aca="false">(I20+J20)/W20</f>
        <v>0.000466724562149211</v>
      </c>
      <c r="W20" s="0" t="n">
        <f aca="false">VLOOKUP(G20,ValidPixels!$A$1:$B$53, 2,0)</f>
        <v>169217578</v>
      </c>
    </row>
    <row r="21" customFormat="false" ht="12.8" hidden="false" customHeight="false" outlineLevel="0" collapsed="false">
      <c r="A21" s="0" t="n">
        <v>1</v>
      </c>
      <c r="B21" s="0" t="s">
        <v>100</v>
      </c>
      <c r="C21" s="0" t="n">
        <f aca="false">VLOOKUP(D21,List!$G$2:$H$12, 2, 0)</f>
        <v>6</v>
      </c>
      <c r="D21" s="0" t="s">
        <v>40</v>
      </c>
      <c r="E21" s="0" t="n">
        <f aca="false">VLOOKUP(G21,List!$A$2:$B$54, 2, 0)</f>
        <v>20</v>
      </c>
      <c r="F21" s="0" t="n">
        <f aca="false">VLOOKUP(G21,List!$L$2:$M$54, 2,0)</f>
        <v>3</v>
      </c>
      <c r="G21" s="0" t="s">
        <v>46</v>
      </c>
      <c r="H21" s="0" t="n">
        <v>3996891</v>
      </c>
      <c r="I21" s="0" t="n">
        <v>276014</v>
      </c>
      <c r="J21" s="0" t="n">
        <v>3391789</v>
      </c>
      <c r="K21" s="0" t="n">
        <v>161552884</v>
      </c>
      <c r="L21" s="0" t="n">
        <v>0</v>
      </c>
      <c r="M21" s="0" t="n">
        <f aca="false">H21 / (H21 + J21)</f>
        <v>0.54094790950481</v>
      </c>
      <c r="N21" s="0" t="n">
        <f aca="false">K21 / (K21+ I21)</f>
        <v>0.998294408456022</v>
      </c>
      <c r="O21" s="0" t="n">
        <f aca="false">I21 / (I21 + K21)</f>
        <v>0.00170559154397752</v>
      </c>
      <c r="P21" s="0" t="n">
        <f aca="false">J21 / (H21 + J21)</f>
        <v>0.45905209049519</v>
      </c>
      <c r="Q21" s="0" t="n">
        <f aca="false">100 * (J21 + I21) / (H21 + I21 + J21 + K21)</f>
        <v>2.16750708960035</v>
      </c>
      <c r="R21" s="0" t="n">
        <f aca="false">(2 * S21 * M21) / (S21 + M21)</f>
        <v>0.685479889740546</v>
      </c>
      <c r="S21" s="0" t="n">
        <f aca="false">H21 / (H21 + I21)</f>
        <v>0.935403665656035</v>
      </c>
      <c r="T21" s="0" t="n">
        <f aca="false">AVERAGE(M21:S21)</f>
        <v>0.826912949285276</v>
      </c>
      <c r="U21" s="0" t="n">
        <f aca="false">(H21 + K21)/(H21 + K21 + I21 + J21)</f>
        <v>0.978324929103997</v>
      </c>
      <c r="V21" s="0" t="n">
        <f aca="false">(I21+J21)/W21</f>
        <v>0.0398848006802268</v>
      </c>
      <c r="W21" s="0" t="n">
        <f aca="false">VLOOKUP(G21,ValidPixels!$A$1:$B$53, 2,0)</f>
        <v>91959918</v>
      </c>
    </row>
    <row r="22" customFormat="false" ht="12.8" hidden="false" customHeight="false" outlineLevel="0" collapsed="false">
      <c r="A22" s="0" t="n">
        <v>1</v>
      </c>
      <c r="B22" s="0" t="s">
        <v>100</v>
      </c>
      <c r="C22" s="0" t="n">
        <f aca="false">VLOOKUP(D22,List!$G$2:$H$12, 2, 0)</f>
        <v>9</v>
      </c>
      <c r="D22" s="0" t="s">
        <v>47</v>
      </c>
      <c r="E22" s="0" t="n">
        <f aca="false">VLOOKUP(G22,List!$A$2:$B$54, 2, 0)</f>
        <v>21</v>
      </c>
      <c r="F22" s="0" t="n">
        <f aca="false">VLOOKUP(G22,List!$L$2:$M$54, 2,0)</f>
        <v>1</v>
      </c>
      <c r="G22" s="0" t="s">
        <v>48</v>
      </c>
      <c r="H22" s="0" t="n">
        <v>1717706</v>
      </c>
      <c r="I22" s="0" t="n">
        <v>528761</v>
      </c>
      <c r="J22" s="0" t="n">
        <v>306891</v>
      </c>
      <c r="K22" s="0" t="n">
        <v>99299026</v>
      </c>
      <c r="L22" s="0" t="n">
        <v>0</v>
      </c>
      <c r="M22" s="0" t="n">
        <f aca="false">H22 / (H22 + J22)</f>
        <v>0.848418722343261</v>
      </c>
      <c r="N22" s="0" t="n">
        <f aca="false">K22 / (K22+ I22)</f>
        <v>0.994703268339505</v>
      </c>
      <c r="O22" s="0" t="n">
        <f aca="false">I22 / (I22 + K22)</f>
        <v>0.00529673166049449</v>
      </c>
      <c r="P22" s="0" t="n">
        <f aca="false">J22 / (H22 + J22)</f>
        <v>0.151581277656739</v>
      </c>
      <c r="Q22" s="0" t="n">
        <f aca="false">100 * (J22 + I22) / (H22 + I22 + J22 + K22)</f>
        <v>0.820454040624125</v>
      </c>
      <c r="R22" s="0" t="n">
        <f aca="false">(2 * S22 * M22) / (S22 + M22)</f>
        <v>0.804345708703967</v>
      </c>
      <c r="S22" s="0" t="n">
        <f aca="false">H22 / (H22 + I22)</f>
        <v>0.764625520873443</v>
      </c>
      <c r="T22" s="0" t="n">
        <f aca="false">AVERAGE(M22:S22)</f>
        <v>0.627060752885934</v>
      </c>
      <c r="U22" s="0" t="n">
        <f aca="false">(H22 + K22)/(H22 + K22 + I22 + J22)</f>
        <v>0.991795459593759</v>
      </c>
      <c r="V22" s="0" t="n">
        <f aca="false">(I22+J22)/W22</f>
        <v>0.00820454040624125</v>
      </c>
      <c r="W22" s="0" t="n">
        <f aca="false">VLOOKUP(G22,ValidPixels!$A$1:$B$53, 2,0)</f>
        <v>101852384</v>
      </c>
    </row>
    <row r="23" customFormat="false" ht="12.8" hidden="false" customHeight="false" outlineLevel="0" collapsed="false">
      <c r="A23" s="0" t="n">
        <v>1</v>
      </c>
      <c r="B23" s="0" t="s">
        <v>100</v>
      </c>
      <c r="C23" s="0" t="n">
        <f aca="false">VLOOKUP(D23,List!$G$2:$H$12, 2, 0)</f>
        <v>9</v>
      </c>
      <c r="D23" s="0" t="s">
        <v>47</v>
      </c>
      <c r="E23" s="0" t="n">
        <f aca="false">VLOOKUP(G23,List!$A$2:$B$54, 2, 0)</f>
        <v>22</v>
      </c>
      <c r="F23" s="0" t="n">
        <f aca="false">VLOOKUP(G23,List!$L$2:$M$54, 2,0)</f>
        <v>3</v>
      </c>
      <c r="G23" s="0" t="s">
        <v>49</v>
      </c>
      <c r="H23" s="0" t="n">
        <v>2422648</v>
      </c>
      <c r="I23" s="0" t="n">
        <v>374268</v>
      </c>
      <c r="J23" s="0" t="n">
        <v>528561</v>
      </c>
      <c r="K23" s="0" t="n">
        <v>76641234</v>
      </c>
      <c r="L23" s="0" t="n">
        <v>326643</v>
      </c>
      <c r="M23" s="0" t="n">
        <f aca="false">H23 / (H23 + J23)</f>
        <v>0.820900180231221</v>
      </c>
      <c r="N23" s="0" t="n">
        <f aca="false">K23 / (K23+ I23)</f>
        <v>0.99514035498983</v>
      </c>
      <c r="O23" s="0" t="n">
        <f aca="false">I23 / (I23 + K23)</f>
        <v>0.00485964501016951</v>
      </c>
      <c r="P23" s="0" t="n">
        <f aca="false">J23 / (H23 + J23)</f>
        <v>0.179099819768779</v>
      </c>
      <c r="Q23" s="0" t="n">
        <f aca="false">100 * (J23 + I23) / (H23 + I23 + J23 + K23)</f>
        <v>1.12900604352729</v>
      </c>
      <c r="R23" s="0" t="n">
        <f aca="false">(2 * S23 * M23) / (S23 + M23)</f>
        <v>0.842935044036099</v>
      </c>
      <c r="S23" s="0" t="n">
        <f aca="false">H23 / (H23 + I23)</f>
        <v>0.866185469996239</v>
      </c>
      <c r="T23" s="0" t="n">
        <f aca="false">AVERAGE(M23:S23)</f>
        <v>0.691160936794232</v>
      </c>
      <c r="U23" s="0" t="n">
        <f aca="false">(H23 + K23)/(H23 + K23 + I23 + J23)</f>
        <v>0.988709939564727</v>
      </c>
      <c r="V23" s="0" t="n">
        <f aca="false">(I23+J23)/W23</f>
        <v>0.011345652446175</v>
      </c>
      <c r="W23" s="0" t="n">
        <f aca="false">VLOOKUP(G23,ValidPixels!$A$1:$B$53, 2,0)</f>
        <v>79574886</v>
      </c>
    </row>
    <row r="24" customFormat="false" ht="12.8" hidden="false" customHeight="false" outlineLevel="0" collapsed="false">
      <c r="A24" s="0" t="n">
        <v>1</v>
      </c>
      <c r="B24" s="0" t="s">
        <v>100</v>
      </c>
      <c r="C24" s="0" t="n">
        <f aca="false">VLOOKUP(D24,List!$G$2:$H$12, 2, 0)</f>
        <v>9</v>
      </c>
      <c r="D24" s="0" t="s">
        <v>47</v>
      </c>
      <c r="E24" s="0" t="n">
        <f aca="false">VLOOKUP(G24,List!$A$2:$B$54, 2, 0)</f>
        <v>23</v>
      </c>
      <c r="F24" s="0" t="n">
        <f aca="false">VLOOKUP(G24,List!$L$2:$M$54, 2,0)</f>
        <v>2</v>
      </c>
      <c r="G24" s="0" t="s">
        <v>50</v>
      </c>
      <c r="H24" s="0" t="n">
        <v>4176891</v>
      </c>
      <c r="I24" s="0" t="n">
        <v>1735808</v>
      </c>
      <c r="J24" s="0" t="n">
        <v>979897</v>
      </c>
      <c r="K24" s="0" t="n">
        <v>79103910</v>
      </c>
      <c r="L24" s="0" t="n">
        <v>1728972</v>
      </c>
      <c r="M24" s="0" t="n">
        <f aca="false">H24 / (H24 + J24)</f>
        <v>0.809979196352458</v>
      </c>
      <c r="N24" s="0" t="n">
        <f aca="false">K24 / (K24+ I24)</f>
        <v>0.978527782593205</v>
      </c>
      <c r="O24" s="0" t="n">
        <f aca="false">I24 / (I24 + K24)</f>
        <v>0.021472217406795</v>
      </c>
      <c r="P24" s="0" t="n">
        <f aca="false">J24 / (H24 + J24)</f>
        <v>0.190020803647542</v>
      </c>
      <c r="Q24" s="0" t="n">
        <f aca="false">100 * (J24 + I24) / (H24 + I24 + J24 + K24)</f>
        <v>3.15792481150339</v>
      </c>
      <c r="R24" s="0" t="n">
        <f aca="false">(2 * S24 * M24) / (S24 + M24)</f>
        <v>0.754667492721207</v>
      </c>
      <c r="S24" s="0" t="n">
        <f aca="false">H24 / (H24 + I24)</f>
        <v>0.706427132515963</v>
      </c>
      <c r="T24" s="0" t="n">
        <f aca="false">AVERAGE(M24:S24)</f>
        <v>0.945574205248651</v>
      </c>
      <c r="U24" s="0" t="n">
        <f aca="false">(H24 + K24)/(H24 + K24 + I24 + J24)</f>
        <v>0.968420751884966</v>
      </c>
      <c r="V24" s="0" t="n">
        <f aca="false">(I24+J24)/W24</f>
        <v>0.0322364730455174</v>
      </c>
      <c r="W24" s="0" t="n">
        <f aca="false">VLOOKUP(G24,ValidPixels!$A$1:$B$53, 2,0)</f>
        <v>84243242</v>
      </c>
    </row>
    <row r="25" customFormat="false" ht="12.8" hidden="false" customHeight="false" outlineLevel="0" collapsed="false">
      <c r="A25" s="0" t="n">
        <v>1</v>
      </c>
      <c r="B25" s="0" t="s">
        <v>100</v>
      </c>
      <c r="C25" s="0" t="n">
        <f aca="false">VLOOKUP(D25,List!$G$2:$H$12, 2, 0)</f>
        <v>9</v>
      </c>
      <c r="D25" s="0" t="s">
        <v>47</v>
      </c>
      <c r="E25" s="0" t="n">
        <f aca="false">VLOOKUP(G25,List!$A$2:$B$54, 2, 0)</f>
        <v>24</v>
      </c>
      <c r="F25" s="0" t="n">
        <f aca="false">VLOOKUP(G25,List!$L$2:$M$54, 2,0)</f>
        <v>6</v>
      </c>
      <c r="G25" s="0" t="s">
        <v>51</v>
      </c>
      <c r="H25" s="0" t="n">
        <v>4711319</v>
      </c>
      <c r="I25" s="0" t="n">
        <v>892929</v>
      </c>
      <c r="J25" s="0" t="n">
        <v>194037</v>
      </c>
      <c r="K25" s="0" t="n">
        <v>81107731</v>
      </c>
      <c r="L25" s="0" t="n">
        <v>848252</v>
      </c>
      <c r="M25" s="0" t="n">
        <f aca="false">H25 / (H25 + J25)</f>
        <v>0.960443849539157</v>
      </c>
      <c r="N25" s="0" t="n">
        <f aca="false">K25 / (K25+ I25)</f>
        <v>0.989110709596728</v>
      </c>
      <c r="O25" s="0" t="n">
        <f aca="false">I25 / (I25 + K25)</f>
        <v>0.0108892904032724</v>
      </c>
      <c r="P25" s="0" t="n">
        <f aca="false">J25 / (H25 + J25)</f>
        <v>0.0395561504608432</v>
      </c>
      <c r="Q25" s="0" t="n">
        <f aca="false">100 * (J25 + I25) / (H25 + I25 + J25 + K25)</f>
        <v>1.25073734826367</v>
      </c>
      <c r="R25" s="0" t="n">
        <f aca="false">(2 * S25 * M25) / (S25 + M25)</f>
        <v>0.896574028859698</v>
      </c>
      <c r="S25" s="0" t="n">
        <f aca="false">H25 / (H25 + I25)</f>
        <v>0.840669256606774</v>
      </c>
      <c r="T25" s="0" t="n">
        <f aca="false">AVERAGE(M25:S25)</f>
        <v>0.712568661961449</v>
      </c>
      <c r="U25" s="0" t="n">
        <f aca="false">(H25 + K25)/(H25 + K25 + I25 + J25)</f>
        <v>0.987492626517363</v>
      </c>
      <c r="V25" s="0" t="n">
        <f aca="false">(I25+J25)/W25</f>
        <v>0.0126352202658626</v>
      </c>
      <c r="W25" s="0" t="n">
        <f aca="false">VLOOKUP(G25,ValidPixels!$A$1:$B$53, 2,0)</f>
        <v>86026676</v>
      </c>
    </row>
    <row r="26" customFormat="false" ht="12.8" hidden="false" customHeight="false" outlineLevel="0" collapsed="false">
      <c r="A26" s="0" t="n">
        <v>1</v>
      </c>
      <c r="B26" s="0" t="s">
        <v>100</v>
      </c>
      <c r="C26" s="0" t="n">
        <f aca="false">VLOOKUP(D26,List!$G$2:$H$12, 2, 0)</f>
        <v>9</v>
      </c>
      <c r="D26" s="0" t="s">
        <v>47</v>
      </c>
      <c r="E26" s="0" t="n">
        <f aca="false">VLOOKUP(G26,List!$A$2:$B$54, 2, 0)</f>
        <v>25</v>
      </c>
      <c r="F26" s="0" t="n">
        <f aca="false">VLOOKUP(G26,List!$L$2:$M$54, 2,0)</f>
        <v>5</v>
      </c>
      <c r="G26" s="0" t="s">
        <v>52</v>
      </c>
      <c r="H26" s="0" t="n">
        <v>8340140</v>
      </c>
      <c r="I26" s="0" t="n">
        <v>4824546</v>
      </c>
      <c r="J26" s="0" t="n">
        <v>2035053</v>
      </c>
      <c r="K26" s="0" t="n">
        <v>513078229</v>
      </c>
      <c r="L26" s="0" t="n">
        <v>342578</v>
      </c>
      <c r="M26" s="0" t="n">
        <f aca="false">H26 / (H26 + J26)</f>
        <v>0.803853962041959</v>
      </c>
      <c r="N26" s="0" t="n">
        <f aca="false">K26 / (K26+ I26)</f>
        <v>0.990684456170369</v>
      </c>
      <c r="O26" s="0" t="n">
        <f aca="false">I26 / (I26 + K26)</f>
        <v>0.00931554382963096</v>
      </c>
      <c r="P26" s="0" t="n">
        <f aca="false">J26 / (H26 + J26)</f>
        <v>0.196146037958041</v>
      </c>
      <c r="Q26" s="0" t="n">
        <f aca="false">100 * (J26 + I26) / (H26 + I26 + J26 + K26)</f>
        <v>1.29848288505569</v>
      </c>
      <c r="R26" s="0" t="n">
        <f aca="false">(2 * S26 * M26) / (S26 + M26)</f>
        <v>0.708596675454449</v>
      </c>
      <c r="S26" s="0" t="n">
        <f aca="false">H26 / (H26 + I26)</f>
        <v>0.633523655634475</v>
      </c>
      <c r="T26" s="0" t="n">
        <f aca="false">AVERAGE(M26:S26)</f>
        <v>0.662943316592089</v>
      </c>
      <c r="U26" s="0" t="n">
        <f aca="false">(H26 + K26)/(H26 + K26 + I26 + J26)</f>
        <v>0.987015171149443</v>
      </c>
      <c r="V26" s="0" t="n">
        <f aca="false">(I26+J26)/W26</f>
        <v>0.0129961952266921</v>
      </c>
      <c r="W26" s="0" t="n">
        <f aca="false">VLOOKUP(G26,ValidPixels!$A$1:$B$53, 2,0)</f>
        <v>527815940</v>
      </c>
    </row>
    <row r="27" customFormat="false" ht="12.8" hidden="false" customHeight="false" outlineLevel="0" collapsed="false">
      <c r="A27" s="0" t="n">
        <v>1</v>
      </c>
      <c r="B27" s="0" t="s">
        <v>100</v>
      </c>
      <c r="C27" s="0" t="n">
        <f aca="false">VLOOKUP(D27,List!$G$2:$H$12, 2, 0)</f>
        <v>9</v>
      </c>
      <c r="D27" s="0" t="s">
        <v>47</v>
      </c>
      <c r="E27" s="0" t="n">
        <f aca="false">VLOOKUP(G27,List!$A$2:$B$54, 2, 0)</f>
        <v>26</v>
      </c>
      <c r="F27" s="0" t="n">
        <f aca="false">VLOOKUP(G27,List!$L$2:$M$54, 2,0)</f>
        <v>4</v>
      </c>
      <c r="G27" s="0" t="s">
        <v>53</v>
      </c>
      <c r="H27" s="0" t="n">
        <v>62520180</v>
      </c>
      <c r="I27" s="0" t="n">
        <v>32218603</v>
      </c>
      <c r="J27" s="0" t="n">
        <v>6213485</v>
      </c>
      <c r="K27" s="0" t="n">
        <v>891083939</v>
      </c>
      <c r="L27" s="0" t="n">
        <v>0</v>
      </c>
      <c r="M27" s="0" t="n">
        <f aca="false">H27 / (H27 + J27)</f>
        <v>0.909600557456088</v>
      </c>
      <c r="N27" s="0" t="n">
        <f aca="false">K27 / (K27+ I27)</f>
        <v>0.965105042459636</v>
      </c>
      <c r="O27" s="0" t="n">
        <f aca="false">I27 / (I27 + K27)</f>
        <v>0.0348949575403638</v>
      </c>
      <c r="P27" s="0" t="n">
        <f aca="false">J27 / (H27 + J27)</f>
        <v>0.0903994425439121</v>
      </c>
      <c r="Q27" s="0" t="n">
        <f aca="false">100 * (J27 + I27) / (H27 + I27 + J27 + K27)</f>
        <v>3.87406102003291</v>
      </c>
      <c r="R27" s="0" t="n">
        <f aca="false">(2 * S27 * M27) / (S27 + M27)</f>
        <v>0.764901740506143</v>
      </c>
      <c r="S27" s="0" t="n">
        <f aca="false">H27 / (H27 + I27)</f>
        <v>0.659921713370542</v>
      </c>
      <c r="T27" s="0" t="n">
        <f aca="false">AVERAGE(M27:S27)</f>
        <v>1.04269778198709</v>
      </c>
      <c r="U27" s="0" t="n">
        <f aca="false">(H27 + K27)/(H27 + K27 + I27 + J27)</f>
        <v>0.961259389799671</v>
      </c>
      <c r="V27" s="0" t="n">
        <f aca="false">(I27+J27)/W27</f>
        <v>0.0387406102003291</v>
      </c>
      <c r="W27" s="0" t="n">
        <f aca="false">VLOOKUP(G27,ValidPixels!$A$1:$B$53, 2,0)</f>
        <v>992036207</v>
      </c>
    </row>
    <row r="28" customFormat="false" ht="12.8" hidden="false" customHeight="false" outlineLevel="0" collapsed="false">
      <c r="A28" s="0" t="n">
        <v>1</v>
      </c>
      <c r="B28" s="0" t="s">
        <v>100</v>
      </c>
      <c r="C28" s="0" t="n">
        <f aca="false">VLOOKUP(D28,List!$G$2:$H$12, 2, 0)</f>
        <v>10</v>
      </c>
      <c r="D28" s="0" t="s">
        <v>54</v>
      </c>
      <c r="E28" s="0" t="n">
        <f aca="false">VLOOKUP(G28,List!$A$2:$B$54, 2, 0)</f>
        <v>27</v>
      </c>
      <c r="F28" s="0" t="n">
        <f aca="false">VLOOKUP(G28,List!$L$2:$M$54, 2,0)</f>
        <v>5</v>
      </c>
      <c r="G28" s="0" t="s">
        <v>55</v>
      </c>
      <c r="H28" s="0" t="n">
        <v>265785</v>
      </c>
      <c r="I28" s="0" t="n">
        <v>19059</v>
      </c>
      <c r="J28" s="0" t="n">
        <v>449352</v>
      </c>
      <c r="K28" s="0" t="n">
        <v>34476081</v>
      </c>
      <c r="L28" s="0" t="n">
        <v>0</v>
      </c>
      <c r="M28" s="0" t="n">
        <f aca="false">H28 / (H28 + J28)</f>
        <v>0.371656060307326</v>
      </c>
      <c r="N28" s="0" t="n">
        <f aca="false">K28 / (K28+ I28)</f>
        <v>0.99944748738518</v>
      </c>
      <c r="O28" s="0" t="n">
        <f aca="false">I28 / (I28 + K28)</f>
        <v>0.000552512614820523</v>
      </c>
      <c r="P28" s="0" t="n">
        <f aca="false">J28 / (H28 + J28)</f>
        <v>0.628343939692674</v>
      </c>
      <c r="Q28" s="0" t="n">
        <f aca="false">100 * (J28 + I28) / (H28 + I28 + J28 + K28)</f>
        <v>1.3303246662899</v>
      </c>
      <c r="R28" s="0" t="n">
        <f aca="false">(2 * S28 * M28) / (S28 + M28)</f>
        <v>0.5315801000219</v>
      </c>
      <c r="S28" s="0" t="n">
        <f aca="false">H28 / (H28 + I28)</f>
        <v>0.933089691199393</v>
      </c>
      <c r="T28" s="0" t="n">
        <f aca="false">AVERAGE(M28:S28)</f>
        <v>0.684999208215885</v>
      </c>
      <c r="U28" s="0" t="n">
        <f aca="false">(H28 + K28)/(H28 + K28 + I28 + J28)</f>
        <v>0.986696753337101</v>
      </c>
      <c r="V28" s="0" t="n">
        <f aca="false">(I28+J28)/W28</f>
        <v>0.013303246662899</v>
      </c>
      <c r="W28" s="0" t="n">
        <f aca="false">VLOOKUP(G28,ValidPixels!$A$1:$B$53, 2,0)</f>
        <v>35210277</v>
      </c>
    </row>
    <row r="29" customFormat="false" ht="12.8" hidden="false" customHeight="false" outlineLevel="0" collapsed="false">
      <c r="A29" s="0" t="n">
        <v>1</v>
      </c>
      <c r="B29" s="0" t="s">
        <v>100</v>
      </c>
      <c r="C29" s="0" t="n">
        <f aca="false">VLOOKUP(D29,List!$G$2:$H$12, 2, 0)</f>
        <v>10</v>
      </c>
      <c r="D29" s="0" t="s">
        <v>54</v>
      </c>
      <c r="E29" s="0" t="n">
        <f aca="false">VLOOKUP(G29,List!$A$2:$B$54, 2, 0)</f>
        <v>28</v>
      </c>
      <c r="F29" s="0" t="n">
        <f aca="false">VLOOKUP(G29,List!$L$2:$M$54, 2,0)</f>
        <v>3</v>
      </c>
      <c r="G29" s="0" t="s">
        <v>56</v>
      </c>
      <c r="H29" s="0" t="n">
        <v>2112707</v>
      </c>
      <c r="I29" s="0" t="n">
        <v>901920</v>
      </c>
      <c r="J29" s="0" t="n">
        <v>5860374</v>
      </c>
      <c r="K29" s="0" t="n">
        <v>407256494</v>
      </c>
      <c r="L29" s="0" t="n">
        <v>0</v>
      </c>
      <c r="M29" s="0" t="n">
        <f aca="false">H29 / (H29 + J29)</f>
        <v>0.264979999576074</v>
      </c>
      <c r="N29" s="0" t="n">
        <f aca="false">K29 / (K29+ I29)</f>
        <v>0.997790269735809</v>
      </c>
      <c r="O29" s="0" t="n">
        <f aca="false">I29 / (I29 + K29)</f>
        <v>0.002209730264191</v>
      </c>
      <c r="P29" s="0" t="n">
        <f aca="false">J29 / (H29 + J29)</f>
        <v>0.735020000423926</v>
      </c>
      <c r="Q29" s="0" t="n">
        <f aca="false">100 * (J29 + I29) / (H29 + I29 + J29 + K29)</f>
        <v>1.62503777802255</v>
      </c>
      <c r="R29" s="0" t="n">
        <f aca="false">(2 * S29 * M29) / (S29 + M29)</f>
        <v>0.384558271843409</v>
      </c>
      <c r="S29" s="0" t="n">
        <f aca="false">H29 / (H29 + I29)</f>
        <v>0.700818708251469</v>
      </c>
      <c r="T29" s="0" t="n">
        <f aca="false">AVERAGE(M29:S29)</f>
        <v>0.672916394016775</v>
      </c>
      <c r="U29" s="0" t="n">
        <f aca="false">(H29 + K29)/(H29 + K29 + I29 + J29)</f>
        <v>0.983749622219774</v>
      </c>
      <c r="V29" s="0" t="n">
        <f aca="false">(I29+J29)/W29</f>
        <v>0.0162503777802255</v>
      </c>
      <c r="W29" s="0" t="n">
        <f aca="false">VLOOKUP(G29,ValidPixels!$A$1:$B$53, 2,0)</f>
        <v>416131495</v>
      </c>
    </row>
    <row r="30" customFormat="false" ht="12.8" hidden="false" customHeight="false" outlineLevel="0" collapsed="false">
      <c r="A30" s="0" t="n">
        <v>1</v>
      </c>
      <c r="B30" s="0" t="s">
        <v>100</v>
      </c>
      <c r="C30" s="0" t="n">
        <f aca="false">VLOOKUP(D30,List!$G$2:$H$12, 2, 0)</f>
        <v>10</v>
      </c>
      <c r="D30" s="0" t="s">
        <v>54</v>
      </c>
      <c r="E30" s="0" t="n">
        <f aca="false">VLOOKUP(G30,List!$A$2:$B$54, 2, 0)</f>
        <v>29</v>
      </c>
      <c r="F30" s="0" t="n">
        <f aca="false">VLOOKUP(G30,List!$L$2:$M$54, 2,0)</f>
        <v>1</v>
      </c>
      <c r="G30" s="0" t="s">
        <v>57</v>
      </c>
      <c r="H30" s="0" t="n">
        <v>10126870</v>
      </c>
      <c r="I30" s="0" t="n">
        <v>791591</v>
      </c>
      <c r="J30" s="0" t="n">
        <v>2213287</v>
      </c>
      <c r="K30" s="0" t="n">
        <v>359195434</v>
      </c>
      <c r="L30" s="0" t="n">
        <v>0</v>
      </c>
      <c r="M30" s="0" t="n">
        <f aca="false">H30 / (H30 + J30)</f>
        <v>0.820643529899984</v>
      </c>
      <c r="N30" s="0" t="n">
        <f aca="false">K30 / (K30+ I30)</f>
        <v>0.997801056857535</v>
      </c>
      <c r="O30" s="0" t="n">
        <f aca="false">I30 / (I30 + K30)</f>
        <v>0.00219894314246465</v>
      </c>
      <c r="P30" s="0" t="n">
        <f aca="false">J30 / (H30 + J30)</f>
        <v>0.179356470100016</v>
      </c>
      <c r="Q30" s="0" t="n">
        <f aca="false">100 * (J30 + I30) / (H30 + I30 + J30 + K30)</f>
        <v>0.807053082683606</v>
      </c>
      <c r="R30" s="0" t="n">
        <f aca="false">(2 * S30 * M30) / (S30 + M30)</f>
        <v>0.870805823458642</v>
      </c>
      <c r="S30" s="0" t="n">
        <f aca="false">H30 / (H30 + I30)</f>
        <v>0.927499763931932</v>
      </c>
      <c r="T30" s="0" t="n">
        <f aca="false">AVERAGE(M30:S30)</f>
        <v>0.657908381439168</v>
      </c>
      <c r="U30" s="0" t="n">
        <f aca="false">(H30 + K30)/(H30 + K30 + I30 + J30)</f>
        <v>0.991929469173164</v>
      </c>
      <c r="V30" s="0" t="n">
        <f aca="false">(I30+J30)/W30</f>
        <v>0.00807053082683606</v>
      </c>
      <c r="W30" s="0" t="n">
        <f aca="false">VLOOKUP(G30,ValidPixels!$A$1:$B$53, 2,0)</f>
        <v>372327182</v>
      </c>
    </row>
    <row r="31" customFormat="false" ht="12.8" hidden="false" customHeight="false" outlineLevel="0" collapsed="false">
      <c r="A31" s="0" t="n">
        <v>1</v>
      </c>
      <c r="B31" s="0" t="s">
        <v>100</v>
      </c>
      <c r="C31" s="0" t="n">
        <f aca="false">VLOOKUP(D31,List!$G$2:$H$12, 2, 0)</f>
        <v>10</v>
      </c>
      <c r="D31" s="0" t="s">
        <v>54</v>
      </c>
      <c r="E31" s="0" t="n">
        <f aca="false">VLOOKUP(G31,List!$A$2:$B$54, 2, 0)</f>
        <v>30</v>
      </c>
      <c r="F31" s="0" t="n">
        <f aca="false">VLOOKUP(G31,List!$L$2:$M$54, 2,0)</f>
        <v>2</v>
      </c>
      <c r="G31" s="0" t="s">
        <v>58</v>
      </c>
      <c r="H31" s="0" t="n">
        <v>13844391</v>
      </c>
      <c r="I31" s="0" t="n">
        <v>2192842</v>
      </c>
      <c r="J31" s="0" t="n">
        <v>5619906</v>
      </c>
      <c r="K31" s="0" t="n">
        <v>204991425</v>
      </c>
      <c r="L31" s="0" t="n">
        <v>0</v>
      </c>
      <c r="M31" s="0" t="n">
        <f aca="false">H31 / (H31 + J31)</f>
        <v>0.711271051813482</v>
      </c>
      <c r="N31" s="0" t="n">
        <f aca="false">K31 / (K31+ I31)</f>
        <v>0.989415982054274</v>
      </c>
      <c r="O31" s="0" t="n">
        <f aca="false">I31 / (I31 + K31)</f>
        <v>0.0105840179457256</v>
      </c>
      <c r="P31" s="0" t="n">
        <f aca="false">J31 / (H31 + J31)</f>
        <v>0.288728948186518</v>
      </c>
      <c r="Q31" s="0" t="n">
        <f aca="false">100 * (J31 + I31) / (H31 + I31 + J31 + K31)</f>
        <v>3.44707588793724</v>
      </c>
      <c r="R31" s="0" t="n">
        <f aca="false">(2 * S31 * M31) / (S31 + M31)</f>
        <v>0.779932076166858</v>
      </c>
      <c r="S31" s="0" t="n">
        <f aca="false">H31 / (H31 + I31)</f>
        <v>0.863265564577131</v>
      </c>
      <c r="T31" s="0" t="n">
        <f aca="false">AVERAGE(M31:S31)</f>
        <v>1.01289621838303</v>
      </c>
      <c r="U31" s="0" t="n">
        <f aca="false">(H31 + K31)/(H31 + K31 + I31 + J31)</f>
        <v>0.965529241120628</v>
      </c>
      <c r="V31" s="0" t="n">
        <f aca="false">(I31+J31)/W31</f>
        <v>0.0344707588793724</v>
      </c>
      <c r="W31" s="0" t="n">
        <f aca="false">VLOOKUP(G31,ValidPixels!$A$1:$B$53, 2,0)</f>
        <v>226648564</v>
      </c>
    </row>
    <row r="32" customFormat="false" ht="12.8" hidden="false" customHeight="false" outlineLevel="0" collapsed="false">
      <c r="A32" s="0" t="n">
        <v>1</v>
      </c>
      <c r="B32" s="0" t="s">
        <v>100</v>
      </c>
      <c r="C32" s="0" t="n">
        <f aca="false">VLOOKUP(D32,List!$G$2:$H$12, 2, 0)</f>
        <v>10</v>
      </c>
      <c r="D32" s="0" t="s">
        <v>54</v>
      </c>
      <c r="E32" s="0" t="n">
        <f aca="false">VLOOKUP(G32,List!$A$2:$B$54, 2, 0)</f>
        <v>31</v>
      </c>
      <c r="F32" s="0" t="n">
        <f aca="false">VLOOKUP(G32,List!$L$2:$M$54, 2,0)</f>
        <v>4</v>
      </c>
      <c r="G32" s="0" t="s">
        <v>59</v>
      </c>
      <c r="H32" s="0" t="n">
        <v>57294043</v>
      </c>
      <c r="I32" s="0" t="n">
        <v>1595361</v>
      </c>
      <c r="J32" s="0" t="n">
        <v>4667222</v>
      </c>
      <c r="K32" s="0" t="n">
        <v>257885154</v>
      </c>
      <c r="L32" s="0" t="n">
        <v>0</v>
      </c>
      <c r="M32" s="0" t="n">
        <f aca="false">H32 / (H32 + J32)</f>
        <v>0.924675166008957</v>
      </c>
      <c r="N32" s="0" t="n">
        <f aca="false">K32 / (K32+ I32)</f>
        <v>0.993851711755698</v>
      </c>
      <c r="O32" s="0" t="n">
        <f aca="false">I32 / (I32 + K32)</f>
        <v>0.00614828824430227</v>
      </c>
      <c r="P32" s="0" t="n">
        <f aca="false">J32 / (H32 + J32)</f>
        <v>0.0753248339910426</v>
      </c>
      <c r="Q32" s="0" t="n">
        <f aca="false">100 * (J32 + I32) / (H32 + I32 + J32 + K32)</f>
        <v>1.94827909427331</v>
      </c>
      <c r="R32" s="0" t="n">
        <f aca="false">(2 * S32 * M32) / (S32 + M32)</f>
        <v>0.948179161507166</v>
      </c>
      <c r="S32" s="0" t="n">
        <f aca="false">H32 / (H32 + I32)</f>
        <v>0.972909201118762</v>
      </c>
      <c r="T32" s="0" t="n">
        <f aca="false">AVERAGE(M32:S32)</f>
        <v>0.838481065271319</v>
      </c>
      <c r="U32" s="0" t="n">
        <f aca="false">(H32 + K32)/(H32 + K32 + I32 + J32)</f>
        <v>0.980517209057267</v>
      </c>
      <c r="V32" s="0" t="n">
        <f aca="false">(I32+J32)/W32</f>
        <v>0.0194827909427331</v>
      </c>
      <c r="W32" s="0" t="n">
        <f aca="false">VLOOKUP(G32,ValidPixels!$A$1:$B$53, 2,0)</f>
        <v>321441780</v>
      </c>
    </row>
    <row r="33" customFormat="false" ht="12.8" hidden="false" customHeight="false" outlineLevel="0" collapsed="false">
      <c r="A33" s="0" t="n">
        <v>1</v>
      </c>
      <c r="B33" s="0" t="s">
        <v>100</v>
      </c>
      <c r="C33" s="0" t="n">
        <f aca="false">VLOOKUP(D33,List!$G$2:$H$12, 2, 0)</f>
        <v>2</v>
      </c>
      <c r="D33" s="0" t="s">
        <v>60</v>
      </c>
      <c r="E33" s="0" t="n">
        <f aca="false">VLOOKUP(G33,List!$A$2:$B$54, 2, 0)</f>
        <v>32</v>
      </c>
      <c r="F33" s="0" t="n">
        <f aca="false">VLOOKUP(G33,List!$L$2:$M$54, 2,0)</f>
        <v>4</v>
      </c>
      <c r="G33" s="0" t="s">
        <v>61</v>
      </c>
      <c r="H33" s="0" t="n">
        <v>6753747</v>
      </c>
      <c r="I33" s="0" t="n">
        <v>721813</v>
      </c>
      <c r="J33" s="0" t="n">
        <v>7262119</v>
      </c>
      <c r="K33" s="0" t="n">
        <v>918917701</v>
      </c>
      <c r="L33" s="0" t="n">
        <v>0</v>
      </c>
      <c r="M33" s="0" t="n">
        <f aca="false">H33 / (H33 + J33)</f>
        <v>0.481864409947983</v>
      </c>
      <c r="N33" s="0" t="n">
        <f aca="false">K33 / (K33+ I33)</f>
        <v>0.999215113107895</v>
      </c>
      <c r="O33" s="0" t="n">
        <f aca="false">I33 / (I33 + K33)</f>
        <v>0.000784886892104551</v>
      </c>
      <c r="P33" s="0" t="n">
        <f aca="false">J33 / (H33 + J33)</f>
        <v>0.518135590052017</v>
      </c>
      <c r="Q33" s="0" t="n">
        <f aca="false">100 * (J33 + I33) / (H33 + I33 + J33 + K33)</f>
        <v>0.855126224410553</v>
      </c>
      <c r="R33" s="0" t="n">
        <f aca="false">(2 * S33 * M33) / (S33 + M33)</f>
        <v>0.628506177300659</v>
      </c>
      <c r="S33" s="0" t="n">
        <f aca="false">H33 / (H33 + I33)</f>
        <v>0.903443621614969</v>
      </c>
      <c r="T33" s="0" t="n">
        <f aca="false">AVERAGE(M33:S33)</f>
        <v>0.626725146189455</v>
      </c>
      <c r="U33" s="0" t="n">
        <f aca="false">(H33 + K33)/(H33 + K33 + I33 + J33)</f>
        <v>0.991448737755894</v>
      </c>
      <c r="V33" s="0" t="n">
        <f aca="false">(I33+J33)/W33</f>
        <v>0.0171015432959094</v>
      </c>
      <c r="W33" s="0" t="n">
        <f aca="false">VLOOKUP(G33,ValidPixels!$A$1:$B$53, 2,0)</f>
        <v>466854474</v>
      </c>
    </row>
    <row r="34" customFormat="false" ht="12.8" hidden="false" customHeight="false" outlineLevel="0" collapsed="false">
      <c r="A34" s="0" t="n">
        <v>1</v>
      </c>
      <c r="B34" s="0" t="s">
        <v>100</v>
      </c>
      <c r="C34" s="0" t="n">
        <f aca="false">VLOOKUP(D34,List!$G$2:$H$12, 2, 0)</f>
        <v>2</v>
      </c>
      <c r="D34" s="0" t="s">
        <v>60</v>
      </c>
      <c r="E34" s="0" t="n">
        <f aca="false">VLOOKUP(G34,List!$A$2:$B$54, 2, 0)</f>
        <v>34</v>
      </c>
      <c r="F34" s="0" t="n">
        <f aca="false">VLOOKUP(G34,List!$L$2:$M$54, 2,0)</f>
        <v>3</v>
      </c>
      <c r="G34" s="0" t="s">
        <v>63</v>
      </c>
      <c r="H34" s="0" t="n">
        <v>15616237</v>
      </c>
      <c r="I34" s="0" t="n">
        <v>2584361</v>
      </c>
      <c r="J34" s="0" t="n">
        <v>5105946</v>
      </c>
      <c r="K34" s="0" t="n">
        <v>1944496327</v>
      </c>
      <c r="L34" s="0" t="n">
        <v>919999</v>
      </c>
      <c r="M34" s="0" t="n">
        <f aca="false">H34 / (H34 + J34)</f>
        <v>0.753599994749588</v>
      </c>
      <c r="N34" s="0" t="n">
        <f aca="false">K34 / (K34+ I34)</f>
        <v>0.998672699587681</v>
      </c>
      <c r="O34" s="0" t="n">
        <f aca="false">I34 / (I34 + K34)</f>
        <v>0.00132730041231861</v>
      </c>
      <c r="P34" s="0" t="n">
        <f aca="false">J34 / (H34 + J34)</f>
        <v>0.246400005250412</v>
      </c>
      <c r="Q34" s="0" t="n">
        <f aca="false">100 * (J34 + I34) / (H34 + I34 + J34 + K34)</f>
        <v>0.390806778124677</v>
      </c>
      <c r="R34" s="0" t="n">
        <f aca="false">(2 * S34 * M34) / (S34 + M34)</f>
        <v>0.802421440544035</v>
      </c>
      <c r="S34" s="0" t="n">
        <f aca="false">H34 / (H34 + I34)</f>
        <v>0.858006808347726</v>
      </c>
      <c r="T34" s="0" t="n">
        <f aca="false">AVERAGE(M34:S34)</f>
        <v>0.578747861002348</v>
      </c>
      <c r="U34" s="0" t="n">
        <f aca="false">(H34 + K34)/(H34 + K34 + I34 + J34)</f>
        <v>0.996091932218753</v>
      </c>
      <c r="V34" s="0" t="n">
        <f aca="false">(I34+J34)/W34</f>
        <v>0.00781968310172046</v>
      </c>
      <c r="W34" s="0" t="n">
        <f aca="false">VLOOKUP(G34,ValidPixels!$A$1:$B$53, 2,0)</f>
        <v>983455071</v>
      </c>
    </row>
    <row r="35" customFormat="false" ht="12.8" hidden="false" customHeight="false" outlineLevel="0" collapsed="false">
      <c r="A35" s="0" t="n">
        <v>1</v>
      </c>
      <c r="B35" s="0" t="s">
        <v>100</v>
      </c>
      <c r="C35" s="0" t="n">
        <f aca="false">VLOOKUP(D35,List!$G$2:$H$12, 2, 0)</f>
        <v>2</v>
      </c>
      <c r="D35" s="0" t="s">
        <v>60</v>
      </c>
      <c r="E35" s="0" t="n">
        <f aca="false">VLOOKUP(G35,List!$A$2:$B$54, 2, 0)</f>
        <v>33</v>
      </c>
      <c r="F35" s="0" t="n">
        <f aca="false">VLOOKUP(G35,List!$L$2:$M$54, 2,0)</f>
        <v>1</v>
      </c>
      <c r="G35" s="0" t="s">
        <v>62</v>
      </c>
      <c r="H35" s="0" t="n">
        <v>17273767</v>
      </c>
      <c r="I35" s="0" t="n">
        <v>840830</v>
      </c>
      <c r="J35" s="0" t="n">
        <v>6988413</v>
      </c>
      <c r="K35" s="0" t="n">
        <v>2079318506</v>
      </c>
      <c r="L35" s="0" t="n">
        <v>0</v>
      </c>
      <c r="M35" s="0" t="n">
        <f aca="false">H35 / (H35 + J35)</f>
        <v>0.711962692552771</v>
      </c>
      <c r="N35" s="0" t="n">
        <f aca="false">K35 / (K35+ I35)</f>
        <v>0.999595785772057</v>
      </c>
      <c r="O35" s="0" t="n">
        <f aca="false">I35 / (I35 + K35)</f>
        <v>0.000404214227943162</v>
      </c>
      <c r="P35" s="0" t="n">
        <f aca="false">J35 / (H35 + J35)</f>
        <v>0.288037307447229</v>
      </c>
      <c r="Q35" s="0" t="n">
        <f aca="false">100 * (J35 + I35) / (H35 + I35 + J35 + K35)</f>
        <v>0.372037775724775</v>
      </c>
      <c r="R35" s="0" t="n">
        <f aca="false">(2 * S35 * M35) / (S35 + M35)</f>
        <v>0.815246850887221</v>
      </c>
      <c r="S35" s="0" t="n">
        <f aca="false">H35 / (H35 + I35)</f>
        <v>0.953582737722512</v>
      </c>
      <c r="T35" s="0" t="n">
        <f aca="false">AVERAGE(M35:S35)</f>
        <v>0.591552480619215</v>
      </c>
      <c r="U35" s="0" t="n">
        <f aca="false">(H35 + K35)/(H35 + K35 + I35 + J35)</f>
        <v>0.996279622242752</v>
      </c>
      <c r="V35" s="0" t="n">
        <f aca="false">(I35+J35)/W35</f>
        <v>0.00744791000761035</v>
      </c>
      <c r="W35" s="0" t="n">
        <f aca="false">VLOOKUP(G35,ValidPixels!$A$1:$B$53, 2,0)</f>
        <v>1051200000</v>
      </c>
    </row>
    <row r="36" customFormat="false" ht="12.8" hidden="false" customHeight="false" outlineLevel="0" collapsed="false">
      <c r="A36" s="0" t="n">
        <v>1</v>
      </c>
      <c r="B36" s="0" t="s">
        <v>100</v>
      </c>
      <c r="C36" s="0" t="n">
        <f aca="false">VLOOKUP(D36,List!$G$2:$H$12, 2, 0)</f>
        <v>2</v>
      </c>
      <c r="D36" s="0" t="s">
        <v>60</v>
      </c>
      <c r="E36" s="0" t="n">
        <f aca="false">VLOOKUP(G36,List!$A$2:$B$54, 2, 0)</f>
        <v>35</v>
      </c>
      <c r="F36" s="0" t="n">
        <f aca="false">VLOOKUP(G36,List!$L$2:$M$54, 2,0)</f>
        <v>2</v>
      </c>
      <c r="G36" s="0" t="s">
        <v>64</v>
      </c>
      <c r="H36" s="0" t="n">
        <v>17774119</v>
      </c>
      <c r="I36" s="0" t="n">
        <v>237594</v>
      </c>
      <c r="J36" s="0" t="n">
        <v>5998699</v>
      </c>
      <c r="K36" s="0" t="n">
        <v>574363323</v>
      </c>
      <c r="L36" s="0" t="n">
        <v>3281</v>
      </c>
      <c r="M36" s="0" t="n">
        <f aca="false">H36 / (H36 + J36)</f>
        <v>0.747665632235943</v>
      </c>
      <c r="N36" s="0" t="n">
        <f aca="false">K36 / (K36+ I36)</f>
        <v>0.999586506054949</v>
      </c>
      <c r="O36" s="0" t="n">
        <f aca="false">I36 / (I36 + K36)</f>
        <v>0.000413493945050561</v>
      </c>
      <c r="P36" s="0" t="n">
        <f aca="false">J36 / (H36 + J36)</f>
        <v>0.252334367764057</v>
      </c>
      <c r="Q36" s="0" t="n">
        <f aca="false">100 * (J36 + I36) / (H36 + I36 + J36 + K36)</f>
        <v>1.04220700796635</v>
      </c>
      <c r="R36" s="0" t="n">
        <f aca="false">(2 * S36 * M36) / (S36 + M36)</f>
        <v>0.850751154775436</v>
      </c>
      <c r="S36" s="0" t="n">
        <f aca="false">H36 / (H36 + I36)</f>
        <v>0.986808917064135</v>
      </c>
      <c r="T36" s="0" t="n">
        <f aca="false">AVERAGE(M36:S36)</f>
        <v>0.697109582829417</v>
      </c>
      <c r="U36" s="0" t="n">
        <f aca="false">(H36 + K36)/(H36 + K36 + I36 + J36)</f>
        <v>0.989577929920336</v>
      </c>
      <c r="V36" s="0" t="n">
        <f aca="false">(I36+J36)/W36</f>
        <v>0.0208889246072568</v>
      </c>
      <c r="W36" s="0" t="n">
        <f aca="false">VLOOKUP(G36,ValidPixels!$A$1:$B$53, 2,0)</f>
        <v>298545431</v>
      </c>
    </row>
    <row r="37" customFormat="false" ht="12.8" hidden="false" customHeight="false" outlineLevel="0" collapsed="false">
      <c r="A37" s="0" t="n">
        <v>1</v>
      </c>
      <c r="B37" s="0" t="s">
        <v>100</v>
      </c>
      <c r="C37" s="0" t="n">
        <f aca="false">VLOOKUP(D37,List!$G$2:$H$12, 2, 0)</f>
        <v>7</v>
      </c>
      <c r="D37" s="0" t="s">
        <v>65</v>
      </c>
      <c r="E37" s="0" t="n">
        <f aca="false">VLOOKUP(G37,List!$A$2:$B$54, 2, 0)</f>
        <v>36</v>
      </c>
      <c r="F37" s="0" t="n">
        <f aca="false">VLOOKUP(G37,List!$L$2:$M$54, 2,0)</f>
        <v>1</v>
      </c>
      <c r="G37" s="0" t="s">
        <v>66</v>
      </c>
      <c r="H37" s="0" t="n">
        <v>33732</v>
      </c>
      <c r="I37" s="0" t="n">
        <v>2210029</v>
      </c>
      <c r="J37" s="0" t="n">
        <v>23450</v>
      </c>
      <c r="K37" s="0" t="n">
        <v>305890708</v>
      </c>
      <c r="L37" s="0" t="n">
        <v>0</v>
      </c>
      <c r="M37" s="0" t="n">
        <f aca="false">H37 / (H37 + J37)</f>
        <v>0.589905914448603</v>
      </c>
      <c r="N37" s="0" t="n">
        <f aca="false">K37 / (K37+ I37)</f>
        <v>0.992826927252693</v>
      </c>
      <c r="O37" s="0" t="n">
        <f aca="false">I37 / (I37 + K37)</f>
        <v>0.00717307274730732</v>
      </c>
      <c r="P37" s="0" t="n">
        <f aca="false">J37 / (H37 + J37)</f>
        <v>0.410094085551397</v>
      </c>
      <c r="Q37" s="0" t="n">
        <f aca="false">100 * (J37 + I37) / (H37 + I37 + J37 + K37)</f>
        <v>0.724783905358603</v>
      </c>
      <c r="R37" s="0" t="n">
        <f aca="false">(2 * S37 * M37) / (S37 + M37)</f>
        <v>0.0293201526504568</v>
      </c>
      <c r="S37" s="0" t="n">
        <f aca="false">H37 / (H37 + I37)</f>
        <v>0.0150336867429285</v>
      </c>
      <c r="T37" s="0" t="n">
        <f aca="false">AVERAGE(M37:S37)</f>
        <v>0.395591106393141</v>
      </c>
      <c r="U37" s="0" t="n">
        <f aca="false">(H37 + K37)/(H37 + K37 + I37 + J37)</f>
        <v>0.992752160946414</v>
      </c>
      <c r="V37" s="0" t="n">
        <f aca="false">(I37+J37)/W37</f>
        <v>0.0145064154031872</v>
      </c>
      <c r="W37" s="0" t="n">
        <f aca="false">VLOOKUP(G37,ValidPixels!$A$1:$B$53, 2,0)</f>
        <v>153964914</v>
      </c>
    </row>
    <row r="38" customFormat="false" ht="12.8" hidden="false" customHeight="false" outlineLevel="0" collapsed="false">
      <c r="A38" s="0" t="n">
        <v>1</v>
      </c>
      <c r="B38" s="0" t="s">
        <v>100</v>
      </c>
      <c r="C38" s="0" t="n">
        <f aca="false">VLOOKUP(D38,List!$G$2:$H$12, 2, 0)</f>
        <v>7</v>
      </c>
      <c r="D38" s="0" t="s">
        <v>65</v>
      </c>
      <c r="E38" s="0" t="n">
        <f aca="false">VLOOKUP(G38,List!$A$2:$B$54, 2, 0)</f>
        <v>37</v>
      </c>
      <c r="F38" s="0" t="n">
        <f aca="false">VLOOKUP(G38,List!$L$2:$M$54, 2,0)</f>
        <v>2</v>
      </c>
      <c r="G38" s="0" t="s">
        <v>67</v>
      </c>
      <c r="H38" s="0" t="n">
        <v>526639</v>
      </c>
      <c r="I38" s="0" t="n">
        <v>80441</v>
      </c>
      <c r="J38" s="0" t="n">
        <v>210944</v>
      </c>
      <c r="K38" s="0" t="n">
        <v>24828948</v>
      </c>
      <c r="L38" s="0" t="n">
        <v>0</v>
      </c>
      <c r="M38" s="0" t="n">
        <f aca="false">H38 / (H38 + J38)</f>
        <v>0.714006423683843</v>
      </c>
      <c r="N38" s="0" t="n">
        <f aca="false">K38 / (K38+ I38)</f>
        <v>0.996770655434383</v>
      </c>
      <c r="O38" s="0" t="n">
        <f aca="false">I38 / (I38 + K38)</f>
        <v>0.00322934456561741</v>
      </c>
      <c r="P38" s="0" t="n">
        <f aca="false">J38 / (H38 + J38)</f>
        <v>0.285993576316157</v>
      </c>
      <c r="Q38" s="0" t="n">
        <f aca="false">100 * (J38 + I38) / (H38 + I38 + J38 + K38)</f>
        <v>1.13613802050394</v>
      </c>
      <c r="R38" s="0" t="n">
        <f aca="false">(2 * S38 * M38) / (S38 + M38)</f>
        <v>0.783302582133962</v>
      </c>
      <c r="S38" s="0" t="n">
        <f aca="false">H38 / (H38 + I38)</f>
        <v>0.867495223034855</v>
      </c>
      <c r="T38" s="0" t="n">
        <f aca="false">AVERAGE(M38:S38)</f>
        <v>0.683847975096108</v>
      </c>
      <c r="U38" s="0" t="n">
        <f aca="false">(H38 + K38)/(H38 + K38 + I38 + J38)</f>
        <v>0.988638619794961</v>
      </c>
      <c r="V38" s="0" t="n">
        <f aca="false">(I38+J38)/W38</f>
        <v>0.0227480727354373</v>
      </c>
      <c r="W38" s="0" t="n">
        <f aca="false">VLOOKUP(G38,ValidPixels!$A$1:$B$53, 2,0)</f>
        <v>12809217</v>
      </c>
    </row>
    <row r="39" customFormat="false" ht="12.8" hidden="false" customHeight="false" outlineLevel="0" collapsed="false">
      <c r="A39" s="0" t="n">
        <v>1</v>
      </c>
      <c r="B39" s="0" t="s">
        <v>100</v>
      </c>
      <c r="C39" s="0" t="n">
        <f aca="false">VLOOKUP(D39,List!$G$2:$H$12, 2, 0)</f>
        <v>7</v>
      </c>
      <c r="D39" s="0" t="s">
        <v>65</v>
      </c>
      <c r="E39" s="0" t="n">
        <f aca="false">VLOOKUP(G39,List!$A$2:$B$54, 2, 0)</f>
        <v>38</v>
      </c>
      <c r="F39" s="0" t="n">
        <f aca="false">VLOOKUP(G39,List!$L$2:$M$54, 2,0)</f>
        <v>4</v>
      </c>
      <c r="G39" s="0" t="s">
        <v>68</v>
      </c>
      <c r="H39" s="0" t="n">
        <v>1754452</v>
      </c>
      <c r="I39" s="0" t="n">
        <v>79840</v>
      </c>
      <c r="J39" s="0" t="n">
        <v>1096644</v>
      </c>
      <c r="K39" s="0" t="n">
        <v>46111527</v>
      </c>
      <c r="L39" s="0" t="n">
        <v>0</v>
      </c>
      <c r="M39" s="0" t="n">
        <f aca="false">H39 / (H39 + J39)</f>
        <v>0.615360549066043</v>
      </c>
      <c r="N39" s="0" t="n">
        <f aca="false">K39 / (K39+ I39)</f>
        <v>0.998271538488999</v>
      </c>
      <c r="O39" s="0" t="n">
        <f aca="false">I39 / (I39 + K39)</f>
        <v>0.00172846151100053</v>
      </c>
      <c r="P39" s="0" t="n">
        <f aca="false">J39 / (H39 + J39)</f>
        <v>0.384639450933957</v>
      </c>
      <c r="Q39" s="0" t="n">
        <f aca="false">100 * (J39 + I39) / (H39 + I39 + J39 + K39)</f>
        <v>2.39890888024935</v>
      </c>
      <c r="R39" s="0" t="n">
        <f aca="false">(2 * S39 * M39) / (S39 + M39)</f>
        <v>0.748903612678395</v>
      </c>
      <c r="S39" s="0" t="n">
        <f aca="false">H39 / (H39 + I39)</f>
        <v>0.956473669404871</v>
      </c>
      <c r="T39" s="0" t="n">
        <f aca="false">AVERAGE(M39:S39)</f>
        <v>0.87204088033323</v>
      </c>
      <c r="U39" s="0" t="n">
        <f aca="false">(H39 + K39)/(H39 + K39 + I39 + J39)</f>
        <v>0.976010911197506</v>
      </c>
      <c r="V39" s="0" t="n">
        <f aca="false">(I39+J39)/W39</f>
        <v>0.0484767603617961</v>
      </c>
      <c r="W39" s="0" t="n">
        <f aca="false">VLOOKUP(G39,ValidPixels!$A$1:$B$53, 2,0)</f>
        <v>24269031</v>
      </c>
    </row>
    <row r="40" customFormat="false" ht="12.8" hidden="false" customHeight="false" outlineLevel="0" collapsed="false">
      <c r="A40" s="0" t="n">
        <v>1</v>
      </c>
      <c r="B40" s="0" t="s">
        <v>100</v>
      </c>
      <c r="C40" s="0" t="n">
        <f aca="false">VLOOKUP(D40,List!$G$2:$H$12, 2, 0)</f>
        <v>7</v>
      </c>
      <c r="D40" s="0" t="s">
        <v>65</v>
      </c>
      <c r="E40" s="0" t="n">
        <f aca="false">VLOOKUP(G40,List!$A$2:$B$54, 2, 0)</f>
        <v>39</v>
      </c>
      <c r="F40" s="0" t="n">
        <f aca="false">VLOOKUP(G40,List!$L$2:$M$54, 2,0)</f>
        <v>3</v>
      </c>
      <c r="G40" s="0" t="s">
        <v>69</v>
      </c>
      <c r="H40" s="0" t="n">
        <v>2802729</v>
      </c>
      <c r="I40" s="0" t="n">
        <v>3699196</v>
      </c>
      <c r="J40" s="0" t="n">
        <v>4199595</v>
      </c>
      <c r="K40" s="0" t="n">
        <v>347766626</v>
      </c>
      <c r="L40" s="0" t="n">
        <v>0</v>
      </c>
      <c r="M40" s="0" t="n">
        <f aca="false">H40 / (H40 + J40)</f>
        <v>0.40025697182821</v>
      </c>
      <c r="N40" s="0" t="n">
        <f aca="false">K40 / (K40+ I40)</f>
        <v>0.98947494815015</v>
      </c>
      <c r="O40" s="0" t="n">
        <f aca="false">I40 / (I40 + K40)</f>
        <v>0.0105250518498496</v>
      </c>
      <c r="P40" s="0" t="n">
        <f aca="false">J40 / (H40 + J40)</f>
        <v>0.59974302817179</v>
      </c>
      <c r="Q40" s="0" t="n">
        <f aca="false">100 * (J40 + I40) / (H40 + I40 + J40 + K40)</f>
        <v>2.20348476932731</v>
      </c>
      <c r="R40" s="0" t="n">
        <f aca="false">(2 * S40 * M40) / (S40 + M40)</f>
        <v>0.415088465859893</v>
      </c>
      <c r="S40" s="0" t="n">
        <f aca="false">H40 / (H40 + I40)</f>
        <v>0.431061416426674</v>
      </c>
      <c r="T40" s="0" t="n">
        <f aca="false">AVERAGE(M40:S40)</f>
        <v>0.721376378801983</v>
      </c>
      <c r="U40" s="0" t="n">
        <f aca="false">(H40 + K40)/(H40 + K40 + I40 + J40)</f>
        <v>0.977965152306727</v>
      </c>
      <c r="V40" s="0" t="n">
        <f aca="false">(I40+J40)/W40</f>
        <v>0.0434330954901073</v>
      </c>
      <c r="W40" s="0" t="n">
        <f aca="false">VLOOKUP(G40,ValidPixels!$A$1:$B$53, 2,0)</f>
        <v>181861111</v>
      </c>
    </row>
    <row r="41" customFormat="false" ht="12.8" hidden="false" customHeight="false" outlineLevel="0" collapsed="false">
      <c r="A41" s="0" t="n">
        <v>1</v>
      </c>
      <c r="B41" s="0" t="s">
        <v>100</v>
      </c>
      <c r="C41" s="0" t="n">
        <f aca="false">VLOOKUP(D41,List!$G$2:$H$12, 2, 0)</f>
        <v>8</v>
      </c>
      <c r="D41" s="0" t="s">
        <v>70</v>
      </c>
      <c r="E41" s="0" t="n">
        <f aca="false">VLOOKUP(G41,List!$A$2:$B$54, 2, 0)</f>
        <v>41</v>
      </c>
      <c r="F41" s="0" t="n">
        <f aca="false">VLOOKUP(G41,List!$L$2:$M$54, 2,0)</f>
        <v>1</v>
      </c>
      <c r="G41" s="0" t="s">
        <v>72</v>
      </c>
      <c r="H41" s="0" t="n">
        <v>612445</v>
      </c>
      <c r="I41" s="0" t="n">
        <v>466076</v>
      </c>
      <c r="J41" s="0" t="n">
        <v>1037501</v>
      </c>
      <c r="K41" s="0" t="n">
        <v>80533679</v>
      </c>
      <c r="L41" s="0" t="n">
        <v>0</v>
      </c>
      <c r="M41" s="0" t="n">
        <f aca="false">H41 / (H41 + J41)</f>
        <v>0.371190935945782</v>
      </c>
      <c r="N41" s="0" t="n">
        <f aca="false">K41 / (K41+ I41)</f>
        <v>0.994245957904441</v>
      </c>
      <c r="O41" s="0" t="n">
        <f aca="false">I41 / (I41 + K41)</f>
        <v>0.00575404209555942</v>
      </c>
      <c r="P41" s="0" t="n">
        <f aca="false">J41 / (H41 + J41)</f>
        <v>0.628809064054218</v>
      </c>
      <c r="Q41" s="0" t="n">
        <f aca="false">100 * (J41 + I41) / (H41 + I41 + J41 + K41)</f>
        <v>1.81921650267071</v>
      </c>
      <c r="R41" s="0" t="n">
        <f aca="false">(2 * S41 * M41) / (S41 + M41)</f>
        <v>0.448929746997123</v>
      </c>
      <c r="S41" s="0" t="n">
        <f aca="false">H41 / (H41 + I41)</f>
        <v>0.567856351429411</v>
      </c>
      <c r="T41" s="0" t="n">
        <f aca="false">AVERAGE(M41:S41)</f>
        <v>0.690857514442464</v>
      </c>
      <c r="U41" s="0" t="n">
        <f aca="false">(H41 + K41)/(H41 + K41 + I41 + J41)</f>
        <v>0.981807834973293</v>
      </c>
      <c r="V41" s="0" t="n">
        <f aca="false">(I41+J41)/W41</f>
        <v>0.0360675770310979</v>
      </c>
      <c r="W41" s="0" t="n">
        <f aca="false">VLOOKUP(G41,ValidPixels!$A$1:$B$53, 2,0)</f>
        <v>41687774</v>
      </c>
    </row>
    <row r="42" customFormat="false" ht="12.8" hidden="false" customHeight="false" outlineLevel="0" collapsed="false">
      <c r="A42" s="0" t="n">
        <v>1</v>
      </c>
      <c r="B42" s="0" t="s">
        <v>100</v>
      </c>
      <c r="C42" s="0" t="n">
        <f aca="false">VLOOKUP(D42,List!$G$2:$H$12, 2, 0)</f>
        <v>8</v>
      </c>
      <c r="D42" s="0" t="s">
        <v>70</v>
      </c>
      <c r="E42" s="0" t="n">
        <f aca="false">VLOOKUP(G42,List!$A$2:$B$54, 2, 0)</f>
        <v>40</v>
      </c>
      <c r="F42" s="0" t="n">
        <f aca="false">VLOOKUP(G42,List!$L$2:$M$54, 2,0)</f>
        <v>2</v>
      </c>
      <c r="G42" s="0" t="s">
        <v>71</v>
      </c>
      <c r="H42" s="0" t="n">
        <v>1027738</v>
      </c>
      <c r="I42" s="0" t="n">
        <v>488533</v>
      </c>
      <c r="J42" s="0" t="n">
        <v>4560953</v>
      </c>
      <c r="K42" s="0" t="n">
        <v>59926738</v>
      </c>
      <c r="L42" s="0" t="n">
        <v>0</v>
      </c>
      <c r="M42" s="0" t="n">
        <f aca="false">H42 / (H42 + J42)</f>
        <v>0.183896014290287</v>
      </c>
      <c r="N42" s="0" t="n">
        <f aca="false">K42 / (K42+ I42)</f>
        <v>0.991913749753767</v>
      </c>
      <c r="O42" s="0" t="n">
        <f aca="false">I42 / (I42 + K42)</f>
        <v>0.00808625024623328</v>
      </c>
      <c r="P42" s="0" t="n">
        <f aca="false">J42 / (H42 + J42)</f>
        <v>0.816103985709713</v>
      </c>
      <c r="Q42" s="0" t="n">
        <f aca="false">100 * (J42 + I42) / (H42 + I42 + J42 + K42)</f>
        <v>7.65027711518287</v>
      </c>
      <c r="R42" s="0" t="n">
        <f aca="false">(2 * S42 * M42) / (S42 + M42)</f>
        <v>0.289301476911488</v>
      </c>
      <c r="S42" s="0" t="n">
        <f aca="false">H42 / (H42 + I42)</f>
        <v>0.677806276054874</v>
      </c>
      <c r="T42" s="0" t="n">
        <f aca="false">AVERAGE(M42:S42)</f>
        <v>1.51676926687846</v>
      </c>
      <c r="U42" s="0" t="n">
        <f aca="false">(H42 + K42)/(H42 + K42 + I42 + J42)</f>
        <v>0.923497228848171</v>
      </c>
      <c r="V42" s="0" t="n">
        <f aca="false">(I42+J42)/W42</f>
        <v>0.151557538283354</v>
      </c>
      <c r="W42" s="0" t="n">
        <f aca="false">VLOOKUP(G42,ValidPixels!$A$1:$B$53, 2,0)</f>
        <v>33317287</v>
      </c>
    </row>
    <row r="43" customFormat="false" ht="12.8" hidden="false" customHeight="false" outlineLevel="0" collapsed="false">
      <c r="A43" s="0" t="n">
        <v>1</v>
      </c>
      <c r="B43" s="0" t="s">
        <v>100</v>
      </c>
      <c r="C43" s="0" t="n">
        <f aca="false">VLOOKUP(D43,List!$G$2:$H$12, 2, 0)</f>
        <v>8</v>
      </c>
      <c r="D43" s="0" t="s">
        <v>70</v>
      </c>
      <c r="E43" s="0" t="n">
        <f aca="false">VLOOKUP(G43,List!$A$2:$B$54, 2, 0)</f>
        <v>42</v>
      </c>
      <c r="F43" s="0" t="n">
        <f aca="false">VLOOKUP(G43,List!$L$2:$M$54, 2,0)</f>
        <v>3</v>
      </c>
      <c r="G43" s="0" t="s">
        <v>73</v>
      </c>
      <c r="H43" s="0" t="n">
        <v>1144121</v>
      </c>
      <c r="I43" s="0" t="n">
        <v>5129616</v>
      </c>
      <c r="J43" s="0" t="n">
        <v>2794401</v>
      </c>
      <c r="K43" s="0" t="n">
        <v>216314467</v>
      </c>
      <c r="L43" s="0" t="n">
        <v>23919</v>
      </c>
      <c r="M43" s="0" t="n">
        <f aca="false">H43 / (H43 + J43)</f>
        <v>0.2904950131039</v>
      </c>
      <c r="N43" s="0" t="n">
        <f aca="false">K43 / (K43+ I43)</f>
        <v>0.976835614975542</v>
      </c>
      <c r="O43" s="0" t="n">
        <f aca="false">I43 / (I43 + K43)</f>
        <v>0.0231643850244578</v>
      </c>
      <c r="P43" s="0" t="n">
        <f aca="false">J43 / (H43 + J43)</f>
        <v>0.7095049868961</v>
      </c>
      <c r="Q43" s="0" t="n">
        <f aca="false">100 * (J43 + I43) / (H43 + I43 + J43 + K43)</f>
        <v>3.51580682102774</v>
      </c>
      <c r="R43" s="0" t="n">
        <f aca="false">(2 * S43 * M43) / (S43 + M43)</f>
        <v>0.224068151816361</v>
      </c>
      <c r="S43" s="0" t="n">
        <f aca="false">H43 / (H43 + I43)</f>
        <v>0.182366745689212</v>
      </c>
      <c r="T43" s="0" t="n">
        <f aca="false">AVERAGE(M43:S43)</f>
        <v>0.846034531219044</v>
      </c>
      <c r="U43" s="0" t="n">
        <f aca="false">(H43 + K43)/(H43 + K43 + I43 + J43)</f>
        <v>0.964841931789723</v>
      </c>
      <c r="V43" s="0" t="n">
        <f aca="false">(I43+J43)/W43</f>
        <v>0.0703371321457544</v>
      </c>
      <c r="W43" s="0" t="n">
        <f aca="false">VLOOKUP(G43,ValidPixels!$A$1:$B$53, 2,0)</f>
        <v>112657664</v>
      </c>
    </row>
    <row r="44" customFormat="false" ht="12.8" hidden="false" customHeight="false" outlineLevel="0" collapsed="false">
      <c r="A44" s="0" t="n">
        <v>1</v>
      </c>
      <c r="B44" s="0" t="s">
        <v>100</v>
      </c>
      <c r="C44" s="0" t="n">
        <f aca="false">VLOOKUP(D44,List!$G$2:$H$12, 2, 0)</f>
        <v>8</v>
      </c>
      <c r="D44" s="0" t="s">
        <v>70</v>
      </c>
      <c r="E44" s="0" t="n">
        <f aca="false">VLOOKUP(G44,List!$A$2:$B$54, 2, 0)</f>
        <v>43</v>
      </c>
      <c r="F44" s="0" t="n">
        <f aca="false">VLOOKUP(G44,List!$L$2:$M$54, 2,0)</f>
        <v>4</v>
      </c>
      <c r="G44" s="0" t="s">
        <v>74</v>
      </c>
      <c r="H44" s="0" t="n">
        <v>1984203</v>
      </c>
      <c r="I44" s="0" t="n">
        <v>2622764</v>
      </c>
      <c r="J44" s="0" t="n">
        <v>1946524</v>
      </c>
      <c r="K44" s="0" t="n">
        <v>624875472</v>
      </c>
      <c r="L44" s="0" t="n">
        <v>0</v>
      </c>
      <c r="M44" s="0" t="n">
        <f aca="false">H44 / (H44 + J44)</f>
        <v>0.504792879281619</v>
      </c>
      <c r="N44" s="0" t="n">
        <f aca="false">K44 / (K44+ I44)</f>
        <v>0.995820284664513</v>
      </c>
      <c r="O44" s="0" t="n">
        <f aca="false">I44 / (I44 + K44)</f>
        <v>0.00417971533548662</v>
      </c>
      <c r="P44" s="0" t="n">
        <f aca="false">J44 / (H44 + J44)</f>
        <v>0.495207120718381</v>
      </c>
      <c r="Q44" s="0" t="n">
        <f aca="false">100 * (J44 + I44) / (H44 + I44 + J44 + K44)</f>
        <v>0.723642447171053</v>
      </c>
      <c r="R44" s="0" t="n">
        <f aca="false">(2 * S44 * M44) / (S44 + M44)</f>
        <v>0.464810052925298</v>
      </c>
      <c r="S44" s="0" t="n">
        <f aca="false">H44 / (H44 + I44)</f>
        <v>0.430696160836403</v>
      </c>
      <c r="T44" s="0" t="n">
        <f aca="false">AVERAGE(M44:S44)</f>
        <v>0.517021237276108</v>
      </c>
      <c r="U44" s="0" t="n">
        <f aca="false">(H44 + K44)/(H44 + K44 + I44 + J44)</f>
        <v>0.992763575528289</v>
      </c>
      <c r="V44" s="0" t="n">
        <f aca="false">(I44+J44)/W44</f>
        <v>0.0144758445079793</v>
      </c>
      <c r="W44" s="0" t="n">
        <f aca="false">VLOOKUP(G44,ValidPixels!$A$1:$B$53, 2,0)</f>
        <v>315649149</v>
      </c>
    </row>
    <row r="45" customFormat="false" ht="12.8" hidden="false" customHeight="false" outlineLevel="0" collapsed="false">
      <c r="A45" s="0" t="n">
        <v>1</v>
      </c>
      <c r="B45" s="0" t="s">
        <v>100</v>
      </c>
      <c r="C45" s="0" t="n">
        <f aca="false">VLOOKUP(D45,List!$G$2:$H$12, 2, 0)</f>
        <v>8</v>
      </c>
      <c r="D45" s="0" t="s">
        <v>70</v>
      </c>
      <c r="E45" s="0" t="n">
        <f aca="false">VLOOKUP(G45,List!$A$2:$B$54, 2, 0)</f>
        <v>45</v>
      </c>
      <c r="F45" s="0" t="n">
        <f aca="false">VLOOKUP(G45,List!$L$2:$M$54, 2,0)</f>
        <v>6</v>
      </c>
      <c r="G45" s="0" t="s">
        <v>76</v>
      </c>
      <c r="H45" s="0" t="n">
        <v>3318262</v>
      </c>
      <c r="I45" s="0" t="n">
        <v>3073535</v>
      </c>
      <c r="J45" s="0" t="n">
        <v>5981051</v>
      </c>
      <c r="K45" s="0" t="n">
        <v>122622569</v>
      </c>
      <c r="L45" s="0" t="n">
        <v>0</v>
      </c>
      <c r="M45" s="0" t="n">
        <f aca="false">H45 / (H45 + J45)</f>
        <v>0.356828724874622</v>
      </c>
      <c r="N45" s="0" t="n">
        <f aca="false">K45 / (K45+ I45)</f>
        <v>0.975547889694338</v>
      </c>
      <c r="O45" s="0" t="n">
        <f aca="false">I45 / (I45 + K45)</f>
        <v>0.0244521103056623</v>
      </c>
      <c r="P45" s="0" t="n">
        <f aca="false">J45 / (H45 + J45)</f>
        <v>0.643171275125378</v>
      </c>
      <c r="Q45" s="0" t="n">
        <f aca="false">100 * (J45 + I45) / (H45 + I45 + J45 + K45)</f>
        <v>6.70732844212037</v>
      </c>
      <c r="R45" s="0" t="n">
        <f aca="false">(2 * S45 * M45) / (S45 + M45)</f>
        <v>0.42294802598414</v>
      </c>
      <c r="S45" s="0" t="n">
        <f aca="false">H45 / (H45 + I45)</f>
        <v>0.519143833885838</v>
      </c>
      <c r="T45" s="0" t="n">
        <f aca="false">AVERAGE(M45:S45)</f>
        <v>1.37848861457005</v>
      </c>
      <c r="U45" s="0" t="n">
        <f aca="false">(H45 + K45)/(H45 + K45 + I45 + J45)</f>
        <v>0.932926715578796</v>
      </c>
      <c r="V45" s="0" t="n">
        <f aca="false">(I45+J45)/W45</f>
        <v>0.134197906751889</v>
      </c>
      <c r="W45" s="0" t="n">
        <f aca="false">VLOOKUP(G45,ValidPixels!$A$1:$B$53, 2,0)</f>
        <v>67471887</v>
      </c>
    </row>
    <row r="46" customFormat="false" ht="12.8" hidden="false" customHeight="false" outlineLevel="0" collapsed="false">
      <c r="A46" s="0" t="n">
        <v>1</v>
      </c>
      <c r="B46" s="0" t="s">
        <v>100</v>
      </c>
      <c r="C46" s="0" t="n">
        <f aca="false">VLOOKUP(D46,List!$G$2:$H$12, 2, 0)</f>
        <v>8</v>
      </c>
      <c r="D46" s="0" t="s">
        <v>70</v>
      </c>
      <c r="E46" s="0" t="n">
        <f aca="false">VLOOKUP(G46,List!$A$2:$B$54, 2, 0)</f>
        <v>44</v>
      </c>
      <c r="F46" s="0" t="n">
        <f aca="false">VLOOKUP(G46,List!$L$2:$M$54, 2,0)</f>
        <v>5</v>
      </c>
      <c r="G46" s="0" t="s">
        <v>75</v>
      </c>
      <c r="H46" s="0" t="n">
        <v>3988926</v>
      </c>
      <c r="I46" s="0" t="n">
        <v>2096244</v>
      </c>
      <c r="J46" s="0" t="n">
        <v>2267402</v>
      </c>
      <c r="K46" s="0" t="n">
        <v>176033170</v>
      </c>
      <c r="L46" s="0" t="n">
        <v>0</v>
      </c>
      <c r="M46" s="0" t="n">
        <f aca="false">H46 / (H46 + J46)</f>
        <v>0.63758262034855</v>
      </c>
      <c r="N46" s="0" t="n">
        <f aca="false">K46 / (K46+ I46)</f>
        <v>0.988231904249121</v>
      </c>
      <c r="O46" s="0" t="n">
        <f aca="false">I46 / (I46 + K46)</f>
        <v>0.0117680957508792</v>
      </c>
      <c r="P46" s="0" t="n">
        <f aca="false">J46 / (H46 + J46)</f>
        <v>0.36241737965145</v>
      </c>
      <c r="Q46" s="0" t="n">
        <f aca="false">100 * (J46 + I46) / (H46 + I46 + J46 + K46)</f>
        <v>2.3665853729623</v>
      </c>
      <c r="R46" s="0" t="n">
        <f aca="false">(2 * S46 * M46) / (S46 + M46)</f>
        <v>0.646424931560172</v>
      </c>
      <c r="S46" s="0" t="n">
        <f aca="false">H46 / (H46 + I46)</f>
        <v>0.655515951074498</v>
      </c>
      <c r="T46" s="0" t="n">
        <f aca="false">AVERAGE(M46:S46)</f>
        <v>0.809789465085281</v>
      </c>
      <c r="U46" s="0" t="n">
        <f aca="false">(H46 + K46)/(H46 + K46 + I46 + J46)</f>
        <v>0.976334146270377</v>
      </c>
      <c r="V46" s="0" t="n">
        <f aca="false">(I46+J46)/W46</f>
        <v>0.0472043329477459</v>
      </c>
      <c r="W46" s="0" t="n">
        <f aca="false">VLOOKUP(G46,ValidPixels!$A$1:$B$53, 2,0)</f>
        <v>92441641</v>
      </c>
    </row>
    <row r="47" customFormat="false" ht="12.8" hidden="false" customHeight="false" outlineLevel="0" collapsed="false">
      <c r="A47" s="0" t="n">
        <v>1</v>
      </c>
      <c r="B47" s="0" t="s">
        <v>100</v>
      </c>
      <c r="C47" s="0" t="n">
        <f aca="false">VLOOKUP(D47,List!$G$2:$H$12, 2, 0)</f>
        <v>1</v>
      </c>
      <c r="D47" s="0" t="s">
        <v>77</v>
      </c>
      <c r="E47" s="0" t="n">
        <f aca="false">VLOOKUP(G47,List!$A$2:$B$54, 2, 0)</f>
        <v>46</v>
      </c>
      <c r="F47" s="0" t="n">
        <f aca="false">VLOOKUP(G47,List!$L$2:$M$54, 2,0)</f>
        <v>4</v>
      </c>
      <c r="G47" s="0" t="s">
        <v>78</v>
      </c>
      <c r="H47" s="0" t="n">
        <v>45024</v>
      </c>
      <c r="I47" s="0" t="n">
        <v>5576118</v>
      </c>
      <c r="J47" s="0" t="n">
        <v>44280</v>
      </c>
      <c r="K47" s="0" t="n">
        <v>42606218</v>
      </c>
      <c r="L47" s="0" t="n">
        <v>1632</v>
      </c>
      <c r="M47" s="0" t="n">
        <f aca="false">H47 / (H47 + J47)</f>
        <v>0.504165546895996</v>
      </c>
      <c r="N47" s="0" t="n">
        <f aca="false">K47 / (K47+ I47)</f>
        <v>0.88427049282127</v>
      </c>
      <c r="O47" s="0" t="n">
        <f aca="false">I47 / (I47 + K47)</f>
        <v>0.11572950717873</v>
      </c>
      <c r="P47" s="0" t="n">
        <f aca="false">J47 / (H47 + J47)</f>
        <v>0.495834453104004</v>
      </c>
      <c r="Q47" s="0" t="n">
        <f aca="false">100 * (J47 + I47) / (H47 + I47 + J47 + K47)</f>
        <v>11.6432712872403</v>
      </c>
      <c r="R47" s="0" t="n">
        <f aca="false">(2 * S47 * M47) / (S47 + M47)</f>
        <v>0.0157689959768466</v>
      </c>
      <c r="S47" s="0" t="n">
        <f aca="false">H47 / (H47 + I47)</f>
        <v>0.00800976029426049</v>
      </c>
      <c r="T47" s="0" t="n">
        <f aca="false">AVERAGE(M47:S47)</f>
        <v>1.95243572050163</v>
      </c>
      <c r="U47" s="0" t="n">
        <f aca="false">(H47 + K47)/(H47 + K47 + I47 + J47)</f>
        <v>0.883567287127597</v>
      </c>
      <c r="V47" s="0" t="n">
        <f aca="false">(I47+J47)/W47</f>
        <v>0.233439424453906</v>
      </c>
      <c r="W47" s="0" t="n">
        <f aca="false">VLOOKUP(G47,ValidPixels!$A$1:$B$53, 2,0)</f>
        <v>24076473</v>
      </c>
    </row>
    <row r="48" customFormat="false" ht="12.8" hidden="false" customHeight="false" outlineLevel="0" collapsed="false">
      <c r="A48" s="0" t="n">
        <v>1</v>
      </c>
      <c r="B48" s="0" t="s">
        <v>100</v>
      </c>
      <c r="C48" s="0" t="n">
        <f aca="false">VLOOKUP(D48,List!$G$2:$H$12, 2, 0)</f>
        <v>1</v>
      </c>
      <c r="D48" s="0" t="s">
        <v>77</v>
      </c>
      <c r="E48" s="0" t="n">
        <f aca="false">VLOOKUP(G48,List!$A$2:$B$54, 2, 0)</f>
        <v>47</v>
      </c>
      <c r="F48" s="0" t="n">
        <f aca="false">VLOOKUP(G48,List!$L$2:$M$54, 2,0)</f>
        <v>3</v>
      </c>
      <c r="G48" s="0" t="s">
        <v>79</v>
      </c>
      <c r="H48" s="0" t="n">
        <v>809756</v>
      </c>
      <c r="I48" s="0" t="n">
        <v>722123</v>
      </c>
      <c r="J48" s="0" t="n">
        <v>798768</v>
      </c>
      <c r="K48" s="0" t="n">
        <v>135292020</v>
      </c>
      <c r="L48" s="0" t="n">
        <v>124434</v>
      </c>
      <c r="M48" s="0" t="n">
        <f aca="false">H48 / (H48 + J48)</f>
        <v>0.503415553637994</v>
      </c>
      <c r="N48" s="0" t="n">
        <f aca="false">K48 / (K48+ I48)</f>
        <v>0.994690824174071</v>
      </c>
      <c r="O48" s="0" t="n">
        <f aca="false">I48 / (I48 + K48)</f>
        <v>0.00530917582592863</v>
      </c>
      <c r="P48" s="0" t="n">
        <f aca="false">J48 / (H48 + J48)</f>
        <v>0.496584446362006</v>
      </c>
      <c r="Q48" s="0" t="n">
        <f aca="false">100 * (J48 + I48) / (H48 + I48 + J48 + K48)</f>
        <v>1.1051166447748</v>
      </c>
      <c r="R48" s="0" t="n">
        <f aca="false">(2 * S48 * M48) / (S48 + M48)</f>
        <v>0.515701965639442</v>
      </c>
      <c r="S48" s="0" t="n">
        <f aca="false">H48 / (H48 + I48)</f>
        <v>0.528603107686704</v>
      </c>
      <c r="T48" s="0" t="n">
        <f aca="false">AVERAGE(M48:S48)</f>
        <v>0.592774531157278</v>
      </c>
      <c r="U48" s="0" t="n">
        <f aca="false">(H48 + K48)/(H48 + K48 + I48 + J48)</f>
        <v>0.988948833552252</v>
      </c>
      <c r="V48" s="0" t="n">
        <f aca="false">(I48+J48)/W48</f>
        <v>0.0212368237951913</v>
      </c>
      <c r="W48" s="0" t="n">
        <f aca="false">VLOOKUP(G48,ValidPixels!$A$1:$B$53, 2,0)</f>
        <v>71615747</v>
      </c>
    </row>
    <row r="49" customFormat="false" ht="12.8" hidden="false" customHeight="false" outlineLevel="0" collapsed="false">
      <c r="A49" s="0" t="n">
        <v>1</v>
      </c>
      <c r="B49" s="0" t="s">
        <v>100</v>
      </c>
      <c r="C49" s="0" t="n">
        <f aca="false">VLOOKUP(D49,List!$G$2:$H$12, 2, 0)</f>
        <v>1</v>
      </c>
      <c r="D49" s="0" t="s">
        <v>77</v>
      </c>
      <c r="E49" s="0" t="n">
        <f aca="false">VLOOKUP(G49,List!$A$2:$B$54, 2, 0)</f>
        <v>48</v>
      </c>
      <c r="F49" s="0" t="n">
        <f aca="false">VLOOKUP(G49,List!$L$2:$M$54, 2,0)</f>
        <v>1</v>
      </c>
      <c r="G49" s="0" t="s">
        <v>80</v>
      </c>
      <c r="H49" s="0" t="n">
        <v>1260353</v>
      </c>
      <c r="I49" s="0" t="n">
        <v>8540142</v>
      </c>
      <c r="J49" s="0" t="n">
        <v>823338</v>
      </c>
      <c r="K49" s="0" t="n">
        <v>360986472</v>
      </c>
      <c r="L49" s="0" t="n">
        <v>46432</v>
      </c>
      <c r="M49" s="0" t="n">
        <f aca="false">H49 / (H49 + J49)</f>
        <v>0.604865596674363</v>
      </c>
      <c r="N49" s="0" t="n">
        <f aca="false">K49 / (K49+ I49)</f>
        <v>0.976888966379022</v>
      </c>
      <c r="O49" s="0" t="n">
        <f aca="false">I49 / (I49 + K49)</f>
        <v>0.0231110336209776</v>
      </c>
      <c r="P49" s="0" t="n">
        <f aca="false">J49 / (H49 + J49)</f>
        <v>0.395134403325637</v>
      </c>
      <c r="Q49" s="0" t="n">
        <f aca="false">100 * (J49 + I49) / (H49 + I49 + J49 + K49)</f>
        <v>2.51970407548305</v>
      </c>
      <c r="R49" s="0" t="n">
        <f aca="false">(2 * S49 * M49) / (S49 + M49)</f>
        <v>0.212105902751775</v>
      </c>
      <c r="S49" s="0" t="n">
        <f aca="false">H49 / (H49 + I49)</f>
        <v>0.128600953319195</v>
      </c>
      <c r="T49" s="0" t="n">
        <f aca="false">AVERAGE(M49:S49)</f>
        <v>0.694344418793432</v>
      </c>
      <c r="U49" s="0" t="n">
        <f aca="false">(H49 + K49)/(H49 + K49 + I49 + J49)</f>
        <v>0.974802959245169</v>
      </c>
      <c r="V49" s="0" t="n">
        <f aca="false">(I49+J49)/W49</f>
        <v>0.0504467158220817</v>
      </c>
      <c r="W49" s="0" t="n">
        <f aca="false">VLOOKUP(G49,ValidPixels!$A$1:$B$53, 2,0)</f>
        <v>185611290</v>
      </c>
    </row>
    <row r="50" customFormat="false" ht="12.8" hidden="false" customHeight="false" outlineLevel="0" collapsed="false">
      <c r="A50" s="0" t="n">
        <v>1</v>
      </c>
      <c r="B50" s="0" t="s">
        <v>100</v>
      </c>
      <c r="C50" s="0" t="n">
        <f aca="false">VLOOKUP(D50,List!$G$2:$H$12, 2, 0)</f>
        <v>1</v>
      </c>
      <c r="D50" s="0" t="s">
        <v>77</v>
      </c>
      <c r="E50" s="0" t="n">
        <f aca="false">VLOOKUP(G50,List!$A$2:$B$54, 2, 0)</f>
        <v>49</v>
      </c>
      <c r="F50" s="0" t="n">
        <f aca="false">VLOOKUP(G50,List!$L$2:$M$54, 2,0)</f>
        <v>2</v>
      </c>
      <c r="G50" s="0" t="s">
        <v>81</v>
      </c>
      <c r="H50" s="0" t="n">
        <v>1757040</v>
      </c>
      <c r="I50" s="0" t="n">
        <v>325401</v>
      </c>
      <c r="J50" s="0" t="n">
        <v>2247468</v>
      </c>
      <c r="K50" s="0" t="n">
        <v>422696640</v>
      </c>
      <c r="L50" s="0" t="n">
        <v>0</v>
      </c>
      <c r="M50" s="0" t="n">
        <f aca="false">H50 / (H50 + J50)</f>
        <v>0.4387655112688</v>
      </c>
      <c r="N50" s="0" t="n">
        <f aca="false">K50 / (K50+ I50)</f>
        <v>0.999230770578217</v>
      </c>
      <c r="O50" s="0" t="n">
        <f aca="false">I50 / (I50 + K50)</f>
        <v>0.000769229421783249</v>
      </c>
      <c r="P50" s="0" t="n">
        <f aca="false">J50 / (H50 + J50)</f>
        <v>0.5612344887312</v>
      </c>
      <c r="Q50" s="0" t="n">
        <f aca="false">100 * (J50 + I50) / (H50 + I50 + J50 + K50)</f>
        <v>0.602507971934082</v>
      </c>
      <c r="R50" s="0" t="n">
        <f aca="false">(2 * S50 * M50) / (S50 + M50)</f>
        <v>0.577313856252122</v>
      </c>
      <c r="S50" s="0" t="n">
        <f aca="false">H50 / (H50 + I50)</f>
        <v>0.843740590969924</v>
      </c>
      <c r="T50" s="0" t="n">
        <f aca="false">AVERAGE(M50:S50)</f>
        <v>0.574794631308018</v>
      </c>
      <c r="U50" s="0" t="n">
        <f aca="false">(H50 + K50)/(H50 + K50 + I50 + J50)</f>
        <v>0.993974920280659</v>
      </c>
      <c r="V50" s="0" t="n">
        <f aca="false">(I50+J50)/W50</f>
        <v>0.0120137589712165</v>
      </c>
      <c r="W50" s="0" t="n">
        <f aca="false">VLOOKUP(G50,ValidPixels!$A$1:$B$53, 2,0)</f>
        <v>214160198</v>
      </c>
    </row>
    <row r="51" customFormat="false" ht="12.8" hidden="false" customHeight="false" outlineLevel="0" collapsed="false">
      <c r="A51" s="0" t="n">
        <v>1</v>
      </c>
      <c r="B51" s="0" t="s">
        <v>100</v>
      </c>
      <c r="C51" s="0" t="n">
        <f aca="false">VLOOKUP(D51,List!$G$2:$H$12, 2, 0)</f>
        <v>11</v>
      </c>
      <c r="D51" s="0" t="s">
        <v>82</v>
      </c>
      <c r="E51" s="0" t="n">
        <f aca="false">VLOOKUP(G51,List!$A$2:$B$54, 2, 0)</f>
        <v>50</v>
      </c>
      <c r="F51" s="0" t="n">
        <f aca="false">VLOOKUP(G51,List!$L$2:$M$54, 2,0)</f>
        <v>3</v>
      </c>
      <c r="G51" s="0" t="s">
        <v>83</v>
      </c>
      <c r="H51" s="0" t="n">
        <v>444965</v>
      </c>
      <c r="I51" s="0" t="n">
        <v>89377</v>
      </c>
      <c r="J51" s="0" t="n">
        <v>232410</v>
      </c>
      <c r="K51" s="0" t="n">
        <v>811494373</v>
      </c>
      <c r="L51" s="0" t="n">
        <v>0</v>
      </c>
      <c r="M51" s="0" t="n">
        <f aca="false">H51 / (H51 + J51)</f>
        <v>0.656896106292674</v>
      </c>
      <c r="N51" s="0" t="n">
        <f aca="false">K51 / (K51+ I51)</f>
        <v>0.999889873349485</v>
      </c>
      <c r="O51" s="0" t="n">
        <f aca="false">I51 / (I51 + K51)</f>
        <v>0.000110126650515119</v>
      </c>
      <c r="P51" s="0" t="n">
        <f aca="false">J51 / (H51 + J51)</f>
        <v>0.343103893707326</v>
      </c>
      <c r="Q51" s="0" t="n">
        <f aca="false">100 * (J51 + I51) / (H51 + I51 + J51 + K51)</f>
        <v>0.0396162010092506</v>
      </c>
      <c r="R51" s="0" t="n">
        <f aca="false">(2 * S51 * M51) / (S51 + M51)</f>
        <v>0.734437166434077</v>
      </c>
      <c r="S51" s="0" t="n">
        <f aca="false">H51 / (H51 + I51)</f>
        <v>0.832734465941289</v>
      </c>
      <c r="T51" s="0" t="n">
        <f aca="false">AVERAGE(M51:S51)</f>
        <v>0.515255404769231</v>
      </c>
      <c r="U51" s="0" t="n">
        <f aca="false">(H51 + K51)/(H51 + K51 + I51 + J51)</f>
        <v>0.999603837989907</v>
      </c>
      <c r="V51" s="0" t="n">
        <f aca="false">(I51+J51)/W51</f>
        <v>0.00079219289101594</v>
      </c>
      <c r="W51" s="0" t="n">
        <f aca="false">VLOOKUP(G51,ValidPixels!$A$1:$B$53, 2,0)</f>
        <v>406197788</v>
      </c>
    </row>
    <row r="52" customFormat="false" ht="12.8" hidden="false" customHeight="false" outlineLevel="0" collapsed="false">
      <c r="A52" s="0" t="n">
        <v>1</v>
      </c>
      <c r="B52" s="0" t="s">
        <v>100</v>
      </c>
      <c r="C52" s="0" t="n">
        <f aca="false">VLOOKUP(D52,List!$G$2:$H$12, 2, 0)</f>
        <v>11</v>
      </c>
      <c r="D52" s="0" t="s">
        <v>82</v>
      </c>
      <c r="E52" s="0" t="n">
        <f aca="false">VLOOKUP(G52,List!$A$2:$B$54, 2, 0)</f>
        <v>52</v>
      </c>
      <c r="F52" s="0" t="n">
        <f aca="false">VLOOKUP(G52,List!$L$2:$M$54, 2,0)</f>
        <v>1</v>
      </c>
      <c r="G52" s="0" t="s">
        <v>85</v>
      </c>
      <c r="H52" s="0" t="n">
        <v>1665567</v>
      </c>
      <c r="I52" s="0" t="n">
        <v>17050817</v>
      </c>
      <c r="J52" s="0" t="n">
        <v>354896</v>
      </c>
      <c r="K52" s="0" t="n">
        <v>1362409955</v>
      </c>
      <c r="L52" s="0" t="n">
        <v>0</v>
      </c>
      <c r="M52" s="0" t="n">
        <f aca="false">H52 / (H52 + J52)</f>
        <v>0.824349171452286</v>
      </c>
      <c r="N52" s="0" t="n">
        <f aca="false">K52 / (K52+ I52)</f>
        <v>0.987639505706799</v>
      </c>
      <c r="O52" s="0" t="n">
        <f aca="false">I52 / (I52 + K52)</f>
        <v>0.0123604942932005</v>
      </c>
      <c r="P52" s="0" t="n">
        <f aca="false">J52 / (H52 + J52)</f>
        <v>0.175650828547714</v>
      </c>
      <c r="Q52" s="0" t="n">
        <f aca="false">100 * (J52 + I52) / (H52 + I52 + J52 + K52)</f>
        <v>1.25993119262311</v>
      </c>
      <c r="R52" s="0" t="n">
        <f aca="false">(2 * S52 * M52) / (S52 + M52)</f>
        <v>0.160638403707179</v>
      </c>
      <c r="S52" s="0" t="n">
        <f aca="false">H52 / (H52 + I52)</f>
        <v>0.0889897856338062</v>
      </c>
      <c r="T52" s="0" t="n">
        <f aca="false">AVERAGE(M52:S52)</f>
        <v>0.501365625994871</v>
      </c>
      <c r="U52" s="0" t="n">
        <f aca="false">(H52 + K52)/(H52 + K52 + I52 + J52)</f>
        <v>0.987400688073769</v>
      </c>
      <c r="V52" s="0" t="n">
        <f aca="false">(I52+J52)/W52</f>
        <v>0.0252106422564376</v>
      </c>
      <c r="W52" s="0" t="n">
        <f aca="false">VLOOKUP(G52,ValidPixels!$A$1:$B$53, 2,0)</f>
        <v>690411328</v>
      </c>
    </row>
    <row r="53" customFormat="false" ht="12.8" hidden="false" customHeight="false" outlineLevel="0" collapsed="false">
      <c r="A53" s="0" t="n">
        <v>1</v>
      </c>
      <c r="B53" s="0" t="s">
        <v>100</v>
      </c>
      <c r="C53" s="0" t="n">
        <f aca="false">VLOOKUP(D53,List!$G$2:$H$12, 2, 0)</f>
        <v>11</v>
      </c>
      <c r="D53" s="0" t="s">
        <v>82</v>
      </c>
      <c r="E53" s="0" t="n">
        <f aca="false">VLOOKUP(G53,List!$A$2:$B$54, 2, 0)</f>
        <v>51</v>
      </c>
      <c r="F53" s="0" t="n">
        <f aca="false">VLOOKUP(G53,List!$L$2:$M$54, 2,0)</f>
        <v>2</v>
      </c>
      <c r="G53" s="0" t="s">
        <v>84</v>
      </c>
      <c r="H53" s="0" t="n">
        <v>1855689</v>
      </c>
      <c r="I53" s="0" t="n">
        <v>8058685</v>
      </c>
      <c r="J53" s="0" t="n">
        <v>620216</v>
      </c>
      <c r="K53" s="0" t="n">
        <v>955637173</v>
      </c>
      <c r="L53" s="0" t="n">
        <v>0</v>
      </c>
      <c r="M53" s="0" t="n">
        <f aca="false">H53 / (H53 + J53)</f>
        <v>0.749499274002839</v>
      </c>
      <c r="N53" s="0" t="n">
        <f aca="false">K53 / (K53+ I53)</f>
        <v>0.991637729961064</v>
      </c>
      <c r="O53" s="0" t="n">
        <f aca="false">I53 / (I53 + K53)</f>
        <v>0.00836227003893587</v>
      </c>
      <c r="P53" s="0" t="n">
        <f aca="false">J53 / (H53 + J53)</f>
        <v>0.250500725997161</v>
      </c>
      <c r="Q53" s="0" t="n">
        <f aca="false">100 * (J53 + I53) / (H53 + I53 + J53 + K53)</f>
        <v>0.898277235204192</v>
      </c>
      <c r="R53" s="0" t="n">
        <f aca="false">(2 * S53 * M53) / (S53 + M53)</f>
        <v>0.299539501894994</v>
      </c>
      <c r="S53" s="0" t="n">
        <f aca="false">H53 / (H53 + I53)</f>
        <v>0.187171575330929</v>
      </c>
      <c r="T53" s="0" t="n">
        <f aca="false">AVERAGE(M53:S53)</f>
        <v>0.483569758918588</v>
      </c>
      <c r="U53" s="0" t="n">
        <f aca="false">(H53 + K53)/(H53 + K53 + I53 + J53)</f>
        <v>0.991017227647958</v>
      </c>
      <c r="V53" s="0" t="n">
        <f aca="false">(I53+J53)/W53</f>
        <v>0.0179829044467027</v>
      </c>
      <c r="W53" s="0" t="n">
        <f aca="false">VLOOKUP(G53,ValidPixels!$A$1:$B$53, 2,0)</f>
        <v>482619536</v>
      </c>
    </row>
    <row r="54" customFormat="false" ht="12.8" hidden="false" customHeight="false" outlineLevel="0" collapsed="false">
      <c r="A54" s="0" t="n">
        <v>1</v>
      </c>
      <c r="B54" s="0" t="s">
        <v>100</v>
      </c>
      <c r="C54" s="0" t="n">
        <f aca="false">VLOOKUP(D54,List!$G$2:$H$12, 2, 0)</f>
        <v>11</v>
      </c>
      <c r="D54" s="0" t="s">
        <v>82</v>
      </c>
      <c r="E54" s="0" t="n">
        <f aca="false">VLOOKUP(G54,List!$A$2:$B$54, 2, 0)</f>
        <v>53</v>
      </c>
      <c r="F54" s="0" t="n">
        <f aca="false">VLOOKUP(G54,List!$L$2:$M$54, 2,0)</f>
        <v>4</v>
      </c>
      <c r="G54" s="0" t="s">
        <v>86</v>
      </c>
      <c r="H54" s="0" t="n">
        <v>4260837</v>
      </c>
      <c r="I54" s="0" t="n">
        <v>2760895</v>
      </c>
      <c r="J54" s="0" t="n">
        <v>1580003</v>
      </c>
      <c r="K54" s="0" t="n">
        <v>475855120</v>
      </c>
      <c r="L54" s="0" t="n">
        <v>0</v>
      </c>
      <c r="M54" s="0" t="n">
        <f aca="false">H54 / (H54 + J54)</f>
        <v>0.729490450003767</v>
      </c>
      <c r="N54" s="0" t="n">
        <f aca="false">K54 / (K54+ I54)</f>
        <v>0.99423150309753</v>
      </c>
      <c r="O54" s="0" t="n">
        <f aca="false">I54 / (I54 + K54)</f>
        <v>0.00576849690246993</v>
      </c>
      <c r="P54" s="0" t="n">
        <f aca="false">J54 / (H54 + J54)</f>
        <v>0.270509549996233</v>
      </c>
      <c r="Q54" s="0" t="n">
        <f aca="false">100 * (J54 + I54) / (H54 + I54 + J54 + K54)</f>
        <v>0.896033971900346</v>
      </c>
      <c r="R54" s="0" t="n">
        <f aca="false">(2 * S54 * M54) / (S54 + M54)</f>
        <v>0.662517107775956</v>
      </c>
      <c r="S54" s="0" t="n">
        <f aca="false">H54 / (H54 + I54)</f>
        <v>0.606807123940361</v>
      </c>
      <c r="T54" s="0" t="n">
        <f aca="false">AVERAGE(M54:S54)</f>
        <v>0.595051171945238</v>
      </c>
      <c r="U54" s="0" t="n">
        <f aca="false">(H54 + K54)/(H54 + K54 + I54 + J54)</f>
        <v>0.991039660280996</v>
      </c>
      <c r="V54" s="0" t="n">
        <f aca="false">(I54+J54)/W54</f>
        <v>0.0179385937465849</v>
      </c>
      <c r="W54" s="0" t="n">
        <f aca="false">VLOOKUP(G54,ValidPixels!$A$1:$B$53, 2,0)</f>
        <v>241986527</v>
      </c>
    </row>
    <row r="55" customFormat="false" ht="12.8" hidden="false" customHeight="false" outlineLevel="0" collapsed="false">
      <c r="A55" s="0" t="n">
        <v>21</v>
      </c>
      <c r="B55" s="0" t="s">
        <v>101</v>
      </c>
      <c r="C55" s="0" t="n">
        <f aca="false">VLOOKUP(D55,List!$G$2:$H$12, 2, 0)</f>
        <v>3</v>
      </c>
      <c r="D55" s="0" t="s">
        <v>23</v>
      </c>
      <c r="E55" s="0" t="n">
        <f aca="false">VLOOKUP(G55,List!$A$2:$B$54, 2, 0)</f>
        <v>1</v>
      </c>
      <c r="F55" s="0" t="n">
        <f aca="false">VLOOKUP(G55,List!$L$2:$M$54, 2,0)</f>
        <v>4</v>
      </c>
      <c r="G55" s="0" t="s">
        <v>24</v>
      </c>
      <c r="H55" s="0" t="n">
        <v>629331</v>
      </c>
      <c r="I55" s="0" t="n">
        <v>18672</v>
      </c>
      <c r="J55" s="0" t="n">
        <v>41531</v>
      </c>
      <c r="K55" s="0" t="n">
        <v>67550435</v>
      </c>
      <c r="L55" s="0" t="n">
        <v>11159</v>
      </c>
      <c r="M55" s="0" t="n">
        <f aca="false">H55 / (H55 + J55)</f>
        <v>0.938093080246012</v>
      </c>
      <c r="N55" s="0" t="n">
        <f aca="false">K55 / (K55+ I55)</f>
        <v>0.999723660696004</v>
      </c>
      <c r="O55" s="0" t="n">
        <f aca="false">I55 / (I55 + K55)</f>
        <v>0.000276339303995833</v>
      </c>
      <c r="P55" s="0" t="n">
        <f aca="false">J55 / (H55 + J55)</f>
        <v>0.0619069197539882</v>
      </c>
      <c r="Q55" s="0" t="n">
        <f aca="false">100 * (J55 + I55) / (H55 + I55 + J55 + K55)</f>
        <v>0.0882224902534759</v>
      </c>
      <c r="R55" s="0" t="n">
        <f aca="false">(2 * S55 * M55) / (S55 + M55)</f>
        <v>0.954352416661296</v>
      </c>
      <c r="S55" s="0" t="n">
        <f aca="false">H55 / (H55 + I55)</f>
        <v>0.971185318586488</v>
      </c>
      <c r="T55" s="0" t="n">
        <f aca="false">AVERAGE(M55:S55)</f>
        <v>0.573394317928751</v>
      </c>
      <c r="U55" s="0" t="n">
        <f aca="false">(H55 + K55)/(H55 + K55 + I55 + J55)</f>
        <v>0.999117775097465</v>
      </c>
      <c r="V55" s="0" t="n">
        <f aca="false">(I55+J55)/W55</f>
        <v>0.00016203573752115</v>
      </c>
      <c r="W55" s="0" t="n">
        <f aca="false">VLOOKUP(G55,ValidPixels!$A$1:$B$53, 2,0)</f>
        <v>371541494</v>
      </c>
    </row>
    <row r="56" customFormat="false" ht="12.8" hidden="false" customHeight="false" outlineLevel="0" collapsed="false">
      <c r="A56" s="0" t="n">
        <v>21</v>
      </c>
      <c r="B56" s="0" t="s">
        <v>101</v>
      </c>
      <c r="C56" s="0" t="n">
        <f aca="false">VLOOKUP(D56,List!$G$2:$H$12, 2, 0)</f>
        <v>3</v>
      </c>
      <c r="D56" s="0" t="s">
        <v>23</v>
      </c>
      <c r="E56" s="0" t="n">
        <f aca="false">VLOOKUP(G56,List!$A$2:$B$54, 2, 0)</f>
        <v>2</v>
      </c>
      <c r="F56" s="0" t="n">
        <f aca="false">VLOOKUP(G56,List!$L$2:$M$54, 2,0)</f>
        <v>1</v>
      </c>
      <c r="G56" s="0" t="s">
        <v>25</v>
      </c>
      <c r="H56" s="0" t="n">
        <v>4689953</v>
      </c>
      <c r="I56" s="0" t="n">
        <v>451533</v>
      </c>
      <c r="J56" s="0" t="n">
        <v>138237</v>
      </c>
      <c r="K56" s="0" t="n">
        <v>366261771</v>
      </c>
      <c r="L56" s="0" t="n">
        <v>0</v>
      </c>
      <c r="M56" s="0" t="n">
        <f aca="false">H56 / (H56 + J56)</f>
        <v>0.971368773805505</v>
      </c>
      <c r="N56" s="0" t="n">
        <f aca="false">K56 / (K56+ I56)</f>
        <v>0.998768702975663</v>
      </c>
      <c r="O56" s="0" t="n">
        <f aca="false">I56 / (I56 + K56)</f>
        <v>0.00123129702433703</v>
      </c>
      <c r="P56" s="0" t="n">
        <f aca="false">J56 / (H56 + J56)</f>
        <v>0.0286312261944952</v>
      </c>
      <c r="Q56" s="0" t="n">
        <f aca="false">100 * (J56 + I56) / (H56 + I56 + J56 + K56)</f>
        <v>0.158735971492864</v>
      </c>
      <c r="R56" s="0" t="n">
        <f aca="false">(2 * S56 * M56) / (S56 + M56)</f>
        <v>0.940843614175626</v>
      </c>
      <c r="S56" s="0" t="n">
        <f aca="false">H56 / (H56 + I56)</f>
        <v>0.912178502479633</v>
      </c>
      <c r="T56" s="0" t="n">
        <f aca="false">AVERAGE(M56:S56)</f>
        <v>0.573108298306875</v>
      </c>
      <c r="U56" s="0" t="n">
        <f aca="false">(H56 + K56)/(H56 + K56 + I56 + J56)</f>
        <v>0.998412640285071</v>
      </c>
      <c r="V56" s="0" t="n">
        <f aca="false">(I56+J56)/W56</f>
        <v>0.00642796185751171</v>
      </c>
      <c r="W56" s="0" t="n">
        <f aca="false">VLOOKUP(G56,ValidPixels!$A$1:$B$53, 2,0)</f>
        <v>91750700</v>
      </c>
    </row>
    <row r="57" customFormat="false" ht="12.8" hidden="false" customHeight="false" outlineLevel="0" collapsed="false">
      <c r="A57" s="0" t="n">
        <v>21</v>
      </c>
      <c r="B57" s="0" t="s">
        <v>101</v>
      </c>
      <c r="C57" s="0" t="n">
        <f aca="false">VLOOKUP(D57,List!$G$2:$H$12, 2, 0)</f>
        <v>3</v>
      </c>
      <c r="D57" s="0" t="s">
        <v>23</v>
      </c>
      <c r="E57" s="0" t="n">
        <f aca="false">VLOOKUP(G57,List!$A$2:$B$54, 2, 0)</f>
        <v>3</v>
      </c>
      <c r="F57" s="0" t="n">
        <f aca="false">VLOOKUP(G57,List!$L$2:$M$54, 2,0)</f>
        <v>2</v>
      </c>
      <c r="G57" s="0" t="s">
        <v>26</v>
      </c>
      <c r="H57" s="0" t="n">
        <v>5197678</v>
      </c>
      <c r="I57" s="0" t="n">
        <v>360455</v>
      </c>
      <c r="J57" s="0" t="n">
        <v>260311</v>
      </c>
      <c r="K57" s="0" t="n">
        <v>86294014</v>
      </c>
      <c r="L57" s="0" t="n">
        <v>353689</v>
      </c>
      <c r="M57" s="0" t="n">
        <f aca="false">H57 / (H57 + J57)</f>
        <v>0.952306426414564</v>
      </c>
      <c r="N57" s="0" t="n">
        <f aca="false">K57 / (K57+ I57)</f>
        <v>0.995840318402967</v>
      </c>
      <c r="O57" s="0" t="n">
        <f aca="false">I57 / (I57 + K57)</f>
        <v>0.00415968159703339</v>
      </c>
      <c r="P57" s="0" t="n">
        <f aca="false">J57 / (H57 + J57)</f>
        <v>0.047693573585436</v>
      </c>
      <c r="Q57" s="0" t="n">
        <f aca="false">100 * (J57 + I57) / (H57 + I57 + J57 + K57)</f>
        <v>0.673921870589969</v>
      </c>
      <c r="R57" s="0" t="n">
        <f aca="false">(2 * S57 * M57) / (S57 + M57)</f>
        <v>0.943649316883019</v>
      </c>
      <c r="S57" s="0" t="n">
        <f aca="false">H57 / (H57 + I57)</f>
        <v>0.935148187349961</v>
      </c>
      <c r="T57" s="0" t="n">
        <f aca="false">AVERAGE(M57:S57)</f>
        <v>0.650388482117564</v>
      </c>
      <c r="U57" s="0" t="n">
        <f aca="false">(H57 + K57)/(H57 + K57 + I57 + J57)</f>
        <v>0.9932607812941</v>
      </c>
      <c r="V57" s="0" t="n">
        <f aca="false">(I57+J57)/W57</f>
        <v>0.00495895615924426</v>
      </c>
      <c r="W57" s="0" t="n">
        <f aca="false">VLOOKUP(G57,ValidPixels!$A$1:$B$53, 2,0)</f>
        <v>125180780</v>
      </c>
    </row>
    <row r="58" customFormat="false" ht="12.8" hidden="false" customHeight="false" outlineLevel="0" collapsed="false">
      <c r="A58" s="0" t="n">
        <v>21</v>
      </c>
      <c r="B58" s="0" t="s">
        <v>101</v>
      </c>
      <c r="C58" s="0" t="n">
        <f aca="false">VLOOKUP(D58,List!$G$2:$H$12, 2, 0)</f>
        <v>3</v>
      </c>
      <c r="D58" s="0" t="s">
        <v>23</v>
      </c>
      <c r="E58" s="0" t="n">
        <f aca="false">VLOOKUP(G58,List!$A$2:$B$54, 2, 0)</f>
        <v>4</v>
      </c>
      <c r="F58" s="0" t="n">
        <f aca="false">VLOOKUP(G58,List!$L$2:$M$54, 2,0)</f>
        <v>3</v>
      </c>
      <c r="G58" s="0" t="s">
        <v>27</v>
      </c>
      <c r="H58" s="0" t="n">
        <v>8177461</v>
      </c>
      <c r="I58" s="0" t="n">
        <v>172398</v>
      </c>
      <c r="J58" s="0" t="n">
        <v>464633</v>
      </c>
      <c r="K58" s="0" t="n">
        <v>116366288</v>
      </c>
      <c r="L58" s="0" t="n">
        <v>0</v>
      </c>
      <c r="M58" s="0" t="n">
        <f aca="false">H58 / (H58 + J58)</f>
        <v>0.94623606269499</v>
      </c>
      <c r="N58" s="0" t="n">
        <f aca="false">K58 / (K58+ I58)</f>
        <v>0.998520680077</v>
      </c>
      <c r="O58" s="0" t="n">
        <f aca="false">I58 / (I58 + K58)</f>
        <v>0.00147931992299965</v>
      </c>
      <c r="P58" s="0" t="n">
        <f aca="false">J58 / (H58 + J58)</f>
        <v>0.0537639373050096</v>
      </c>
      <c r="Q58" s="0" t="n">
        <f aca="false">100 * (J58 + I58) / (H58 + I58 + J58 + K58)</f>
        <v>0.508888824626273</v>
      </c>
      <c r="R58" s="0" t="n">
        <f aca="false">(2 * S58 * M58) / (S58 + M58)</f>
        <v>0.962509842158815</v>
      </c>
      <c r="S58" s="0" t="n">
        <f aca="false">H58 / (H58 + I58)</f>
        <v>0.979353184287304</v>
      </c>
      <c r="T58" s="0" t="n">
        <f aca="false">AVERAGE(M58:S58)</f>
        <v>0.635821693010342</v>
      </c>
      <c r="U58" s="0" t="n">
        <f aca="false">(H58 + K58)/(H58 + K58 + I58 + J58)</f>
        <v>0.994911111753737</v>
      </c>
      <c r="V58" s="0" t="n">
        <f aca="false">(I58+J58)/W58</f>
        <v>0.00933687507595002</v>
      </c>
      <c r="W58" s="0" t="n">
        <f aca="false">VLOOKUP(G58,ValidPixels!$A$1:$B$53, 2,0)</f>
        <v>68227431</v>
      </c>
    </row>
    <row r="59" customFormat="false" ht="12.8" hidden="false" customHeight="false" outlineLevel="0" collapsed="false">
      <c r="A59" s="0" t="n">
        <v>21</v>
      </c>
      <c r="B59" s="0" t="s">
        <v>101</v>
      </c>
      <c r="C59" s="0" t="n">
        <f aca="false">VLOOKUP(D59,List!$G$2:$H$12, 2, 0)</f>
        <v>5</v>
      </c>
      <c r="D59" s="0" t="s">
        <v>28</v>
      </c>
      <c r="E59" s="0" t="n">
        <f aca="false">VLOOKUP(G59,List!$A$2:$B$54, 2, 0)</f>
        <v>5</v>
      </c>
      <c r="F59" s="0" t="n">
        <f aca="false">VLOOKUP(G59,List!$L$2:$M$54, 2,0)</f>
        <v>4</v>
      </c>
      <c r="G59" s="0" t="s">
        <v>29</v>
      </c>
      <c r="H59" s="0" t="n">
        <v>67978</v>
      </c>
      <c r="I59" s="0" t="n">
        <v>35036</v>
      </c>
      <c r="J59" s="0" t="n">
        <v>9525</v>
      </c>
      <c r="K59" s="0" t="n">
        <v>93248019</v>
      </c>
      <c r="L59" s="0" t="n">
        <v>0</v>
      </c>
      <c r="M59" s="0" t="n">
        <f aca="false">H59 / (H59 + J59)</f>
        <v>0.877101531553617</v>
      </c>
      <c r="N59" s="0" t="n">
        <f aca="false">K59 / (K59+ I59)</f>
        <v>0.999624411957777</v>
      </c>
      <c r="O59" s="0" t="n">
        <f aca="false">I59 / (I59 + K59)</f>
        <v>0.000375588042222674</v>
      </c>
      <c r="P59" s="0" t="n">
        <f aca="false">J59 / (H59 + J59)</f>
        <v>0.122898468446383</v>
      </c>
      <c r="Q59" s="0" t="n">
        <f aca="false">100 * (J59 + I59) / (H59 + I59 + J59 + K59)</f>
        <v>0.0477300060695867</v>
      </c>
      <c r="R59" s="0" t="n">
        <f aca="false">(2 * S59 * M59) / (S59 + M59)</f>
        <v>0.753147902967588</v>
      </c>
      <c r="S59" s="0" t="n">
        <f aca="false">H59 / (H59 + I59)</f>
        <v>0.659890888617081</v>
      </c>
      <c r="T59" s="0" t="n">
        <f aca="false">AVERAGE(M59:S59)</f>
        <v>0.494395542522036</v>
      </c>
      <c r="U59" s="0" t="n">
        <f aca="false">(H59 + K59)/(H59 + K59 + I59 + J59)</f>
        <v>0.999522699939304</v>
      </c>
      <c r="V59" s="0" t="n">
        <f aca="false">(I59+J59)/W59</f>
        <v>0.000477300060695867</v>
      </c>
      <c r="W59" s="0" t="n">
        <f aca="false">VLOOKUP(G59,ValidPixels!$A$1:$B$53, 2,0)</f>
        <v>93360558</v>
      </c>
    </row>
    <row r="60" customFormat="false" ht="12.8" hidden="false" customHeight="false" outlineLevel="0" collapsed="false">
      <c r="A60" s="0" t="n">
        <v>21</v>
      </c>
      <c r="B60" s="0" t="s">
        <v>101</v>
      </c>
      <c r="C60" s="0" t="n">
        <f aca="false">VLOOKUP(D60,List!$G$2:$H$12, 2, 0)</f>
        <v>5</v>
      </c>
      <c r="D60" s="0" t="s">
        <v>28</v>
      </c>
      <c r="E60" s="0" t="n">
        <f aca="false">VLOOKUP(G60,List!$A$2:$B$54, 2, 0)</f>
        <v>6</v>
      </c>
      <c r="F60" s="0" t="n">
        <f aca="false">VLOOKUP(G60,List!$L$2:$M$54, 2,0)</f>
        <v>5</v>
      </c>
      <c r="G60" s="0" t="s">
        <v>30</v>
      </c>
      <c r="H60" s="0" t="n">
        <v>246717</v>
      </c>
      <c r="I60" s="0" t="n">
        <v>8725</v>
      </c>
      <c r="J60" s="0" t="n">
        <v>20512</v>
      </c>
      <c r="K60" s="0" t="n">
        <v>123953606</v>
      </c>
      <c r="L60" s="0" t="n">
        <v>0</v>
      </c>
      <c r="M60" s="0" t="n">
        <f aca="false">H60 / (H60 + J60)</f>
        <v>0.923241863719881</v>
      </c>
      <c r="N60" s="0" t="n">
        <f aca="false">K60 / (K60+ I60)</f>
        <v>0.999929615715277</v>
      </c>
      <c r="O60" s="0" t="n">
        <f aca="false">I60 / (I60 + K60)</f>
        <v>7.03842847227518E-005</v>
      </c>
      <c r="P60" s="0" t="n">
        <f aca="false">J60 / (H60 + J60)</f>
        <v>0.0767581362801193</v>
      </c>
      <c r="Q60" s="0" t="n">
        <f aca="false">100 * (J60 + I60) / (H60 + I60 + J60 + K60)</f>
        <v>0.023534656324952</v>
      </c>
      <c r="R60" s="0" t="n">
        <f aca="false">(2 * S60 * M60) / (S60 + M60)</f>
        <v>0.944062326013879</v>
      </c>
      <c r="S60" s="0" t="n">
        <f aca="false">H60 / (H60 + I60)</f>
        <v>0.965843518293781</v>
      </c>
      <c r="T60" s="0" t="n">
        <f aca="false">AVERAGE(M60:S60)</f>
        <v>0.561920071518944</v>
      </c>
      <c r="U60" s="0" t="n">
        <f aca="false">(H60 + K60)/(H60 + K60 + I60 + J60)</f>
        <v>0.99976465343675</v>
      </c>
      <c r="V60" s="0" t="n">
        <f aca="false">(I60+J60)/W60</f>
        <v>0.00023534656324952</v>
      </c>
      <c r="W60" s="0" t="n">
        <f aca="false">VLOOKUP(G60,ValidPixels!$A$1:$B$53, 2,0)</f>
        <v>124229560</v>
      </c>
    </row>
    <row r="61" customFormat="false" ht="12.8" hidden="false" customHeight="false" outlineLevel="0" collapsed="false">
      <c r="A61" s="0" t="n">
        <v>21</v>
      </c>
      <c r="B61" s="0" t="s">
        <v>101</v>
      </c>
      <c r="C61" s="0" t="n">
        <f aca="false">VLOOKUP(D61,List!$G$2:$H$12, 2, 0)</f>
        <v>5</v>
      </c>
      <c r="D61" s="0" t="s">
        <v>28</v>
      </c>
      <c r="E61" s="0" t="n">
        <f aca="false">VLOOKUP(G61,List!$A$2:$B$54, 2, 0)</f>
        <v>7</v>
      </c>
      <c r="F61" s="0" t="n">
        <f aca="false">VLOOKUP(G61,List!$L$2:$M$54, 2,0)</f>
        <v>2</v>
      </c>
      <c r="G61" s="0" t="s">
        <v>31</v>
      </c>
      <c r="H61" s="0" t="n">
        <v>687542</v>
      </c>
      <c r="I61" s="0" t="n">
        <v>4672</v>
      </c>
      <c r="J61" s="0" t="n">
        <v>355827</v>
      </c>
      <c r="K61" s="0" t="n">
        <v>28415049</v>
      </c>
      <c r="L61" s="0" t="n">
        <v>0</v>
      </c>
      <c r="M61" s="0" t="n">
        <f aca="false">H61 / (H61 + J61)</f>
        <v>0.658963415627645</v>
      </c>
      <c r="N61" s="0" t="n">
        <f aca="false">K61 / (K61+ I61)</f>
        <v>0.999835607112399</v>
      </c>
      <c r="O61" s="0" t="n">
        <f aca="false">I61 / (I61 + K61)</f>
        <v>0.000164392887600832</v>
      </c>
      <c r="P61" s="0" t="n">
        <f aca="false">J61 / (H61 + J61)</f>
        <v>0.341036584372355</v>
      </c>
      <c r="Q61" s="0" t="n">
        <f aca="false">100 * (J61 + I61) / (H61 + I61 + J61 + K61)</f>
        <v>1.22356141192251</v>
      </c>
      <c r="R61" s="0" t="n">
        <f aca="false">(2 * S61 * M61) / (S61 + M61)</f>
        <v>0.79228939209476</v>
      </c>
      <c r="S61" s="0" t="n">
        <f aca="false">H61 / (H61 + I61)</f>
        <v>0.993250642142459</v>
      </c>
      <c r="T61" s="0" t="n">
        <f aca="false">AVERAGE(M61:S61)</f>
        <v>0.715585920879961</v>
      </c>
      <c r="U61" s="0" t="n">
        <f aca="false">(H61 + K61)/(H61 + K61 + I61 + J61)</f>
        <v>0.987764385880775</v>
      </c>
      <c r="V61" s="0" t="n">
        <f aca="false">(I61+J61)/W61</f>
        <v>0.000348393711406676</v>
      </c>
      <c r="W61" s="0" t="n">
        <f aca="false">VLOOKUP(G61,ValidPixels!$A$1:$B$53, 2,0)</f>
        <v>1034746002</v>
      </c>
    </row>
    <row r="62" customFormat="false" ht="12.8" hidden="false" customHeight="false" outlineLevel="0" collapsed="false">
      <c r="A62" s="0" t="n">
        <v>21</v>
      </c>
      <c r="B62" s="0" t="s">
        <v>101</v>
      </c>
      <c r="C62" s="0" t="n">
        <f aca="false">VLOOKUP(D62,List!$G$2:$H$12, 2, 0)</f>
        <v>5</v>
      </c>
      <c r="D62" s="0" t="s">
        <v>28</v>
      </c>
      <c r="E62" s="0" t="n">
        <f aca="false">VLOOKUP(G62,List!$A$2:$B$54, 2, 0)</f>
        <v>8</v>
      </c>
      <c r="F62" s="0" t="n">
        <f aca="false">VLOOKUP(G62,List!$L$2:$M$54, 2,0)</f>
        <v>1</v>
      </c>
      <c r="G62" s="0" t="s">
        <v>32</v>
      </c>
      <c r="H62" s="0" t="n">
        <v>867881</v>
      </c>
      <c r="I62" s="0" t="n">
        <v>85215</v>
      </c>
      <c r="J62" s="0" t="n">
        <v>682970</v>
      </c>
      <c r="K62" s="0" t="n">
        <v>245634404</v>
      </c>
      <c r="L62" s="0" t="n">
        <v>384</v>
      </c>
      <c r="M62" s="0" t="n">
        <f aca="false">H62 / (H62 + J62)</f>
        <v>0.559615978582082</v>
      </c>
      <c r="N62" s="0" t="n">
        <f aca="false">K62 / (K62+ I62)</f>
        <v>0.999653202294767</v>
      </c>
      <c r="O62" s="0" t="n">
        <f aca="false">I62 / (I62 + K62)</f>
        <v>0.000346797705233297</v>
      </c>
      <c r="P62" s="0" t="n">
        <f aca="false">J62 / (H62 + J62)</f>
        <v>0.440384021417918</v>
      </c>
      <c r="Q62" s="0" t="n">
        <f aca="false">100 * (J62 + I62) / (H62 + I62 + J62 + K62)</f>
        <v>0.310665887438965</v>
      </c>
      <c r="R62" s="0" t="n">
        <f aca="false">(2 * S62 * M62) / (S62 + M62)</f>
        <v>0.693210359484446</v>
      </c>
      <c r="S62" s="0" t="n">
        <f aca="false">H62 / (H62 + I62)</f>
        <v>0.910591377993402</v>
      </c>
      <c r="T62" s="0" t="n">
        <f aca="false">AVERAGE(M62:S62)</f>
        <v>0.559209660702402</v>
      </c>
      <c r="U62" s="0" t="n">
        <f aca="false">(H62 + K62)/(H62 + K62 + I62 + J62)</f>
        <v>0.99689334112561</v>
      </c>
      <c r="V62" s="0" t="n">
        <f aca="false">(I62+J62)/W62</f>
        <v>0.00310666415119825</v>
      </c>
      <c r="W62" s="0" t="n">
        <f aca="false">VLOOKUP(G62,ValidPixels!$A$1:$B$53, 2,0)</f>
        <v>247270050</v>
      </c>
    </row>
    <row r="63" customFormat="false" ht="12.8" hidden="false" customHeight="false" outlineLevel="0" collapsed="false">
      <c r="A63" s="0" t="n">
        <v>21</v>
      </c>
      <c r="B63" s="0" t="s">
        <v>101</v>
      </c>
      <c r="C63" s="0" t="n">
        <f aca="false">VLOOKUP(D63,List!$G$2:$H$12, 2, 0)</f>
        <v>5</v>
      </c>
      <c r="D63" s="0" t="s">
        <v>28</v>
      </c>
      <c r="E63" s="0" t="n">
        <f aca="false">VLOOKUP(G63,List!$A$2:$B$54, 2, 0)</f>
        <v>9</v>
      </c>
      <c r="F63" s="0" t="n">
        <f aca="false">VLOOKUP(G63,List!$L$2:$M$54, 2,0)</f>
        <v>6</v>
      </c>
      <c r="G63" s="0" t="s">
        <v>33</v>
      </c>
      <c r="H63" s="0" t="n">
        <v>1552974</v>
      </c>
      <c r="I63" s="0" t="n">
        <v>92584</v>
      </c>
      <c r="J63" s="0" t="n">
        <v>424918</v>
      </c>
      <c r="K63" s="0" t="n">
        <v>145550177</v>
      </c>
      <c r="L63" s="0" t="n">
        <v>11997</v>
      </c>
      <c r="M63" s="0" t="n">
        <f aca="false">H63 / (H63 + J63)</f>
        <v>0.785166227478548</v>
      </c>
      <c r="N63" s="0" t="n">
        <f aca="false">K63 / (K63+ I63)</f>
        <v>0.999364307574477</v>
      </c>
      <c r="O63" s="0" t="n">
        <f aca="false">I63 / (I63 + K63)</f>
        <v>0.000635692425523298</v>
      </c>
      <c r="P63" s="0" t="n">
        <f aca="false">J63 / (H63 + J63)</f>
        <v>0.214833772521452</v>
      </c>
      <c r="Q63" s="0" t="n">
        <f aca="false">100 * (J63 + I63) / (H63 + I63 + J63 + K63)</f>
        <v>0.350562058548813</v>
      </c>
      <c r="R63" s="0" t="n">
        <f aca="false">(2 * S63 * M63) / (S63 + M63)</f>
        <v>0.857179759621355</v>
      </c>
      <c r="S63" s="0" t="n">
        <f aca="false">H63 / (H63 + I63)</f>
        <v>0.943737018081405</v>
      </c>
      <c r="T63" s="0" t="n">
        <f aca="false">AVERAGE(M63:S63)</f>
        <v>0.593068405178796</v>
      </c>
      <c r="U63" s="0" t="n">
        <f aca="false">(H63 + K63)/(H63 + K63 + I63 + J63)</f>
        <v>0.996494379414512</v>
      </c>
      <c r="V63" s="0" t="n">
        <f aca="false">(I63+J63)/W63</f>
        <v>0.00350591465162545</v>
      </c>
      <c r="W63" s="0" t="n">
        <f aca="false">VLOOKUP(G63,ValidPixels!$A$1:$B$53, 2,0)</f>
        <v>147608271</v>
      </c>
    </row>
    <row r="64" customFormat="false" ht="12.8" hidden="false" customHeight="false" outlineLevel="0" collapsed="false">
      <c r="A64" s="0" t="n">
        <v>21</v>
      </c>
      <c r="B64" s="0" t="s">
        <v>101</v>
      </c>
      <c r="C64" s="0" t="n">
        <f aca="false">VLOOKUP(D64,List!$G$2:$H$12, 2, 0)</f>
        <v>5</v>
      </c>
      <c r="D64" s="0" t="s">
        <v>28</v>
      </c>
      <c r="E64" s="0" t="n">
        <f aca="false">VLOOKUP(G64,List!$A$2:$B$54, 2, 0)</f>
        <v>10</v>
      </c>
      <c r="F64" s="0" t="n">
        <f aca="false">VLOOKUP(G64,List!$L$2:$M$54, 2,0)</f>
        <v>3</v>
      </c>
      <c r="G64" s="0" t="s">
        <v>34</v>
      </c>
      <c r="H64" s="0" t="n">
        <v>15709307</v>
      </c>
      <c r="I64" s="0" t="n">
        <v>2228158</v>
      </c>
      <c r="J64" s="0" t="n">
        <v>2628690</v>
      </c>
      <c r="K64" s="0" t="n">
        <v>1014561749</v>
      </c>
      <c r="L64" s="0" t="n">
        <v>226318</v>
      </c>
      <c r="M64" s="0" t="n">
        <f aca="false">H64 / (H64 + J64)</f>
        <v>0.856653373866295</v>
      </c>
      <c r="N64" s="0" t="n">
        <f aca="false">K64 / (K64+ I64)</f>
        <v>0.997808634817615</v>
      </c>
      <c r="O64" s="0" t="n">
        <f aca="false">I64 / (I64 + K64)</f>
        <v>0.00219136518238472</v>
      </c>
      <c r="P64" s="0" t="n">
        <f aca="false">J64 / (H64 + J64)</f>
        <v>0.143346626133705</v>
      </c>
      <c r="Q64" s="0" t="n">
        <f aca="false">100 * (J64 + I64) / (H64 + I64 + J64 + K64)</f>
        <v>0.469202692849057</v>
      </c>
      <c r="R64" s="0" t="n">
        <f aca="false">(2 * S64 * M64) / (S64 + M64)</f>
        <v>0.866112029117644</v>
      </c>
      <c r="S64" s="0" t="n">
        <f aca="false">H64 / (H64 + I64)</f>
        <v>0.875781890027381</v>
      </c>
      <c r="T64" s="0" t="n">
        <f aca="false">AVERAGE(M64:S64)</f>
        <v>0.601585230284869</v>
      </c>
      <c r="U64" s="0" t="n">
        <f aca="false">(H64 + K64)/(H64 + K64 + I64 + J64)</f>
        <v>0.995307973071509</v>
      </c>
      <c r="V64" s="0" t="n">
        <f aca="false">(I64+J64)/W64</f>
        <v>0.164845167292365</v>
      </c>
      <c r="W64" s="0" t="n">
        <f aca="false">VLOOKUP(G64,ValidPixels!$A$1:$B$53, 2,0)</f>
        <v>29463090</v>
      </c>
    </row>
    <row r="65" customFormat="false" ht="12.8" hidden="false" customHeight="false" outlineLevel="0" collapsed="false">
      <c r="A65" s="0" t="n">
        <v>21</v>
      </c>
      <c r="B65" s="0" t="s">
        <v>101</v>
      </c>
      <c r="C65" s="0" t="n">
        <f aca="false">VLOOKUP(D65,List!$G$2:$H$12, 2, 0)</f>
        <v>4</v>
      </c>
      <c r="D65" s="0" t="s">
        <v>35</v>
      </c>
      <c r="E65" s="0" t="n">
        <f aca="false">VLOOKUP(G65,List!$A$2:$B$54, 2, 0)</f>
        <v>11</v>
      </c>
      <c r="F65" s="0" t="n">
        <f aca="false">VLOOKUP(G65,List!$L$2:$M$54, 2,0)</f>
        <v>3</v>
      </c>
      <c r="G65" s="0" t="s">
        <v>36</v>
      </c>
      <c r="H65" s="0" t="n">
        <v>219954</v>
      </c>
      <c r="I65" s="0" t="n">
        <v>45836</v>
      </c>
      <c r="J65" s="0" t="n">
        <v>43275</v>
      </c>
      <c r="K65" s="0" t="n">
        <v>9786756</v>
      </c>
      <c r="L65" s="0" t="n">
        <v>7488</v>
      </c>
      <c r="M65" s="0" t="n">
        <f aca="false">H65 / (H65 + J65)</f>
        <v>0.835599421036436</v>
      </c>
      <c r="N65" s="0" t="n">
        <f aca="false">K65 / (K65+ I65)</f>
        <v>0.995338360424189</v>
      </c>
      <c r="O65" s="0" t="n">
        <f aca="false">I65 / (I65 + K65)</f>
        <v>0.00466163957581073</v>
      </c>
      <c r="P65" s="0" t="n">
        <f aca="false">J65 / (H65 + J65)</f>
        <v>0.164400578963564</v>
      </c>
      <c r="Q65" s="0" t="n">
        <f aca="false">100 * (J65 + I65) / (H65 + I65 + J65 + K65)</f>
        <v>0.882652337041237</v>
      </c>
      <c r="R65" s="0" t="n">
        <f aca="false">(2 * S65 * M65) / (S65 + M65)</f>
        <v>0.831554254195029</v>
      </c>
      <c r="S65" s="0" t="n">
        <f aca="false">H65 / (H65 + I65)</f>
        <v>0.827548064261259</v>
      </c>
      <c r="T65" s="0" t="n">
        <f aca="false">AVERAGE(M65:S65)</f>
        <v>0.648822093642504</v>
      </c>
      <c r="U65" s="0" t="n">
        <f aca="false">(H65 + K65)/(H65 + K65 + I65 + J65)</f>
        <v>0.991173476629588</v>
      </c>
      <c r="V65" s="0" t="n">
        <f aca="false">(I65+J65)/W65</f>
        <v>0.00883478074652118</v>
      </c>
      <c r="W65" s="0" t="n">
        <f aca="false">VLOOKUP(G65,ValidPixels!$A$1:$B$53, 2,0)</f>
        <v>10086385</v>
      </c>
    </row>
    <row r="66" customFormat="false" ht="12.8" hidden="false" customHeight="false" outlineLevel="0" collapsed="false">
      <c r="A66" s="0" t="n">
        <v>21</v>
      </c>
      <c r="B66" s="0" t="s">
        <v>101</v>
      </c>
      <c r="C66" s="0" t="n">
        <f aca="false">VLOOKUP(D66,List!$G$2:$H$12, 2, 0)</f>
        <v>4</v>
      </c>
      <c r="D66" s="0" t="s">
        <v>35</v>
      </c>
      <c r="E66" s="0" t="n">
        <f aca="false">VLOOKUP(G66,List!$A$2:$B$54, 2, 0)</f>
        <v>12</v>
      </c>
      <c r="F66" s="0" t="n">
        <f aca="false">VLOOKUP(G66,List!$L$2:$M$54, 2,0)</f>
        <v>4</v>
      </c>
      <c r="G66" s="0" t="s">
        <v>37</v>
      </c>
      <c r="H66" s="0" t="n">
        <v>2682075</v>
      </c>
      <c r="I66" s="0" t="n">
        <v>903886</v>
      </c>
      <c r="J66" s="0" t="n">
        <v>478681</v>
      </c>
      <c r="K66" s="0" t="n">
        <v>46709820</v>
      </c>
      <c r="L66" s="0" t="n">
        <v>655394</v>
      </c>
      <c r="M66" s="0" t="n">
        <f aca="false">H66 / (H66 + J66)</f>
        <v>0.848554902687838</v>
      </c>
      <c r="N66" s="0" t="n">
        <f aca="false">K66 / (K66+ I66)</f>
        <v>0.981016264518456</v>
      </c>
      <c r="O66" s="0" t="n">
        <f aca="false">I66 / (I66 + K66)</f>
        <v>0.0189837354815439</v>
      </c>
      <c r="P66" s="0" t="n">
        <f aca="false">J66 / (H66 + J66)</f>
        <v>0.151445097312162</v>
      </c>
      <c r="Q66" s="0" t="n">
        <f aca="false">100 * (J66 + I66) / (H66 + I66 + J66 + K66)</f>
        <v>2.72295745841679</v>
      </c>
      <c r="R66" s="0" t="n">
        <f aca="false">(2 * S66 * M66) / (S66 + M66)</f>
        <v>0.795075590098117</v>
      </c>
      <c r="S66" s="0" t="n">
        <f aca="false">H66 / (H66 + I66)</f>
        <v>0.747937582143253</v>
      </c>
      <c r="T66" s="0" t="n">
        <f aca="false">AVERAGE(M66:S66)</f>
        <v>0.895138661522595</v>
      </c>
      <c r="U66" s="0" t="n">
        <f aca="false">(H66 + K66)/(H66 + K66 + I66 + J66)</f>
        <v>0.972770425415832</v>
      </c>
      <c r="V66" s="0" t="n">
        <f aca="false">(I66+J66)/W66</f>
        <v>0.027594642942824</v>
      </c>
      <c r="W66" s="0" t="n">
        <f aca="false">VLOOKUP(G66,ValidPixels!$A$1:$B$53, 2,0)</f>
        <v>50102732</v>
      </c>
    </row>
    <row r="67" customFormat="false" ht="12.8" hidden="false" customHeight="false" outlineLevel="0" collapsed="false">
      <c r="A67" s="0" t="n">
        <v>21</v>
      </c>
      <c r="B67" s="0" t="s">
        <v>101</v>
      </c>
      <c r="C67" s="0" t="n">
        <f aca="false">VLOOKUP(D67,List!$G$2:$H$12, 2, 0)</f>
        <v>4</v>
      </c>
      <c r="D67" s="0" t="s">
        <v>35</v>
      </c>
      <c r="E67" s="0" t="n">
        <f aca="false">VLOOKUP(G67,List!$A$2:$B$54, 2, 0)</f>
        <v>14</v>
      </c>
      <c r="F67" s="0" t="n">
        <f aca="false">VLOOKUP(G67,List!$L$2:$M$54, 2,0)</f>
        <v>1</v>
      </c>
      <c r="G67" s="0" t="s">
        <v>39</v>
      </c>
      <c r="H67" s="0" t="n">
        <v>3780431</v>
      </c>
      <c r="I67" s="0" t="n">
        <v>701468</v>
      </c>
      <c r="J67" s="0" t="n">
        <v>317876</v>
      </c>
      <c r="K67" s="0" t="n">
        <v>114726874</v>
      </c>
      <c r="L67" s="0" t="n">
        <v>0</v>
      </c>
      <c r="M67" s="0" t="n">
        <f aca="false">H67 / (H67 + J67)</f>
        <v>0.922437240548353</v>
      </c>
      <c r="N67" s="0" t="n">
        <f aca="false">K67 / (K67+ I67)</f>
        <v>0.993922913663613</v>
      </c>
      <c r="O67" s="0" t="n">
        <f aca="false">I67 / (I67 + K67)</f>
        <v>0.00607708633638695</v>
      </c>
      <c r="P67" s="0" t="n">
        <f aca="false">J67 / (H67 + J67)</f>
        <v>0.0775627594516467</v>
      </c>
      <c r="Q67" s="0" t="n">
        <f aca="false">100 * (J67 + I67) / (H67 + I67 + J67 + K67)</f>
        <v>0.852817349543532</v>
      </c>
      <c r="R67" s="0" t="n">
        <f aca="false">(2 * S67 * M67) / (S67 + M67)</f>
        <v>0.881198190346479</v>
      </c>
      <c r="S67" s="0" t="n">
        <f aca="false">H67 / (H67 + I67)</f>
        <v>0.843488664068512</v>
      </c>
      <c r="T67" s="0" t="n">
        <f aca="false">AVERAGE(M67:S67)</f>
        <v>0.653929171994075</v>
      </c>
      <c r="U67" s="0" t="n">
        <f aca="false">(H67 + K67)/(H67 + K67 + I67 + J67)</f>
        <v>0.991471826504565</v>
      </c>
      <c r="V67" s="0" t="n">
        <f aca="false">(I67+J67)/W67</f>
        <v>0.00852817349543532</v>
      </c>
      <c r="W67" s="0" t="n">
        <f aca="false">VLOOKUP(G67,ValidPixels!$A$1:$B$53, 2,0)</f>
        <v>119526649</v>
      </c>
    </row>
    <row r="68" customFormat="false" ht="12.8" hidden="false" customHeight="false" outlineLevel="0" collapsed="false">
      <c r="A68" s="0" t="n">
        <v>21</v>
      </c>
      <c r="B68" s="0" t="s">
        <v>101</v>
      </c>
      <c r="C68" s="0" t="n">
        <f aca="false">VLOOKUP(D68,List!$G$2:$H$12, 2, 0)</f>
        <v>4</v>
      </c>
      <c r="D68" s="0" t="s">
        <v>35</v>
      </c>
      <c r="E68" s="0" t="n">
        <f aca="false">VLOOKUP(G68,List!$A$2:$B$54, 2, 0)</f>
        <v>13</v>
      </c>
      <c r="F68" s="0" t="n">
        <f aca="false">VLOOKUP(G68,List!$L$2:$M$54, 2,0)</f>
        <v>2</v>
      </c>
      <c r="G68" s="0" t="s">
        <v>38</v>
      </c>
      <c r="H68" s="0" t="n">
        <v>3792433</v>
      </c>
      <c r="I68" s="0" t="n">
        <v>792375</v>
      </c>
      <c r="J68" s="0" t="n">
        <v>1698289</v>
      </c>
      <c r="K68" s="0" t="n">
        <v>110692324</v>
      </c>
      <c r="L68" s="0" t="n">
        <v>0</v>
      </c>
      <c r="M68" s="0" t="n">
        <f aca="false">H68 / (H68 + J68)</f>
        <v>0.690698418167957</v>
      </c>
      <c r="N68" s="0" t="n">
        <f aca="false">K68 / (K68+ I68)</f>
        <v>0.99289252240794</v>
      </c>
      <c r="O68" s="0" t="n">
        <f aca="false">I68 / (I68 + K68)</f>
        <v>0.00710747759205952</v>
      </c>
      <c r="P68" s="0" t="n">
        <f aca="false">J68 / (H68 + J68)</f>
        <v>0.309301581832043</v>
      </c>
      <c r="Q68" s="0" t="n">
        <f aca="false">100 * (J68 + I68) / (H68 + I68 + J68 + K68)</f>
        <v>2.1292199495482</v>
      </c>
      <c r="R68" s="0" t="n">
        <f aca="false">(2 * S68 * M68) / (S68 + M68)</f>
        <v>0.75280069634054</v>
      </c>
      <c r="S68" s="0" t="n">
        <f aca="false">H68 / (H68 + I68)</f>
        <v>0.827173787866362</v>
      </c>
      <c r="T68" s="0" t="n">
        <f aca="false">AVERAGE(M68:S68)</f>
        <v>0.815599204822158</v>
      </c>
      <c r="U68" s="0" t="n">
        <f aca="false">(H68 + K68)/(H68 + K68 + I68 + J68)</f>
        <v>0.978707800504518</v>
      </c>
      <c r="V68" s="0" t="n">
        <f aca="false">(I68+J68)/W68</f>
        <v>0.021292199495482</v>
      </c>
      <c r="W68" s="0" t="n">
        <f aca="false">VLOOKUP(G68,ValidPixels!$A$1:$B$53, 2,0)</f>
        <v>116975421</v>
      </c>
    </row>
    <row r="69" customFormat="false" ht="12.8" hidden="false" customHeight="false" outlineLevel="0" collapsed="false">
      <c r="A69" s="0" t="n">
        <v>21</v>
      </c>
      <c r="B69" s="0" t="s">
        <v>101</v>
      </c>
      <c r="C69" s="0" t="n">
        <f aca="false">VLOOKUP(D69,List!$G$2:$H$12, 2, 0)</f>
        <v>6</v>
      </c>
      <c r="D69" s="0" t="s">
        <v>40</v>
      </c>
      <c r="E69" s="0" t="n">
        <f aca="false">VLOOKUP(G69,List!$A$2:$B$54, 2, 0)</f>
        <v>15</v>
      </c>
      <c r="F69" s="0" t="n">
        <f aca="false">VLOOKUP(G69,List!$L$2:$M$54, 2,0)</f>
        <v>2</v>
      </c>
      <c r="G69" s="0" t="s">
        <v>41</v>
      </c>
      <c r="H69" s="0" t="n">
        <v>64475</v>
      </c>
      <c r="I69" s="0" t="n">
        <v>666</v>
      </c>
      <c r="J69" s="0" t="n">
        <v>160916</v>
      </c>
      <c r="K69" s="0" t="n">
        <v>2688524</v>
      </c>
      <c r="L69" s="0" t="n">
        <v>0</v>
      </c>
      <c r="M69" s="0" t="n">
        <f aca="false">H69 / (H69 + J69)</f>
        <v>0.286058449538801</v>
      </c>
      <c r="N69" s="0" t="n">
        <f aca="false">K69 / (K69+ I69)</f>
        <v>0.999752341783213</v>
      </c>
      <c r="O69" s="0" t="n">
        <f aca="false">I69 / (I69 + K69)</f>
        <v>0.000247658216786467</v>
      </c>
      <c r="P69" s="0" t="n">
        <f aca="false">J69 / (H69 + J69)</f>
        <v>0.713941550461199</v>
      </c>
      <c r="Q69" s="0" t="n">
        <f aca="false">100 * (J69 + I69) / (H69 + I69 + J69 + K69)</f>
        <v>5.54391866275118</v>
      </c>
      <c r="R69" s="0" t="n">
        <f aca="false">(2 * S69 * M69) / (S69 + M69)</f>
        <v>0.44384095383641</v>
      </c>
      <c r="S69" s="0" t="n">
        <f aca="false">H69 / (H69 + I69)</f>
        <v>0.989776024316483</v>
      </c>
      <c r="T69" s="0" t="n">
        <f aca="false">AVERAGE(M69:S69)</f>
        <v>1.28250509155773</v>
      </c>
      <c r="U69" s="0" t="n">
        <f aca="false">(H69 + K69)/(H69 + K69 + I69 + J69)</f>
        <v>0.944560813372488</v>
      </c>
      <c r="V69" s="0" t="n">
        <f aca="false">(I69+J69)/W69</f>
        <v>0.0554391866275118</v>
      </c>
      <c r="W69" s="0" t="n">
        <f aca="false">VLOOKUP(G69,ValidPixels!$A$1:$B$53, 2,0)</f>
        <v>2914581</v>
      </c>
    </row>
    <row r="70" customFormat="false" ht="12.8" hidden="false" customHeight="false" outlineLevel="0" collapsed="false">
      <c r="A70" s="0" t="n">
        <v>21</v>
      </c>
      <c r="B70" s="0" t="s">
        <v>101</v>
      </c>
      <c r="C70" s="0" t="n">
        <f aca="false">VLOOKUP(D70,List!$G$2:$H$12, 2, 0)</f>
        <v>6</v>
      </c>
      <c r="D70" s="0" t="s">
        <v>40</v>
      </c>
      <c r="E70" s="0" t="n">
        <f aca="false">VLOOKUP(G70,List!$A$2:$B$54, 2, 0)</f>
        <v>16</v>
      </c>
      <c r="F70" s="0" t="n">
        <f aca="false">VLOOKUP(G70,List!$L$2:$M$54, 2,0)</f>
        <v>6</v>
      </c>
      <c r="G70" s="0" t="s">
        <v>42</v>
      </c>
      <c r="H70" s="0" t="n">
        <v>504713</v>
      </c>
      <c r="I70" s="0" t="n">
        <v>1592412</v>
      </c>
      <c r="J70" s="0" t="n">
        <v>186657</v>
      </c>
      <c r="K70" s="0" t="n">
        <v>90067817</v>
      </c>
      <c r="L70" s="0" t="n">
        <v>61150</v>
      </c>
      <c r="M70" s="0" t="n">
        <f aca="false">H70 / (H70 + J70)</f>
        <v>0.730018658605378</v>
      </c>
      <c r="N70" s="0" t="n">
        <f aca="false">K70 / (K70+ I70)</f>
        <v>0.982627012638164</v>
      </c>
      <c r="O70" s="0" t="n">
        <f aca="false">I70 / (I70 + K70)</f>
        <v>0.0173729873618361</v>
      </c>
      <c r="P70" s="0" t="n">
        <f aca="false">J70 / (H70 + J70)</f>
        <v>0.269981341394622</v>
      </c>
      <c r="Q70" s="0" t="n">
        <f aca="false">100 * (J70 + I70) / (H70 + I70 + J70 + K70)</f>
        <v>1.9264084425869</v>
      </c>
      <c r="R70" s="0" t="n">
        <f aca="false">(2 * S70 * M70) / (S70 + M70)</f>
        <v>0.36199670431541</v>
      </c>
      <c r="S70" s="0" t="n">
        <f aca="false">H70 / (H70 + I70)</f>
        <v>0.240669011146212</v>
      </c>
      <c r="T70" s="0" t="n">
        <f aca="false">AVERAGE(M70:S70)</f>
        <v>0.647010594006932</v>
      </c>
      <c r="U70" s="0" t="n">
        <f aca="false">(H70 + K70)/(H70 + K70 + I70 + J70)</f>
        <v>0.980735915574131</v>
      </c>
      <c r="V70" s="0" t="n">
        <f aca="false">(I70+J70)/W70</f>
        <v>0.221141473344225</v>
      </c>
      <c r="W70" s="0" t="n">
        <f aca="false">VLOOKUP(G70,ValidPixels!$A$1:$B$53, 2,0)</f>
        <v>8044936</v>
      </c>
    </row>
    <row r="71" customFormat="false" ht="12.8" hidden="false" customHeight="false" outlineLevel="0" collapsed="false">
      <c r="A71" s="0" t="n">
        <v>21</v>
      </c>
      <c r="B71" s="0" t="s">
        <v>101</v>
      </c>
      <c r="C71" s="0" t="n">
        <f aca="false">VLOOKUP(D71,List!$G$2:$H$12, 2, 0)</f>
        <v>6</v>
      </c>
      <c r="D71" s="0" t="s">
        <v>40</v>
      </c>
      <c r="E71" s="0" t="n">
        <f aca="false">VLOOKUP(G71,List!$A$2:$B$54, 2, 0)</f>
        <v>19</v>
      </c>
      <c r="F71" s="0" t="n">
        <f aca="false">VLOOKUP(G71,List!$L$2:$M$54, 2,0)</f>
        <v>5</v>
      </c>
      <c r="G71" s="0" t="s">
        <v>45</v>
      </c>
      <c r="H71" s="0" t="n">
        <v>603423</v>
      </c>
      <c r="I71" s="0" t="n">
        <v>123068</v>
      </c>
      <c r="J71" s="0" t="n">
        <v>842788</v>
      </c>
      <c r="K71" s="0" t="n">
        <v>6489771</v>
      </c>
      <c r="L71" s="0" t="n">
        <v>890</v>
      </c>
      <c r="M71" s="0" t="n">
        <f aca="false">H71 / (H71 + J71)</f>
        <v>0.417244095087093</v>
      </c>
      <c r="N71" s="0" t="n">
        <f aca="false">K71 / (K71+ I71)</f>
        <v>0.981389536324716</v>
      </c>
      <c r="O71" s="0" t="n">
        <f aca="false">I71 / (I71 + K71)</f>
        <v>0.0186104636752838</v>
      </c>
      <c r="P71" s="0" t="n">
        <f aca="false">J71 / (H71 + J71)</f>
        <v>0.582755904912907</v>
      </c>
      <c r="Q71" s="0" t="n">
        <f aca="false">100 * (J71 + I71) / (H71 + I71 + J71 + K71)</f>
        <v>11.9847376551827</v>
      </c>
      <c r="R71" s="0" t="n">
        <f aca="false">(2 * S71 * M71) / (S71 + M71)</f>
        <v>0.555458594874032</v>
      </c>
      <c r="S71" s="0" t="n">
        <f aca="false">H71 / (H71 + I71)</f>
        <v>0.830599415546786</v>
      </c>
      <c r="T71" s="0" t="n">
        <f aca="false">AVERAGE(M71:S71)</f>
        <v>2.19582795222907</v>
      </c>
      <c r="U71" s="0" t="n">
        <f aca="false">(H71 + K71)/(H71 + K71 + I71 + J71)</f>
        <v>0.880152623448173</v>
      </c>
      <c r="V71" s="0" t="n">
        <f aca="false">(I71+J71)/W71</f>
        <v>0.0664689185326044</v>
      </c>
      <c r="W71" s="0" t="n">
        <f aca="false">VLOOKUP(G71,ValidPixels!$A$1:$B$53, 2,0)</f>
        <v>14530942</v>
      </c>
    </row>
    <row r="72" customFormat="false" ht="12.8" hidden="false" customHeight="false" outlineLevel="0" collapsed="false">
      <c r="A72" s="0" t="n">
        <v>21</v>
      </c>
      <c r="B72" s="0" t="s">
        <v>101</v>
      </c>
      <c r="C72" s="0" t="n">
        <f aca="false">VLOOKUP(D72,List!$G$2:$H$12, 2, 0)</f>
        <v>6</v>
      </c>
      <c r="D72" s="0" t="s">
        <v>40</v>
      </c>
      <c r="E72" s="0" t="n">
        <f aca="false">VLOOKUP(G72,List!$A$2:$B$54, 2, 0)</f>
        <v>18</v>
      </c>
      <c r="F72" s="0" t="n">
        <f aca="false">VLOOKUP(G72,List!$L$2:$M$54, 2,0)</f>
        <v>1</v>
      </c>
      <c r="G72" s="0" t="s">
        <v>44</v>
      </c>
      <c r="H72" s="0" t="n">
        <v>684102</v>
      </c>
      <c r="I72" s="0" t="n">
        <v>177755</v>
      </c>
      <c r="J72" s="0" t="n">
        <v>64702</v>
      </c>
      <c r="K72" s="0" t="n">
        <v>14643674</v>
      </c>
      <c r="L72" s="0" t="n">
        <v>13825</v>
      </c>
      <c r="M72" s="0" t="n">
        <f aca="false">H72 / (H72 + J72)</f>
        <v>0.913592876106431</v>
      </c>
      <c r="N72" s="0" t="n">
        <f aca="false">K72 / (K72+ I72)</f>
        <v>0.988006891913054</v>
      </c>
      <c r="O72" s="0" t="n">
        <f aca="false">I72 / (I72 + K72)</f>
        <v>0.0119931080869463</v>
      </c>
      <c r="P72" s="0" t="n">
        <f aca="false">J72 / (H72 + J72)</f>
        <v>0.0864071238935689</v>
      </c>
      <c r="Q72" s="0" t="n">
        <f aca="false">100 * (J72 + I72) / (H72 + I72 + J72 + K72)</f>
        <v>1.55718286296679</v>
      </c>
      <c r="R72" s="0" t="n">
        <f aca="false">(2 * S72 * M72) / (S72 + M72)</f>
        <v>0.849467392579816</v>
      </c>
      <c r="S72" s="0" t="n">
        <f aca="false">H72 / (H72 + I72)</f>
        <v>0.793753488107656</v>
      </c>
      <c r="T72" s="0" t="n">
        <f aca="false">AVERAGE(M72:S72)</f>
        <v>0.742914820522038</v>
      </c>
      <c r="U72" s="0" t="n">
        <f aca="false">(H72 + K72)/(H72 + K72 + I72 + J72)</f>
        <v>0.984428171370332</v>
      </c>
      <c r="V72" s="0" t="n">
        <f aca="false">(I72+J72)/W72</f>
        <v>0.0155856783546987</v>
      </c>
      <c r="W72" s="0" t="n">
        <f aca="false">VLOOKUP(G72,ValidPixels!$A$1:$B$53, 2,0)</f>
        <v>15556397</v>
      </c>
    </row>
    <row r="73" customFormat="false" ht="12.8" hidden="false" customHeight="false" outlineLevel="0" collapsed="false">
      <c r="A73" s="0" t="n">
        <v>21</v>
      </c>
      <c r="B73" s="0" t="s">
        <v>101</v>
      </c>
      <c r="C73" s="0" t="n">
        <f aca="false">VLOOKUP(D73,List!$G$2:$H$12, 2, 0)</f>
        <v>6</v>
      </c>
      <c r="D73" s="0" t="s">
        <v>40</v>
      </c>
      <c r="E73" s="0" t="n">
        <f aca="false">VLOOKUP(G73,List!$A$2:$B$54, 2, 0)</f>
        <v>17</v>
      </c>
      <c r="F73" s="0" t="n">
        <f aca="false">VLOOKUP(G73,List!$L$2:$M$54, 2,0)</f>
        <v>4</v>
      </c>
      <c r="G73" s="0" t="s">
        <v>43</v>
      </c>
      <c r="H73" s="0" t="n">
        <v>689388</v>
      </c>
      <c r="I73" s="0" t="n">
        <v>731</v>
      </c>
      <c r="J73" s="0" t="n">
        <v>15557</v>
      </c>
      <c r="K73" s="0" t="n">
        <v>13825266</v>
      </c>
      <c r="L73" s="0" t="n">
        <v>0</v>
      </c>
      <c r="M73" s="0" t="n">
        <f aca="false">H73 / (H73 + J73)</f>
        <v>0.977931611686018</v>
      </c>
      <c r="N73" s="0" t="n">
        <f aca="false">K73 / (K73+ I73)</f>
        <v>0.999947128586821</v>
      </c>
      <c r="O73" s="0" t="n">
        <f aca="false">I73 / (I73 + K73)</f>
        <v>5.28714131791002E-005</v>
      </c>
      <c r="P73" s="0" t="n">
        <f aca="false">J73 / (H73 + J73)</f>
        <v>0.0220683883139819</v>
      </c>
      <c r="Q73" s="0" t="n">
        <f aca="false">100 * (J73 + I73) / (H73 + I73 + J73 + K73)</f>
        <v>0.112091838230446</v>
      </c>
      <c r="R73" s="0" t="n">
        <f aca="false">(2 * S73 * M73) / (S73 + M73)</f>
        <v>0.988324549984804</v>
      </c>
      <c r="S73" s="0" t="n">
        <f aca="false">H73 / (H73 + I73)</f>
        <v>0.998940762390254</v>
      </c>
      <c r="T73" s="0" t="n">
        <f aca="false">AVERAGE(M73:S73)</f>
        <v>0.585622450086501</v>
      </c>
      <c r="U73" s="0" t="n">
        <f aca="false">(H73 + K73)/(H73 + K73 + I73 + J73)</f>
        <v>0.998879081617696</v>
      </c>
      <c r="V73" s="0" t="n">
        <f aca="false">(I73+J73)/W73</f>
        <v>9.6254775612023E-005</v>
      </c>
      <c r="W73" s="0" t="n">
        <f aca="false">VLOOKUP(G73,ValidPixels!$A$1:$B$53, 2,0)</f>
        <v>169217578</v>
      </c>
    </row>
    <row r="74" customFormat="false" ht="12.8" hidden="false" customHeight="false" outlineLevel="0" collapsed="false">
      <c r="A74" s="0" t="n">
        <v>21</v>
      </c>
      <c r="B74" s="0" t="s">
        <v>101</v>
      </c>
      <c r="C74" s="0" t="n">
        <f aca="false">VLOOKUP(D74,List!$G$2:$H$12, 2, 0)</f>
        <v>6</v>
      </c>
      <c r="D74" s="0" t="s">
        <v>40</v>
      </c>
      <c r="E74" s="0" t="n">
        <f aca="false">VLOOKUP(G74,List!$A$2:$B$54, 2, 0)</f>
        <v>20</v>
      </c>
      <c r="F74" s="0" t="n">
        <f aca="false">VLOOKUP(G74,List!$L$2:$M$54, 2,0)</f>
        <v>3</v>
      </c>
      <c r="G74" s="0" t="s">
        <v>46</v>
      </c>
      <c r="H74" s="0" t="n">
        <v>4595821</v>
      </c>
      <c r="I74" s="0" t="n">
        <v>397065</v>
      </c>
      <c r="J74" s="0" t="n">
        <v>2792859</v>
      </c>
      <c r="K74" s="0" t="n">
        <v>161431833</v>
      </c>
      <c r="L74" s="0" t="n">
        <v>0</v>
      </c>
      <c r="M74" s="0" t="n">
        <f aca="false">H74 / (H74 + J74)</f>
        <v>0.622008396628356</v>
      </c>
      <c r="N74" s="0" t="n">
        <f aca="false">K74 / (K74+ I74)</f>
        <v>0.997546390014965</v>
      </c>
      <c r="O74" s="0" t="n">
        <f aca="false">I74 / (I74 + K74)</f>
        <v>0.00245360998503493</v>
      </c>
      <c r="P74" s="0" t="n">
        <f aca="false">J74 / (H74 + J74)</f>
        <v>0.377991603371644</v>
      </c>
      <c r="Q74" s="0" t="n">
        <f aca="false">100 * (J74 + I74) / (H74 + I74 + J74 + K74)</f>
        <v>1.88510203118496</v>
      </c>
      <c r="R74" s="0" t="n">
        <f aca="false">(2 * S74 * M74) / (S74 + M74)</f>
        <v>0.742365061091626</v>
      </c>
      <c r="S74" s="0" t="n">
        <f aca="false">H74 / (H74 + I74)</f>
        <v>0.920473850194056</v>
      </c>
      <c r="T74" s="0" t="n">
        <f aca="false">AVERAGE(M74:S74)</f>
        <v>0.792562991781521</v>
      </c>
      <c r="U74" s="0" t="n">
        <f aca="false">(H74 + K74)/(H74 + K74 + I74 + J74)</f>
        <v>0.98114897968815</v>
      </c>
      <c r="V74" s="0" t="n">
        <f aca="false">(I74+J74)/W74</f>
        <v>0.0346881997002216</v>
      </c>
      <c r="W74" s="0" t="n">
        <f aca="false">VLOOKUP(G74,ValidPixels!$A$1:$B$53, 2,0)</f>
        <v>91959918</v>
      </c>
    </row>
    <row r="75" customFormat="false" ht="12.8" hidden="false" customHeight="false" outlineLevel="0" collapsed="false">
      <c r="A75" s="0" t="n">
        <v>21</v>
      </c>
      <c r="B75" s="0" t="s">
        <v>101</v>
      </c>
      <c r="C75" s="0" t="n">
        <f aca="false">VLOOKUP(D75,List!$G$2:$H$12, 2, 0)</f>
        <v>9</v>
      </c>
      <c r="D75" s="0" t="s">
        <v>47</v>
      </c>
      <c r="E75" s="0" t="n">
        <f aca="false">VLOOKUP(G75,List!$A$2:$B$54, 2, 0)</f>
        <v>21</v>
      </c>
      <c r="F75" s="0" t="n">
        <f aca="false">VLOOKUP(G75,List!$L$2:$M$54, 2,0)</f>
        <v>1</v>
      </c>
      <c r="G75" s="0" t="s">
        <v>48</v>
      </c>
      <c r="H75" s="0" t="n">
        <v>1901613</v>
      </c>
      <c r="I75" s="0" t="n">
        <v>51508</v>
      </c>
      <c r="J75" s="0" t="n">
        <v>122984</v>
      </c>
      <c r="K75" s="0" t="n">
        <v>99776279</v>
      </c>
      <c r="L75" s="0" t="n">
        <v>0</v>
      </c>
      <c r="M75" s="0" t="n">
        <f aca="false">H75 / (H75 + J75)</f>
        <v>0.939255071503119</v>
      </c>
      <c r="N75" s="0" t="n">
        <f aca="false">K75 / (K75+ I75)</f>
        <v>0.999484031435055</v>
      </c>
      <c r="O75" s="0" t="n">
        <f aca="false">I75 / (I75 + K75)</f>
        <v>0.000515968564944748</v>
      </c>
      <c r="P75" s="0" t="n">
        <f aca="false">J75 / (H75 + J75)</f>
        <v>0.0607449284968811</v>
      </c>
      <c r="Q75" s="0" t="n">
        <f aca="false">100 * (J75 + I75) / (H75 + I75 + J75 + K75)</f>
        <v>0.171318523089258</v>
      </c>
      <c r="R75" s="0" t="n">
        <f aca="false">(2 * S75 * M75) / (S75 + M75)</f>
        <v>0.956132636853593</v>
      </c>
      <c r="S75" s="0" t="n">
        <f aca="false">H75 / (H75 + I75)</f>
        <v>0.973627849989837</v>
      </c>
      <c r="T75" s="0" t="n">
        <f aca="false">AVERAGE(M75:S75)</f>
        <v>0.585868429990384</v>
      </c>
      <c r="U75" s="0" t="n">
        <f aca="false">(H75 + K75)/(H75 + K75 + I75 + J75)</f>
        <v>0.998286814769107</v>
      </c>
      <c r="V75" s="0" t="n">
        <f aca="false">(I75+J75)/W75</f>
        <v>0.00171318523089258</v>
      </c>
      <c r="W75" s="0" t="n">
        <f aca="false">VLOOKUP(G75,ValidPixels!$A$1:$B$53, 2,0)</f>
        <v>101852384</v>
      </c>
    </row>
    <row r="76" customFormat="false" ht="12.8" hidden="false" customHeight="false" outlineLevel="0" collapsed="false">
      <c r="A76" s="0" t="n">
        <v>21</v>
      </c>
      <c r="B76" s="0" t="s">
        <v>101</v>
      </c>
      <c r="C76" s="0" t="n">
        <f aca="false">VLOOKUP(D76,List!$G$2:$H$12, 2, 0)</f>
        <v>9</v>
      </c>
      <c r="D76" s="0" t="s">
        <v>47</v>
      </c>
      <c r="E76" s="0" t="n">
        <f aca="false">VLOOKUP(G76,List!$A$2:$B$54, 2, 0)</f>
        <v>22</v>
      </c>
      <c r="F76" s="0" t="n">
        <f aca="false">VLOOKUP(G76,List!$L$2:$M$54, 2,0)</f>
        <v>3</v>
      </c>
      <c r="G76" s="0" t="s">
        <v>49</v>
      </c>
      <c r="H76" s="0" t="n">
        <v>2682527</v>
      </c>
      <c r="I76" s="0" t="n">
        <v>574664</v>
      </c>
      <c r="J76" s="0" t="n">
        <v>268682</v>
      </c>
      <c r="K76" s="0" t="n">
        <v>76440838</v>
      </c>
      <c r="L76" s="0" t="n">
        <v>315658</v>
      </c>
      <c r="M76" s="0" t="n">
        <f aca="false">H76 / (H76 + J76)</f>
        <v>0.908958667447815</v>
      </c>
      <c r="N76" s="0" t="n">
        <f aca="false">K76 / (K76+ I76)</f>
        <v>0.992538333386439</v>
      </c>
      <c r="O76" s="0" t="n">
        <f aca="false">I76 / (I76 + K76)</f>
        <v>0.00746166661356048</v>
      </c>
      <c r="P76" s="0" t="n">
        <f aca="false">J76 / (H76 + J76)</f>
        <v>0.0910413325521846</v>
      </c>
      <c r="Q76" s="0" t="n">
        <f aca="false">100 * (J76 + I76) / (H76 + I76 + J76 + K76)</f>
        <v>1.05462134112281</v>
      </c>
      <c r="R76" s="0" t="n">
        <f aca="false">(2 * S76 * M76) / (S76 + M76)</f>
        <v>0.864160492236325</v>
      </c>
      <c r="S76" s="0" t="n">
        <f aca="false">H76 / (H76 + I76)</f>
        <v>0.823570677924629</v>
      </c>
      <c r="T76" s="0" t="n">
        <f aca="false">AVERAGE(M76:S76)</f>
        <v>0.677478930183395</v>
      </c>
      <c r="U76" s="0" t="n">
        <f aca="false">(H76 + K76)/(H76 + K76 + I76 + J76)</f>
        <v>0.989453786588772</v>
      </c>
      <c r="V76" s="0" t="n">
        <f aca="false">(I76+J76)/W76</f>
        <v>0.0105981427356365</v>
      </c>
      <c r="W76" s="0" t="n">
        <f aca="false">VLOOKUP(G76,ValidPixels!$A$1:$B$53, 2,0)</f>
        <v>79574886</v>
      </c>
    </row>
    <row r="77" customFormat="false" ht="12.8" hidden="false" customHeight="false" outlineLevel="0" collapsed="false">
      <c r="A77" s="0" t="n">
        <v>21</v>
      </c>
      <c r="B77" s="0" t="s">
        <v>101</v>
      </c>
      <c r="C77" s="0" t="n">
        <f aca="false">VLOOKUP(D77,List!$G$2:$H$12, 2, 0)</f>
        <v>9</v>
      </c>
      <c r="D77" s="0" t="s">
        <v>47</v>
      </c>
      <c r="E77" s="0" t="n">
        <f aca="false">VLOOKUP(G77,List!$A$2:$B$54, 2, 0)</f>
        <v>24</v>
      </c>
      <c r="F77" s="0" t="n">
        <f aca="false">VLOOKUP(G77,List!$L$2:$M$54, 2,0)</f>
        <v>6</v>
      </c>
      <c r="G77" s="0" t="s">
        <v>51</v>
      </c>
      <c r="H77" s="0" t="n">
        <v>4802255</v>
      </c>
      <c r="I77" s="0" t="n">
        <v>980975</v>
      </c>
      <c r="J77" s="0" t="n">
        <v>103101</v>
      </c>
      <c r="K77" s="0" t="n">
        <v>81019685</v>
      </c>
      <c r="L77" s="0" t="n">
        <v>854157</v>
      </c>
      <c r="M77" s="0" t="n">
        <f aca="false">H77 / (H77 + J77)</f>
        <v>0.978981953603367</v>
      </c>
      <c r="N77" s="0" t="n">
        <f aca="false">K77 / (K77+ I77)</f>
        <v>0.988036986531572</v>
      </c>
      <c r="O77" s="0" t="n">
        <f aca="false">I77 / (I77 + K77)</f>
        <v>0.0119630134684282</v>
      </c>
      <c r="P77" s="0" t="n">
        <f aca="false">J77 / (H77 + J77)</f>
        <v>0.0210180463966326</v>
      </c>
      <c r="Q77" s="0" t="n">
        <f aca="false">100 * (J77 + I77) / (H77 + I77 + J77 + K77)</f>
        <v>1.24741191679987</v>
      </c>
      <c r="R77" s="0" t="n">
        <f aca="false">(2 * S77 * M77) / (S77 + M77)</f>
        <v>0.898576294376075</v>
      </c>
      <c r="S77" s="0" t="n">
        <f aca="false">H77 / (H77 + I77)</f>
        <v>0.830375931788983</v>
      </c>
      <c r="T77" s="0" t="n">
        <f aca="false">AVERAGE(M77:S77)</f>
        <v>0.710909163280704</v>
      </c>
      <c r="U77" s="0" t="n">
        <f aca="false">(H77 + K77)/(H77 + K77 + I77 + J77)</f>
        <v>0.987525880832001</v>
      </c>
      <c r="V77" s="0" t="n">
        <f aca="false">(I77+J77)/W77</f>
        <v>0.0126016260351615</v>
      </c>
      <c r="W77" s="0" t="n">
        <f aca="false">VLOOKUP(G77,ValidPixels!$A$1:$B$53, 2,0)</f>
        <v>86026676</v>
      </c>
    </row>
    <row r="78" customFormat="false" ht="12.8" hidden="false" customHeight="false" outlineLevel="0" collapsed="false">
      <c r="A78" s="0" t="n">
        <v>21</v>
      </c>
      <c r="B78" s="0" t="s">
        <v>101</v>
      </c>
      <c r="C78" s="0" t="n">
        <f aca="false">VLOOKUP(D78,List!$G$2:$H$12, 2, 0)</f>
        <v>9</v>
      </c>
      <c r="D78" s="0" t="s">
        <v>47</v>
      </c>
      <c r="E78" s="0" t="n">
        <f aca="false">VLOOKUP(G78,List!$A$2:$B$54, 2, 0)</f>
        <v>23</v>
      </c>
      <c r="F78" s="0" t="n">
        <f aca="false">VLOOKUP(G78,List!$L$2:$M$54, 2,0)</f>
        <v>2</v>
      </c>
      <c r="G78" s="0" t="s">
        <v>50</v>
      </c>
      <c r="H78" s="0" t="n">
        <v>4997504</v>
      </c>
      <c r="I78" s="0" t="n">
        <v>1782066</v>
      </c>
      <c r="J78" s="0" t="n">
        <v>159284</v>
      </c>
      <c r="K78" s="0" t="n">
        <v>79057652</v>
      </c>
      <c r="L78" s="0" t="n">
        <v>1705793</v>
      </c>
      <c r="M78" s="0" t="n">
        <f aca="false">H78 / (H78 + J78)</f>
        <v>0.969111780433867</v>
      </c>
      <c r="N78" s="0" t="n">
        <f aca="false">K78 / (K78+ I78)</f>
        <v>0.977955563872699</v>
      </c>
      <c r="O78" s="0" t="n">
        <f aca="false">I78 / (I78 + K78)</f>
        <v>0.0220444361273007</v>
      </c>
      <c r="P78" s="0" t="n">
        <f aca="false">J78 / (H78 + J78)</f>
        <v>0.030888219566133</v>
      </c>
      <c r="Q78" s="0" t="n">
        <f aca="false">100 * (J78 + I78) / (H78 + I78 + J78 + K78)</f>
        <v>2.25747543743231</v>
      </c>
      <c r="R78" s="0" t="n">
        <f aca="false">(2 * S78 * M78) / (S78 + M78)</f>
        <v>0.83735826288052</v>
      </c>
      <c r="S78" s="0" t="n">
        <f aca="false">H78 / (H78 + I78)</f>
        <v>0.737141736127808</v>
      </c>
      <c r="T78" s="0" t="n">
        <f aca="false">AVERAGE(M78:S78)</f>
        <v>0.833139348062948</v>
      </c>
      <c r="U78" s="0" t="n">
        <f aca="false">(H78 + K78)/(H78 + K78 + I78 + J78)</f>
        <v>0.977425245625677</v>
      </c>
      <c r="V78" s="0" t="n">
        <f aca="false">(I78+J78)/W78</f>
        <v>0.023044578460074</v>
      </c>
      <c r="W78" s="0" t="n">
        <f aca="false">VLOOKUP(G78,ValidPixels!$A$1:$B$53, 2,0)</f>
        <v>84243242</v>
      </c>
    </row>
    <row r="79" customFormat="false" ht="12.8" hidden="false" customHeight="false" outlineLevel="0" collapsed="false">
      <c r="A79" s="0" t="n">
        <v>21</v>
      </c>
      <c r="B79" s="0" t="s">
        <v>101</v>
      </c>
      <c r="C79" s="0" t="n">
        <f aca="false">VLOOKUP(D79,List!$G$2:$H$12, 2, 0)</f>
        <v>9</v>
      </c>
      <c r="D79" s="0" t="s">
        <v>47</v>
      </c>
      <c r="E79" s="0" t="n">
        <f aca="false">VLOOKUP(G79,List!$A$2:$B$54, 2, 0)</f>
        <v>25</v>
      </c>
      <c r="F79" s="0" t="n">
        <f aca="false">VLOOKUP(G79,List!$L$2:$M$54, 2,0)</f>
        <v>5</v>
      </c>
      <c r="G79" s="0" t="s">
        <v>52</v>
      </c>
      <c r="H79" s="0" t="n">
        <v>9917643</v>
      </c>
      <c r="I79" s="0" t="n">
        <v>1592793</v>
      </c>
      <c r="J79" s="0" t="n">
        <v>457550</v>
      </c>
      <c r="K79" s="0" t="n">
        <v>516309982</v>
      </c>
      <c r="L79" s="0" t="n">
        <v>391569</v>
      </c>
      <c r="M79" s="0" t="n">
        <f aca="false">H79 / (H79 + J79)</f>
        <v>0.95589961555414</v>
      </c>
      <c r="N79" s="0" t="n">
        <f aca="false">K79 / (K79+ I79)</f>
        <v>0.99692453279479</v>
      </c>
      <c r="O79" s="0" t="n">
        <f aca="false">I79 / (I79 + K79)</f>
        <v>0.00307546720521048</v>
      </c>
      <c r="P79" s="0" t="n">
        <f aca="false">J79 / (H79 + J79)</f>
        <v>0.0441003844458604</v>
      </c>
      <c r="Q79" s="0" t="n">
        <f aca="false">100 * (J79 + I79) / (H79 + I79 + J79 + K79)</f>
        <v>0.388118211282285</v>
      </c>
      <c r="R79" s="0" t="n">
        <f aca="false">(2 * S79 * M79) / (S79 + M79)</f>
        <v>0.906315555289729</v>
      </c>
      <c r="S79" s="0" t="n">
        <f aca="false">H79 / (H79 + I79)</f>
        <v>0.861621836045133</v>
      </c>
      <c r="T79" s="0" t="n">
        <f aca="false">AVERAGE(M79:S79)</f>
        <v>0.593722228945307</v>
      </c>
      <c r="U79" s="0" t="n">
        <f aca="false">(H79 + K79)/(H79 + K79 + I79 + J79)</f>
        <v>0.996118817887177</v>
      </c>
      <c r="V79" s="0" t="n">
        <f aca="false">(I79+J79)/W79</f>
        <v>0.00388457953732886</v>
      </c>
      <c r="W79" s="0" t="n">
        <f aca="false">VLOOKUP(G79,ValidPixels!$A$1:$B$53, 2,0)</f>
        <v>527815940</v>
      </c>
    </row>
    <row r="80" customFormat="false" ht="12.8" hidden="false" customHeight="false" outlineLevel="0" collapsed="false">
      <c r="A80" s="0" t="n">
        <v>21</v>
      </c>
      <c r="B80" s="0" t="s">
        <v>101</v>
      </c>
      <c r="C80" s="0" t="n">
        <f aca="false">VLOOKUP(D80,List!$G$2:$H$12, 2, 0)</f>
        <v>9</v>
      </c>
      <c r="D80" s="0" t="s">
        <v>47</v>
      </c>
      <c r="E80" s="0" t="n">
        <f aca="false">VLOOKUP(G80,List!$A$2:$B$54, 2, 0)</f>
        <v>26</v>
      </c>
      <c r="F80" s="0" t="n">
        <f aca="false">VLOOKUP(G80,List!$L$2:$M$54, 2,0)</f>
        <v>4</v>
      </c>
      <c r="G80" s="0" t="s">
        <v>53</v>
      </c>
      <c r="H80" s="0" t="n">
        <v>61788361</v>
      </c>
      <c r="I80" s="0" t="n">
        <v>2506645</v>
      </c>
      <c r="J80" s="0" t="n">
        <v>6945304</v>
      </c>
      <c r="K80" s="0" t="n">
        <v>920795897</v>
      </c>
      <c r="L80" s="0" t="n">
        <v>0</v>
      </c>
      <c r="M80" s="0" t="n">
        <f aca="false">H80 / (H80 + J80)</f>
        <v>0.898953387688551</v>
      </c>
      <c r="N80" s="0" t="n">
        <f aca="false">K80 / (K80+ I80)</f>
        <v>0.997285131486186</v>
      </c>
      <c r="O80" s="0" t="n">
        <f aca="false">I80 / (I80 + K80)</f>
        <v>0.00271486851381375</v>
      </c>
      <c r="P80" s="0" t="n">
        <f aca="false">J80 / (H80 + J80)</f>
        <v>0.101046612311449</v>
      </c>
      <c r="Q80" s="0" t="n">
        <f aca="false">100 * (J80 + I80) / (H80 + I80 + J80 + K80)</f>
        <v>0.952782663909363</v>
      </c>
      <c r="R80" s="0" t="n">
        <f aca="false">(2 * S80 * M80) / (S80 + M80)</f>
        <v>0.928948031060161</v>
      </c>
      <c r="S80" s="0" t="n">
        <f aca="false">H80 / (H80 + I80)</f>
        <v>0.961013379483937</v>
      </c>
      <c r="T80" s="0" t="n">
        <f aca="false">AVERAGE(M80:S80)</f>
        <v>0.69182058206478</v>
      </c>
      <c r="U80" s="0" t="n">
        <f aca="false">(H80 + K80)/(H80 + K80 + I80 + J80)</f>
        <v>0.990472173360906</v>
      </c>
      <c r="V80" s="0" t="n">
        <f aca="false">(I80+J80)/W80</f>
        <v>0.00952782663909363</v>
      </c>
      <c r="W80" s="0" t="n">
        <f aca="false">VLOOKUP(G80,ValidPixels!$A$1:$B$53, 2,0)</f>
        <v>992036207</v>
      </c>
    </row>
    <row r="81" customFormat="false" ht="12.8" hidden="false" customHeight="false" outlineLevel="0" collapsed="false">
      <c r="A81" s="0" t="n">
        <v>21</v>
      </c>
      <c r="B81" s="0" t="s">
        <v>101</v>
      </c>
      <c r="C81" s="0" t="n">
        <f aca="false">VLOOKUP(D81,List!$G$2:$H$12, 2, 0)</f>
        <v>10</v>
      </c>
      <c r="D81" s="0" t="s">
        <v>54</v>
      </c>
      <c r="E81" s="0" t="n">
        <f aca="false">VLOOKUP(G81,List!$A$2:$B$54, 2, 0)</f>
        <v>27</v>
      </c>
      <c r="F81" s="0" t="n">
        <f aca="false">VLOOKUP(G81,List!$L$2:$M$54, 2,0)</f>
        <v>5</v>
      </c>
      <c r="G81" s="0" t="s">
        <v>55</v>
      </c>
      <c r="H81" s="0" t="n">
        <v>595843</v>
      </c>
      <c r="I81" s="0" t="n">
        <v>185772</v>
      </c>
      <c r="J81" s="0" t="n">
        <v>119294</v>
      </c>
      <c r="K81" s="0" t="n">
        <v>34309368</v>
      </c>
      <c r="L81" s="0" t="n">
        <v>0</v>
      </c>
      <c r="M81" s="0" t="n">
        <f aca="false">H81 / (H81 + J81)</f>
        <v>0.833187207486118</v>
      </c>
      <c r="N81" s="0" t="n">
        <f aca="false">K81 / (K81+ I81)</f>
        <v>0.994614545701221</v>
      </c>
      <c r="O81" s="0" t="n">
        <f aca="false">I81 / (I81 + K81)</f>
        <v>0.00538545429877948</v>
      </c>
      <c r="P81" s="0" t="n">
        <f aca="false">J81 / (H81 + J81)</f>
        <v>0.166812792513882</v>
      </c>
      <c r="Q81" s="0" t="n">
        <f aca="false">100 * (J81 + I81) / (H81 + I81 + J81 + K81)</f>
        <v>0.866411814936872</v>
      </c>
      <c r="R81" s="0" t="n">
        <f aca="false">(2 * S81 * M81) / (S81 + M81)</f>
        <v>0.796181331309395</v>
      </c>
      <c r="S81" s="0" t="n">
        <f aca="false">H81 / (H81 + I81)</f>
        <v>0.76232288274918</v>
      </c>
      <c r="T81" s="0" t="n">
        <f aca="false">AVERAGE(M81:S81)</f>
        <v>0.632130861285064</v>
      </c>
      <c r="U81" s="0" t="n">
        <f aca="false">(H81 + K81)/(H81 + K81 + I81 + J81)</f>
        <v>0.991335881850631</v>
      </c>
      <c r="V81" s="0" t="n">
        <f aca="false">(I81+J81)/W81</f>
        <v>0.00866411814936872</v>
      </c>
      <c r="W81" s="0" t="n">
        <f aca="false">VLOOKUP(G81,ValidPixels!$A$1:$B$53, 2,0)</f>
        <v>35210277</v>
      </c>
    </row>
    <row r="82" customFormat="false" ht="12.8" hidden="false" customHeight="false" outlineLevel="0" collapsed="false">
      <c r="A82" s="0" t="n">
        <v>21</v>
      </c>
      <c r="B82" s="0" t="s">
        <v>101</v>
      </c>
      <c r="C82" s="0" t="n">
        <f aca="false">VLOOKUP(D82,List!$G$2:$H$12, 2, 0)</f>
        <v>10</v>
      </c>
      <c r="D82" s="0" t="s">
        <v>54</v>
      </c>
      <c r="E82" s="0" t="n">
        <f aca="false">VLOOKUP(G82,List!$A$2:$B$54, 2, 0)</f>
        <v>28</v>
      </c>
      <c r="F82" s="0" t="n">
        <f aca="false">VLOOKUP(G82,List!$L$2:$M$54, 2,0)</f>
        <v>3</v>
      </c>
      <c r="G82" s="0" t="s">
        <v>56</v>
      </c>
      <c r="H82" s="0" t="n">
        <v>4573781</v>
      </c>
      <c r="I82" s="0" t="n">
        <v>1017137</v>
      </c>
      <c r="J82" s="0" t="n">
        <v>3399300</v>
      </c>
      <c r="K82" s="0" t="n">
        <v>407141277</v>
      </c>
      <c r="L82" s="0" t="n">
        <v>0</v>
      </c>
      <c r="M82" s="0" t="n">
        <f aca="false">H82 / (H82 + J82)</f>
        <v>0.573652895286026</v>
      </c>
      <c r="N82" s="0" t="n">
        <f aca="false">K82 / (K82+ I82)</f>
        <v>0.997507984730654</v>
      </c>
      <c r="O82" s="0" t="n">
        <f aca="false">I82 / (I82 + K82)</f>
        <v>0.00249201526934589</v>
      </c>
      <c r="P82" s="0" t="n">
        <f aca="false">J82 / (H82 + J82)</f>
        <v>0.426347104713974</v>
      </c>
      <c r="Q82" s="0" t="n">
        <f aca="false">100 * (J82 + I82) / (H82 + I82 + J82 + K82)</f>
        <v>1.06130803677813</v>
      </c>
      <c r="R82" s="0" t="n">
        <f aca="false">(2 * S82 * M82) / (S82 + M82)</f>
        <v>0.674400079209679</v>
      </c>
      <c r="S82" s="0" t="n">
        <f aca="false">H82 / (H82 + I82)</f>
        <v>0.818073346809952</v>
      </c>
      <c r="T82" s="0" t="n">
        <f aca="false">AVERAGE(M82:S82)</f>
        <v>0.650540208971109</v>
      </c>
      <c r="U82" s="0" t="n">
        <f aca="false">(H82 + K82)/(H82 + K82 + I82 + J82)</f>
        <v>0.989386919632219</v>
      </c>
      <c r="V82" s="0" t="n">
        <f aca="false">(I82+J82)/W82</f>
        <v>0.0106130803677813</v>
      </c>
      <c r="W82" s="0" t="n">
        <f aca="false">VLOOKUP(G82,ValidPixels!$A$1:$B$53, 2,0)</f>
        <v>416131495</v>
      </c>
    </row>
    <row r="83" customFormat="false" ht="12.8" hidden="false" customHeight="false" outlineLevel="0" collapsed="false">
      <c r="A83" s="0" t="n">
        <v>21</v>
      </c>
      <c r="B83" s="0" t="s">
        <v>101</v>
      </c>
      <c r="C83" s="0" t="n">
        <f aca="false">VLOOKUP(D83,List!$G$2:$H$12, 2, 0)</f>
        <v>10</v>
      </c>
      <c r="D83" s="0" t="s">
        <v>54</v>
      </c>
      <c r="E83" s="0" t="n">
        <f aca="false">VLOOKUP(G83,List!$A$2:$B$54, 2, 0)</f>
        <v>29</v>
      </c>
      <c r="F83" s="0" t="n">
        <f aca="false">VLOOKUP(G83,List!$L$2:$M$54, 2,0)</f>
        <v>1</v>
      </c>
      <c r="G83" s="0" t="s">
        <v>57</v>
      </c>
      <c r="H83" s="0" t="n">
        <v>11772816</v>
      </c>
      <c r="I83" s="0" t="n">
        <v>2735658</v>
      </c>
      <c r="J83" s="0" t="n">
        <v>567341</v>
      </c>
      <c r="K83" s="0" t="n">
        <v>357251367</v>
      </c>
      <c r="L83" s="0" t="n">
        <v>0</v>
      </c>
      <c r="M83" s="0" t="n">
        <f aca="false">H83 / (H83 + J83)</f>
        <v>0.954024815081364</v>
      </c>
      <c r="N83" s="0" t="n">
        <f aca="false">K83 / (K83+ I83)</f>
        <v>0.992400676107701</v>
      </c>
      <c r="O83" s="0" t="n">
        <f aca="false">I83 / (I83 + K83)</f>
        <v>0.00759932389229862</v>
      </c>
      <c r="P83" s="0" t="n">
        <f aca="false">J83 / (H83 + J83)</f>
        <v>0.045975184918636</v>
      </c>
      <c r="Q83" s="0" t="n">
        <f aca="false">100 * (J83 + I83) / (H83 + I83 + J83 + K83)</f>
        <v>0.88712271348483</v>
      </c>
      <c r="R83" s="0" t="n">
        <f aca="false">(2 * S83 * M83) / (S83 + M83)</f>
        <v>0.876977004898313</v>
      </c>
      <c r="S83" s="0" t="n">
        <f aca="false">H83 / (H83 + I83)</f>
        <v>0.811444125688201</v>
      </c>
      <c r="T83" s="0" t="n">
        <f aca="false">AVERAGE(M83:S83)</f>
        <v>0.653649120581621</v>
      </c>
      <c r="U83" s="0" t="n">
        <f aca="false">(H83 + K83)/(H83 + K83 + I83 + J83)</f>
        <v>0.991128772865152</v>
      </c>
      <c r="V83" s="0" t="n">
        <f aca="false">(I83+J83)/W83</f>
        <v>0.0088712271348483</v>
      </c>
      <c r="W83" s="0" t="n">
        <f aca="false">VLOOKUP(G83,ValidPixels!$A$1:$B$53, 2,0)</f>
        <v>372327182</v>
      </c>
    </row>
    <row r="84" customFormat="false" ht="12.8" hidden="false" customHeight="false" outlineLevel="0" collapsed="false">
      <c r="A84" s="0" t="n">
        <v>21</v>
      </c>
      <c r="B84" s="0" t="s">
        <v>101</v>
      </c>
      <c r="C84" s="0" t="n">
        <f aca="false">VLOOKUP(D84,List!$G$2:$H$12, 2, 0)</f>
        <v>10</v>
      </c>
      <c r="D84" s="0" t="s">
        <v>54</v>
      </c>
      <c r="E84" s="0" t="n">
        <f aca="false">VLOOKUP(G84,List!$A$2:$B$54, 2, 0)</f>
        <v>30</v>
      </c>
      <c r="F84" s="0" t="n">
        <f aca="false">VLOOKUP(G84,List!$L$2:$M$54, 2,0)</f>
        <v>2</v>
      </c>
      <c r="G84" s="0" t="s">
        <v>58</v>
      </c>
      <c r="H84" s="0" t="n">
        <v>18043505</v>
      </c>
      <c r="I84" s="0" t="n">
        <v>3461383</v>
      </c>
      <c r="J84" s="0" t="n">
        <v>1420792</v>
      </c>
      <c r="K84" s="0" t="n">
        <v>203722884</v>
      </c>
      <c r="L84" s="0" t="n">
        <v>0</v>
      </c>
      <c r="M84" s="0" t="n">
        <f aca="false">H84 / (H84 + J84)</f>
        <v>0.927005223974953</v>
      </c>
      <c r="N84" s="0" t="n">
        <f aca="false">K84 / (K84+ I84)</f>
        <v>0.983293215020038</v>
      </c>
      <c r="O84" s="0" t="n">
        <f aca="false">I84 / (I84 + K84)</f>
        <v>0.0167067849799618</v>
      </c>
      <c r="P84" s="0" t="n">
        <f aca="false">J84 / (H84 + J84)</f>
        <v>0.0729947760250473</v>
      </c>
      <c r="Q84" s="0" t="n">
        <f aca="false">100 * (J84 + I84) / (H84 + I84 + J84 + K84)</f>
        <v>2.15407276968232</v>
      </c>
      <c r="R84" s="0" t="n">
        <f aca="false">(2 * S84 * M84) / (S84 + M84)</f>
        <v>0.880832996799912</v>
      </c>
      <c r="S84" s="0" t="n">
        <f aca="false">H84 / (H84 + I84)</f>
        <v>0.839042035466541</v>
      </c>
      <c r="T84" s="0" t="n">
        <f aca="false">AVERAGE(M84:S84)</f>
        <v>0.839135400278396</v>
      </c>
      <c r="U84" s="0" t="n">
        <f aca="false">(H84 + K84)/(H84 + K84 + I84 + J84)</f>
        <v>0.978459272303177</v>
      </c>
      <c r="V84" s="0" t="n">
        <f aca="false">(I84+J84)/W84</f>
        <v>0.0215407276968232</v>
      </c>
      <c r="W84" s="0" t="n">
        <f aca="false">VLOOKUP(G84,ValidPixels!$A$1:$B$53, 2,0)</f>
        <v>226648564</v>
      </c>
    </row>
    <row r="85" customFormat="false" ht="12.8" hidden="false" customHeight="false" outlineLevel="0" collapsed="false">
      <c r="A85" s="0" t="n">
        <v>21</v>
      </c>
      <c r="B85" s="0" t="s">
        <v>101</v>
      </c>
      <c r="C85" s="0" t="n">
        <f aca="false">VLOOKUP(D85,List!$G$2:$H$12, 2, 0)</f>
        <v>10</v>
      </c>
      <c r="D85" s="0" t="s">
        <v>54</v>
      </c>
      <c r="E85" s="0" t="n">
        <f aca="false">VLOOKUP(G85,List!$A$2:$B$54, 2, 0)</f>
        <v>31</v>
      </c>
      <c r="F85" s="0" t="n">
        <f aca="false">VLOOKUP(G85,List!$L$2:$M$54, 2,0)</f>
        <v>4</v>
      </c>
      <c r="G85" s="0" t="s">
        <v>59</v>
      </c>
      <c r="H85" s="0" t="n">
        <v>49116762</v>
      </c>
      <c r="I85" s="0" t="n">
        <v>3528995</v>
      </c>
      <c r="J85" s="0" t="n">
        <v>12844503</v>
      </c>
      <c r="K85" s="0" t="n">
        <v>255951520</v>
      </c>
      <c r="L85" s="0" t="n">
        <v>0</v>
      </c>
      <c r="M85" s="0" t="n">
        <f aca="false">H85 / (H85 + J85)</f>
        <v>0.792701085105348</v>
      </c>
      <c r="N85" s="0" t="n">
        <f aca="false">K85 / (K85+ I85)</f>
        <v>0.98639976878418</v>
      </c>
      <c r="O85" s="0" t="n">
        <f aca="false">I85 / (I85 + K85)</f>
        <v>0.0136002312158198</v>
      </c>
      <c r="P85" s="0" t="n">
        <f aca="false">J85 / (H85 + J85)</f>
        <v>0.207298914894652</v>
      </c>
      <c r="Q85" s="0" t="n">
        <f aca="false">100 * (J85 + I85) / (H85 + I85 + J85 + K85)</f>
        <v>5.09376783565596</v>
      </c>
      <c r="R85" s="0" t="n">
        <f aca="false">(2 * S85 * M85) / (S85 + M85)</f>
        <v>0.857133553300076</v>
      </c>
      <c r="S85" s="0" t="n">
        <f aca="false">H85 / (H85 + I85)</f>
        <v>0.932967152509555</v>
      </c>
      <c r="T85" s="0" t="n">
        <f aca="false">AVERAGE(M85:S85)</f>
        <v>1.26912407735223</v>
      </c>
      <c r="U85" s="0" t="n">
        <f aca="false">(H85 + K85)/(H85 + K85 + I85 + J85)</f>
        <v>0.94906232164344</v>
      </c>
      <c r="V85" s="0" t="n">
        <f aca="false">(I85+J85)/W85</f>
        <v>0.0509376783565596</v>
      </c>
      <c r="W85" s="0" t="n">
        <f aca="false">VLOOKUP(G85,ValidPixels!$A$1:$B$53, 2,0)</f>
        <v>321441780</v>
      </c>
    </row>
    <row r="86" customFormat="false" ht="12.8" hidden="false" customHeight="false" outlineLevel="0" collapsed="false">
      <c r="A86" s="0" t="n">
        <v>21</v>
      </c>
      <c r="B86" s="0" t="s">
        <v>101</v>
      </c>
      <c r="C86" s="0" t="n">
        <f aca="false">VLOOKUP(D86,List!$G$2:$H$12, 2, 0)</f>
        <v>2</v>
      </c>
      <c r="D86" s="0" t="s">
        <v>60</v>
      </c>
      <c r="E86" s="0" t="n">
        <f aca="false">VLOOKUP(G86,List!$A$2:$B$54, 2, 0)</f>
        <v>32</v>
      </c>
      <c r="F86" s="0" t="n">
        <f aca="false">VLOOKUP(G86,List!$L$2:$M$54, 2,0)</f>
        <v>4</v>
      </c>
      <c r="G86" s="0" t="s">
        <v>61</v>
      </c>
      <c r="H86" s="0" t="n">
        <v>10384821</v>
      </c>
      <c r="I86" s="0" t="n">
        <v>1648218</v>
      </c>
      <c r="J86" s="0" t="n">
        <v>3631045</v>
      </c>
      <c r="K86" s="0" t="n">
        <v>917991296</v>
      </c>
      <c r="L86" s="0" t="n">
        <v>0</v>
      </c>
      <c r="M86" s="0" t="n">
        <f aca="false">H86 / (H86 + J86)</f>
        <v>0.740933239515846</v>
      </c>
      <c r="N86" s="0" t="n">
        <f aca="false">K86 / (K86+ I86)</f>
        <v>0.998207756436181</v>
      </c>
      <c r="O86" s="0" t="n">
        <f aca="false">I86 / (I86 + K86)</f>
        <v>0.00179224356381886</v>
      </c>
      <c r="P86" s="0" t="n">
        <f aca="false">J86 / (H86 + J86)</f>
        <v>0.259066760484154</v>
      </c>
      <c r="Q86" s="0" t="n">
        <f aca="false">100 * (J86 + I86) / (H86 + I86 + J86 + K86)</f>
        <v>0.565440216281943</v>
      </c>
      <c r="R86" s="0" t="n">
        <f aca="false">(2 * S86 * M86) / (S86 + M86)</f>
        <v>0.797332632600104</v>
      </c>
      <c r="S86" s="0" t="n">
        <f aca="false">H86 / (H86 + I86)</f>
        <v>0.863025624698798</v>
      </c>
      <c r="T86" s="0" t="n">
        <f aca="false">AVERAGE(M86:S86)</f>
        <v>0.603685496225835</v>
      </c>
      <c r="U86" s="0" t="n">
        <f aca="false">(H86 + K86)/(H86 + K86 + I86 + J86)</f>
        <v>0.994345597837181</v>
      </c>
      <c r="V86" s="0" t="n">
        <f aca="false">(I86+J86)/W86</f>
        <v>0.011308155525998</v>
      </c>
      <c r="W86" s="0" t="n">
        <f aca="false">VLOOKUP(G86,ValidPixels!$A$1:$B$53, 2,0)</f>
        <v>466854474</v>
      </c>
    </row>
    <row r="87" customFormat="false" ht="12.8" hidden="false" customHeight="false" outlineLevel="0" collapsed="false">
      <c r="A87" s="0" t="n">
        <v>21</v>
      </c>
      <c r="B87" s="0" t="s">
        <v>101</v>
      </c>
      <c r="C87" s="0" t="n">
        <f aca="false">VLOOKUP(D87,List!$G$2:$H$12, 2, 0)</f>
        <v>2</v>
      </c>
      <c r="D87" s="0" t="s">
        <v>60</v>
      </c>
      <c r="E87" s="0" t="n">
        <f aca="false">VLOOKUP(G87,List!$A$2:$B$54, 2, 0)</f>
        <v>34</v>
      </c>
      <c r="F87" s="0" t="n">
        <f aca="false">VLOOKUP(G87,List!$L$2:$M$54, 2,0)</f>
        <v>3</v>
      </c>
      <c r="G87" s="0" t="s">
        <v>63</v>
      </c>
      <c r="H87" s="0" t="n">
        <v>18603638</v>
      </c>
      <c r="I87" s="0" t="n">
        <v>2304795</v>
      </c>
      <c r="J87" s="0" t="n">
        <v>2118545</v>
      </c>
      <c r="K87" s="0" t="n">
        <v>1944775893</v>
      </c>
      <c r="L87" s="0" t="n">
        <v>920005</v>
      </c>
      <c r="M87" s="0" t="n">
        <f aca="false">H87 / (H87 + J87)</f>
        <v>0.897764390942788</v>
      </c>
      <c r="N87" s="0" t="n">
        <f aca="false">K87 / (K87+ I87)</f>
        <v>0.998816281721551</v>
      </c>
      <c r="O87" s="0" t="n">
        <f aca="false">I87 / (I87 + K87)</f>
        <v>0.00118371827844866</v>
      </c>
      <c r="P87" s="0" t="n">
        <f aca="false">J87 / (H87 + J87)</f>
        <v>0.102235609057212</v>
      </c>
      <c r="Q87" s="0" t="n">
        <f aca="false">100 * (J87 + I87) / (H87 + I87 + J87 + K87)</f>
        <v>0.224785727533375</v>
      </c>
      <c r="R87" s="0" t="n">
        <f aca="false">(2 * S87 * M87) / (S87 + M87)</f>
        <v>0.893747908990826</v>
      </c>
      <c r="S87" s="0" t="n">
        <f aca="false">H87 / (H87 + I87)</f>
        <v>0.889767205414198</v>
      </c>
      <c r="T87" s="0" t="n">
        <f aca="false">AVERAGE(M87:S87)</f>
        <v>0.5726144059912</v>
      </c>
      <c r="U87" s="0" t="n">
        <f aca="false">(H87 + K87)/(H87 + K87 + I87 + J87)</f>
        <v>0.997752142724666</v>
      </c>
      <c r="V87" s="0" t="n">
        <f aca="false">(I87+J87)/W87</f>
        <v>0.00449775503775912</v>
      </c>
      <c r="W87" s="0" t="n">
        <f aca="false">VLOOKUP(G87,ValidPixels!$A$1:$B$53, 2,0)</f>
        <v>983455071</v>
      </c>
    </row>
    <row r="88" customFormat="false" ht="12.8" hidden="false" customHeight="false" outlineLevel="0" collapsed="false">
      <c r="A88" s="0" t="n">
        <v>21</v>
      </c>
      <c r="B88" s="0" t="s">
        <v>101</v>
      </c>
      <c r="C88" s="0" t="n">
        <f aca="false">VLOOKUP(D88,List!$G$2:$H$12, 2, 0)</f>
        <v>2</v>
      </c>
      <c r="D88" s="0" t="s">
        <v>60</v>
      </c>
      <c r="E88" s="0" t="n">
        <f aca="false">VLOOKUP(G88,List!$A$2:$B$54, 2, 0)</f>
        <v>33</v>
      </c>
      <c r="F88" s="0" t="n">
        <f aca="false">VLOOKUP(G88,List!$L$2:$M$54, 2,0)</f>
        <v>1</v>
      </c>
      <c r="G88" s="0" t="s">
        <v>62</v>
      </c>
      <c r="H88" s="0" t="n">
        <v>19719590</v>
      </c>
      <c r="I88" s="0" t="n">
        <v>2364543</v>
      </c>
      <c r="J88" s="0" t="n">
        <v>4542590</v>
      </c>
      <c r="K88" s="0" t="n">
        <v>2077794793</v>
      </c>
      <c r="L88" s="0" t="n">
        <v>0</v>
      </c>
      <c r="M88" s="0" t="n">
        <f aca="false">H88 / (H88 + J88)</f>
        <v>0.812770740304457</v>
      </c>
      <c r="N88" s="0" t="n">
        <f aca="false">K88 / (K88+ I88)</f>
        <v>0.998863287557314</v>
      </c>
      <c r="O88" s="0" t="n">
        <f aca="false">I88 / (I88 + K88)</f>
        <v>0.00113671244268569</v>
      </c>
      <c r="P88" s="0" t="n">
        <f aca="false">J88 / (H88 + J88)</f>
        <v>0.187229259695543</v>
      </c>
      <c r="Q88" s="0" t="n">
        <f aca="false">100 * (J88 + I88) / (H88 + I88 + J88 + K88)</f>
        <v>0.328220033272079</v>
      </c>
      <c r="R88" s="0" t="n">
        <f aca="false">(2 * S88 * M88) / (S88 + M88)</f>
        <v>0.850966936679515</v>
      </c>
      <c r="S88" s="0" t="n">
        <f aca="false">H88 / (H88 + I88)</f>
        <v>0.892930231854698</v>
      </c>
      <c r="T88" s="0" t="n">
        <f aca="false">AVERAGE(M88:S88)</f>
        <v>0.581731028829471</v>
      </c>
      <c r="U88" s="0" t="n">
        <f aca="false">(H88 + K88)/(H88 + K88 + I88 + J88)</f>
        <v>0.996717799667279</v>
      </c>
      <c r="V88" s="0" t="n">
        <f aca="false">(I88+J88)/W88</f>
        <v>0.00657071251902588</v>
      </c>
      <c r="W88" s="0" t="n">
        <f aca="false">VLOOKUP(G88,ValidPixels!$A$1:$B$53, 2,0)</f>
        <v>1051200000</v>
      </c>
    </row>
    <row r="89" customFormat="false" ht="12.8" hidden="false" customHeight="false" outlineLevel="0" collapsed="false">
      <c r="A89" s="0" t="n">
        <v>21</v>
      </c>
      <c r="B89" s="0" t="s">
        <v>101</v>
      </c>
      <c r="C89" s="0" t="n">
        <f aca="false">VLOOKUP(D89,List!$G$2:$H$12, 2, 0)</f>
        <v>2</v>
      </c>
      <c r="D89" s="0" t="s">
        <v>60</v>
      </c>
      <c r="E89" s="0" t="n">
        <f aca="false">VLOOKUP(G89,List!$A$2:$B$54, 2, 0)</f>
        <v>35</v>
      </c>
      <c r="F89" s="0" t="n">
        <f aca="false">VLOOKUP(G89,List!$L$2:$M$54, 2,0)</f>
        <v>2</v>
      </c>
      <c r="G89" s="0" t="s">
        <v>64</v>
      </c>
      <c r="H89" s="0" t="n">
        <v>19817165</v>
      </c>
      <c r="I89" s="0" t="n">
        <v>187309</v>
      </c>
      <c r="J89" s="0" t="n">
        <v>3955653</v>
      </c>
      <c r="K89" s="0" t="n">
        <v>574413608</v>
      </c>
      <c r="L89" s="0" t="n">
        <v>3908</v>
      </c>
      <c r="M89" s="0" t="n">
        <f aca="false">H89 / (H89 + J89)</f>
        <v>0.83360605377116</v>
      </c>
      <c r="N89" s="0" t="n">
        <f aca="false">K89 / (K89+ I89)</f>
        <v>0.999674018967846</v>
      </c>
      <c r="O89" s="0" t="n">
        <f aca="false">I89 / (I89 + K89)</f>
        <v>0.000325981032153487</v>
      </c>
      <c r="P89" s="0" t="n">
        <f aca="false">J89 / (H89 + J89)</f>
        <v>0.16639394622884</v>
      </c>
      <c r="Q89" s="0" t="n">
        <f aca="false">100 * (J89 + I89) / (H89 + I89 + J89 + K89)</f>
        <v>0.692370295965614</v>
      </c>
      <c r="R89" s="0" t="n">
        <f aca="false">(2 * S89 * M89) / (S89 + M89)</f>
        <v>0.905362762045674</v>
      </c>
      <c r="S89" s="0" t="n">
        <f aca="false">H89 / (H89 + I89)</f>
        <v>0.990636644582607</v>
      </c>
      <c r="T89" s="0" t="n">
        <f aca="false">AVERAGE(M89:S89)</f>
        <v>0.655481386084842</v>
      </c>
      <c r="U89" s="0" t="n">
        <f aca="false">(H89 + K89)/(H89 + K89 + I89 + J89)</f>
        <v>0.993076297040344</v>
      </c>
      <c r="V89" s="0" t="n">
        <f aca="false">(I89+J89)/W89</f>
        <v>0.0138771576108964</v>
      </c>
      <c r="W89" s="0" t="n">
        <f aca="false">VLOOKUP(G89,ValidPixels!$A$1:$B$53, 2,0)</f>
        <v>298545431</v>
      </c>
    </row>
    <row r="90" customFormat="false" ht="12.8" hidden="false" customHeight="false" outlineLevel="0" collapsed="false">
      <c r="A90" s="0" t="n">
        <v>21</v>
      </c>
      <c r="B90" s="0" t="s">
        <v>101</v>
      </c>
      <c r="C90" s="0" t="n">
        <f aca="false">VLOOKUP(D90,List!$G$2:$H$12, 2, 0)</f>
        <v>7</v>
      </c>
      <c r="D90" s="0" t="s">
        <v>65</v>
      </c>
      <c r="E90" s="0" t="n">
        <f aca="false">VLOOKUP(G90,List!$A$2:$B$54, 2, 0)</f>
        <v>36</v>
      </c>
      <c r="F90" s="0" t="n">
        <f aca="false">VLOOKUP(G90,List!$L$2:$M$54, 2,0)</f>
        <v>1</v>
      </c>
      <c r="G90" s="0" t="s">
        <v>66</v>
      </c>
      <c r="H90" s="0" t="n">
        <v>42780</v>
      </c>
      <c r="I90" s="0" t="n">
        <v>474362</v>
      </c>
      <c r="J90" s="0" t="n">
        <v>14402</v>
      </c>
      <c r="K90" s="0" t="n">
        <v>307626375</v>
      </c>
      <c r="L90" s="0" t="n">
        <v>0</v>
      </c>
      <c r="M90" s="0" t="n">
        <f aca="false">H90 / (H90 + J90)</f>
        <v>0.74813752579483</v>
      </c>
      <c r="N90" s="0" t="n">
        <f aca="false">K90 / (K90+ I90)</f>
        <v>0.998460367201264</v>
      </c>
      <c r="O90" s="0" t="n">
        <f aca="false">I90 / (I90 + K90)</f>
        <v>0.00153963279873621</v>
      </c>
      <c r="P90" s="0" t="n">
        <f aca="false">J90 / (H90 + J90)</f>
        <v>0.251862474205169</v>
      </c>
      <c r="Q90" s="0" t="n">
        <f aca="false">100 * (J90 + I90) / (H90 + I90 + J90 + K90)</f>
        <v>0.158608288109578</v>
      </c>
      <c r="R90" s="0" t="n">
        <f aca="false">(2 * S90 * M90) / (S90 + M90)</f>
        <v>0.148975142950669</v>
      </c>
      <c r="S90" s="0" t="n">
        <f aca="false">H90 / (H90 + I90)</f>
        <v>0.0827238940175039</v>
      </c>
      <c r="T90" s="0" t="n">
        <f aca="false">AVERAGE(M90:S90)</f>
        <v>0.341472475011107</v>
      </c>
      <c r="U90" s="0" t="n">
        <f aca="false">(H90 + K90)/(H90 + K90 + I90 + J90)</f>
        <v>0.998413917118904</v>
      </c>
      <c r="V90" s="0" t="n">
        <f aca="false">(I90+J90)/W90</f>
        <v>0.00317451546136024</v>
      </c>
      <c r="W90" s="0" t="n">
        <f aca="false">VLOOKUP(G90,ValidPixels!$A$1:$B$53, 2,0)</f>
        <v>153964914</v>
      </c>
    </row>
    <row r="91" customFormat="false" ht="12.8" hidden="false" customHeight="false" outlineLevel="0" collapsed="false">
      <c r="A91" s="0" t="n">
        <v>21</v>
      </c>
      <c r="B91" s="0" t="s">
        <v>101</v>
      </c>
      <c r="C91" s="0" t="n">
        <f aca="false">VLOOKUP(D91,List!$G$2:$H$12, 2, 0)</f>
        <v>7</v>
      </c>
      <c r="D91" s="0" t="s">
        <v>65</v>
      </c>
      <c r="E91" s="0" t="n">
        <f aca="false">VLOOKUP(G91,List!$A$2:$B$54, 2, 0)</f>
        <v>37</v>
      </c>
      <c r="F91" s="0" t="n">
        <f aca="false">VLOOKUP(G91,List!$L$2:$M$54, 2,0)</f>
        <v>2</v>
      </c>
      <c r="G91" s="0" t="s">
        <v>67</v>
      </c>
      <c r="H91" s="0" t="n">
        <v>687274</v>
      </c>
      <c r="I91" s="0" t="n">
        <v>183520</v>
      </c>
      <c r="J91" s="0" t="n">
        <v>50309</v>
      </c>
      <c r="K91" s="0" t="n">
        <v>24725869</v>
      </c>
      <c r="L91" s="0" t="n">
        <v>0</v>
      </c>
      <c r="M91" s="0" t="n">
        <f aca="false">H91 / (H91 + J91)</f>
        <v>0.931792083060483</v>
      </c>
      <c r="N91" s="0" t="n">
        <f aca="false">K91 / (K91+ I91)</f>
        <v>0.992632496927163</v>
      </c>
      <c r="O91" s="0" t="n">
        <f aca="false">I91 / (I91 + K91)</f>
        <v>0.00736750307283731</v>
      </c>
      <c r="P91" s="0" t="n">
        <f aca="false">J91 / (H91 + J91)</f>
        <v>0.0682079169395173</v>
      </c>
      <c r="Q91" s="0" t="n">
        <f aca="false">100 * (J91 + I91) / (H91 + I91 + J91 + K91)</f>
        <v>0.91172166445224</v>
      </c>
      <c r="R91" s="0" t="n">
        <f aca="false">(2 * S91 * M91) / (S91 + M91)</f>
        <v>0.854618040422115</v>
      </c>
      <c r="S91" s="0" t="n">
        <f aca="false">H91 / (H91 + I91)</f>
        <v>0.789249811091946</v>
      </c>
      <c r="T91" s="0" t="n">
        <f aca="false">AVERAGE(M91:S91)</f>
        <v>0.6507985022809</v>
      </c>
      <c r="U91" s="0" t="n">
        <f aca="false">(H91 + K91)/(H91 + K91 + I91 + J91)</f>
        <v>0.990882783355478</v>
      </c>
      <c r="V91" s="0" t="n">
        <f aca="false">(I91+J91)/W91</f>
        <v>0.018254745781885</v>
      </c>
      <c r="W91" s="0" t="n">
        <f aca="false">VLOOKUP(G91,ValidPixels!$A$1:$B$53, 2,0)</f>
        <v>12809217</v>
      </c>
    </row>
    <row r="92" customFormat="false" ht="12.8" hidden="false" customHeight="false" outlineLevel="0" collapsed="false">
      <c r="A92" s="0" t="n">
        <v>21</v>
      </c>
      <c r="B92" s="0" t="s">
        <v>101</v>
      </c>
      <c r="C92" s="0" t="n">
        <f aca="false">VLOOKUP(D92,List!$G$2:$H$12, 2, 0)</f>
        <v>7</v>
      </c>
      <c r="D92" s="0" t="s">
        <v>65</v>
      </c>
      <c r="E92" s="0" t="n">
        <f aca="false">VLOOKUP(G92,List!$A$2:$B$54, 2, 0)</f>
        <v>38</v>
      </c>
      <c r="F92" s="0" t="n">
        <f aca="false">VLOOKUP(G92,List!$L$2:$M$54, 2,0)</f>
        <v>4</v>
      </c>
      <c r="G92" s="0" t="s">
        <v>68</v>
      </c>
      <c r="H92" s="0" t="n">
        <v>2225227</v>
      </c>
      <c r="I92" s="0" t="n">
        <v>32401</v>
      </c>
      <c r="J92" s="0" t="n">
        <v>625869</v>
      </c>
      <c r="K92" s="0" t="n">
        <v>46158966</v>
      </c>
      <c r="L92" s="0" t="n">
        <v>0</v>
      </c>
      <c r="M92" s="0" t="n">
        <f aca="false">H92 / (H92 + J92)</f>
        <v>0.780481260539806</v>
      </c>
      <c r="N92" s="0" t="n">
        <f aca="false">K92 / (K92+ I92)</f>
        <v>0.999298548579435</v>
      </c>
      <c r="O92" s="0" t="n">
        <f aca="false">I92 / (I92 + K92)</f>
        <v>0.000701451420565232</v>
      </c>
      <c r="P92" s="0" t="n">
        <f aca="false">J92 / (H92 + J92)</f>
        <v>0.219518739460194</v>
      </c>
      <c r="Q92" s="0" t="n">
        <f aca="false">100 * (J92 + I92) / (H92 + I92 + J92 + K92)</f>
        <v>1.34224498471865</v>
      </c>
      <c r="R92" s="0" t="n">
        <f aca="false">(2 * S92 * M92) / (S92 + M92)</f>
        <v>0.871147863928449</v>
      </c>
      <c r="S92" s="0" t="n">
        <f aca="false">H92 / (H92 + I92)</f>
        <v>0.985648211308506</v>
      </c>
      <c r="T92" s="0" t="n">
        <f aca="false">AVERAGE(M92:S92)</f>
        <v>0.742720151422229</v>
      </c>
      <c r="U92" s="0" t="n">
        <f aca="false">(H92 + K92)/(H92 + K92 + I92 + J92)</f>
        <v>0.986577550152813</v>
      </c>
      <c r="V92" s="0" t="n">
        <f aca="false">(I92+J92)/W92</f>
        <v>0.0271238682747572</v>
      </c>
      <c r="W92" s="0" t="n">
        <f aca="false">VLOOKUP(G92,ValidPixels!$A$1:$B$53, 2,0)</f>
        <v>24269031</v>
      </c>
    </row>
    <row r="93" customFormat="false" ht="12.8" hidden="false" customHeight="false" outlineLevel="0" collapsed="false">
      <c r="A93" s="0" t="n">
        <v>21</v>
      </c>
      <c r="B93" s="0" t="s">
        <v>101</v>
      </c>
      <c r="C93" s="0" t="n">
        <f aca="false">VLOOKUP(D93,List!$G$2:$H$12, 2, 0)</f>
        <v>7</v>
      </c>
      <c r="D93" s="0" t="s">
        <v>65</v>
      </c>
      <c r="E93" s="0" t="n">
        <f aca="false">VLOOKUP(G93,List!$A$2:$B$54, 2, 0)</f>
        <v>39</v>
      </c>
      <c r="F93" s="0" t="n">
        <f aca="false">VLOOKUP(G93,List!$L$2:$M$54, 2,0)</f>
        <v>3</v>
      </c>
      <c r="G93" s="0" t="s">
        <v>69</v>
      </c>
      <c r="H93" s="0" t="n">
        <v>6682872</v>
      </c>
      <c r="I93" s="0" t="n">
        <v>5324888</v>
      </c>
      <c r="J93" s="0" t="n">
        <v>319452</v>
      </c>
      <c r="K93" s="0" t="n">
        <v>346140934</v>
      </c>
      <c r="L93" s="0" t="n">
        <v>0</v>
      </c>
      <c r="M93" s="0" t="n">
        <f aca="false">H93 / (H93 + J93)</f>
        <v>0.954379146123487</v>
      </c>
      <c r="N93" s="0" t="n">
        <f aca="false">K93 / (K93+ I93)</f>
        <v>0.984849485592371</v>
      </c>
      <c r="O93" s="0" t="n">
        <f aca="false">I93 / (I93 + K93)</f>
        <v>0.0151505144076285</v>
      </c>
      <c r="P93" s="0" t="n">
        <f aca="false">J93 / (H93 + J93)</f>
        <v>0.045620853876513</v>
      </c>
      <c r="Q93" s="0" t="n">
        <f aca="false">100 * (J93 + I93) / (H93 + I93 + J93 + K93)</f>
        <v>1.57457226338878</v>
      </c>
      <c r="R93" s="0" t="n">
        <f aca="false">(2 * S93 * M93) / (S93 + M93)</f>
        <v>0.703087056322318</v>
      </c>
      <c r="S93" s="0" t="n">
        <f aca="false">H93 / (H93 + I93)</f>
        <v>0.556546100188545</v>
      </c>
      <c r="T93" s="0" t="n">
        <f aca="false">AVERAGE(M93:S93)</f>
        <v>0.690600774271378</v>
      </c>
      <c r="U93" s="0" t="n">
        <f aca="false">(H93 + K93)/(H93 + K93 + I93 + J93)</f>
        <v>0.984254277366112</v>
      </c>
      <c r="V93" s="0" t="n">
        <f aca="false">(I93+J93)/W93</f>
        <v>0.0310365419465627</v>
      </c>
      <c r="W93" s="0" t="n">
        <f aca="false">VLOOKUP(G93,ValidPixels!$A$1:$B$53, 2,0)</f>
        <v>181861111</v>
      </c>
    </row>
    <row r="94" customFormat="false" ht="12.8" hidden="false" customHeight="false" outlineLevel="0" collapsed="false">
      <c r="A94" s="0" t="n">
        <v>21</v>
      </c>
      <c r="B94" s="0" t="s">
        <v>101</v>
      </c>
      <c r="C94" s="0" t="n">
        <f aca="false">VLOOKUP(D94,List!$G$2:$H$12, 2, 0)</f>
        <v>8</v>
      </c>
      <c r="D94" s="0" t="s">
        <v>70</v>
      </c>
      <c r="E94" s="0" t="n">
        <f aca="false">VLOOKUP(G94,List!$A$2:$B$54, 2, 0)</f>
        <v>41</v>
      </c>
      <c r="F94" s="0" t="n">
        <f aca="false">VLOOKUP(G94,List!$L$2:$M$54, 2,0)</f>
        <v>1</v>
      </c>
      <c r="G94" s="0" t="s">
        <v>72</v>
      </c>
      <c r="H94" s="0" t="n">
        <v>1089875</v>
      </c>
      <c r="I94" s="0" t="n">
        <v>3255096</v>
      </c>
      <c r="J94" s="0" t="n">
        <v>560071</v>
      </c>
      <c r="K94" s="0" t="n">
        <v>77744659</v>
      </c>
      <c r="L94" s="0" t="n">
        <v>0</v>
      </c>
      <c r="M94" s="0" t="n">
        <f aca="false">H94 / (H94 + J94)</f>
        <v>0.660551921093175</v>
      </c>
      <c r="N94" s="0" t="n">
        <f aca="false">K94 / (K94+ I94)</f>
        <v>0.959813508077895</v>
      </c>
      <c r="O94" s="0" t="n">
        <f aca="false">I94 / (I94 + K94)</f>
        <v>0.0401864919221052</v>
      </c>
      <c r="P94" s="0" t="n">
        <f aca="false">J94 / (H94 + J94)</f>
        <v>0.339448078906825</v>
      </c>
      <c r="Q94" s="0" t="n">
        <f aca="false">100 * (J94 + I94) / (H94 + I94 + J94 + K94)</f>
        <v>4.61606872600785</v>
      </c>
      <c r="R94" s="0" t="n">
        <f aca="false">(2 * S94 * M94) / (S94 + M94)</f>
        <v>0.363599696209305</v>
      </c>
      <c r="S94" s="0" t="n">
        <f aca="false">H94 / (H94 + I94)</f>
        <v>0.250835966454091</v>
      </c>
      <c r="T94" s="0" t="n">
        <f aca="false">AVERAGE(M94:S94)</f>
        <v>1.03292919838161</v>
      </c>
      <c r="U94" s="0" t="n">
        <f aca="false">(H94 + K94)/(H94 + K94 + I94 + J94)</f>
        <v>0.953839312739921</v>
      </c>
      <c r="V94" s="0" t="n">
        <f aca="false">(I94+J94)/W94</f>
        <v>0.0915176473562729</v>
      </c>
      <c r="W94" s="0" t="n">
        <f aca="false">VLOOKUP(G94,ValidPixels!$A$1:$B$53, 2,0)</f>
        <v>41687774</v>
      </c>
    </row>
    <row r="95" customFormat="false" ht="12.8" hidden="false" customHeight="false" outlineLevel="0" collapsed="false">
      <c r="A95" s="0" t="n">
        <v>21</v>
      </c>
      <c r="B95" s="0" t="s">
        <v>101</v>
      </c>
      <c r="C95" s="0" t="n">
        <f aca="false">VLOOKUP(D95,List!$G$2:$H$12, 2, 0)</f>
        <v>8</v>
      </c>
      <c r="D95" s="0" t="s">
        <v>70</v>
      </c>
      <c r="E95" s="0" t="n">
        <f aca="false">VLOOKUP(G95,List!$A$2:$B$54, 2, 0)</f>
        <v>40</v>
      </c>
      <c r="F95" s="0" t="n">
        <f aca="false">VLOOKUP(G95,List!$L$2:$M$54, 2,0)</f>
        <v>2</v>
      </c>
      <c r="G95" s="0" t="s">
        <v>71</v>
      </c>
      <c r="H95" s="0" t="n">
        <v>2380727</v>
      </c>
      <c r="I95" s="0" t="n">
        <v>723294</v>
      </c>
      <c r="J95" s="0" t="n">
        <v>3207964</v>
      </c>
      <c r="K95" s="0" t="n">
        <v>59691977</v>
      </c>
      <c r="L95" s="0" t="n">
        <v>0</v>
      </c>
      <c r="M95" s="0" t="n">
        <f aca="false">H95 / (H95 + J95)</f>
        <v>0.425990093207873</v>
      </c>
      <c r="N95" s="0" t="n">
        <f aca="false">K95 / (K95+ I95)</f>
        <v>0.988027960679014</v>
      </c>
      <c r="O95" s="0" t="n">
        <f aca="false">I95 / (I95 + K95)</f>
        <v>0.0119720393209856</v>
      </c>
      <c r="P95" s="0" t="n">
        <f aca="false">J95 / (H95 + J95)</f>
        <v>0.574009906792127</v>
      </c>
      <c r="Q95" s="0" t="n">
        <f aca="false">100 * (J95 + I95) / (H95 + I95 + J95 + K95)</f>
        <v>5.95609396902568</v>
      </c>
      <c r="R95" s="0" t="n">
        <f aca="false">(2 * S95 * M95) / (S95 + M95)</f>
        <v>0.547752416046914</v>
      </c>
      <c r="S95" s="0" t="n">
        <f aca="false">H95 / (H95 + I95)</f>
        <v>0.766981602250758</v>
      </c>
      <c r="T95" s="0" t="n">
        <f aca="false">AVERAGE(M95:S95)</f>
        <v>1.32440399818905</v>
      </c>
      <c r="U95" s="0" t="n">
        <f aca="false">(H95 + K95)/(H95 + K95 + I95 + J95)</f>
        <v>0.940439060309743</v>
      </c>
      <c r="V95" s="0" t="n">
        <f aca="false">(I95+J95)/W95</f>
        <v>0.117994541392281</v>
      </c>
      <c r="W95" s="0" t="n">
        <f aca="false">VLOOKUP(G95,ValidPixels!$A$1:$B$53, 2,0)</f>
        <v>33317287</v>
      </c>
    </row>
    <row r="96" customFormat="false" ht="12.8" hidden="false" customHeight="false" outlineLevel="0" collapsed="false">
      <c r="A96" s="0" t="n">
        <v>21</v>
      </c>
      <c r="B96" s="0" t="s">
        <v>101</v>
      </c>
      <c r="C96" s="0" t="n">
        <f aca="false">VLOOKUP(D96,List!$G$2:$H$12, 2, 0)</f>
        <v>8</v>
      </c>
      <c r="D96" s="0" t="s">
        <v>70</v>
      </c>
      <c r="E96" s="0" t="n">
        <f aca="false">VLOOKUP(G96,List!$A$2:$B$54, 2, 0)</f>
        <v>42</v>
      </c>
      <c r="F96" s="0" t="n">
        <f aca="false">VLOOKUP(G96,List!$L$2:$M$54, 2,0)</f>
        <v>3</v>
      </c>
      <c r="G96" s="0" t="s">
        <v>73</v>
      </c>
      <c r="H96" s="0" t="n">
        <v>2464349</v>
      </c>
      <c r="I96" s="0" t="n">
        <v>6151095</v>
      </c>
      <c r="J96" s="0" t="n">
        <v>1474173</v>
      </c>
      <c r="K96" s="0" t="n">
        <v>215292988</v>
      </c>
      <c r="L96" s="0" t="n">
        <v>139961</v>
      </c>
      <c r="M96" s="0" t="n">
        <f aca="false">H96 / (H96 + J96)</f>
        <v>0.625704007747069</v>
      </c>
      <c r="N96" s="0" t="n">
        <f aca="false">K96 / (K96+ I96)</f>
        <v>0.972222807145405</v>
      </c>
      <c r="O96" s="0" t="n">
        <f aca="false">I96 / (I96 + K96)</f>
        <v>0.0277771928545953</v>
      </c>
      <c r="P96" s="0" t="n">
        <f aca="false">J96 / (H96 + J96)</f>
        <v>0.374295992252931</v>
      </c>
      <c r="Q96" s="0" t="n">
        <f aca="false">100 * (J96 + I96) / (H96 + I96 + J96 + K96)</f>
        <v>3.38325488783839</v>
      </c>
      <c r="R96" s="0" t="n">
        <f aca="false">(2 * S96 * M96) / (S96 + M96)</f>
        <v>0.39260087210687</v>
      </c>
      <c r="S96" s="0" t="n">
        <f aca="false">H96 / (H96 + I96)</f>
        <v>0.286038537305796</v>
      </c>
      <c r="T96" s="0" t="n">
        <f aca="false">AVERAGE(M96:S96)</f>
        <v>0.865984899607294</v>
      </c>
      <c r="U96" s="0" t="n">
        <f aca="false">(H96 + K96)/(H96 + K96 + I96 + J96)</f>
        <v>0.966167451121616</v>
      </c>
      <c r="V96" s="0" t="n">
        <f aca="false">(I96+J96)/W96</f>
        <v>0.0676853019072009</v>
      </c>
      <c r="W96" s="0" t="n">
        <f aca="false">VLOOKUP(G96,ValidPixels!$A$1:$B$53, 2,0)</f>
        <v>112657664</v>
      </c>
    </row>
    <row r="97" customFormat="false" ht="12.8" hidden="false" customHeight="false" outlineLevel="0" collapsed="false">
      <c r="A97" s="0" t="n">
        <v>21</v>
      </c>
      <c r="B97" s="0" t="s">
        <v>101</v>
      </c>
      <c r="C97" s="0" t="n">
        <f aca="false">VLOOKUP(D97,List!$G$2:$H$12, 2, 0)</f>
        <v>8</v>
      </c>
      <c r="D97" s="0" t="s">
        <v>70</v>
      </c>
      <c r="E97" s="0" t="n">
        <f aca="false">VLOOKUP(G97,List!$A$2:$B$54, 2, 0)</f>
        <v>43</v>
      </c>
      <c r="F97" s="0" t="n">
        <f aca="false">VLOOKUP(G97,List!$L$2:$M$54, 2,0)</f>
        <v>4</v>
      </c>
      <c r="G97" s="0" t="s">
        <v>74</v>
      </c>
      <c r="H97" s="0" t="n">
        <v>2806143</v>
      </c>
      <c r="I97" s="0" t="n">
        <v>1440327</v>
      </c>
      <c r="J97" s="0" t="n">
        <v>1124584</v>
      </c>
      <c r="K97" s="0" t="n">
        <v>626057909</v>
      </c>
      <c r="L97" s="0" t="n">
        <v>0</v>
      </c>
      <c r="M97" s="0" t="n">
        <f aca="false">H97 / (H97 + J97)</f>
        <v>0.713899235434056</v>
      </c>
      <c r="N97" s="0" t="n">
        <f aca="false">K97 / (K97+ I97)</f>
        <v>0.99770465171475</v>
      </c>
      <c r="O97" s="0" t="n">
        <f aca="false">I97 / (I97 + K97)</f>
        <v>0.00229534828525</v>
      </c>
      <c r="P97" s="0" t="n">
        <f aca="false">J97 / (H97 + J97)</f>
        <v>0.286100764565944</v>
      </c>
      <c r="Q97" s="0" t="n">
        <f aca="false">100 * (J97 + I97) / (H97 + I97 + J97 + K97)</f>
        <v>0.406207372530677</v>
      </c>
      <c r="R97" s="0" t="n">
        <f aca="false">(2 * S97 * M97) / (S97 + M97)</f>
        <v>0.686333715575154</v>
      </c>
      <c r="S97" s="0" t="n">
        <f aca="false">H97 / (H97 + I97)</f>
        <v>0.660817808674028</v>
      </c>
      <c r="T97" s="0" t="n">
        <f aca="false">AVERAGE(M97:S97)</f>
        <v>0.536194128111408</v>
      </c>
      <c r="U97" s="0" t="n">
        <f aca="false">(H97 + K97)/(H97 + K97 + I97 + J97)</f>
        <v>0.995937926274693</v>
      </c>
      <c r="V97" s="0" t="n">
        <f aca="false">(I97+J97)/W97</f>
        <v>0.00812582897221751</v>
      </c>
      <c r="W97" s="0" t="n">
        <f aca="false">VLOOKUP(G97,ValidPixels!$A$1:$B$53, 2,0)</f>
        <v>315649149</v>
      </c>
    </row>
    <row r="98" customFormat="false" ht="12.8" hidden="false" customHeight="false" outlineLevel="0" collapsed="false">
      <c r="A98" s="0" t="n">
        <v>21</v>
      </c>
      <c r="B98" s="0" t="s">
        <v>101</v>
      </c>
      <c r="C98" s="0" t="n">
        <f aca="false">VLOOKUP(D98,List!$G$2:$H$12, 2, 0)</f>
        <v>8</v>
      </c>
      <c r="D98" s="0" t="s">
        <v>70</v>
      </c>
      <c r="E98" s="0" t="n">
        <f aca="false">VLOOKUP(G98,List!$A$2:$B$54, 2, 0)</f>
        <v>44</v>
      </c>
      <c r="F98" s="0" t="n">
        <f aca="false">VLOOKUP(G98,List!$L$2:$M$54, 2,0)</f>
        <v>5</v>
      </c>
      <c r="G98" s="0" t="s">
        <v>75</v>
      </c>
      <c r="H98" s="0" t="n">
        <v>5347154</v>
      </c>
      <c r="I98" s="0" t="n">
        <v>1828157</v>
      </c>
      <c r="J98" s="0" t="n">
        <v>909174</v>
      </c>
      <c r="K98" s="0" t="n">
        <v>176301257</v>
      </c>
      <c r="L98" s="0" t="n">
        <v>0</v>
      </c>
      <c r="M98" s="0" t="n">
        <f aca="false">H98 / (H98 + J98)</f>
        <v>0.854679294308099</v>
      </c>
      <c r="N98" s="0" t="n">
        <f aca="false">K98 / (K98+ I98)</f>
        <v>0.989736916778944</v>
      </c>
      <c r="O98" s="0" t="n">
        <f aca="false">I98 / (I98 + K98)</f>
        <v>0.0102630832210563</v>
      </c>
      <c r="P98" s="0" t="n">
        <f aca="false">J98 / (H98 + J98)</f>
        <v>0.145320705691901</v>
      </c>
      <c r="Q98" s="0" t="n">
        <f aca="false">100 * (J98 + I98) / (H98 + I98 + J98 + K98)</f>
        <v>1.48456760826984</v>
      </c>
      <c r="R98" s="0" t="n">
        <f aca="false">(2 * S98 * M98) / (S98 + M98)</f>
        <v>0.796202756789398</v>
      </c>
      <c r="S98" s="0" t="n">
        <f aca="false">H98 / (H98 + I98)</f>
        <v>0.745215642917777</v>
      </c>
      <c r="T98" s="0" t="n">
        <f aca="false">AVERAGE(M98:S98)</f>
        <v>0.717998001139574</v>
      </c>
      <c r="U98" s="0" t="n">
        <f aca="false">(H98 + K98)/(H98 + K98 + I98 + J98)</f>
        <v>0.985154323917302</v>
      </c>
      <c r="V98" s="0" t="n">
        <f aca="false">(I98+J98)/W98</f>
        <v>0.029611449671258</v>
      </c>
      <c r="W98" s="0" t="n">
        <f aca="false">VLOOKUP(G98,ValidPixels!$A$1:$B$53, 2,0)</f>
        <v>92441641</v>
      </c>
    </row>
    <row r="99" customFormat="false" ht="12.8" hidden="false" customHeight="false" outlineLevel="0" collapsed="false">
      <c r="A99" s="0" t="n">
        <v>21</v>
      </c>
      <c r="B99" s="0" t="s">
        <v>101</v>
      </c>
      <c r="C99" s="0" t="n">
        <f aca="false">VLOOKUP(D99,List!$G$2:$H$12, 2, 0)</f>
        <v>8</v>
      </c>
      <c r="D99" s="0" t="s">
        <v>70</v>
      </c>
      <c r="E99" s="0" t="n">
        <f aca="false">VLOOKUP(G99,List!$A$2:$B$54, 2, 0)</f>
        <v>45</v>
      </c>
      <c r="F99" s="0" t="n">
        <f aca="false">VLOOKUP(G99,List!$L$2:$M$54, 2,0)</f>
        <v>6</v>
      </c>
      <c r="G99" s="0" t="s">
        <v>76</v>
      </c>
      <c r="H99" s="0" t="n">
        <v>6149327</v>
      </c>
      <c r="I99" s="0" t="n">
        <v>6008584</v>
      </c>
      <c r="J99" s="0" t="n">
        <v>3149986</v>
      </c>
      <c r="K99" s="0" t="n">
        <v>119687520</v>
      </c>
      <c r="L99" s="0" t="n">
        <v>0</v>
      </c>
      <c r="M99" s="0" t="n">
        <f aca="false">H99 / (H99 + J99)</f>
        <v>0.661266805408098</v>
      </c>
      <c r="N99" s="0" t="n">
        <f aca="false">K99 / (K99+ I99)</f>
        <v>0.952197531913956</v>
      </c>
      <c r="O99" s="0" t="n">
        <f aca="false">I99 / (I99 + K99)</f>
        <v>0.0478024680860435</v>
      </c>
      <c r="P99" s="0" t="n">
        <f aca="false">J99 / (H99 + J99)</f>
        <v>0.338733194591902</v>
      </c>
      <c r="Q99" s="0" t="n">
        <f aca="false">100 * (J99 + I99) / (H99 + I99 + J99 + K99)</f>
        <v>6.78435624225673</v>
      </c>
      <c r="R99" s="0" t="n">
        <f aca="false">(2 * S99 * M99) / (S99 + M99)</f>
        <v>0.573170788541892</v>
      </c>
      <c r="S99" s="0" t="n">
        <f aca="false">H99 / (H99 + I99)</f>
        <v>0.505788124292076</v>
      </c>
      <c r="T99" s="0" t="n">
        <f aca="false">AVERAGE(M99:S99)</f>
        <v>1.40904502215581</v>
      </c>
      <c r="U99" s="0" t="n">
        <f aca="false">(H99 + K99)/(H99 + K99 + I99 + J99)</f>
        <v>0.932156437577433</v>
      </c>
      <c r="V99" s="0" t="n">
        <f aca="false">(I99+J99)/W99</f>
        <v>0.1357390523256</v>
      </c>
      <c r="W99" s="0" t="n">
        <f aca="false">VLOOKUP(G99,ValidPixels!$A$1:$B$53, 2,0)</f>
        <v>67471887</v>
      </c>
    </row>
    <row r="100" customFormat="false" ht="12.8" hidden="false" customHeight="false" outlineLevel="0" collapsed="false">
      <c r="A100" s="0" t="n">
        <v>21</v>
      </c>
      <c r="B100" s="0" t="s">
        <v>101</v>
      </c>
      <c r="C100" s="0" t="n">
        <f aca="false">VLOOKUP(D100,List!$G$2:$H$12, 2, 0)</f>
        <v>1</v>
      </c>
      <c r="D100" s="0" t="s">
        <v>77</v>
      </c>
      <c r="E100" s="0" t="n">
        <f aca="false">VLOOKUP(G100,List!$A$2:$B$54, 2, 0)</f>
        <v>46</v>
      </c>
      <c r="F100" s="0" t="n">
        <f aca="false">VLOOKUP(G100,List!$L$2:$M$54, 2,0)</f>
        <v>4</v>
      </c>
      <c r="G100" s="0" t="s">
        <v>78</v>
      </c>
      <c r="H100" s="0" t="n">
        <v>79997</v>
      </c>
      <c r="I100" s="0" t="n">
        <v>3851621</v>
      </c>
      <c r="J100" s="0" t="n">
        <v>9307</v>
      </c>
      <c r="K100" s="0" t="n">
        <v>44330715</v>
      </c>
      <c r="L100" s="0" t="n">
        <v>1997</v>
      </c>
      <c r="M100" s="0" t="n">
        <f aca="false">H100 / (H100 + J100)</f>
        <v>0.89578294365314</v>
      </c>
      <c r="N100" s="0" t="n">
        <f aca="false">K100 / (K100+ I100)</f>
        <v>0.920061555338454</v>
      </c>
      <c r="O100" s="0" t="n">
        <f aca="false">I100 / (I100 + K100)</f>
        <v>0.0799384446615457</v>
      </c>
      <c r="P100" s="0" t="n">
        <f aca="false">J100 / (H100 + J100)</f>
        <v>0.10421705634686</v>
      </c>
      <c r="Q100" s="0" t="n">
        <f aca="false">100 * (J100 + I100) / (H100 + I100 + J100 + K100)</f>
        <v>7.99833608305001</v>
      </c>
      <c r="R100" s="0" t="n">
        <f aca="false">(2 * S100 * M100) / (S100 + M100)</f>
        <v>0.0397903764360512</v>
      </c>
      <c r="S100" s="0" t="n">
        <f aca="false">H100 / (H100 + I100)</f>
        <v>0.0203470937410501</v>
      </c>
      <c r="T100" s="0" t="n">
        <f aca="false">AVERAGE(M100:S100)</f>
        <v>1.43692479331816</v>
      </c>
      <c r="U100" s="0" t="n">
        <f aca="false">(H100 + K100)/(H100 + K100 + I100 + J100)</f>
        <v>0.9200166391695</v>
      </c>
      <c r="V100" s="0" t="n">
        <f aca="false">(I100+J100)/W100</f>
        <v>0.160361029624231</v>
      </c>
      <c r="W100" s="0" t="n">
        <f aca="false">VLOOKUP(G100,ValidPixels!$A$1:$B$53, 2,0)</f>
        <v>24076473</v>
      </c>
    </row>
    <row r="101" customFormat="false" ht="12.8" hidden="false" customHeight="false" outlineLevel="0" collapsed="false">
      <c r="A101" s="0" t="n">
        <v>21</v>
      </c>
      <c r="B101" s="0" t="s">
        <v>101</v>
      </c>
      <c r="C101" s="0" t="n">
        <f aca="false">VLOOKUP(D101,List!$G$2:$H$12, 2, 0)</f>
        <v>1</v>
      </c>
      <c r="D101" s="0" t="s">
        <v>77</v>
      </c>
      <c r="E101" s="0" t="n">
        <f aca="false">VLOOKUP(G101,List!$A$2:$B$54, 2, 0)</f>
        <v>47</v>
      </c>
      <c r="F101" s="0" t="n">
        <f aca="false">VLOOKUP(G101,List!$L$2:$M$54, 2,0)</f>
        <v>3</v>
      </c>
      <c r="G101" s="0" t="s">
        <v>79</v>
      </c>
      <c r="H101" s="0" t="n">
        <v>1387644</v>
      </c>
      <c r="I101" s="0" t="n">
        <v>353787</v>
      </c>
      <c r="J101" s="0" t="n">
        <v>220880</v>
      </c>
      <c r="K101" s="0" t="n">
        <v>135660356</v>
      </c>
      <c r="L101" s="0" t="n">
        <v>176581</v>
      </c>
      <c r="M101" s="0" t="n">
        <f aca="false">H101 / (H101 + J101)</f>
        <v>0.862681563967961</v>
      </c>
      <c r="N101" s="0" t="n">
        <f aca="false">K101 / (K101+ I101)</f>
        <v>0.997398895495743</v>
      </c>
      <c r="O101" s="0" t="n">
        <f aca="false">I101 / (I101 + K101)</f>
        <v>0.00260110450425733</v>
      </c>
      <c r="P101" s="0" t="n">
        <f aca="false">J101 / (H101 + J101)</f>
        <v>0.137318436032039</v>
      </c>
      <c r="Q101" s="0" t="n">
        <f aca="false">100 * (J101 + I101) / (H101 + I101 + J101 + K101)</f>
        <v>0.417567114870692</v>
      </c>
      <c r="R101" s="0" t="n">
        <f aca="false">(2 * S101 * M101) / (S101 + M101)</f>
        <v>0.82845530760861</v>
      </c>
      <c r="S101" s="0" t="n">
        <f aca="false">H101 / (H101 + I101)</f>
        <v>0.796841218515118</v>
      </c>
      <c r="T101" s="0" t="n">
        <f aca="false">AVERAGE(M101:S101)</f>
        <v>0.577551948713489</v>
      </c>
      <c r="U101" s="0" t="n">
        <f aca="false">(H101 + K101)/(H101 + K101 + I101 + J101)</f>
        <v>0.995824328851293</v>
      </c>
      <c r="V101" s="0" t="n">
        <f aca="false">(I101+J101)/W101</f>
        <v>0.00802431063101248</v>
      </c>
      <c r="W101" s="0" t="n">
        <f aca="false">VLOOKUP(G101,ValidPixels!$A$1:$B$53, 2,0)</f>
        <v>71615747</v>
      </c>
    </row>
    <row r="102" customFormat="false" ht="12.8" hidden="false" customHeight="false" outlineLevel="0" collapsed="false">
      <c r="A102" s="0" t="n">
        <v>21</v>
      </c>
      <c r="B102" s="0" t="s">
        <v>101</v>
      </c>
      <c r="C102" s="0" t="n">
        <f aca="false">VLOOKUP(D102,List!$G$2:$H$12, 2, 0)</f>
        <v>1</v>
      </c>
      <c r="D102" s="0" t="s">
        <v>77</v>
      </c>
      <c r="E102" s="0" t="n">
        <f aca="false">VLOOKUP(G102,List!$A$2:$B$54, 2, 0)</f>
        <v>48</v>
      </c>
      <c r="F102" s="0" t="n">
        <f aca="false">VLOOKUP(G102,List!$L$2:$M$54, 2,0)</f>
        <v>1</v>
      </c>
      <c r="G102" s="0" t="s">
        <v>80</v>
      </c>
      <c r="H102" s="0" t="n">
        <v>1496064</v>
      </c>
      <c r="I102" s="0" t="n">
        <v>14023235</v>
      </c>
      <c r="J102" s="0" t="n">
        <v>587627</v>
      </c>
      <c r="K102" s="0" t="n">
        <v>355503379</v>
      </c>
      <c r="L102" s="0" t="n">
        <v>46754</v>
      </c>
      <c r="M102" s="0" t="n">
        <f aca="false">H102 / (H102 + J102)</f>
        <v>0.717987455913569</v>
      </c>
      <c r="N102" s="0" t="n">
        <f aca="false">K102 / (K102+ I102)</f>
        <v>0.962050811853027</v>
      </c>
      <c r="O102" s="0" t="n">
        <f aca="false">I102 / (I102 + K102)</f>
        <v>0.0379491881469734</v>
      </c>
      <c r="P102" s="0" t="n">
        <f aca="false">J102 / (H102 + J102)</f>
        <v>0.282012544086431</v>
      </c>
      <c r="Q102" s="0" t="n">
        <f aca="false">100 * (J102 + I102) / (H102 + I102 + J102 + K102)</f>
        <v>3.93176986843785</v>
      </c>
      <c r="R102" s="0" t="n">
        <f aca="false">(2 * S102 * M102) / (S102 + M102)</f>
        <v>0.169978395715728</v>
      </c>
      <c r="S102" s="0" t="n">
        <f aca="false">H102 / (H102 + I102)</f>
        <v>0.0964002304485531</v>
      </c>
      <c r="T102" s="0" t="n">
        <f aca="false">AVERAGE(M102:S102)</f>
        <v>0.885449784943162</v>
      </c>
      <c r="U102" s="0" t="n">
        <f aca="false">(H102 + K102)/(H102 + K102 + I102 + J102)</f>
        <v>0.960682301315621</v>
      </c>
      <c r="V102" s="0" t="n">
        <f aca="false">(I102+J102)/W102</f>
        <v>0.0787175284434476</v>
      </c>
      <c r="W102" s="0" t="n">
        <f aca="false">VLOOKUP(G102,ValidPixels!$A$1:$B$53, 2,0)</f>
        <v>185611290</v>
      </c>
    </row>
    <row r="103" customFormat="false" ht="12.8" hidden="false" customHeight="false" outlineLevel="0" collapsed="false">
      <c r="A103" s="0" t="n">
        <v>21</v>
      </c>
      <c r="B103" s="0" t="s">
        <v>101</v>
      </c>
      <c r="C103" s="0" t="n">
        <f aca="false">VLOOKUP(D103,List!$G$2:$H$12, 2, 0)</f>
        <v>1</v>
      </c>
      <c r="D103" s="0" t="s">
        <v>77</v>
      </c>
      <c r="E103" s="0" t="n">
        <f aca="false">VLOOKUP(G103,List!$A$2:$B$54, 2, 0)</f>
        <v>49</v>
      </c>
      <c r="F103" s="0" t="n">
        <f aca="false">VLOOKUP(G103,List!$L$2:$M$54, 2,0)</f>
        <v>2</v>
      </c>
      <c r="G103" s="0" t="s">
        <v>81</v>
      </c>
      <c r="H103" s="0" t="n">
        <v>3387562</v>
      </c>
      <c r="I103" s="0" t="n">
        <v>11835685</v>
      </c>
      <c r="J103" s="0" t="n">
        <v>616946</v>
      </c>
      <c r="K103" s="0" t="n">
        <v>411186356</v>
      </c>
      <c r="L103" s="0" t="n">
        <v>0</v>
      </c>
      <c r="M103" s="0" t="n">
        <f aca="false">H103 / (H103 + J103)</f>
        <v>0.84593712885578</v>
      </c>
      <c r="N103" s="0" t="n">
        <f aca="false">K103 / (K103+ I103)</f>
        <v>0.972021115088894</v>
      </c>
      <c r="O103" s="0" t="n">
        <f aca="false">I103 / (I103 + K103)</f>
        <v>0.0279788849111056</v>
      </c>
      <c r="P103" s="0" t="n">
        <f aca="false">J103 / (H103 + J103)</f>
        <v>0.15406287114422</v>
      </c>
      <c r="Q103" s="0" t="n">
        <f aca="false">100 * (J103 + I103) / (H103 + I103 + J103 + K103)</f>
        <v>2.9161257137668</v>
      </c>
      <c r="R103" s="0" t="n">
        <f aca="false">(2 * S103 * M103) / (S103 + M103)</f>
        <v>0.352361677169279</v>
      </c>
      <c r="S103" s="0" t="n">
        <f aca="false">H103 / (H103 + I103)</f>
        <v>0.222525588660553</v>
      </c>
      <c r="T103" s="0" t="n">
        <f aca="false">AVERAGE(M103:S103)</f>
        <v>0.784430425656662</v>
      </c>
      <c r="U103" s="0" t="n">
        <f aca="false">(H103 + K103)/(H103 + K103 + I103 + J103)</f>
        <v>0.970838742862332</v>
      </c>
      <c r="V103" s="0" t="n">
        <f aca="false">(I103+J103)/W103</f>
        <v>0.0581463367903685</v>
      </c>
      <c r="W103" s="0" t="n">
        <f aca="false">VLOOKUP(G103,ValidPixels!$A$1:$B$53, 2,0)</f>
        <v>214160198</v>
      </c>
    </row>
    <row r="104" customFormat="false" ht="12.8" hidden="false" customHeight="false" outlineLevel="0" collapsed="false">
      <c r="A104" s="0" t="n">
        <v>21</v>
      </c>
      <c r="B104" s="0" t="s">
        <v>101</v>
      </c>
      <c r="C104" s="0" t="n">
        <f aca="false">VLOOKUP(D104,List!$G$2:$H$12, 2, 0)</f>
        <v>11</v>
      </c>
      <c r="D104" s="0" t="s">
        <v>82</v>
      </c>
      <c r="E104" s="0" t="n">
        <f aca="false">VLOOKUP(G104,List!$A$2:$B$54, 2, 0)</f>
        <v>50</v>
      </c>
      <c r="F104" s="0" t="n">
        <f aca="false">VLOOKUP(G104,List!$L$2:$M$54, 2,0)</f>
        <v>3</v>
      </c>
      <c r="G104" s="0" t="s">
        <v>83</v>
      </c>
      <c r="H104" s="0" t="n">
        <v>502545</v>
      </c>
      <c r="I104" s="0" t="n">
        <v>48786</v>
      </c>
      <c r="J104" s="0" t="n">
        <v>174830</v>
      </c>
      <c r="K104" s="0" t="n">
        <v>811534964</v>
      </c>
      <c r="L104" s="0" t="n">
        <v>0</v>
      </c>
      <c r="M104" s="0" t="n">
        <f aca="false">H104 / (H104 + J104)</f>
        <v>0.74190071968998</v>
      </c>
      <c r="N104" s="0" t="n">
        <f aca="false">K104 / (K104+ I104)</f>
        <v>0.99993988790436</v>
      </c>
      <c r="O104" s="0" t="n">
        <f aca="false">I104 / (I104 + K104)</f>
        <v>6.01120956401604E-005</v>
      </c>
      <c r="P104" s="0" t="n">
        <f aca="false">J104 / (H104 + J104)</f>
        <v>0.25809928031002</v>
      </c>
      <c r="Q104" s="0" t="n">
        <f aca="false">100 * (J104 + I104) / (H104 + I104 + J104 + K104)</f>
        <v>0.0275300630693116</v>
      </c>
      <c r="R104" s="0" t="n">
        <f aca="false">(2 * S104 * M104) / (S104 + M104)</f>
        <v>0.818006911335991</v>
      </c>
      <c r="S104" s="0" t="n">
        <f aca="false">H104 / (H104 + I104)</f>
        <v>0.911512321998944</v>
      </c>
      <c r="T104" s="0" t="n">
        <f aca="false">AVERAGE(M104:S104)</f>
        <v>0.53672132805775</v>
      </c>
      <c r="U104" s="0" t="n">
        <f aca="false">(H104 + K104)/(H104 + K104 + I104 + J104)</f>
        <v>0.999724699369307</v>
      </c>
      <c r="V104" s="0" t="n">
        <f aca="false">(I104+J104)/W104</f>
        <v>0.000550510137194543</v>
      </c>
      <c r="W104" s="0" t="n">
        <f aca="false">VLOOKUP(G104,ValidPixels!$A$1:$B$53, 2,0)</f>
        <v>406197788</v>
      </c>
    </row>
    <row r="105" customFormat="false" ht="12.8" hidden="false" customHeight="false" outlineLevel="0" collapsed="false">
      <c r="A105" s="0" t="n">
        <v>21</v>
      </c>
      <c r="B105" s="0" t="s">
        <v>101</v>
      </c>
      <c r="C105" s="0" t="n">
        <f aca="false">VLOOKUP(D105,List!$G$2:$H$12, 2, 0)</f>
        <v>11</v>
      </c>
      <c r="D105" s="0" t="s">
        <v>82</v>
      </c>
      <c r="E105" s="0" t="n">
        <f aca="false">VLOOKUP(G105,List!$A$2:$B$54, 2, 0)</f>
        <v>52</v>
      </c>
      <c r="F105" s="0" t="n">
        <f aca="false">VLOOKUP(G105,List!$L$2:$M$54, 2,0)</f>
        <v>1</v>
      </c>
      <c r="G105" s="0" t="s">
        <v>85</v>
      </c>
      <c r="H105" s="0" t="n">
        <v>1856392</v>
      </c>
      <c r="I105" s="0" t="n">
        <v>1100605</v>
      </c>
      <c r="J105" s="0" t="n">
        <v>164071</v>
      </c>
      <c r="K105" s="0" t="n">
        <v>1378360167</v>
      </c>
      <c r="L105" s="0" t="n">
        <v>0</v>
      </c>
      <c r="M105" s="0" t="n">
        <f aca="false">H105 / (H105 + J105)</f>
        <v>0.918795345423301</v>
      </c>
      <c r="N105" s="0" t="n">
        <f aca="false">K105 / (K105+ I105)</f>
        <v>0.999202148388457</v>
      </c>
      <c r="O105" s="0" t="n">
        <f aca="false">I105 / (I105 + K105)</f>
        <v>0.000797851611542601</v>
      </c>
      <c r="P105" s="0" t="n">
        <f aca="false">J105 / (H105 + J105)</f>
        <v>0.0812046545766985</v>
      </c>
      <c r="Q105" s="0" t="n">
        <f aca="false">100 * (J105 + I105) / (H105 + I105 + J105 + K105)</f>
        <v>0.0915449278614342</v>
      </c>
      <c r="R105" s="0" t="n">
        <f aca="false">(2 * S105 * M105) / (S105 + M105)</f>
        <v>0.745919404676281</v>
      </c>
      <c r="S105" s="0" t="n">
        <f aca="false">H105 / (H105 + I105)</f>
        <v>0.627796375850229</v>
      </c>
      <c r="T105" s="0" t="n">
        <f aca="false">AVERAGE(M105:S105)</f>
        <v>0.495037244055421</v>
      </c>
      <c r="U105" s="0" t="n">
        <f aca="false">(H105 + K105)/(H105 + K105 + I105 + J105)</f>
        <v>0.999084550721386</v>
      </c>
      <c r="V105" s="0" t="n">
        <f aca="false">(I105+J105)/W105</f>
        <v>0.00183177179850676</v>
      </c>
      <c r="W105" s="0" t="n">
        <f aca="false">VLOOKUP(G105,ValidPixels!$A$1:$B$53, 2,0)</f>
        <v>690411328</v>
      </c>
    </row>
    <row r="106" customFormat="false" ht="12.8" hidden="false" customHeight="false" outlineLevel="0" collapsed="false">
      <c r="A106" s="0" t="n">
        <v>21</v>
      </c>
      <c r="B106" s="0" t="s">
        <v>101</v>
      </c>
      <c r="C106" s="0" t="n">
        <f aca="false">VLOOKUP(D106,List!$G$2:$H$12, 2, 0)</f>
        <v>11</v>
      </c>
      <c r="D106" s="0" t="s">
        <v>82</v>
      </c>
      <c r="E106" s="0" t="n">
        <f aca="false">VLOOKUP(G106,List!$A$2:$B$54, 2, 0)</f>
        <v>51</v>
      </c>
      <c r="F106" s="0" t="n">
        <f aca="false">VLOOKUP(G106,List!$L$2:$M$54, 2,0)</f>
        <v>2</v>
      </c>
      <c r="G106" s="0" t="s">
        <v>84</v>
      </c>
      <c r="H106" s="0" t="n">
        <v>1956451</v>
      </c>
      <c r="I106" s="0" t="n">
        <v>1166784</v>
      </c>
      <c r="J106" s="0" t="n">
        <v>519454</v>
      </c>
      <c r="K106" s="0" t="n">
        <v>962529074</v>
      </c>
      <c r="L106" s="0" t="n">
        <v>0</v>
      </c>
      <c r="M106" s="0" t="n">
        <f aca="false">H106 / (H106 + J106)</f>
        <v>0.790196312055592</v>
      </c>
      <c r="N106" s="0" t="n">
        <f aca="false">K106 / (K106+ I106)</f>
        <v>0.998789261165425</v>
      </c>
      <c r="O106" s="0" t="n">
        <f aca="false">I106 / (I106 + K106)</f>
        <v>0.00121073883457534</v>
      </c>
      <c r="P106" s="0" t="n">
        <f aca="false">J106 / (H106 + J106)</f>
        <v>0.209803687944408</v>
      </c>
      <c r="Q106" s="0" t="n">
        <f aca="false">100 * (J106 + I106) / (H106 + I106 + J106 + K106)</f>
        <v>0.174527766653433</v>
      </c>
      <c r="R106" s="0" t="n">
        <f aca="false">(2 * S106 * M106) / (S106 + M106)</f>
        <v>0.698839821829781</v>
      </c>
      <c r="S106" s="0" t="n">
        <f aca="false">H106 / (H106 + I106)</f>
        <v>0.626418120954715</v>
      </c>
      <c r="T106" s="0" t="n">
        <f aca="false">AVERAGE(M106:S106)</f>
        <v>0.499969387062561</v>
      </c>
      <c r="U106" s="0" t="n">
        <f aca="false">(H106 + K106)/(H106 + K106 + I106 + J106)</f>
        <v>0.998254722333466</v>
      </c>
      <c r="V106" s="0" t="n">
        <f aca="false">(I106+J106)/W106</f>
        <v>0.0034939281861147</v>
      </c>
      <c r="W106" s="0" t="n">
        <f aca="false">VLOOKUP(G106,ValidPixels!$A$1:$B$53, 2,0)</f>
        <v>482619536</v>
      </c>
    </row>
    <row r="107" customFormat="false" ht="12.8" hidden="false" customHeight="false" outlineLevel="0" collapsed="false">
      <c r="A107" s="0" t="n">
        <v>21</v>
      </c>
      <c r="B107" s="0" t="s">
        <v>101</v>
      </c>
      <c r="C107" s="0" t="n">
        <f aca="false">VLOOKUP(D107,List!$G$2:$H$12, 2, 0)</f>
        <v>11</v>
      </c>
      <c r="D107" s="0" t="s">
        <v>82</v>
      </c>
      <c r="E107" s="0" t="n">
        <f aca="false">VLOOKUP(G107,List!$A$2:$B$54, 2, 0)</f>
        <v>53</v>
      </c>
      <c r="F107" s="0" t="n">
        <f aca="false">VLOOKUP(G107,List!$L$2:$M$54, 2,0)</f>
        <v>4</v>
      </c>
      <c r="G107" s="0" t="s">
        <v>86</v>
      </c>
      <c r="H107" s="0" t="n">
        <v>4491083</v>
      </c>
      <c r="I107" s="0" t="n">
        <v>186909</v>
      </c>
      <c r="J107" s="0" t="n">
        <v>1349757</v>
      </c>
      <c r="K107" s="0" t="n">
        <v>478429106</v>
      </c>
      <c r="L107" s="0" t="n">
        <v>0</v>
      </c>
      <c r="M107" s="0" t="n">
        <f aca="false">H107 / (H107 + J107)</f>
        <v>0.768910464933126</v>
      </c>
      <c r="N107" s="0" t="n">
        <f aca="false">K107 / (K107+ I107)</f>
        <v>0.999609480263631</v>
      </c>
      <c r="O107" s="0" t="n">
        <f aca="false">I107 / (I107 + K107)</f>
        <v>0.000390519736369457</v>
      </c>
      <c r="P107" s="0" t="n">
        <f aca="false">J107 / (H107 + J107)</f>
        <v>0.231089535066874</v>
      </c>
      <c r="Q107" s="0" t="n">
        <f aca="false">100 * (J107 + I107) / (H107 + I107 + J107 + K107)</f>
        <v>0.317193571344965</v>
      </c>
      <c r="R107" s="0" t="n">
        <f aca="false">(2 * S107 * M107) / (S107 + M107)</f>
        <v>0.853912867892557</v>
      </c>
      <c r="S107" s="0" t="n">
        <f aca="false">H107 / (H107 + I107)</f>
        <v>0.960045036417335</v>
      </c>
      <c r="T107" s="0" t="n">
        <f aca="false">AVERAGE(M107:S107)</f>
        <v>0.590164496522122</v>
      </c>
      <c r="U107" s="0" t="n">
        <f aca="false">(H107 + K107)/(H107 + K107 + I107 + J107)</f>
        <v>0.99682806428655</v>
      </c>
      <c r="V107" s="0" t="n">
        <f aca="false">(I107+J107)/W107</f>
        <v>0.00635021304305921</v>
      </c>
      <c r="W107" s="0" t="n">
        <f aca="false">VLOOKUP(G107,ValidPixels!$A$1:$B$53, 2,0)</f>
        <v>241986527</v>
      </c>
    </row>
    <row r="108" customFormat="false" ht="12.8" hidden="false" customHeight="false" outlineLevel="0" collapsed="false">
      <c r="A108" s="0" t="n">
        <v>24</v>
      </c>
      <c r="B108" s="0" t="s">
        <v>102</v>
      </c>
      <c r="C108" s="0" t="n">
        <f aca="false">VLOOKUP(D108,List!$G$2:$H$12, 2, 0)</f>
        <v>3</v>
      </c>
      <c r="D108" s="0" t="s">
        <v>23</v>
      </c>
      <c r="E108" s="0" t="n">
        <f aca="false">VLOOKUP(G108,List!$A$2:$B$54, 2, 0)</f>
        <v>1</v>
      </c>
      <c r="F108" s="0" t="n">
        <f aca="false">VLOOKUP(G108,List!$L$2:$M$54, 2,0)</f>
        <v>4</v>
      </c>
      <c r="G108" s="0" t="s">
        <v>24</v>
      </c>
      <c r="H108" s="0" t="n">
        <v>635842</v>
      </c>
      <c r="I108" s="0" t="n">
        <v>22223</v>
      </c>
      <c r="J108" s="0" t="n">
        <v>35020</v>
      </c>
      <c r="K108" s="0" t="n">
        <v>67546884</v>
      </c>
      <c r="L108" s="0" t="n">
        <v>11926</v>
      </c>
      <c r="M108" s="0" t="n">
        <f aca="false">H108 / (H108 + J108)</f>
        <v>0.947798504014238</v>
      </c>
      <c r="N108" s="0" t="n">
        <f aca="false">K108 / (K108+ I108)</f>
        <v>0.999671107093364</v>
      </c>
      <c r="O108" s="0" t="n">
        <f aca="false">I108 / (I108 + K108)</f>
        <v>0.000328892906635572</v>
      </c>
      <c r="P108" s="0" t="n">
        <f aca="false">J108 / (H108 + J108)</f>
        <v>0.0522014959857616</v>
      </c>
      <c r="Q108" s="0" t="n">
        <f aca="false">100 * (J108 + I108) / (H108 + I108 + J108 + K108)</f>
        <v>0.0838848563955239</v>
      </c>
      <c r="R108" s="0" t="n">
        <f aca="false">(2 * S108 * M108) / (S108 + M108)</f>
        <v>0.956925399213049</v>
      </c>
      <c r="S108" s="0" t="n">
        <f aca="false">H108 / (H108 + I108)</f>
        <v>0.966229779733005</v>
      </c>
      <c r="T108" s="0" t="n">
        <f aca="false">AVERAGE(M108:S108)</f>
        <v>0.572434290763083</v>
      </c>
      <c r="U108" s="0" t="n">
        <f aca="false">(H108 + K108)/(H108 + K108 + I108 + J108)</f>
        <v>0.999161151436045</v>
      </c>
      <c r="V108" s="0" t="n">
        <f aca="false">(I108+J108)/W108</f>
        <v>0.00015406892883948</v>
      </c>
      <c r="W108" s="0" t="n">
        <f aca="false">VLOOKUP(G108,ValidPixels!$A$1:$B$53, 2,0)</f>
        <v>371541494</v>
      </c>
    </row>
    <row r="109" customFormat="false" ht="12.8" hidden="false" customHeight="false" outlineLevel="0" collapsed="false">
      <c r="A109" s="0" t="n">
        <v>24</v>
      </c>
      <c r="B109" s="0" t="s">
        <v>102</v>
      </c>
      <c r="C109" s="0" t="n">
        <f aca="false">VLOOKUP(D109,List!$G$2:$H$12, 2, 0)</f>
        <v>3</v>
      </c>
      <c r="D109" s="0" t="s">
        <v>23</v>
      </c>
      <c r="E109" s="0" t="n">
        <f aca="false">VLOOKUP(G109,List!$A$2:$B$54, 2, 0)</f>
        <v>2</v>
      </c>
      <c r="F109" s="0" t="n">
        <f aca="false">VLOOKUP(G109,List!$L$2:$M$54, 2,0)</f>
        <v>1</v>
      </c>
      <c r="G109" s="0" t="s">
        <v>25</v>
      </c>
      <c r="H109" s="0" t="n">
        <v>4602746</v>
      </c>
      <c r="I109" s="0" t="n">
        <v>377751</v>
      </c>
      <c r="J109" s="0" t="n">
        <v>225444</v>
      </c>
      <c r="K109" s="0" t="n">
        <v>366335553</v>
      </c>
      <c r="L109" s="0" t="n">
        <v>0</v>
      </c>
      <c r="M109" s="0" t="n">
        <f aca="false">H109 / (H109 + J109)</f>
        <v>0.953306725708806</v>
      </c>
      <c r="N109" s="0" t="n">
        <f aca="false">K109 / (K109+ I109)</f>
        <v>0.998969901021098</v>
      </c>
      <c r="O109" s="0" t="n">
        <f aca="false">I109 / (I109 + K109)</f>
        <v>0.00103009897890151</v>
      </c>
      <c r="P109" s="0" t="n">
        <f aca="false">J109 / (H109 + J109)</f>
        <v>0.046693274291194</v>
      </c>
      <c r="Q109" s="0" t="n">
        <f aca="false">100 * (J109 + I109) / (H109 + I109 + J109 + K109)</f>
        <v>0.16234929603852</v>
      </c>
      <c r="R109" s="0" t="n">
        <f aca="false">(2 * S109 * M109) / (S109 + M109)</f>
        <v>0.938504001605923</v>
      </c>
      <c r="S109" s="0" t="n">
        <f aca="false">H109 / (H109 + I109)</f>
        <v>0.924153954916548</v>
      </c>
      <c r="T109" s="0" t="n">
        <f aca="false">AVERAGE(M109:S109)</f>
        <v>0.575001036080142</v>
      </c>
      <c r="U109" s="0" t="n">
        <f aca="false">(H109 + K109)/(H109 + K109 + I109 + J109)</f>
        <v>0.998376507039615</v>
      </c>
      <c r="V109" s="0" t="n">
        <f aca="false">(I109+J109)/W109</f>
        <v>0.00657428226705627</v>
      </c>
      <c r="W109" s="0" t="n">
        <f aca="false">VLOOKUP(G109,ValidPixels!$A$1:$B$53, 2,0)</f>
        <v>91750700</v>
      </c>
    </row>
    <row r="110" customFormat="false" ht="12.8" hidden="false" customHeight="false" outlineLevel="0" collapsed="false">
      <c r="A110" s="0" t="n">
        <v>24</v>
      </c>
      <c r="B110" s="0" t="s">
        <v>102</v>
      </c>
      <c r="C110" s="0" t="n">
        <f aca="false">VLOOKUP(D110,List!$G$2:$H$12, 2, 0)</f>
        <v>3</v>
      </c>
      <c r="D110" s="0" t="s">
        <v>23</v>
      </c>
      <c r="E110" s="0" t="n">
        <f aca="false">VLOOKUP(G110,List!$A$2:$B$54, 2, 0)</f>
        <v>3</v>
      </c>
      <c r="F110" s="0" t="n">
        <f aca="false">VLOOKUP(G110,List!$L$2:$M$54, 2,0)</f>
        <v>2</v>
      </c>
      <c r="G110" s="0" t="s">
        <v>26</v>
      </c>
      <c r="H110" s="0" t="n">
        <v>5214665</v>
      </c>
      <c r="I110" s="0" t="n">
        <v>372571</v>
      </c>
      <c r="J110" s="0" t="n">
        <v>243324</v>
      </c>
      <c r="K110" s="0" t="n">
        <v>86281898</v>
      </c>
      <c r="L110" s="0" t="n">
        <v>353965</v>
      </c>
      <c r="M110" s="0" t="n">
        <f aca="false">H110 / (H110 + J110)</f>
        <v>0.955418744889372</v>
      </c>
      <c r="N110" s="0" t="n">
        <f aca="false">K110 / (K110+ I110)</f>
        <v>0.995700498724422</v>
      </c>
      <c r="O110" s="0" t="n">
        <f aca="false">I110 / (I110 + K110)</f>
        <v>0.0042995012755776</v>
      </c>
      <c r="P110" s="0" t="n">
        <f aca="false">J110 / (H110 + J110)</f>
        <v>0.0445812551106277</v>
      </c>
      <c r="Q110" s="0" t="n">
        <f aca="false">100 * (J110 + I110) / (H110 + I110 + J110 + K110)</f>
        <v>0.668633769386547</v>
      </c>
      <c r="R110" s="0" t="n">
        <f aca="false">(2 * S110 * M110) / (S110 + M110)</f>
        <v>0.944238800024445</v>
      </c>
      <c r="S110" s="0" t="n">
        <f aca="false">H110 / (H110 + I110)</f>
        <v>0.933317475760823</v>
      </c>
      <c r="T110" s="0" t="n">
        <f aca="false">AVERAGE(M110:S110)</f>
        <v>0.649455720738831</v>
      </c>
      <c r="U110" s="0" t="n">
        <f aca="false">(H110 + K110)/(H110 + K110 + I110 + J110)</f>
        <v>0.993313662306134</v>
      </c>
      <c r="V110" s="0" t="n">
        <f aca="false">(I110+J110)/W110</f>
        <v>0.00492004443493642</v>
      </c>
      <c r="W110" s="0" t="n">
        <f aca="false">VLOOKUP(G110,ValidPixels!$A$1:$B$53, 2,0)</f>
        <v>125180780</v>
      </c>
    </row>
    <row r="111" customFormat="false" ht="12.8" hidden="false" customHeight="false" outlineLevel="0" collapsed="false">
      <c r="A111" s="0" t="n">
        <v>24</v>
      </c>
      <c r="B111" s="0" t="s">
        <v>102</v>
      </c>
      <c r="C111" s="0" t="n">
        <f aca="false">VLOOKUP(D111,List!$G$2:$H$12, 2, 0)</f>
        <v>3</v>
      </c>
      <c r="D111" s="0" t="s">
        <v>23</v>
      </c>
      <c r="E111" s="0" t="n">
        <f aca="false">VLOOKUP(G111,List!$A$2:$B$54, 2, 0)</f>
        <v>4</v>
      </c>
      <c r="F111" s="0" t="n">
        <f aca="false">VLOOKUP(G111,List!$L$2:$M$54, 2,0)</f>
        <v>3</v>
      </c>
      <c r="G111" s="0" t="s">
        <v>27</v>
      </c>
      <c r="H111" s="0" t="n">
        <v>8307592</v>
      </c>
      <c r="I111" s="0" t="n">
        <v>194702</v>
      </c>
      <c r="J111" s="0" t="n">
        <v>334502</v>
      </c>
      <c r="K111" s="0" t="n">
        <v>116343984</v>
      </c>
      <c r="L111" s="0" t="n">
        <v>0</v>
      </c>
      <c r="M111" s="0" t="n">
        <f aca="false">H111 / (H111 + J111)</f>
        <v>0.961293871601026</v>
      </c>
      <c r="N111" s="0" t="n">
        <f aca="false">K111 / (K111+ I111)</f>
        <v>0.99832929298688</v>
      </c>
      <c r="O111" s="0" t="n">
        <f aca="false">I111 / (I111 + K111)</f>
        <v>0.00167070701312009</v>
      </c>
      <c r="P111" s="0" t="n">
        <f aca="false">J111 / (H111 + J111)</f>
        <v>0.0387061283989737</v>
      </c>
      <c r="Q111" s="0" t="n">
        <f aca="false">100 * (J111 + I111) / (H111 + I111 + J111 + K111)</f>
        <v>0.422751799437581</v>
      </c>
      <c r="R111" s="0" t="n">
        <f aca="false">(2 * S111 * M111) / (S111 + M111)</f>
        <v>0.969132523132351</v>
      </c>
      <c r="S111" s="0" t="n">
        <f aca="false">H111 / (H111 + I111)</f>
        <v>0.977100062641918</v>
      </c>
      <c r="T111" s="0" t="n">
        <f aca="false">AVERAGE(M111:S111)</f>
        <v>0.624140626458836</v>
      </c>
      <c r="U111" s="0" t="n">
        <f aca="false">(H111 + K111)/(H111 + K111 + I111 + J111)</f>
        <v>0.995772482005624</v>
      </c>
      <c r="V111" s="0" t="n">
        <f aca="false">(I111+J111)/W111</f>
        <v>0.00775646968152736</v>
      </c>
      <c r="W111" s="0" t="n">
        <f aca="false">VLOOKUP(G111,ValidPixels!$A$1:$B$53, 2,0)</f>
        <v>68227431</v>
      </c>
    </row>
    <row r="112" customFormat="false" ht="12.8" hidden="false" customHeight="false" outlineLevel="0" collapsed="false">
      <c r="A112" s="0" t="n">
        <v>24</v>
      </c>
      <c r="B112" s="0" t="s">
        <v>102</v>
      </c>
      <c r="C112" s="0" t="n">
        <f aca="false">VLOOKUP(D112,List!$G$2:$H$12, 2, 0)</f>
        <v>5</v>
      </c>
      <c r="D112" s="0" t="s">
        <v>28</v>
      </c>
      <c r="E112" s="0" t="n">
        <f aca="false">VLOOKUP(G112,List!$A$2:$B$54, 2, 0)</f>
        <v>5</v>
      </c>
      <c r="F112" s="0" t="n">
        <f aca="false">VLOOKUP(G112,List!$L$2:$M$54, 2,0)</f>
        <v>4</v>
      </c>
      <c r="G112" s="0" t="s">
        <v>29</v>
      </c>
      <c r="H112" s="0" t="n">
        <v>60901</v>
      </c>
      <c r="I112" s="0" t="n">
        <v>17746</v>
      </c>
      <c r="J112" s="0" t="n">
        <v>16602</v>
      </c>
      <c r="K112" s="0" t="n">
        <v>93265309</v>
      </c>
      <c r="L112" s="0" t="n">
        <v>0</v>
      </c>
      <c r="M112" s="0" t="n">
        <f aca="false">H112 / (H112 + J112)</f>
        <v>0.785788937202431</v>
      </c>
      <c r="N112" s="0" t="n">
        <f aca="false">K112 / (K112+ I112)</f>
        <v>0.999809761805078</v>
      </c>
      <c r="O112" s="0" t="n">
        <f aca="false">I112 / (I112 + K112)</f>
        <v>0.000190238194921897</v>
      </c>
      <c r="P112" s="0" t="n">
        <f aca="false">J112 / (H112 + J112)</f>
        <v>0.214211062797569</v>
      </c>
      <c r="Q112" s="0" t="n">
        <f aca="false">100 * (J112 + I112) / (H112 + I112 + J112 + K112)</f>
        <v>0.0367906969879079</v>
      </c>
      <c r="R112" s="0" t="n">
        <f aca="false">(2 * S112 * M112) / (S112 + M112)</f>
        <v>0.780032020493116</v>
      </c>
      <c r="S112" s="0" t="n">
        <f aca="false">H112 / (H112 + I112)</f>
        <v>0.774358843948275</v>
      </c>
      <c r="T112" s="0" t="n">
        <f aca="false">AVERAGE(M112:S112)</f>
        <v>0.513025937347043</v>
      </c>
      <c r="U112" s="0" t="n">
        <f aca="false">(H112 + K112)/(H112 + K112 + I112 + J112)</f>
        <v>0.999632093030121</v>
      </c>
      <c r="V112" s="0" t="n">
        <f aca="false">(I112+J112)/W112</f>
        <v>0.000367906969879079</v>
      </c>
      <c r="W112" s="0" t="n">
        <f aca="false">VLOOKUP(G112,ValidPixels!$A$1:$B$53, 2,0)</f>
        <v>93360558</v>
      </c>
    </row>
    <row r="113" customFormat="false" ht="12.8" hidden="false" customHeight="false" outlineLevel="0" collapsed="false">
      <c r="A113" s="0" t="n">
        <v>24</v>
      </c>
      <c r="B113" s="0" t="s">
        <v>102</v>
      </c>
      <c r="C113" s="0" t="n">
        <f aca="false">VLOOKUP(D113,List!$G$2:$H$12, 2, 0)</f>
        <v>5</v>
      </c>
      <c r="D113" s="0" t="s">
        <v>28</v>
      </c>
      <c r="E113" s="0" t="n">
        <f aca="false">VLOOKUP(G113,List!$A$2:$B$54, 2, 0)</f>
        <v>6</v>
      </c>
      <c r="F113" s="0" t="n">
        <f aca="false">VLOOKUP(G113,List!$L$2:$M$54, 2,0)</f>
        <v>5</v>
      </c>
      <c r="G113" s="0" t="s">
        <v>30</v>
      </c>
      <c r="H113" s="0" t="n">
        <v>241977</v>
      </c>
      <c r="I113" s="0" t="n">
        <v>7826</v>
      </c>
      <c r="J113" s="0" t="n">
        <v>25252</v>
      </c>
      <c r="K113" s="0" t="n">
        <v>123954505</v>
      </c>
      <c r="L113" s="0" t="n">
        <v>0</v>
      </c>
      <c r="M113" s="0" t="n">
        <f aca="false">H113 / (H113 + J113)</f>
        <v>0.905504267875118</v>
      </c>
      <c r="N113" s="0" t="n">
        <f aca="false">K113 / (K113+ I113)</f>
        <v>0.999936867918368</v>
      </c>
      <c r="O113" s="0" t="n">
        <f aca="false">I113 / (I113 + K113)</f>
        <v>6.3132081632121E-005</v>
      </c>
      <c r="P113" s="0" t="n">
        <f aca="false">J113 / (H113 + J113)</f>
        <v>0.0944957321248817</v>
      </c>
      <c r="Q113" s="0" t="n">
        <f aca="false">100 * (J113 + I113) / (H113 + I113 + J113 + K113)</f>
        <v>0.0266265130456874</v>
      </c>
      <c r="R113" s="0" t="n">
        <f aca="false">(2 * S113 * M113) / (S113 + M113)</f>
        <v>0.936023302232744</v>
      </c>
      <c r="S113" s="0" t="n">
        <f aca="false">H113 / (H113 + I113)</f>
        <v>0.96867131299464</v>
      </c>
      <c r="T113" s="0" t="n">
        <f aca="false">AVERAGE(M113:S113)</f>
        <v>0.56161730403901</v>
      </c>
      <c r="U113" s="0" t="n">
        <f aca="false">(H113 + K113)/(H113 + K113 + I113 + J113)</f>
        <v>0.999733734869543</v>
      </c>
      <c r="V113" s="0" t="n">
        <f aca="false">(I113+J113)/W113</f>
        <v>0.000266265130456874</v>
      </c>
      <c r="W113" s="0" t="n">
        <f aca="false">VLOOKUP(G113,ValidPixels!$A$1:$B$53, 2,0)</f>
        <v>124229560</v>
      </c>
    </row>
    <row r="114" customFormat="false" ht="12.8" hidden="false" customHeight="false" outlineLevel="0" collapsed="false">
      <c r="A114" s="0" t="n">
        <v>24</v>
      </c>
      <c r="B114" s="0" t="s">
        <v>102</v>
      </c>
      <c r="C114" s="0" t="n">
        <f aca="false">VLOOKUP(D114,List!$G$2:$H$12, 2, 0)</f>
        <v>5</v>
      </c>
      <c r="D114" s="0" t="s">
        <v>28</v>
      </c>
      <c r="E114" s="0" t="n">
        <f aca="false">VLOOKUP(G114,List!$A$2:$B$54, 2, 0)</f>
        <v>8</v>
      </c>
      <c r="F114" s="0" t="n">
        <f aca="false">VLOOKUP(G114,List!$L$2:$M$54, 2,0)</f>
        <v>1</v>
      </c>
      <c r="G114" s="0" t="s">
        <v>32</v>
      </c>
      <c r="H114" s="0" t="n">
        <v>723749</v>
      </c>
      <c r="I114" s="0" t="n">
        <v>57465</v>
      </c>
      <c r="J114" s="0" t="n">
        <v>827102</v>
      </c>
      <c r="K114" s="0" t="n">
        <v>245662154</v>
      </c>
      <c r="L114" s="0" t="n">
        <v>388</v>
      </c>
      <c r="M114" s="0" t="n">
        <f aca="false">H114 / (H114 + J114)</f>
        <v>0.466678617094743</v>
      </c>
      <c r="N114" s="0" t="n">
        <f aca="false">K114 / (K114+ I114)</f>
        <v>0.999766135890028</v>
      </c>
      <c r="O114" s="0" t="n">
        <f aca="false">I114 / (I114 + K114)</f>
        <v>0.000233864109971618</v>
      </c>
      <c r="P114" s="0" t="n">
        <f aca="false">J114 / (H114 + J114)</f>
        <v>0.533321382905257</v>
      </c>
      <c r="Q114" s="0" t="n">
        <f aca="false">100 * (J114 + I114) / (H114 + I114 + J114 + K114)</f>
        <v>0.357732567095456</v>
      </c>
      <c r="R114" s="0" t="n">
        <f aca="false">(2 * S114 * M114) / (S114 + M114)</f>
        <v>0.620693677063032</v>
      </c>
      <c r="S114" s="0" t="n">
        <f aca="false">H114 / (H114 + I114)</f>
        <v>0.926441410420192</v>
      </c>
      <c r="T114" s="0" t="n">
        <f aca="false">AVERAGE(M114:S114)</f>
        <v>0.557838236368383</v>
      </c>
      <c r="U114" s="0" t="n">
        <f aca="false">(H114 + K114)/(H114 + K114 + I114 + J114)</f>
        <v>0.996422674329045</v>
      </c>
      <c r="V114" s="0" t="n">
        <f aca="false">(I114+J114)/W114</f>
        <v>0.00357733174721322</v>
      </c>
      <c r="W114" s="0" t="n">
        <f aca="false">VLOOKUP(G114,ValidPixels!$A$1:$B$53, 2,0)</f>
        <v>247270050</v>
      </c>
    </row>
    <row r="115" customFormat="false" ht="12.8" hidden="false" customHeight="false" outlineLevel="0" collapsed="false">
      <c r="A115" s="0" t="n">
        <v>24</v>
      </c>
      <c r="B115" s="0" t="s">
        <v>102</v>
      </c>
      <c r="C115" s="0" t="n">
        <f aca="false">VLOOKUP(D115,List!$G$2:$H$12, 2, 0)</f>
        <v>5</v>
      </c>
      <c r="D115" s="0" t="s">
        <v>28</v>
      </c>
      <c r="E115" s="0" t="n">
        <f aca="false">VLOOKUP(G115,List!$A$2:$B$54, 2, 0)</f>
        <v>7</v>
      </c>
      <c r="F115" s="0" t="n">
        <f aca="false">VLOOKUP(G115,List!$L$2:$M$54, 2,0)</f>
        <v>2</v>
      </c>
      <c r="G115" s="0" t="s">
        <v>31</v>
      </c>
      <c r="H115" s="0" t="n">
        <v>827359</v>
      </c>
      <c r="I115" s="0" t="n">
        <v>12599</v>
      </c>
      <c r="J115" s="0" t="n">
        <v>216010</v>
      </c>
      <c r="K115" s="0" t="n">
        <v>28407122</v>
      </c>
      <c r="L115" s="0" t="n">
        <v>0</v>
      </c>
      <c r="M115" s="0" t="n">
        <f aca="false">H115 / (H115 + J115)</f>
        <v>0.792968738768355</v>
      </c>
      <c r="N115" s="0" t="n">
        <f aca="false">K115 / (K115+ I115)</f>
        <v>0.999556681080719</v>
      </c>
      <c r="O115" s="0" t="n">
        <f aca="false">I115 / (I115 + K115)</f>
        <v>0.000443318919281438</v>
      </c>
      <c r="P115" s="0" t="n">
        <f aca="false">J115 / (H115 + J115)</f>
        <v>0.207031261231645</v>
      </c>
      <c r="Q115" s="0" t="n">
        <f aca="false">100 * (J115 + I115) / (H115 + I115 + J115 + K115)</f>
        <v>0.775916579014625</v>
      </c>
      <c r="R115" s="0" t="n">
        <f aca="false">(2 * S115 * M115) / (S115 + M115)</f>
        <v>0.878614282065727</v>
      </c>
      <c r="S115" s="0" t="n">
        <f aca="false">H115 / (H115 + I115)</f>
        <v>0.985000440498215</v>
      </c>
      <c r="T115" s="0" t="n">
        <f aca="false">AVERAGE(M115:S115)</f>
        <v>0.662790185939795</v>
      </c>
      <c r="U115" s="0" t="n">
        <f aca="false">(H115 + K115)/(H115 + K115 + I115 + J115)</f>
        <v>0.992240834209854</v>
      </c>
      <c r="V115" s="0" t="n">
        <f aca="false">(I115+J115)/W115</f>
        <v>0.000220932479621216</v>
      </c>
      <c r="W115" s="0" t="n">
        <f aca="false">VLOOKUP(G115,ValidPixels!$A$1:$B$53, 2,0)</f>
        <v>1034746002</v>
      </c>
    </row>
    <row r="116" customFormat="false" ht="12.8" hidden="false" customHeight="false" outlineLevel="0" collapsed="false">
      <c r="A116" s="0" t="n">
        <v>24</v>
      </c>
      <c r="B116" s="0" t="s">
        <v>102</v>
      </c>
      <c r="C116" s="0" t="n">
        <f aca="false">VLOOKUP(D116,List!$G$2:$H$12, 2, 0)</f>
        <v>5</v>
      </c>
      <c r="D116" s="0" t="s">
        <v>28</v>
      </c>
      <c r="E116" s="0" t="n">
        <f aca="false">VLOOKUP(G116,List!$A$2:$B$54, 2, 0)</f>
        <v>9</v>
      </c>
      <c r="F116" s="0" t="n">
        <f aca="false">VLOOKUP(G116,List!$L$2:$M$54, 2,0)</f>
        <v>6</v>
      </c>
      <c r="G116" s="0" t="s">
        <v>33</v>
      </c>
      <c r="H116" s="0" t="n">
        <v>1421995</v>
      </c>
      <c r="I116" s="0" t="n">
        <v>51681</v>
      </c>
      <c r="J116" s="0" t="n">
        <v>555897</v>
      </c>
      <c r="K116" s="0" t="n">
        <v>145591080</v>
      </c>
      <c r="L116" s="0" t="n">
        <v>11995</v>
      </c>
      <c r="M116" s="0" t="n">
        <f aca="false">H116 / (H116 + J116)</f>
        <v>0.718944714878264</v>
      </c>
      <c r="N116" s="0" t="n">
        <f aca="false">K116 / (K116+ I116)</f>
        <v>0.999645152291503</v>
      </c>
      <c r="O116" s="0" t="n">
        <f aca="false">I116 / (I116 + K116)</f>
        <v>0.00035484770849682</v>
      </c>
      <c r="P116" s="0" t="n">
        <f aca="false">J116 / (H116 + J116)</f>
        <v>0.281055285121736</v>
      </c>
      <c r="Q116" s="0" t="n">
        <f aca="false">100 * (J116 + I116) / (H116 + I116 + J116 + K116)</f>
        <v>0.411580620768559</v>
      </c>
      <c r="R116" s="0" t="n">
        <f aca="false">(2 * S116 * M116) / (S116 + M116)</f>
        <v>0.823970438942533</v>
      </c>
      <c r="S116" s="0" t="n">
        <f aca="false">H116 / (H116 + I116)</f>
        <v>0.96493055461309</v>
      </c>
      <c r="T116" s="0" t="n">
        <f aca="false">AVERAGE(M116:S116)</f>
        <v>0.600068802046312</v>
      </c>
      <c r="U116" s="0" t="n">
        <f aca="false">(H116 + K116)/(H116 + K116 + I116 + J116)</f>
        <v>0.995884193792314</v>
      </c>
      <c r="V116" s="0" t="n">
        <f aca="false">(I116+J116)/W116</f>
        <v>0.00411615145874854</v>
      </c>
      <c r="W116" s="0" t="n">
        <f aca="false">VLOOKUP(G116,ValidPixels!$A$1:$B$53, 2,0)</f>
        <v>147608271</v>
      </c>
    </row>
    <row r="117" customFormat="false" ht="12.8" hidden="false" customHeight="false" outlineLevel="0" collapsed="false">
      <c r="A117" s="0" t="n">
        <v>24</v>
      </c>
      <c r="B117" s="0" t="s">
        <v>102</v>
      </c>
      <c r="C117" s="0" t="n">
        <f aca="false">VLOOKUP(D117,List!$G$2:$H$12, 2, 0)</f>
        <v>5</v>
      </c>
      <c r="D117" s="0" t="s">
        <v>28</v>
      </c>
      <c r="E117" s="0" t="n">
        <f aca="false">VLOOKUP(G117,List!$A$2:$B$54, 2, 0)</f>
        <v>10</v>
      </c>
      <c r="F117" s="0" t="n">
        <f aca="false">VLOOKUP(G117,List!$L$2:$M$54, 2,0)</f>
        <v>3</v>
      </c>
      <c r="G117" s="0" t="s">
        <v>34</v>
      </c>
      <c r="H117" s="0" t="n">
        <v>16287067</v>
      </c>
      <c r="I117" s="0" t="n">
        <v>1819318</v>
      </c>
      <c r="J117" s="0" t="n">
        <v>2050930</v>
      </c>
      <c r="K117" s="0" t="n">
        <v>1014970589</v>
      </c>
      <c r="L117" s="0" t="n">
        <v>307554</v>
      </c>
      <c r="M117" s="0" t="n">
        <f aca="false">H117 / (H117 + J117)</f>
        <v>0.888159541088375</v>
      </c>
      <c r="N117" s="0" t="n">
        <f aca="false">K117 / (K117+ I117)</f>
        <v>0.998210723781309</v>
      </c>
      <c r="O117" s="0" t="n">
        <f aca="false">I117 / (I117 + K117)</f>
        <v>0.00178927621869087</v>
      </c>
      <c r="P117" s="0" t="n">
        <f aca="false">J117 / (H117 + J117)</f>
        <v>0.111840458911625</v>
      </c>
      <c r="Q117" s="0" t="n">
        <f aca="false">100 * (J117 + I117) / (H117 + I117 + J117 + K117)</f>
        <v>0.373890799875491</v>
      </c>
      <c r="R117" s="0" t="n">
        <f aca="false">(2 * S117 * M117) / (S117 + M117)</f>
        <v>0.893803988773908</v>
      </c>
      <c r="S117" s="0" t="n">
        <f aca="false">H117 / (H117 + I117)</f>
        <v>0.899520638713912</v>
      </c>
      <c r="T117" s="0" t="n">
        <f aca="false">AVERAGE(M117:S117)</f>
        <v>0.59531648962333</v>
      </c>
      <c r="U117" s="0" t="n">
        <f aca="false">(H117 + K117)/(H117 + K117 + I117 + J117)</f>
        <v>0.996261092001245</v>
      </c>
      <c r="V117" s="0" t="n">
        <f aca="false">(I117+J117)/W117</f>
        <v>0.131359202310416</v>
      </c>
      <c r="W117" s="0" t="n">
        <f aca="false">VLOOKUP(G117,ValidPixels!$A$1:$B$53, 2,0)</f>
        <v>29463090</v>
      </c>
    </row>
    <row r="118" customFormat="false" ht="12.8" hidden="false" customHeight="false" outlineLevel="0" collapsed="false">
      <c r="A118" s="0" t="n">
        <v>24</v>
      </c>
      <c r="B118" s="0" t="s">
        <v>102</v>
      </c>
      <c r="C118" s="0" t="n">
        <f aca="false">VLOOKUP(D118,List!$G$2:$H$12, 2, 0)</f>
        <v>4</v>
      </c>
      <c r="D118" s="0" t="s">
        <v>35</v>
      </c>
      <c r="E118" s="0" t="n">
        <f aca="false">VLOOKUP(G118,List!$A$2:$B$54, 2, 0)</f>
        <v>11</v>
      </c>
      <c r="F118" s="0" t="n">
        <f aca="false">VLOOKUP(G118,List!$L$2:$M$54, 2,0)</f>
        <v>3</v>
      </c>
      <c r="G118" s="0" t="s">
        <v>36</v>
      </c>
      <c r="H118" s="0" t="n">
        <v>193900</v>
      </c>
      <c r="I118" s="0" t="n">
        <v>28582</v>
      </c>
      <c r="J118" s="0" t="n">
        <v>69329</v>
      </c>
      <c r="K118" s="0" t="n">
        <v>9804010</v>
      </c>
      <c r="L118" s="0" t="n">
        <v>7491</v>
      </c>
      <c r="M118" s="0" t="n">
        <f aca="false">H118 / (H118 + J118)</f>
        <v>0.736620965015253</v>
      </c>
      <c r="N118" s="0" t="n">
        <f aca="false">K118 / (K118+ I118)</f>
        <v>0.997093136784278</v>
      </c>
      <c r="O118" s="0" t="n">
        <f aca="false">I118 / (I118 + K118)</f>
        <v>0.00290686321572175</v>
      </c>
      <c r="P118" s="0" t="n">
        <f aca="false">J118 / (H118 + J118)</f>
        <v>0.263379034984747</v>
      </c>
      <c r="Q118" s="0" t="n">
        <f aca="false">100 * (J118 + I118) / (H118 + I118 + J118 + K118)</f>
        <v>0.96981711541835</v>
      </c>
      <c r="R118" s="0" t="n">
        <f aca="false">(2 * S118 * M118) / (S118 + M118)</f>
        <v>0.79841716576318</v>
      </c>
      <c r="S118" s="0" t="n">
        <f aca="false">H118 / (H118 + I118)</f>
        <v>0.871531180050521</v>
      </c>
      <c r="T118" s="0" t="n">
        <f aca="false">AVERAGE(M118:S118)</f>
        <v>0.662823637318864</v>
      </c>
      <c r="U118" s="0" t="n">
        <f aca="false">(H118 + K118)/(H118 + K118 + I118 + J118)</f>
        <v>0.990301828845817</v>
      </c>
      <c r="V118" s="0" t="n">
        <f aca="false">(I118+J118)/W118</f>
        <v>0.00970724397293976</v>
      </c>
      <c r="W118" s="0" t="n">
        <f aca="false">VLOOKUP(G118,ValidPixels!$A$1:$B$53, 2,0)</f>
        <v>10086385</v>
      </c>
    </row>
    <row r="119" customFormat="false" ht="12.8" hidden="false" customHeight="false" outlineLevel="0" collapsed="false">
      <c r="A119" s="0" t="n">
        <v>24</v>
      </c>
      <c r="B119" s="0" t="s">
        <v>102</v>
      </c>
      <c r="C119" s="0" t="n">
        <f aca="false">VLOOKUP(D119,List!$G$2:$H$12, 2, 0)</f>
        <v>4</v>
      </c>
      <c r="D119" s="0" t="s">
        <v>35</v>
      </c>
      <c r="E119" s="0" t="n">
        <f aca="false">VLOOKUP(G119,List!$A$2:$B$54, 2, 0)</f>
        <v>12</v>
      </c>
      <c r="F119" s="0" t="n">
        <f aca="false">VLOOKUP(G119,List!$L$2:$M$54, 2,0)</f>
        <v>4</v>
      </c>
      <c r="G119" s="0" t="s">
        <v>37</v>
      </c>
      <c r="H119" s="0" t="n">
        <v>2649664</v>
      </c>
      <c r="I119" s="0" t="n">
        <v>852126</v>
      </c>
      <c r="J119" s="0" t="n">
        <v>511092</v>
      </c>
      <c r="K119" s="0" t="n">
        <v>46761580</v>
      </c>
      <c r="L119" s="0" t="n">
        <v>655083</v>
      </c>
      <c r="M119" s="0" t="n">
        <f aca="false">H119 / (H119 + J119)</f>
        <v>0.838300710336388</v>
      </c>
      <c r="N119" s="0" t="n">
        <f aca="false">K119 / (K119+ I119)</f>
        <v>0.982103346460786</v>
      </c>
      <c r="O119" s="0" t="n">
        <f aca="false">I119 / (I119 + K119)</f>
        <v>0.0178966535392141</v>
      </c>
      <c r="P119" s="0" t="n">
        <f aca="false">J119 / (H119 + J119)</f>
        <v>0.161699289663612</v>
      </c>
      <c r="Q119" s="0" t="n">
        <f aca="false">100 * (J119 + I119) / (H119 + I119 + J119 + K119)</f>
        <v>2.68484971834857</v>
      </c>
      <c r="R119" s="0" t="n">
        <f aca="false">(2 * S119 * M119) / (S119 + M119)</f>
        <v>0.795390831072686</v>
      </c>
      <c r="S119" s="0" t="n">
        <f aca="false">H119 / (H119 + I119)</f>
        <v>0.756659879661545</v>
      </c>
      <c r="T119" s="0" t="n">
        <f aca="false">AVERAGE(M119:S119)</f>
        <v>0.890985775583257</v>
      </c>
      <c r="U119" s="0" t="n">
        <f aca="false">(H119 + K119)/(H119 + K119 + I119 + J119)</f>
        <v>0.973151502816514</v>
      </c>
      <c r="V119" s="0" t="n">
        <f aca="false">(I119+J119)/W119</f>
        <v>0.0272084564171072</v>
      </c>
      <c r="W119" s="0" t="n">
        <f aca="false">VLOOKUP(G119,ValidPixels!$A$1:$B$53, 2,0)</f>
        <v>50102732</v>
      </c>
    </row>
    <row r="120" customFormat="false" ht="12.8" hidden="false" customHeight="false" outlineLevel="0" collapsed="false">
      <c r="A120" s="0" t="n">
        <v>24</v>
      </c>
      <c r="B120" s="0" t="s">
        <v>102</v>
      </c>
      <c r="C120" s="0" t="n">
        <f aca="false">VLOOKUP(D120,List!$G$2:$H$12, 2, 0)</f>
        <v>4</v>
      </c>
      <c r="D120" s="0" t="s">
        <v>35</v>
      </c>
      <c r="E120" s="0" t="n">
        <f aca="false">VLOOKUP(G120,List!$A$2:$B$54, 2, 0)</f>
        <v>14</v>
      </c>
      <c r="F120" s="0" t="n">
        <f aca="false">VLOOKUP(G120,List!$L$2:$M$54, 2,0)</f>
        <v>1</v>
      </c>
      <c r="G120" s="0" t="s">
        <v>39</v>
      </c>
      <c r="H120" s="0" t="n">
        <v>3656914</v>
      </c>
      <c r="I120" s="0" t="n">
        <v>381832</v>
      </c>
      <c r="J120" s="0" t="n">
        <v>441393</v>
      </c>
      <c r="K120" s="0" t="n">
        <v>115046510</v>
      </c>
      <c r="L120" s="0" t="n">
        <v>0</v>
      </c>
      <c r="M120" s="0" t="n">
        <f aca="false">H120 / (H120 + J120)</f>
        <v>0.892298697974554</v>
      </c>
      <c r="N120" s="0" t="n">
        <f aca="false">K120 / (K120+ I120)</f>
        <v>0.996692042929976</v>
      </c>
      <c r="O120" s="0" t="n">
        <f aca="false">I120 / (I120 + K120)</f>
        <v>0.00330795707002358</v>
      </c>
      <c r="P120" s="0" t="n">
        <f aca="false">J120 / (H120 + J120)</f>
        <v>0.107701302025446</v>
      </c>
      <c r="Q120" s="0" t="n">
        <f aca="false">100 * (J120 + I120) / (H120 + I120 + J120 + K120)</f>
        <v>0.688737622017664</v>
      </c>
      <c r="R120" s="0" t="n">
        <f aca="false">(2 * S120 * M120) / (S120 + M120)</f>
        <v>0.898830080128518</v>
      </c>
      <c r="S120" s="0" t="n">
        <f aca="false">H120 / (H120 + I120)</f>
        <v>0.905457783183196</v>
      </c>
      <c r="T120" s="0" t="n">
        <f aca="false">AVERAGE(M120:S120)</f>
        <v>0.641860783618483</v>
      </c>
      <c r="U120" s="0" t="n">
        <f aca="false">(H120 + K120)/(H120 + K120 + I120 + J120)</f>
        <v>0.993112623779823</v>
      </c>
      <c r="V120" s="0" t="n">
        <f aca="false">(I120+J120)/W120</f>
        <v>0.00688737622017664</v>
      </c>
      <c r="W120" s="0" t="n">
        <f aca="false">VLOOKUP(G120,ValidPixels!$A$1:$B$53, 2,0)</f>
        <v>119526649</v>
      </c>
    </row>
    <row r="121" customFormat="false" ht="12.8" hidden="false" customHeight="false" outlineLevel="0" collapsed="false">
      <c r="A121" s="0" t="n">
        <v>24</v>
      </c>
      <c r="B121" s="0" t="s">
        <v>102</v>
      </c>
      <c r="C121" s="0" t="n">
        <f aca="false">VLOOKUP(D121,List!$G$2:$H$12, 2, 0)</f>
        <v>4</v>
      </c>
      <c r="D121" s="0" t="s">
        <v>35</v>
      </c>
      <c r="E121" s="0" t="n">
        <f aca="false">VLOOKUP(G121,List!$A$2:$B$54, 2, 0)</f>
        <v>13</v>
      </c>
      <c r="F121" s="0" t="n">
        <f aca="false">VLOOKUP(G121,List!$L$2:$M$54, 2,0)</f>
        <v>2</v>
      </c>
      <c r="G121" s="0" t="s">
        <v>38</v>
      </c>
      <c r="H121" s="0" t="n">
        <v>3936298</v>
      </c>
      <c r="I121" s="0" t="n">
        <v>879950</v>
      </c>
      <c r="J121" s="0" t="n">
        <v>1554424</v>
      </c>
      <c r="K121" s="0" t="n">
        <v>110604749</v>
      </c>
      <c r="L121" s="0" t="n">
        <v>0</v>
      </c>
      <c r="M121" s="0" t="n">
        <f aca="false">H121 / (H121 + J121)</f>
        <v>0.716899890396928</v>
      </c>
      <c r="N121" s="0" t="n">
        <f aca="false">K121 / (K121+ I121)</f>
        <v>0.992106988601189</v>
      </c>
      <c r="O121" s="0" t="n">
        <f aca="false">I121 / (I121 + K121)</f>
        <v>0.00789301139881088</v>
      </c>
      <c r="P121" s="0" t="n">
        <f aca="false">J121 / (H121 + J121)</f>
        <v>0.283100109603072</v>
      </c>
      <c r="Q121" s="0" t="n">
        <f aca="false">100 * (J121 + I121) / (H121 + I121 + J121 + K121)</f>
        <v>2.0810987292792</v>
      </c>
      <c r="R121" s="0" t="n">
        <f aca="false">(2 * S121 * M121) / (S121 + M121)</f>
        <v>0.763812837332407</v>
      </c>
      <c r="S121" s="0" t="n">
        <f aca="false">H121 / (H121 + I121)</f>
        <v>0.817295537937415</v>
      </c>
      <c r="T121" s="0" t="n">
        <f aca="false">AVERAGE(M121:S121)</f>
        <v>0.80888672922129</v>
      </c>
      <c r="U121" s="0" t="n">
        <f aca="false">(H121 + K121)/(H121 + K121 + I121 + J121)</f>
        <v>0.979189012707208</v>
      </c>
      <c r="V121" s="0" t="n">
        <f aca="false">(I121+J121)/W121</f>
        <v>0.020810987292792</v>
      </c>
      <c r="W121" s="0" t="n">
        <f aca="false">VLOOKUP(G121,ValidPixels!$A$1:$B$53, 2,0)</f>
        <v>116975421</v>
      </c>
    </row>
    <row r="122" customFormat="false" ht="12.8" hidden="false" customHeight="false" outlineLevel="0" collapsed="false">
      <c r="A122" s="0" t="n">
        <v>24</v>
      </c>
      <c r="B122" s="0" t="s">
        <v>102</v>
      </c>
      <c r="C122" s="0" t="n">
        <f aca="false">VLOOKUP(D122,List!$G$2:$H$12, 2, 0)</f>
        <v>6</v>
      </c>
      <c r="D122" s="0" t="s">
        <v>40</v>
      </c>
      <c r="E122" s="0" t="n">
        <f aca="false">VLOOKUP(G122,List!$A$2:$B$54, 2, 0)</f>
        <v>15</v>
      </c>
      <c r="F122" s="0" t="n">
        <f aca="false">VLOOKUP(G122,List!$L$2:$M$54, 2,0)</f>
        <v>2</v>
      </c>
      <c r="G122" s="0" t="s">
        <v>41</v>
      </c>
      <c r="H122" s="0" t="n">
        <v>146693</v>
      </c>
      <c r="I122" s="0" t="n">
        <v>7480</v>
      </c>
      <c r="J122" s="0" t="n">
        <v>78698</v>
      </c>
      <c r="K122" s="0" t="n">
        <v>2681710</v>
      </c>
      <c r="L122" s="0" t="n">
        <v>0</v>
      </c>
      <c r="M122" s="0" t="n">
        <f aca="false">H122 / (H122 + J122)</f>
        <v>0.6508378772888</v>
      </c>
      <c r="N122" s="0" t="n">
        <f aca="false">K122 / (K122+ I122)</f>
        <v>0.997218493300957</v>
      </c>
      <c r="O122" s="0" t="n">
        <f aca="false">I122 / (I122 + K122)</f>
        <v>0.00278150669904321</v>
      </c>
      <c r="P122" s="0" t="n">
        <f aca="false">J122 / (H122 + J122)</f>
        <v>0.3491621227112</v>
      </c>
      <c r="Q122" s="0" t="n">
        <f aca="false">100 * (J122 + I122) / (H122 + I122 + J122 + K122)</f>
        <v>2.95678864303308</v>
      </c>
      <c r="R122" s="0" t="n">
        <f aca="false">(2 * S122 * M122) / (S122 + M122)</f>
        <v>0.772955285538144</v>
      </c>
      <c r="S122" s="0" t="n">
        <f aca="false">H122 / (H122 + I122)</f>
        <v>0.951483074208843</v>
      </c>
      <c r="T122" s="0" t="n">
        <f aca="false">AVERAGE(M122:S122)</f>
        <v>0.954461000397152</v>
      </c>
      <c r="U122" s="0" t="n">
        <f aca="false">(H122 + K122)/(H122 + K122 + I122 + J122)</f>
        <v>0.970432113569669</v>
      </c>
      <c r="V122" s="0" t="n">
        <f aca="false">(I122+J122)/W122</f>
        <v>0.0295678864303308</v>
      </c>
      <c r="W122" s="0" t="n">
        <f aca="false">VLOOKUP(G122,ValidPixels!$A$1:$B$53, 2,0)</f>
        <v>2914581</v>
      </c>
    </row>
    <row r="123" customFormat="false" ht="12.8" hidden="false" customHeight="false" outlineLevel="0" collapsed="false">
      <c r="A123" s="0" t="n">
        <v>24</v>
      </c>
      <c r="B123" s="0" t="s">
        <v>102</v>
      </c>
      <c r="C123" s="0" t="n">
        <f aca="false">VLOOKUP(D123,List!$G$2:$H$12, 2, 0)</f>
        <v>6</v>
      </c>
      <c r="D123" s="0" t="s">
        <v>40</v>
      </c>
      <c r="E123" s="0" t="n">
        <f aca="false">VLOOKUP(G123,List!$A$2:$B$54, 2, 0)</f>
        <v>16</v>
      </c>
      <c r="F123" s="0" t="n">
        <f aca="false">VLOOKUP(G123,List!$L$2:$M$54, 2,0)</f>
        <v>6</v>
      </c>
      <c r="G123" s="0" t="s">
        <v>42</v>
      </c>
      <c r="H123" s="0" t="n">
        <v>486299</v>
      </c>
      <c r="I123" s="0" t="n">
        <v>4324128</v>
      </c>
      <c r="J123" s="0" t="n">
        <v>205071</v>
      </c>
      <c r="K123" s="0" t="n">
        <v>87336101</v>
      </c>
      <c r="L123" s="0" t="n">
        <v>51827</v>
      </c>
      <c r="M123" s="0" t="n">
        <f aca="false">H123 / (H123 + J123)</f>
        <v>0.703384584231309</v>
      </c>
      <c r="N123" s="0" t="n">
        <f aca="false">K123 / (K123+ I123)</f>
        <v>0.95282438144465</v>
      </c>
      <c r="O123" s="0" t="n">
        <f aca="false">I123 / (I123 + K123)</f>
        <v>0.0471756185553497</v>
      </c>
      <c r="P123" s="0" t="n">
        <f aca="false">J123 / (H123 + J123)</f>
        <v>0.296615415768691</v>
      </c>
      <c r="Q123" s="0" t="n">
        <f aca="false">100 * (J123 + I123) / (H123 + I123 + J123 + K123)</f>
        <v>4.90429949133853</v>
      </c>
      <c r="R123" s="0" t="n">
        <f aca="false">(2 * S123 * M123) / (S123 + M123)</f>
        <v>0.176778241727203</v>
      </c>
      <c r="S123" s="0" t="n">
        <f aca="false">H123 / (H123 + I123)</f>
        <v>0.101092688861093</v>
      </c>
      <c r="T123" s="0" t="n">
        <f aca="false">AVERAGE(M123:S123)</f>
        <v>1.02602434598955</v>
      </c>
      <c r="U123" s="0" t="n">
        <f aca="false">(H123 + K123)/(H123 + K123 + I123 + J123)</f>
        <v>0.950957005086615</v>
      </c>
      <c r="V123" s="0" t="n">
        <f aca="false">(I123+J123)/W123</f>
        <v>0.562987573797977</v>
      </c>
      <c r="W123" s="0" t="n">
        <f aca="false">VLOOKUP(G123,ValidPixels!$A$1:$B$53, 2,0)</f>
        <v>8044936</v>
      </c>
    </row>
    <row r="124" customFormat="false" ht="12.8" hidden="false" customHeight="false" outlineLevel="0" collapsed="false">
      <c r="A124" s="0" t="n">
        <v>24</v>
      </c>
      <c r="B124" s="0" t="s">
        <v>102</v>
      </c>
      <c r="C124" s="0" t="n">
        <f aca="false">VLOOKUP(D124,List!$G$2:$H$12, 2, 0)</f>
        <v>6</v>
      </c>
      <c r="D124" s="0" t="s">
        <v>40</v>
      </c>
      <c r="E124" s="0" t="n">
        <f aca="false">VLOOKUP(G124,List!$A$2:$B$54, 2, 0)</f>
        <v>19</v>
      </c>
      <c r="F124" s="0" t="n">
        <f aca="false">VLOOKUP(G124,List!$L$2:$M$54, 2,0)</f>
        <v>5</v>
      </c>
      <c r="G124" s="0" t="s">
        <v>45</v>
      </c>
      <c r="H124" s="0" t="n">
        <v>496529</v>
      </c>
      <c r="I124" s="0" t="n">
        <v>45662</v>
      </c>
      <c r="J124" s="0" t="n">
        <v>949682</v>
      </c>
      <c r="K124" s="0" t="n">
        <v>6567177</v>
      </c>
      <c r="L124" s="0" t="n">
        <v>74</v>
      </c>
      <c r="M124" s="0" t="n">
        <f aca="false">H124 / (H124 + J124)</f>
        <v>0.343330952399062</v>
      </c>
      <c r="N124" s="0" t="n">
        <f aca="false">K124 / (K124+ I124)</f>
        <v>0.99309494757093</v>
      </c>
      <c r="O124" s="0" t="n">
        <f aca="false">I124 / (I124 + K124)</f>
        <v>0.00690505242907018</v>
      </c>
      <c r="P124" s="0" t="n">
        <f aca="false">J124 / (H124 + J124)</f>
        <v>0.656669047600938</v>
      </c>
      <c r="Q124" s="0" t="n">
        <f aca="false">100 * (J124 + I124) / (H124 + I124 + J124 + K124)</f>
        <v>12.3506368616648</v>
      </c>
      <c r="R124" s="0" t="n">
        <f aca="false">(2 * S124 * M124) / (S124 + M124)</f>
        <v>0.49942516654077</v>
      </c>
      <c r="S124" s="0" t="n">
        <f aca="false">H124 / (H124 + I124)</f>
        <v>0.915782445669515</v>
      </c>
      <c r="T124" s="0" t="n">
        <f aca="false">AVERAGE(M124:S124)</f>
        <v>2.25226349626787</v>
      </c>
      <c r="U124" s="0" t="n">
        <f aca="false">(H124 + K124)/(H124 + K124 + I124 + J124)</f>
        <v>0.876493631383352</v>
      </c>
      <c r="V124" s="0" t="n">
        <f aca="false">(I124+J124)/W124</f>
        <v>0.0684982432659906</v>
      </c>
      <c r="W124" s="0" t="n">
        <f aca="false">VLOOKUP(G124,ValidPixels!$A$1:$B$53, 2,0)</f>
        <v>14530942</v>
      </c>
    </row>
    <row r="125" customFormat="false" ht="12.8" hidden="false" customHeight="false" outlineLevel="0" collapsed="false">
      <c r="A125" s="0" t="n">
        <v>24</v>
      </c>
      <c r="B125" s="0" t="s">
        <v>102</v>
      </c>
      <c r="C125" s="0" t="n">
        <f aca="false">VLOOKUP(D125,List!$G$2:$H$12, 2, 0)</f>
        <v>6</v>
      </c>
      <c r="D125" s="0" t="s">
        <v>40</v>
      </c>
      <c r="E125" s="0" t="n">
        <f aca="false">VLOOKUP(G125,List!$A$2:$B$54, 2, 0)</f>
        <v>18</v>
      </c>
      <c r="F125" s="0" t="n">
        <f aca="false">VLOOKUP(G125,List!$L$2:$M$54, 2,0)</f>
        <v>1</v>
      </c>
      <c r="G125" s="0" t="s">
        <v>44</v>
      </c>
      <c r="H125" s="0" t="n">
        <v>642799</v>
      </c>
      <c r="I125" s="0" t="n">
        <v>261277</v>
      </c>
      <c r="J125" s="0" t="n">
        <v>106005</v>
      </c>
      <c r="K125" s="0" t="n">
        <v>14560152</v>
      </c>
      <c r="L125" s="0" t="n">
        <v>13421</v>
      </c>
      <c r="M125" s="0" t="n">
        <f aca="false">H125 / (H125 + J125)</f>
        <v>0.858434249817041</v>
      </c>
      <c r="N125" s="0" t="n">
        <f aca="false">K125 / (K125+ I125)</f>
        <v>0.982371672798891</v>
      </c>
      <c r="O125" s="0" t="n">
        <f aca="false">I125 / (I125 + K125)</f>
        <v>0.0176283272011086</v>
      </c>
      <c r="P125" s="0" t="n">
        <f aca="false">J125 / (H125 + J125)</f>
        <v>0.141565750182958</v>
      </c>
      <c r="Q125" s="0" t="n">
        <f aca="false">100 * (J125 + I125) / (H125 + I125 + J125 + K125)</f>
        <v>2.3588728569444</v>
      </c>
      <c r="R125" s="0" t="n">
        <f aca="false">(2 * S125 * M125) / (S125 + M125)</f>
        <v>0.777792701224529</v>
      </c>
      <c r="S125" s="0" t="n">
        <f aca="false">H125 / (H125 + I125)</f>
        <v>0.711001066282038</v>
      </c>
      <c r="T125" s="0" t="n">
        <f aca="false">AVERAGE(M125:S125)</f>
        <v>0.835380946350138</v>
      </c>
      <c r="U125" s="0" t="n">
        <f aca="false">(H125 + K125)/(H125 + K125 + I125 + J125)</f>
        <v>0.976411271430556</v>
      </c>
      <c r="V125" s="0" t="n">
        <f aca="false">(I125+J125)/W125</f>
        <v>0.0236097085976914</v>
      </c>
      <c r="W125" s="0" t="n">
        <f aca="false">VLOOKUP(G125,ValidPixels!$A$1:$B$53, 2,0)</f>
        <v>15556397</v>
      </c>
    </row>
    <row r="126" customFormat="false" ht="12.8" hidden="false" customHeight="false" outlineLevel="0" collapsed="false">
      <c r="A126" s="0" t="n">
        <v>24</v>
      </c>
      <c r="B126" s="0" t="s">
        <v>102</v>
      </c>
      <c r="C126" s="0" t="n">
        <f aca="false">VLOOKUP(D126,List!$G$2:$H$12, 2, 0)</f>
        <v>6</v>
      </c>
      <c r="D126" s="0" t="s">
        <v>40</v>
      </c>
      <c r="E126" s="0" t="n">
        <f aca="false">VLOOKUP(G126,List!$A$2:$B$54, 2, 0)</f>
        <v>17</v>
      </c>
      <c r="F126" s="0" t="n">
        <f aca="false">VLOOKUP(G126,List!$L$2:$M$54, 2,0)</f>
        <v>4</v>
      </c>
      <c r="G126" s="0" t="s">
        <v>43</v>
      </c>
      <c r="H126" s="0" t="n">
        <v>688255</v>
      </c>
      <c r="I126" s="0" t="n">
        <v>7020</v>
      </c>
      <c r="J126" s="0" t="n">
        <v>16690</v>
      </c>
      <c r="K126" s="0" t="n">
        <v>13818977</v>
      </c>
      <c r="L126" s="0" t="n">
        <v>0</v>
      </c>
      <c r="M126" s="0" t="n">
        <f aca="false">H126 / (H126 + J126)</f>
        <v>0.976324394101667</v>
      </c>
      <c r="N126" s="0" t="n">
        <f aca="false">K126 / (K126+ I126)</f>
        <v>0.999492260847446</v>
      </c>
      <c r="O126" s="0" t="n">
        <f aca="false">I126 / (I126 + K126)</f>
        <v>0.000507739152554423</v>
      </c>
      <c r="P126" s="0" t="n">
        <f aca="false">J126 / (H126 + J126)</f>
        <v>0.0236756058983325</v>
      </c>
      <c r="Q126" s="0" t="n">
        <f aca="false">100 * (J126 + I126) / (H126 + I126 + J126 + K126)</f>
        <v>0.163169049879905</v>
      </c>
      <c r="R126" s="0" t="n">
        <f aca="false">(2 * S126 * M126) / (S126 + M126)</f>
        <v>0.983066946622674</v>
      </c>
      <c r="S126" s="0" t="n">
        <f aca="false">H126 / (H126 + I126)</f>
        <v>0.989903275682284</v>
      </c>
      <c r="T126" s="0" t="n">
        <f aca="false">AVERAGE(M126:S126)</f>
        <v>0.590877038883552</v>
      </c>
      <c r="U126" s="0" t="n">
        <f aca="false">(H126 + K126)/(H126 + K126 + I126 + J126)</f>
        <v>0.998368309501201</v>
      </c>
      <c r="V126" s="0" t="n">
        <f aca="false">(I126+J126)/W126</f>
        <v>0.000140115467200458</v>
      </c>
      <c r="W126" s="0" t="n">
        <f aca="false">VLOOKUP(G126,ValidPixels!$A$1:$B$53, 2,0)</f>
        <v>169217578</v>
      </c>
    </row>
    <row r="127" customFormat="false" ht="12.8" hidden="false" customHeight="false" outlineLevel="0" collapsed="false">
      <c r="A127" s="0" t="n">
        <v>24</v>
      </c>
      <c r="B127" s="0" t="s">
        <v>102</v>
      </c>
      <c r="C127" s="0" t="n">
        <f aca="false">VLOOKUP(D127,List!$G$2:$H$12, 2, 0)</f>
        <v>6</v>
      </c>
      <c r="D127" s="0" t="s">
        <v>40</v>
      </c>
      <c r="E127" s="0" t="n">
        <f aca="false">VLOOKUP(G127,List!$A$2:$B$54, 2, 0)</f>
        <v>20</v>
      </c>
      <c r="F127" s="0" t="n">
        <f aca="false">VLOOKUP(G127,List!$L$2:$M$54, 2,0)</f>
        <v>3</v>
      </c>
      <c r="G127" s="0" t="s">
        <v>46</v>
      </c>
      <c r="H127" s="0" t="n">
        <v>5740169</v>
      </c>
      <c r="I127" s="0" t="n">
        <v>761894</v>
      </c>
      <c r="J127" s="0" t="n">
        <v>1648511</v>
      </c>
      <c r="K127" s="0" t="n">
        <v>161067004</v>
      </c>
      <c r="L127" s="0" t="n">
        <v>0</v>
      </c>
      <c r="M127" s="0" t="n">
        <f aca="false">H127 / (H127 + J127)</f>
        <v>0.776886940563132</v>
      </c>
      <c r="N127" s="0" t="n">
        <f aca="false">K127 / (K127+ I127)</f>
        <v>0.995291978074275</v>
      </c>
      <c r="O127" s="0" t="n">
        <f aca="false">I127 / (I127 + K127)</f>
        <v>0.00470802192572553</v>
      </c>
      <c r="P127" s="0" t="n">
        <f aca="false">J127 / (H127 + J127)</f>
        <v>0.223113059436868</v>
      </c>
      <c r="Q127" s="0" t="n">
        <f aca="false">100 * (J127 + I127) / (H127 + I127 + J127 + K127)</f>
        <v>1.42444125987904</v>
      </c>
      <c r="R127" s="0" t="n">
        <f aca="false">(2 * S127 * M127) / (S127 + M127)</f>
        <v>0.826474005026225</v>
      </c>
      <c r="S127" s="0" t="n">
        <f aca="false">H127 / (H127 + I127)</f>
        <v>0.882822728724714</v>
      </c>
      <c r="T127" s="0" t="n">
        <f aca="false">AVERAGE(M127:S127)</f>
        <v>0.73339114194714</v>
      </c>
      <c r="U127" s="0" t="n">
        <f aca="false">(H127 + K127)/(H127 + K127 + I127 + J127)</f>
        <v>0.98575558740121</v>
      </c>
      <c r="V127" s="0" t="n">
        <f aca="false">(I127+J127)/W127</f>
        <v>0.0262114740032717</v>
      </c>
      <c r="W127" s="0" t="n">
        <f aca="false">VLOOKUP(G127,ValidPixels!$A$1:$B$53, 2,0)</f>
        <v>91959918</v>
      </c>
    </row>
    <row r="128" customFormat="false" ht="12.8" hidden="false" customHeight="false" outlineLevel="0" collapsed="false">
      <c r="A128" s="0" t="n">
        <v>24</v>
      </c>
      <c r="B128" s="0" t="s">
        <v>102</v>
      </c>
      <c r="C128" s="0" t="n">
        <f aca="false">VLOOKUP(D128,List!$G$2:$H$12, 2, 0)</f>
        <v>9</v>
      </c>
      <c r="D128" s="0" t="s">
        <v>47</v>
      </c>
      <c r="E128" s="0" t="n">
        <f aca="false">VLOOKUP(G128,List!$A$2:$B$54, 2, 0)</f>
        <v>21</v>
      </c>
      <c r="F128" s="0" t="n">
        <f aca="false">VLOOKUP(G128,List!$L$2:$M$54, 2,0)</f>
        <v>1</v>
      </c>
      <c r="G128" s="0" t="s">
        <v>48</v>
      </c>
      <c r="H128" s="0" t="n">
        <v>1872857</v>
      </c>
      <c r="I128" s="0" t="n">
        <v>51348</v>
      </c>
      <c r="J128" s="0" t="n">
        <v>151740</v>
      </c>
      <c r="K128" s="0" t="n">
        <v>99776439</v>
      </c>
      <c r="L128" s="0" t="n">
        <v>0</v>
      </c>
      <c r="M128" s="0" t="n">
        <f aca="false">H128 / (H128 + J128)</f>
        <v>0.925051751039837</v>
      </c>
      <c r="N128" s="0" t="n">
        <f aca="false">K128 / (K128+ I128)</f>
        <v>0.999485634195217</v>
      </c>
      <c r="O128" s="0" t="n">
        <f aca="false">I128 / (I128 + K128)</f>
        <v>0.000514365804783392</v>
      </c>
      <c r="P128" s="0" t="n">
        <f aca="false">J128 / (H128 + J128)</f>
        <v>0.0749482489601634</v>
      </c>
      <c r="Q128" s="0" t="n">
        <f aca="false">100 * (J128 + I128) / (H128 + I128 + J128 + K128)</f>
        <v>0.199394449127475</v>
      </c>
      <c r="R128" s="0" t="n">
        <f aca="false">(2 * S128 * M128) / (S128 + M128)</f>
        <v>0.948569718106909</v>
      </c>
      <c r="S128" s="0" t="n">
        <f aca="false">H128 / (H128 + I128)</f>
        <v>0.973314693600734</v>
      </c>
      <c r="T128" s="0" t="n">
        <f aca="false">AVERAGE(M128:S128)</f>
        <v>0.588754122976445</v>
      </c>
      <c r="U128" s="0" t="n">
        <f aca="false">(H128 + K128)/(H128 + K128 + I128 + J128)</f>
        <v>0.998006055508725</v>
      </c>
      <c r="V128" s="0" t="n">
        <f aca="false">(I128+J128)/W128</f>
        <v>0.00199394449127475</v>
      </c>
      <c r="W128" s="0" t="n">
        <f aca="false">VLOOKUP(G128,ValidPixels!$A$1:$B$53, 2,0)</f>
        <v>101852384</v>
      </c>
    </row>
    <row r="129" customFormat="false" ht="12.8" hidden="false" customHeight="false" outlineLevel="0" collapsed="false">
      <c r="A129" s="0" t="n">
        <v>24</v>
      </c>
      <c r="B129" s="0" t="s">
        <v>102</v>
      </c>
      <c r="C129" s="0" t="n">
        <f aca="false">VLOOKUP(D129,List!$G$2:$H$12, 2, 0)</f>
        <v>9</v>
      </c>
      <c r="D129" s="0" t="s">
        <v>47</v>
      </c>
      <c r="E129" s="0" t="n">
        <f aca="false">VLOOKUP(G129,List!$A$2:$B$54, 2, 0)</f>
        <v>22</v>
      </c>
      <c r="F129" s="0" t="n">
        <f aca="false">VLOOKUP(G129,List!$L$2:$M$54, 2,0)</f>
        <v>3</v>
      </c>
      <c r="G129" s="0" t="s">
        <v>49</v>
      </c>
      <c r="H129" s="0" t="n">
        <v>2707419</v>
      </c>
      <c r="I129" s="0" t="n">
        <v>562114</v>
      </c>
      <c r="J129" s="0" t="n">
        <v>243790</v>
      </c>
      <c r="K129" s="0" t="n">
        <v>76453388</v>
      </c>
      <c r="L129" s="0" t="n">
        <v>284237</v>
      </c>
      <c r="M129" s="0" t="n">
        <f aca="false">H129 / (H129 + J129)</f>
        <v>0.917393176830241</v>
      </c>
      <c r="N129" s="0" t="n">
        <f aca="false">K129 / (K129+ I129)</f>
        <v>0.992701287592724</v>
      </c>
      <c r="O129" s="0" t="n">
        <f aca="false">I129 / (I129 + K129)</f>
        <v>0.00729871240727614</v>
      </c>
      <c r="P129" s="0" t="n">
        <f aca="false">J129 / (H129 + J129)</f>
        <v>0.0826068231697586</v>
      </c>
      <c r="Q129" s="0" t="n">
        <f aca="false">100 * (J129 + I129) / (H129 + I129 + J129 + K129)</f>
        <v>1.00779935791032</v>
      </c>
      <c r="R129" s="0" t="n">
        <f aca="false">(2 * S129 * M129) / (S129 + M129)</f>
        <v>0.8704488950032</v>
      </c>
      <c r="S129" s="0" t="n">
        <f aca="false">H129 / (H129 + I129)</f>
        <v>0.828075141006376</v>
      </c>
      <c r="T129" s="0" t="n">
        <f aca="false">AVERAGE(M129:S129)</f>
        <v>0.672331913417128</v>
      </c>
      <c r="U129" s="0" t="n">
        <f aca="false">(H129 + K129)/(H129 + K129 + I129 + J129)</f>
        <v>0.989922006420897</v>
      </c>
      <c r="V129" s="0" t="n">
        <f aca="false">(I129+J129)/W129</f>
        <v>0.0101276173992885</v>
      </c>
      <c r="W129" s="0" t="n">
        <f aca="false">VLOOKUP(G129,ValidPixels!$A$1:$B$53, 2,0)</f>
        <v>79574886</v>
      </c>
    </row>
    <row r="130" customFormat="false" ht="12.8" hidden="false" customHeight="false" outlineLevel="0" collapsed="false">
      <c r="A130" s="0" t="n">
        <v>24</v>
      </c>
      <c r="B130" s="0" t="s">
        <v>102</v>
      </c>
      <c r="C130" s="0" t="n">
        <f aca="false">VLOOKUP(D130,List!$G$2:$H$12, 2, 0)</f>
        <v>9</v>
      </c>
      <c r="D130" s="0" t="s">
        <v>47</v>
      </c>
      <c r="E130" s="0" t="n">
        <f aca="false">VLOOKUP(G130,List!$A$2:$B$54, 2, 0)</f>
        <v>24</v>
      </c>
      <c r="F130" s="0" t="n">
        <f aca="false">VLOOKUP(G130,List!$L$2:$M$54, 2,0)</f>
        <v>6</v>
      </c>
      <c r="G130" s="0" t="s">
        <v>51</v>
      </c>
      <c r="H130" s="0" t="n">
        <v>4798638</v>
      </c>
      <c r="I130" s="0" t="n">
        <v>977793</v>
      </c>
      <c r="J130" s="0" t="n">
        <v>106718</v>
      </c>
      <c r="K130" s="0" t="n">
        <v>81022867</v>
      </c>
      <c r="L130" s="0" t="n">
        <v>853765</v>
      </c>
      <c r="M130" s="0" t="n">
        <f aca="false">H130 / (H130 + J130)</f>
        <v>0.978244596314722</v>
      </c>
      <c r="N130" s="0" t="n">
        <f aca="false">K130 / (K130+ I130)</f>
        <v>0.988075791097291</v>
      </c>
      <c r="O130" s="0" t="n">
        <f aca="false">I130 / (I130 + K130)</f>
        <v>0.0119242089027088</v>
      </c>
      <c r="P130" s="0" t="n">
        <f aca="false">J130 / (H130 + J130)</f>
        <v>0.0217554036852779</v>
      </c>
      <c r="Q130" s="0" t="n">
        <f aca="false">100 * (J130 + I130) / (H130 + I130 + J130 + K130)</f>
        <v>1.24791245752193</v>
      </c>
      <c r="R130" s="0" t="n">
        <f aca="false">(2 * S130 * M130) / (S130 + M130)</f>
        <v>0.898471014260067</v>
      </c>
      <c r="S130" s="0" t="n">
        <f aca="false">H130 / (H130 + I130)</f>
        <v>0.830727139301067</v>
      </c>
      <c r="T130" s="0" t="n">
        <f aca="false">AVERAGE(M130:S130)</f>
        <v>0.711015801583295</v>
      </c>
      <c r="U130" s="0" t="n">
        <f aca="false">(H130 + K130)/(H130 + K130 + I130 + J130)</f>
        <v>0.987520875424781</v>
      </c>
      <c r="V130" s="0" t="n">
        <f aca="false">(I130+J130)/W130</f>
        <v>0.0126066826062186</v>
      </c>
      <c r="W130" s="0" t="n">
        <f aca="false">VLOOKUP(G130,ValidPixels!$A$1:$B$53, 2,0)</f>
        <v>86026676</v>
      </c>
    </row>
    <row r="131" customFormat="false" ht="12.8" hidden="false" customHeight="false" outlineLevel="0" collapsed="false">
      <c r="A131" s="0" t="n">
        <v>24</v>
      </c>
      <c r="B131" s="0" t="s">
        <v>102</v>
      </c>
      <c r="C131" s="0" t="n">
        <f aca="false">VLOOKUP(D131,List!$G$2:$H$12, 2, 0)</f>
        <v>9</v>
      </c>
      <c r="D131" s="0" t="s">
        <v>47</v>
      </c>
      <c r="E131" s="0" t="n">
        <f aca="false">VLOOKUP(G131,List!$A$2:$B$54, 2, 0)</f>
        <v>23</v>
      </c>
      <c r="F131" s="0" t="n">
        <f aca="false">VLOOKUP(G131,List!$L$2:$M$54, 2,0)</f>
        <v>2</v>
      </c>
      <c r="G131" s="0" t="s">
        <v>50</v>
      </c>
      <c r="H131" s="0" t="n">
        <v>5019383</v>
      </c>
      <c r="I131" s="0" t="n">
        <v>1776043</v>
      </c>
      <c r="J131" s="0" t="n">
        <v>137405</v>
      </c>
      <c r="K131" s="0" t="n">
        <v>79063675</v>
      </c>
      <c r="L131" s="0" t="n">
        <v>1672020</v>
      </c>
      <c r="M131" s="0" t="n">
        <f aca="false">H131 / (H131 + J131)</f>
        <v>0.97335453774714</v>
      </c>
      <c r="N131" s="0" t="n">
        <f aca="false">K131 / (K131+ I131)</f>
        <v>0.97803006932805</v>
      </c>
      <c r="O131" s="0" t="n">
        <f aca="false">I131 / (I131 + K131)</f>
        <v>0.0219699306719501</v>
      </c>
      <c r="P131" s="0" t="n">
        <f aca="false">J131 / (H131 + J131)</f>
        <v>0.0266454622528597</v>
      </c>
      <c r="Q131" s="0" t="n">
        <f aca="false">100 * (J131 + I131) / (H131 + I131 + J131 + K131)</f>
        <v>2.22502993319287</v>
      </c>
      <c r="R131" s="0" t="n">
        <f aca="false">(2 * S131 * M131) / (S131 + M131)</f>
        <v>0.839908488920965</v>
      </c>
      <c r="S131" s="0" t="n">
        <f aca="false">H131 / (H131 + I131)</f>
        <v>0.738641403791315</v>
      </c>
      <c r="T131" s="0" t="n">
        <f aca="false">AVERAGE(M131:S131)</f>
        <v>0.829082832272164</v>
      </c>
      <c r="U131" s="0" t="n">
        <f aca="false">(H131 + K131)/(H131 + K131 + I131 + J131)</f>
        <v>0.977749700668071</v>
      </c>
      <c r="V131" s="0" t="n">
        <f aca="false">(I131+J131)/W131</f>
        <v>0.0227133708838034</v>
      </c>
      <c r="W131" s="0" t="n">
        <f aca="false">VLOOKUP(G131,ValidPixels!$A$1:$B$53, 2,0)</f>
        <v>84243242</v>
      </c>
    </row>
    <row r="132" customFormat="false" ht="12.8" hidden="false" customHeight="false" outlineLevel="0" collapsed="false">
      <c r="A132" s="0" t="n">
        <v>24</v>
      </c>
      <c r="B132" s="0" t="s">
        <v>102</v>
      </c>
      <c r="C132" s="0" t="n">
        <f aca="false">VLOOKUP(D132,List!$G$2:$H$12, 2, 0)</f>
        <v>9</v>
      </c>
      <c r="D132" s="0" t="s">
        <v>47</v>
      </c>
      <c r="E132" s="0" t="n">
        <f aca="false">VLOOKUP(G132,List!$A$2:$B$54, 2, 0)</f>
        <v>25</v>
      </c>
      <c r="F132" s="0" t="n">
        <f aca="false">VLOOKUP(G132,List!$L$2:$M$54, 2,0)</f>
        <v>5</v>
      </c>
      <c r="G132" s="0" t="s">
        <v>52</v>
      </c>
      <c r="H132" s="0" t="n">
        <v>9907009</v>
      </c>
      <c r="I132" s="0" t="n">
        <v>2381403</v>
      </c>
      <c r="J132" s="0" t="n">
        <v>468184</v>
      </c>
      <c r="K132" s="0" t="n">
        <v>515521372</v>
      </c>
      <c r="L132" s="0" t="n">
        <v>421583</v>
      </c>
      <c r="M132" s="0" t="n">
        <f aca="false">H132 / (H132 + J132)</f>
        <v>0.954874670765161</v>
      </c>
      <c r="N132" s="0" t="n">
        <f aca="false">K132 / (K132+ I132)</f>
        <v>0.99540183386737</v>
      </c>
      <c r="O132" s="0" t="n">
        <f aca="false">I132 / (I132 + K132)</f>
        <v>0.00459816613262982</v>
      </c>
      <c r="P132" s="0" t="n">
        <f aca="false">J132 / (H132 + J132)</f>
        <v>0.0451253292348393</v>
      </c>
      <c r="Q132" s="0" t="n">
        <f aca="false">100 * (J132 + I132) / (H132 + I132 + J132 + K132)</f>
        <v>0.539410532449084</v>
      </c>
      <c r="R132" s="0" t="n">
        <f aca="false">(2 * S132 * M132) / (S132 + M132)</f>
        <v>0.874265943127759</v>
      </c>
      <c r="S132" s="0" t="n">
        <f aca="false">H132 / (H132 + I132)</f>
        <v>0.806207425336976</v>
      </c>
      <c r="T132" s="0" t="n">
        <f aca="false">AVERAGE(M132:S132)</f>
        <v>0.602840557273403</v>
      </c>
      <c r="U132" s="0" t="n">
        <f aca="false">(H132 + K132)/(H132 + K132 + I132 + J132)</f>
        <v>0.994605894675509</v>
      </c>
      <c r="V132" s="0" t="n">
        <f aca="false">(I132+J132)/W132</f>
        <v>0.00539882709870414</v>
      </c>
      <c r="W132" s="0" t="n">
        <f aca="false">VLOOKUP(G132,ValidPixels!$A$1:$B$53, 2,0)</f>
        <v>527815940</v>
      </c>
    </row>
    <row r="133" customFormat="false" ht="12.8" hidden="false" customHeight="false" outlineLevel="0" collapsed="false">
      <c r="A133" s="0" t="n">
        <v>24</v>
      </c>
      <c r="B133" s="0" t="s">
        <v>102</v>
      </c>
      <c r="C133" s="0" t="n">
        <f aca="false">VLOOKUP(D133,List!$G$2:$H$12, 2, 0)</f>
        <v>9</v>
      </c>
      <c r="D133" s="0" t="s">
        <v>47</v>
      </c>
      <c r="E133" s="0" t="n">
        <f aca="false">VLOOKUP(G133,List!$A$2:$B$54, 2, 0)</f>
        <v>26</v>
      </c>
      <c r="F133" s="0" t="n">
        <f aca="false">VLOOKUP(G133,List!$L$2:$M$54, 2,0)</f>
        <v>4</v>
      </c>
      <c r="G133" s="0" t="s">
        <v>53</v>
      </c>
      <c r="H133" s="0" t="n">
        <v>63094524</v>
      </c>
      <c r="I133" s="0" t="n">
        <v>7316222</v>
      </c>
      <c r="J133" s="0" t="n">
        <v>5639141</v>
      </c>
      <c r="K133" s="0" t="n">
        <v>915986320</v>
      </c>
      <c r="L133" s="0" t="n">
        <v>0</v>
      </c>
      <c r="M133" s="0" t="n">
        <f aca="false">H133 / (H133 + J133)</f>
        <v>0.917956637406139</v>
      </c>
      <c r="N133" s="0" t="n">
        <f aca="false">K133 / (K133+ I133)</f>
        <v>0.992076029614137</v>
      </c>
      <c r="O133" s="0" t="n">
        <f aca="false">I133 / (I133 + K133)</f>
        <v>0.00792397038586297</v>
      </c>
      <c r="P133" s="0" t="n">
        <f aca="false">J133 / (H133 + J133)</f>
        <v>0.0820433625938614</v>
      </c>
      <c r="Q133" s="0" t="n">
        <f aca="false">100 * (J133 + I133) / (H133 + I133 + J133 + K133)</f>
        <v>1.30593650802102</v>
      </c>
      <c r="R133" s="0" t="n">
        <f aca="false">(2 * S133 * M133) / (S133 + M133)</f>
        <v>0.906892681445897</v>
      </c>
      <c r="S133" s="0" t="n">
        <f aca="false">H133 / (H133 + I133)</f>
        <v>0.896092252736535</v>
      </c>
      <c r="T133" s="0" t="n">
        <f aca="false">AVERAGE(M133:S133)</f>
        <v>0.729845920314779</v>
      </c>
      <c r="U133" s="0" t="n">
        <f aca="false">(H133 + K133)/(H133 + K133 + I133 + J133)</f>
        <v>0.98694063491979</v>
      </c>
      <c r="V133" s="0" t="n">
        <f aca="false">(I133+J133)/W133</f>
        <v>0.0130593650802102</v>
      </c>
      <c r="W133" s="0" t="n">
        <f aca="false">VLOOKUP(G133,ValidPixels!$A$1:$B$53, 2,0)</f>
        <v>992036207</v>
      </c>
    </row>
    <row r="134" customFormat="false" ht="12.8" hidden="false" customHeight="false" outlineLevel="0" collapsed="false">
      <c r="A134" s="0" t="n">
        <v>24</v>
      </c>
      <c r="B134" s="0" t="s">
        <v>102</v>
      </c>
      <c r="C134" s="0" t="n">
        <f aca="false">VLOOKUP(D134,List!$G$2:$H$12, 2, 0)</f>
        <v>10</v>
      </c>
      <c r="D134" s="0" t="s">
        <v>54</v>
      </c>
      <c r="E134" s="0" t="n">
        <f aca="false">VLOOKUP(G134,List!$A$2:$B$54, 2, 0)</f>
        <v>27</v>
      </c>
      <c r="F134" s="0" t="n">
        <f aca="false">VLOOKUP(G134,List!$L$2:$M$54, 2,0)</f>
        <v>5</v>
      </c>
      <c r="G134" s="0" t="s">
        <v>55</v>
      </c>
      <c r="H134" s="0" t="n">
        <v>580015</v>
      </c>
      <c r="I134" s="0" t="n">
        <v>255719</v>
      </c>
      <c r="J134" s="0" t="n">
        <v>135122</v>
      </c>
      <c r="K134" s="0" t="n">
        <v>34239421</v>
      </c>
      <c r="L134" s="0" t="n">
        <v>0</v>
      </c>
      <c r="M134" s="0" t="n">
        <f aca="false">H134 / (H134 + J134)</f>
        <v>0.8110543853835</v>
      </c>
      <c r="N134" s="0" t="n">
        <f aca="false">K134 / (K134+ I134)</f>
        <v>0.992586810779721</v>
      </c>
      <c r="O134" s="0" t="n">
        <f aca="false">I134 / (I134 + K134)</f>
        <v>0.00741318922027857</v>
      </c>
      <c r="P134" s="0" t="n">
        <f aca="false">J134 / (H134 + J134)</f>
        <v>0.1889456146165</v>
      </c>
      <c r="Q134" s="0" t="n">
        <f aca="false">100 * (J134 + I134) / (H134 + I134 + J134 + K134)</f>
        <v>1.11001966840534</v>
      </c>
      <c r="R134" s="0" t="n">
        <f aca="false">(2 * S134 * M134) / (S134 + M134)</f>
        <v>0.747986131664078</v>
      </c>
      <c r="S134" s="0" t="n">
        <f aca="false">H134 / (H134 + I134)</f>
        <v>0.694018671012547</v>
      </c>
      <c r="T134" s="0" t="n">
        <f aca="false">AVERAGE(M134:S134)</f>
        <v>0.650289210154566</v>
      </c>
      <c r="U134" s="0" t="n">
        <f aca="false">(H134 + K134)/(H134 + K134 + I134 + J134)</f>
        <v>0.988899803315947</v>
      </c>
      <c r="V134" s="0" t="n">
        <f aca="false">(I134+J134)/W134</f>
        <v>0.0111001966840534</v>
      </c>
      <c r="W134" s="0" t="n">
        <f aca="false">VLOOKUP(G134,ValidPixels!$A$1:$B$53, 2,0)</f>
        <v>35210277</v>
      </c>
    </row>
    <row r="135" customFormat="false" ht="12.8" hidden="false" customHeight="false" outlineLevel="0" collapsed="false">
      <c r="A135" s="0" t="n">
        <v>24</v>
      </c>
      <c r="B135" s="0" t="s">
        <v>102</v>
      </c>
      <c r="C135" s="0" t="n">
        <f aca="false">VLOOKUP(D135,List!$G$2:$H$12, 2, 0)</f>
        <v>10</v>
      </c>
      <c r="D135" s="0" t="s">
        <v>54</v>
      </c>
      <c r="E135" s="0" t="n">
        <f aca="false">VLOOKUP(G135,List!$A$2:$B$54, 2, 0)</f>
        <v>28</v>
      </c>
      <c r="F135" s="0" t="n">
        <f aca="false">VLOOKUP(G135,List!$L$2:$M$54, 2,0)</f>
        <v>3</v>
      </c>
      <c r="G135" s="0" t="s">
        <v>56</v>
      </c>
      <c r="H135" s="0" t="n">
        <v>5715643</v>
      </c>
      <c r="I135" s="0" t="n">
        <v>1491614</v>
      </c>
      <c r="J135" s="0" t="n">
        <v>2257438</v>
      </c>
      <c r="K135" s="0" t="n">
        <v>406666800</v>
      </c>
      <c r="L135" s="0" t="n">
        <v>0</v>
      </c>
      <c r="M135" s="0" t="n">
        <f aca="false">H135 / (H135 + J135)</f>
        <v>0.716867544679403</v>
      </c>
      <c r="N135" s="0" t="n">
        <f aca="false">K135 / (K135+ I135)</f>
        <v>0.996345502263736</v>
      </c>
      <c r="O135" s="0" t="n">
        <f aca="false">I135 / (I135 + K135)</f>
        <v>0.00365449773626374</v>
      </c>
      <c r="P135" s="0" t="n">
        <f aca="false">J135 / (H135 + J135)</f>
        <v>0.283132455320597</v>
      </c>
      <c r="Q135" s="0" t="n">
        <f aca="false">100 * (J135 + I135) / (H135 + I135 + J135 + K135)</f>
        <v>0.900929644846997</v>
      </c>
      <c r="R135" s="0" t="n">
        <f aca="false">(2 * S135 * M135) / (S135 + M135)</f>
        <v>0.753032376485952</v>
      </c>
      <c r="S135" s="0" t="n">
        <f aca="false">H135 / (H135 + I135)</f>
        <v>0.793039987334987</v>
      </c>
      <c r="T135" s="0" t="n">
        <f aca="false">AVERAGE(M135:S135)</f>
        <v>0.635286001238277</v>
      </c>
      <c r="U135" s="0" t="n">
        <f aca="false">(H135 + K135)/(H135 + K135 + I135 + J135)</f>
        <v>0.99099070355153</v>
      </c>
      <c r="V135" s="0" t="n">
        <f aca="false">(I135+J135)/W135</f>
        <v>0.00900929644846997</v>
      </c>
      <c r="W135" s="0" t="n">
        <f aca="false">VLOOKUP(G135,ValidPixels!$A$1:$B$53, 2,0)</f>
        <v>416131495</v>
      </c>
    </row>
    <row r="136" customFormat="false" ht="12.8" hidden="false" customHeight="false" outlineLevel="0" collapsed="false">
      <c r="A136" s="0" t="n">
        <v>24</v>
      </c>
      <c r="B136" s="0" t="s">
        <v>102</v>
      </c>
      <c r="C136" s="0" t="n">
        <f aca="false">VLOOKUP(D136,List!$G$2:$H$12, 2, 0)</f>
        <v>10</v>
      </c>
      <c r="D136" s="0" t="s">
        <v>54</v>
      </c>
      <c r="E136" s="0" t="n">
        <f aca="false">VLOOKUP(G136,List!$A$2:$B$54, 2, 0)</f>
        <v>29</v>
      </c>
      <c r="F136" s="0" t="n">
        <f aca="false">VLOOKUP(G136,List!$L$2:$M$54, 2,0)</f>
        <v>1</v>
      </c>
      <c r="G136" s="0" t="s">
        <v>57</v>
      </c>
      <c r="H136" s="0" t="n">
        <v>11273081</v>
      </c>
      <c r="I136" s="0" t="n">
        <v>1667733</v>
      </c>
      <c r="J136" s="0" t="n">
        <v>1067076</v>
      </c>
      <c r="K136" s="0" t="n">
        <v>358319292</v>
      </c>
      <c r="L136" s="0" t="n">
        <v>0</v>
      </c>
      <c r="M136" s="0" t="n">
        <f aca="false">H136 / (H136 + J136)</f>
        <v>0.91352816661895</v>
      </c>
      <c r="N136" s="0" t="n">
        <f aca="false">K136 / (K136+ I136)</f>
        <v>0.995367241360991</v>
      </c>
      <c r="O136" s="0" t="n">
        <f aca="false">I136 / (I136 + K136)</f>
        <v>0.00463275863900928</v>
      </c>
      <c r="P136" s="0" t="n">
        <f aca="false">J136 / (H136 + J136)</f>
        <v>0.0864718333810502</v>
      </c>
      <c r="Q136" s="0" t="n">
        <f aca="false">100 * (J136 + I136) / (H136 + I136 + J136 + K136)</f>
        <v>0.734517685576875</v>
      </c>
      <c r="R136" s="0" t="n">
        <f aca="false">(2 * S136 * M136) / (S136 + M136)</f>
        <v>0.891823419282432</v>
      </c>
      <c r="S136" s="0" t="n">
        <f aca="false">H136 / (H136 + I136)</f>
        <v>0.871126113086858</v>
      </c>
      <c r="T136" s="0" t="n">
        <f aca="false">AVERAGE(M136:S136)</f>
        <v>0.642495316849452</v>
      </c>
      <c r="U136" s="0" t="n">
        <f aca="false">(H136 + K136)/(H136 + K136 + I136 + J136)</f>
        <v>0.992654823144231</v>
      </c>
      <c r="V136" s="0" t="n">
        <f aca="false">(I136+J136)/W136</f>
        <v>0.00734517685576875</v>
      </c>
      <c r="W136" s="0" t="n">
        <f aca="false">VLOOKUP(G136,ValidPixels!$A$1:$B$53, 2,0)</f>
        <v>372327182</v>
      </c>
    </row>
    <row r="137" customFormat="false" ht="12.8" hidden="false" customHeight="false" outlineLevel="0" collapsed="false">
      <c r="A137" s="0" t="n">
        <v>24</v>
      </c>
      <c r="B137" s="0" t="s">
        <v>102</v>
      </c>
      <c r="C137" s="0" t="n">
        <f aca="false">VLOOKUP(D137,List!$G$2:$H$12, 2, 0)</f>
        <v>10</v>
      </c>
      <c r="D137" s="0" t="s">
        <v>54</v>
      </c>
      <c r="E137" s="0" t="n">
        <f aca="false">VLOOKUP(G137,List!$A$2:$B$54, 2, 0)</f>
        <v>30</v>
      </c>
      <c r="F137" s="0" t="n">
        <f aca="false">VLOOKUP(G137,List!$L$2:$M$54, 2,0)</f>
        <v>2</v>
      </c>
      <c r="G137" s="0" t="s">
        <v>58</v>
      </c>
      <c r="H137" s="0" t="n">
        <v>17449089</v>
      </c>
      <c r="I137" s="0" t="n">
        <v>3251187</v>
      </c>
      <c r="J137" s="0" t="n">
        <v>2015208</v>
      </c>
      <c r="K137" s="0" t="n">
        <v>203933080</v>
      </c>
      <c r="L137" s="0" t="n">
        <v>0</v>
      </c>
      <c r="M137" s="0" t="n">
        <f aca="false">H137 / (H137 + J137)</f>
        <v>0.89646643801212</v>
      </c>
      <c r="N137" s="0" t="n">
        <f aca="false">K137 / (K137+ I137)</f>
        <v>0.984307751514742</v>
      </c>
      <c r="O137" s="0" t="n">
        <f aca="false">I137 / (I137 + K137)</f>
        <v>0.0156922484852578</v>
      </c>
      <c r="P137" s="0" t="n">
        <f aca="false">J137 / (H137 + J137)</f>
        <v>0.10353356198788</v>
      </c>
      <c r="Q137" s="0" t="n">
        <f aca="false">100 * (J137 + I137) / (H137 + I137 + J137 + K137)</f>
        <v>2.32359513206534</v>
      </c>
      <c r="R137" s="0" t="n">
        <f aca="false">(2 * S137 * M137) / (S137 + M137)</f>
        <v>0.868879596952269</v>
      </c>
      <c r="S137" s="0" t="n">
        <f aca="false">H137 / (H137 + I137)</f>
        <v>0.842939920221354</v>
      </c>
      <c r="T137" s="0" t="n">
        <f aca="false">AVERAGE(M137:S137)</f>
        <v>0.862202092748423</v>
      </c>
      <c r="U137" s="0" t="n">
        <f aca="false">(H137 + K137)/(H137 + K137 + I137 + J137)</f>
        <v>0.976764048679347</v>
      </c>
      <c r="V137" s="0" t="n">
        <f aca="false">(I137+J137)/W137</f>
        <v>0.0232359513206534</v>
      </c>
      <c r="W137" s="0" t="n">
        <f aca="false">VLOOKUP(G137,ValidPixels!$A$1:$B$53, 2,0)</f>
        <v>226648564</v>
      </c>
    </row>
    <row r="138" customFormat="false" ht="12.8" hidden="false" customHeight="false" outlineLevel="0" collapsed="false">
      <c r="A138" s="0" t="n">
        <v>24</v>
      </c>
      <c r="B138" s="0" t="s">
        <v>102</v>
      </c>
      <c r="C138" s="0" t="n">
        <f aca="false">VLOOKUP(D138,List!$G$2:$H$12, 2, 0)</f>
        <v>10</v>
      </c>
      <c r="D138" s="0" t="s">
        <v>54</v>
      </c>
      <c r="E138" s="0" t="n">
        <f aca="false">VLOOKUP(G138,List!$A$2:$B$54, 2, 0)</f>
        <v>31</v>
      </c>
      <c r="F138" s="0" t="n">
        <f aca="false">VLOOKUP(G138,List!$L$2:$M$54, 2,0)</f>
        <v>4</v>
      </c>
      <c r="G138" s="0" t="s">
        <v>59</v>
      </c>
      <c r="H138" s="0" t="n">
        <v>60177163</v>
      </c>
      <c r="I138" s="0" t="n">
        <v>11905492</v>
      </c>
      <c r="J138" s="0" t="n">
        <v>1784102</v>
      </c>
      <c r="K138" s="0" t="n">
        <v>247575023</v>
      </c>
      <c r="L138" s="0" t="n">
        <v>0</v>
      </c>
      <c r="M138" s="0" t="n">
        <f aca="false">H138 / (H138 + J138)</f>
        <v>0.971206172114143</v>
      </c>
      <c r="N138" s="0" t="n">
        <f aca="false">K138 / (K138+ I138)</f>
        <v>0.954117972981516</v>
      </c>
      <c r="O138" s="0" t="n">
        <f aca="false">I138 / (I138 + K138)</f>
        <v>0.0458820270184834</v>
      </c>
      <c r="P138" s="0" t="n">
        <f aca="false">J138 / (H138 + J138)</f>
        <v>0.0287938278858574</v>
      </c>
      <c r="Q138" s="0" t="n">
        <f aca="false">100 * (J138 + I138) / (H138 + I138 + J138 + K138)</f>
        <v>4.25880979130964</v>
      </c>
      <c r="R138" s="0" t="n">
        <f aca="false">(2 * S138 * M138) / (S138 + M138)</f>
        <v>0.897872324235221</v>
      </c>
      <c r="S138" s="0" t="n">
        <f aca="false">H138 / (H138 + I138)</f>
        <v>0.834835550938017</v>
      </c>
      <c r="T138" s="0" t="n">
        <f aca="false">AVERAGE(M138:S138)</f>
        <v>1.14164538092613</v>
      </c>
      <c r="U138" s="0" t="n">
        <f aca="false">(H138 + K138)/(H138 + K138 + I138 + J138)</f>
        <v>0.957411902086903</v>
      </c>
      <c r="V138" s="0" t="n">
        <f aca="false">(I138+J138)/W138</f>
        <v>0.0425880979130964</v>
      </c>
      <c r="W138" s="0" t="n">
        <f aca="false">VLOOKUP(G138,ValidPixels!$A$1:$B$53, 2,0)</f>
        <v>321441780</v>
      </c>
    </row>
    <row r="139" customFormat="false" ht="12.8" hidden="false" customHeight="false" outlineLevel="0" collapsed="false">
      <c r="A139" s="0" t="n">
        <v>24</v>
      </c>
      <c r="B139" s="0" t="s">
        <v>102</v>
      </c>
      <c r="C139" s="0" t="n">
        <f aca="false">VLOOKUP(D139,List!$G$2:$H$12, 2, 0)</f>
        <v>2</v>
      </c>
      <c r="D139" s="0" t="s">
        <v>60</v>
      </c>
      <c r="E139" s="0" t="n">
        <f aca="false">VLOOKUP(G139,List!$A$2:$B$54, 2, 0)</f>
        <v>32</v>
      </c>
      <c r="F139" s="0" t="n">
        <f aca="false">VLOOKUP(G139,List!$L$2:$M$54, 2,0)</f>
        <v>4</v>
      </c>
      <c r="G139" s="0" t="s">
        <v>61</v>
      </c>
      <c r="H139" s="0" t="n">
        <v>10914807</v>
      </c>
      <c r="I139" s="0" t="n">
        <v>4936621</v>
      </c>
      <c r="J139" s="0" t="n">
        <v>3101059</v>
      </c>
      <c r="K139" s="0" t="n">
        <v>914702893</v>
      </c>
      <c r="L139" s="0" t="n">
        <v>0</v>
      </c>
      <c r="M139" s="0" t="n">
        <f aca="false">H139 / (H139 + J139)</f>
        <v>0.778746529112079</v>
      </c>
      <c r="N139" s="0" t="n">
        <f aca="false">K139 / (K139+ I139)</f>
        <v>0.994632004252919</v>
      </c>
      <c r="O139" s="0" t="n">
        <f aca="false">I139 / (I139 + K139)</f>
        <v>0.00536799574708139</v>
      </c>
      <c r="P139" s="0" t="n">
        <f aca="false">J139 / (H139 + J139)</f>
        <v>0.221253470887921</v>
      </c>
      <c r="Q139" s="0" t="n">
        <f aca="false">100 * (J139 + I139) / (H139 + I139 + J139 + K139)</f>
        <v>0.860882952337296</v>
      </c>
      <c r="R139" s="0" t="n">
        <f aca="false">(2 * S139 * M139) / (S139 + M139)</f>
        <v>0.730886902576444</v>
      </c>
      <c r="S139" s="0" t="n">
        <f aca="false">H139 / (H139 + I139)</f>
        <v>0.688569320063782</v>
      </c>
      <c r="T139" s="0" t="n">
        <f aca="false">AVERAGE(M139:S139)</f>
        <v>0.611477024996789</v>
      </c>
      <c r="U139" s="0" t="n">
        <f aca="false">(H139 + K139)/(H139 + K139 + I139 + J139)</f>
        <v>0.991391170476627</v>
      </c>
      <c r="V139" s="0" t="n">
        <f aca="false">(I139+J139)/W139</f>
        <v>0.0172166712490368</v>
      </c>
      <c r="W139" s="0" t="n">
        <f aca="false">VLOOKUP(G139,ValidPixels!$A$1:$B$53, 2,0)</f>
        <v>466854474</v>
      </c>
    </row>
    <row r="140" customFormat="false" ht="12.8" hidden="false" customHeight="false" outlineLevel="0" collapsed="false">
      <c r="A140" s="0" t="n">
        <v>24</v>
      </c>
      <c r="B140" s="0" t="s">
        <v>102</v>
      </c>
      <c r="C140" s="0" t="n">
        <f aca="false">VLOOKUP(D140,List!$G$2:$H$12, 2, 0)</f>
        <v>2</v>
      </c>
      <c r="D140" s="0" t="s">
        <v>60</v>
      </c>
      <c r="E140" s="0" t="n">
        <f aca="false">VLOOKUP(G140,List!$A$2:$B$54, 2, 0)</f>
        <v>34</v>
      </c>
      <c r="F140" s="0" t="n">
        <f aca="false">VLOOKUP(G140,List!$L$2:$M$54, 2,0)</f>
        <v>3</v>
      </c>
      <c r="G140" s="0" t="s">
        <v>63</v>
      </c>
      <c r="H140" s="0" t="n">
        <v>18639597</v>
      </c>
      <c r="I140" s="0" t="n">
        <v>2445662</v>
      </c>
      <c r="J140" s="0" t="n">
        <v>2082586</v>
      </c>
      <c r="K140" s="0" t="n">
        <v>1944635026</v>
      </c>
      <c r="L140" s="0" t="n">
        <v>923690</v>
      </c>
      <c r="M140" s="0" t="n">
        <f aca="false">H140 / (H140 + J140)</f>
        <v>0.899499681090549</v>
      </c>
      <c r="N140" s="0" t="n">
        <f aca="false">K140 / (K140+ I140)</f>
        <v>0.998743933923708</v>
      </c>
      <c r="O140" s="0" t="n">
        <f aca="false">I140 / (I140 + K140)</f>
        <v>0.00125606607629195</v>
      </c>
      <c r="P140" s="0" t="n">
        <f aca="false">J140 / (H140 + J140)</f>
        <v>0.100500318909451</v>
      </c>
      <c r="Q140" s="0" t="n">
        <f aca="false">100 * (J140 + I140) / (H140 + I140 + J140 + K140)</f>
        <v>0.23011695260404</v>
      </c>
      <c r="R140" s="0" t="n">
        <f aca="false">(2 * S140 * M140) / (S140 + M140)</f>
        <v>0.891687991817342</v>
      </c>
      <c r="S140" s="0" t="n">
        <f aca="false">H140 / (H140 + I140)</f>
        <v>0.884010815328377</v>
      </c>
      <c r="T140" s="0" t="n">
        <f aca="false">AVERAGE(M140:S140)</f>
        <v>0.572259394249966</v>
      </c>
      <c r="U140" s="0" t="n">
        <f aca="false">(H140 + K140)/(H140 + K140 + I140 + J140)</f>
        <v>0.99769883047396</v>
      </c>
      <c r="V140" s="0" t="n">
        <f aca="false">(I140+J140)/W140</f>
        <v>0.00460442793324109</v>
      </c>
      <c r="W140" s="0" t="n">
        <f aca="false">VLOOKUP(G140,ValidPixels!$A$1:$B$53, 2,0)</f>
        <v>983455071</v>
      </c>
    </row>
    <row r="141" customFormat="false" ht="12.8" hidden="false" customHeight="false" outlineLevel="0" collapsed="false">
      <c r="A141" s="0" t="n">
        <v>24</v>
      </c>
      <c r="B141" s="0" t="s">
        <v>102</v>
      </c>
      <c r="C141" s="0" t="n">
        <f aca="false">VLOOKUP(D141,List!$G$2:$H$12, 2, 0)</f>
        <v>2</v>
      </c>
      <c r="D141" s="0" t="s">
        <v>60</v>
      </c>
      <c r="E141" s="0" t="n">
        <f aca="false">VLOOKUP(G141,List!$A$2:$B$54, 2, 0)</f>
        <v>35</v>
      </c>
      <c r="F141" s="0" t="n">
        <f aca="false">VLOOKUP(G141,List!$L$2:$M$54, 2,0)</f>
        <v>2</v>
      </c>
      <c r="G141" s="0" t="s">
        <v>64</v>
      </c>
      <c r="H141" s="0" t="n">
        <v>20270890</v>
      </c>
      <c r="I141" s="0" t="n">
        <v>300612</v>
      </c>
      <c r="J141" s="0" t="n">
        <v>3501928</v>
      </c>
      <c r="K141" s="0" t="n">
        <v>574300305</v>
      </c>
      <c r="L141" s="0" t="n">
        <v>4822</v>
      </c>
      <c r="M141" s="0" t="n">
        <f aca="false">H141 / (H141 + J141)</f>
        <v>0.852691927393715</v>
      </c>
      <c r="N141" s="0" t="n">
        <f aca="false">K141 / (K141+ I141)</f>
        <v>0.999476833414103</v>
      </c>
      <c r="O141" s="0" t="n">
        <f aca="false">I141 / (I141 + K141)</f>
        <v>0.000523166585896695</v>
      </c>
      <c r="P141" s="0" t="n">
        <f aca="false">J141 / (H141 + J141)</f>
        <v>0.147308072606285</v>
      </c>
      <c r="Q141" s="0" t="n">
        <f aca="false">100 * (J141 + I141) / (H141 + I141 + J141 + K141)</f>
        <v>0.635479095685909</v>
      </c>
      <c r="R141" s="0" t="n">
        <f aca="false">(2 * S141 * M141) / (S141 + M141)</f>
        <v>0.914249671660316</v>
      </c>
      <c r="S141" s="0" t="n">
        <f aca="false">H141 / (H141 + I141)</f>
        <v>0.98538696882707</v>
      </c>
      <c r="T141" s="0" t="n">
        <f aca="false">AVERAGE(M141:S141)</f>
        <v>0.647873676596185</v>
      </c>
      <c r="U141" s="0" t="n">
        <f aca="false">(H141 + K141)/(H141 + K141 + I141 + J141)</f>
        <v>0.993645209043141</v>
      </c>
      <c r="V141" s="0" t="n">
        <f aca="false">(I141+J141)/W141</f>
        <v>0.0127368889460579</v>
      </c>
      <c r="W141" s="0" t="n">
        <f aca="false">VLOOKUP(G141,ValidPixels!$A$1:$B$53, 2,0)</f>
        <v>298545431</v>
      </c>
    </row>
    <row r="142" customFormat="false" ht="12.8" hidden="false" customHeight="false" outlineLevel="0" collapsed="false">
      <c r="A142" s="0" t="n">
        <v>24</v>
      </c>
      <c r="B142" s="0" t="s">
        <v>102</v>
      </c>
      <c r="C142" s="0" t="n">
        <f aca="false">VLOOKUP(D142,List!$G$2:$H$12, 2, 0)</f>
        <v>2</v>
      </c>
      <c r="D142" s="0" t="s">
        <v>60</v>
      </c>
      <c r="E142" s="0" t="n">
        <f aca="false">VLOOKUP(G142,List!$A$2:$B$54, 2, 0)</f>
        <v>33</v>
      </c>
      <c r="F142" s="0" t="n">
        <f aca="false">VLOOKUP(G142,List!$L$2:$M$54, 2,0)</f>
        <v>1</v>
      </c>
      <c r="G142" s="0" t="s">
        <v>62</v>
      </c>
      <c r="H142" s="0" t="n">
        <v>20409419</v>
      </c>
      <c r="I142" s="0" t="n">
        <v>3068854</v>
      </c>
      <c r="J142" s="0" t="n">
        <v>3852761</v>
      </c>
      <c r="K142" s="0" t="n">
        <v>2077090482</v>
      </c>
      <c r="L142" s="0" t="n">
        <v>0</v>
      </c>
      <c r="M142" s="0" t="n">
        <f aca="false">H142 / (H142 + J142)</f>
        <v>0.841203016381875</v>
      </c>
      <c r="N142" s="0" t="n">
        <f aca="false">K142 / (K142+ I142)</f>
        <v>0.998524702436544</v>
      </c>
      <c r="O142" s="0" t="n">
        <f aca="false">I142 / (I142 + K142)</f>
        <v>0.00147529756345549</v>
      </c>
      <c r="P142" s="0" t="n">
        <f aca="false">J142 / (H142 + J142)</f>
        <v>0.158796983618125</v>
      </c>
      <c r="Q142" s="0" t="n">
        <f aca="false">100 * (J142 + I142) / (H142 + I142 + J142 + K142)</f>
        <v>0.32890820338866</v>
      </c>
      <c r="R142" s="0" t="n">
        <f aca="false">(2 * S142 * M142) / (S142 + M142)</f>
        <v>0.855015724295704</v>
      </c>
      <c r="S142" s="0" t="n">
        <f aca="false">H142 / (H142 + I142)</f>
        <v>0.869289619385548</v>
      </c>
      <c r="T142" s="0" t="n">
        <f aca="false">AVERAGE(M142:S142)</f>
        <v>0.579030506724273</v>
      </c>
      <c r="U142" s="0" t="n">
        <f aca="false">(H142 + K142)/(H142 + K142 + I142 + J142)</f>
        <v>0.996710917966113</v>
      </c>
      <c r="V142" s="0" t="n">
        <f aca="false">(I142+J142)/W142</f>
        <v>0.00658448915525114</v>
      </c>
      <c r="W142" s="0" t="n">
        <f aca="false">VLOOKUP(G142,ValidPixels!$A$1:$B$53, 2,0)</f>
        <v>1051200000</v>
      </c>
    </row>
    <row r="143" customFormat="false" ht="12.8" hidden="false" customHeight="false" outlineLevel="0" collapsed="false">
      <c r="A143" s="0" t="n">
        <v>24</v>
      </c>
      <c r="B143" s="0" t="s">
        <v>102</v>
      </c>
      <c r="C143" s="0" t="n">
        <f aca="false">VLOOKUP(D143,List!$G$2:$H$12, 2, 0)</f>
        <v>7</v>
      </c>
      <c r="D143" s="0" t="s">
        <v>65</v>
      </c>
      <c r="E143" s="0" t="n">
        <f aca="false">VLOOKUP(G143,List!$A$2:$B$54, 2, 0)</f>
        <v>36</v>
      </c>
      <c r="F143" s="0" t="n">
        <f aca="false">VLOOKUP(G143,List!$L$2:$M$54, 2,0)</f>
        <v>1</v>
      </c>
      <c r="G143" s="0" t="s">
        <v>66</v>
      </c>
      <c r="H143" s="0" t="n">
        <v>40595</v>
      </c>
      <c r="I143" s="0" t="n">
        <v>115491</v>
      </c>
      <c r="J143" s="0" t="n">
        <v>16587</v>
      </c>
      <c r="K143" s="0" t="n">
        <v>307985246</v>
      </c>
      <c r="L143" s="0" t="n">
        <v>0</v>
      </c>
      <c r="M143" s="0" t="n">
        <f aca="false">H143 / (H143 + J143)</f>
        <v>0.709926200552621</v>
      </c>
      <c r="N143" s="0" t="n">
        <f aca="false">K143 / (K143+ I143)</f>
        <v>0.999625151821691</v>
      </c>
      <c r="O143" s="0" t="n">
        <f aca="false">I143 / (I143 + K143)</f>
        <v>0.000374848178308642</v>
      </c>
      <c r="P143" s="0" t="n">
        <f aca="false">J143 / (H143 + J143)</f>
        <v>0.290073799447379</v>
      </c>
      <c r="Q143" s="0" t="n">
        <f aca="false">100 * (J143 + I143) / (H143 + I143 + J143 + K143)</f>
        <v>0.0428604919284907</v>
      </c>
      <c r="R143" s="0" t="n">
        <f aca="false">(2 * S143 * M143) / (S143 + M143)</f>
        <v>0.380694712755781</v>
      </c>
      <c r="S143" s="0" t="n">
        <f aca="false">H143 / (H143 + I143)</f>
        <v>0.260080980997655</v>
      </c>
      <c r="T143" s="0" t="n">
        <f aca="false">AVERAGE(M143:S143)</f>
        <v>0.383376597954561</v>
      </c>
      <c r="U143" s="0" t="n">
        <f aca="false">(H143 + K143)/(H143 + K143 + I143 + J143)</f>
        <v>0.999571395080715</v>
      </c>
      <c r="V143" s="0" t="n">
        <f aca="false">(I143+J143)/W143</f>
        <v>0.000857844794431542</v>
      </c>
      <c r="W143" s="0" t="n">
        <f aca="false">VLOOKUP(G143,ValidPixels!$A$1:$B$53, 2,0)</f>
        <v>153964914</v>
      </c>
    </row>
    <row r="144" customFormat="false" ht="12.8" hidden="false" customHeight="false" outlineLevel="0" collapsed="false">
      <c r="A144" s="0" t="n">
        <v>24</v>
      </c>
      <c r="B144" s="0" t="s">
        <v>102</v>
      </c>
      <c r="C144" s="0" t="n">
        <f aca="false">VLOOKUP(D144,List!$G$2:$H$12, 2, 0)</f>
        <v>7</v>
      </c>
      <c r="D144" s="0" t="s">
        <v>65</v>
      </c>
      <c r="E144" s="0" t="n">
        <f aca="false">VLOOKUP(G144,List!$A$2:$B$54, 2, 0)</f>
        <v>37</v>
      </c>
      <c r="F144" s="0" t="n">
        <f aca="false">VLOOKUP(G144,List!$L$2:$M$54, 2,0)</f>
        <v>2</v>
      </c>
      <c r="G144" s="0" t="s">
        <v>67</v>
      </c>
      <c r="H144" s="0" t="n">
        <v>639310</v>
      </c>
      <c r="I144" s="0" t="n">
        <v>81566</v>
      </c>
      <c r="J144" s="0" t="n">
        <v>98273</v>
      </c>
      <c r="K144" s="0" t="n">
        <v>24827823</v>
      </c>
      <c r="L144" s="0" t="n">
        <v>0</v>
      </c>
      <c r="M144" s="0" t="n">
        <f aca="false">H144 / (H144 + J144)</f>
        <v>0.866763469331587</v>
      </c>
      <c r="N144" s="0" t="n">
        <f aca="false">K144 / (K144+ I144)</f>
        <v>0.996725491741287</v>
      </c>
      <c r="O144" s="0" t="n">
        <f aca="false">I144 / (I144 + K144)</f>
        <v>0.00327450825871321</v>
      </c>
      <c r="P144" s="0" t="n">
        <f aca="false">J144 / (H144 + J144)</f>
        <v>0.133236530668413</v>
      </c>
      <c r="Q144" s="0" t="n">
        <f aca="false">100 * (J144 + I144) / (H144 + I144 + J144 + K144)</f>
        <v>0.701209483911005</v>
      </c>
      <c r="R144" s="0" t="n">
        <f aca="false">(2 * S144 * M144) / (S144 + M144)</f>
        <v>0.876692454158807</v>
      </c>
      <c r="S144" s="0" t="n">
        <f aca="false">H144 / (H144 + I144)</f>
        <v>0.886851552832942</v>
      </c>
      <c r="T144" s="0" t="n">
        <f aca="false">AVERAGE(M144:S144)</f>
        <v>0.637821927271822</v>
      </c>
      <c r="U144" s="0" t="n">
        <f aca="false">(H144 + K144)/(H144 + K144 + I144 + J144)</f>
        <v>0.99298790516089</v>
      </c>
      <c r="V144" s="0" t="n">
        <f aca="false">(I144+J144)/W144</f>
        <v>0.014039812113418</v>
      </c>
      <c r="W144" s="0" t="n">
        <f aca="false">VLOOKUP(G144,ValidPixels!$A$1:$B$53, 2,0)</f>
        <v>12809217</v>
      </c>
    </row>
    <row r="145" customFormat="false" ht="12.8" hidden="false" customHeight="false" outlineLevel="0" collapsed="false">
      <c r="A145" s="0" t="n">
        <v>24</v>
      </c>
      <c r="B145" s="0" t="s">
        <v>102</v>
      </c>
      <c r="C145" s="0" t="n">
        <f aca="false">VLOOKUP(D145,List!$G$2:$H$12, 2, 0)</f>
        <v>7</v>
      </c>
      <c r="D145" s="0" t="s">
        <v>65</v>
      </c>
      <c r="E145" s="0" t="n">
        <f aca="false">VLOOKUP(G145,List!$A$2:$B$54, 2, 0)</f>
        <v>38</v>
      </c>
      <c r="F145" s="0" t="n">
        <f aca="false">VLOOKUP(G145,List!$L$2:$M$54, 2,0)</f>
        <v>4</v>
      </c>
      <c r="G145" s="0" t="s">
        <v>68</v>
      </c>
      <c r="H145" s="0" t="n">
        <v>2444449</v>
      </c>
      <c r="I145" s="0" t="n">
        <v>85492</v>
      </c>
      <c r="J145" s="0" t="n">
        <v>406647</v>
      </c>
      <c r="K145" s="0" t="n">
        <v>46105875</v>
      </c>
      <c r="L145" s="0" t="n">
        <v>0</v>
      </c>
      <c r="M145" s="0" t="n">
        <f aca="false">H145 / (H145 + J145)</f>
        <v>0.85737169144778</v>
      </c>
      <c r="N145" s="0" t="n">
        <f aca="false">K145 / (K145+ I145)</f>
        <v>0.998149177962194</v>
      </c>
      <c r="O145" s="0" t="n">
        <f aca="false">I145 / (I145 + K145)</f>
        <v>0.00185082203780633</v>
      </c>
      <c r="P145" s="0" t="n">
        <f aca="false">J145 / (H145 + J145)</f>
        <v>0.14262830855222</v>
      </c>
      <c r="Q145" s="0" t="n">
        <f aca="false">100 * (J145 + I145) / (H145 + I145 + J145 + K145)</f>
        <v>1.00349568495367</v>
      </c>
      <c r="R145" s="0" t="n">
        <f aca="false">(2 * S145 * M145) / (S145 + M145)</f>
        <v>0.908541978061106</v>
      </c>
      <c r="S145" s="0" t="n">
        <f aca="false">H145 / (H145 + I145)</f>
        <v>0.966207907615237</v>
      </c>
      <c r="T145" s="0" t="n">
        <f aca="false">AVERAGE(M145:S145)</f>
        <v>0.696892224375716</v>
      </c>
      <c r="U145" s="0" t="n">
        <f aca="false">(H145 + K145)/(H145 + K145 + I145 + J145)</f>
        <v>0.989965043150463</v>
      </c>
      <c r="V145" s="0" t="n">
        <f aca="false">(I145+J145)/W145</f>
        <v>0.0202784775378959</v>
      </c>
      <c r="W145" s="0" t="n">
        <f aca="false">VLOOKUP(G145,ValidPixels!$A$1:$B$53, 2,0)</f>
        <v>24269031</v>
      </c>
    </row>
    <row r="146" customFormat="false" ht="12.8" hidden="false" customHeight="false" outlineLevel="0" collapsed="false">
      <c r="A146" s="0" t="n">
        <v>24</v>
      </c>
      <c r="B146" s="0" t="s">
        <v>102</v>
      </c>
      <c r="C146" s="0" t="n">
        <f aca="false">VLOOKUP(D146,List!$G$2:$H$12, 2, 0)</f>
        <v>7</v>
      </c>
      <c r="D146" s="0" t="s">
        <v>65</v>
      </c>
      <c r="E146" s="0" t="n">
        <f aca="false">VLOOKUP(G146,List!$A$2:$B$54, 2, 0)</f>
        <v>39</v>
      </c>
      <c r="F146" s="0" t="n">
        <f aca="false">VLOOKUP(G146,List!$L$2:$M$54, 2,0)</f>
        <v>3</v>
      </c>
      <c r="G146" s="0" t="s">
        <v>69</v>
      </c>
      <c r="H146" s="0" t="n">
        <v>6568952</v>
      </c>
      <c r="I146" s="0" t="n">
        <v>3984027</v>
      </c>
      <c r="J146" s="0" t="n">
        <v>433372</v>
      </c>
      <c r="K146" s="0" t="n">
        <v>347481795</v>
      </c>
      <c r="L146" s="0" t="n">
        <v>0</v>
      </c>
      <c r="M146" s="0" t="n">
        <f aca="false">H146 / (H146 + J146)</f>
        <v>0.938110261678837</v>
      </c>
      <c r="N146" s="0" t="n">
        <f aca="false">K146 / (K146+ I146)</f>
        <v>0.988664539336061</v>
      </c>
      <c r="O146" s="0" t="n">
        <f aca="false">I146 / (I146 + K146)</f>
        <v>0.011335460663939</v>
      </c>
      <c r="P146" s="0" t="n">
        <f aca="false">J146 / (H146 + J146)</f>
        <v>0.0618897383211631</v>
      </c>
      <c r="Q146" s="0" t="n">
        <f aca="false">100 * (J146 + I146) / (H146 + I146 + J146 + K146)</f>
        <v>1.23229889441836</v>
      </c>
      <c r="R146" s="0" t="n">
        <f aca="false">(2 * S146 * M146) / (S146 + M146)</f>
        <v>0.748372386395154</v>
      </c>
      <c r="S146" s="0" t="n">
        <f aca="false">H146 / (H146 + I146)</f>
        <v>0.622473710977725</v>
      </c>
      <c r="T146" s="0" t="n">
        <f aca="false">AVERAGE(M146:S146)</f>
        <v>0.657592141684463</v>
      </c>
      <c r="U146" s="0" t="n">
        <f aca="false">(H146 + K146)/(H146 + K146 + I146 + J146)</f>
        <v>0.987677011055816</v>
      </c>
      <c r="V146" s="0" t="n">
        <f aca="false">(I146+J146)/W146</f>
        <v>0.0242899593855445</v>
      </c>
      <c r="W146" s="0" t="n">
        <f aca="false">VLOOKUP(G146,ValidPixels!$A$1:$B$53, 2,0)</f>
        <v>181861111</v>
      </c>
    </row>
    <row r="147" customFormat="false" ht="12.8" hidden="false" customHeight="false" outlineLevel="0" collapsed="false">
      <c r="A147" s="0" t="n">
        <v>24</v>
      </c>
      <c r="B147" s="0" t="s">
        <v>102</v>
      </c>
      <c r="C147" s="0" t="n">
        <f aca="false">VLOOKUP(D147,List!$G$2:$H$12, 2, 0)</f>
        <v>8</v>
      </c>
      <c r="D147" s="0" t="s">
        <v>70</v>
      </c>
      <c r="E147" s="0" t="n">
        <f aca="false">VLOOKUP(G147,List!$A$2:$B$54, 2, 0)</f>
        <v>41</v>
      </c>
      <c r="F147" s="0" t="n">
        <f aca="false">VLOOKUP(G147,List!$L$2:$M$54, 2,0)</f>
        <v>1</v>
      </c>
      <c r="G147" s="0" t="s">
        <v>72</v>
      </c>
      <c r="H147" s="0" t="n">
        <v>615618</v>
      </c>
      <c r="I147" s="0" t="n">
        <v>1483177</v>
      </c>
      <c r="J147" s="0" t="n">
        <v>1034328</v>
      </c>
      <c r="K147" s="0" t="n">
        <v>79516578</v>
      </c>
      <c r="L147" s="0" t="n">
        <v>0</v>
      </c>
      <c r="M147" s="0" t="n">
        <f aca="false">H147 / (H147 + J147)</f>
        <v>0.37311402918641</v>
      </c>
      <c r="N147" s="0" t="n">
        <f aca="false">K147 / (K147+ I147)</f>
        <v>0.981689117454738</v>
      </c>
      <c r="O147" s="0" t="n">
        <f aca="false">I147 / (I147 + K147)</f>
        <v>0.018310882545262</v>
      </c>
      <c r="P147" s="0" t="n">
        <f aca="false">J147 / (H147 + J147)</f>
        <v>0.62688597081359</v>
      </c>
      <c r="Q147" s="0" t="n">
        <f aca="false">100 * (J147 + I147) / (H147 + I147 + J147 + K147)</f>
        <v>3.04599408048675</v>
      </c>
      <c r="R147" s="0" t="n">
        <f aca="false">(2 * S147 * M147) / (S147 + M147)</f>
        <v>0.328439868211754</v>
      </c>
      <c r="S147" s="0" t="n">
        <f aca="false">H147 / (H147 + I147)</f>
        <v>0.293319738230747</v>
      </c>
      <c r="T147" s="0" t="n">
        <f aca="false">AVERAGE(M147:S147)</f>
        <v>0.809679098132751</v>
      </c>
      <c r="U147" s="0" t="n">
        <f aca="false">(H147 + K147)/(H147 + K147 + I147 + J147)</f>
        <v>0.969540059195132</v>
      </c>
      <c r="V147" s="0" t="n">
        <f aca="false">(I147+J147)/W147</f>
        <v>0.0603895281144059</v>
      </c>
      <c r="W147" s="0" t="n">
        <f aca="false">VLOOKUP(G147,ValidPixels!$A$1:$B$53, 2,0)</f>
        <v>41687774</v>
      </c>
    </row>
    <row r="148" customFormat="false" ht="12.8" hidden="false" customHeight="false" outlineLevel="0" collapsed="false">
      <c r="A148" s="0" t="n">
        <v>24</v>
      </c>
      <c r="B148" s="0" t="s">
        <v>102</v>
      </c>
      <c r="C148" s="0" t="n">
        <f aca="false">VLOOKUP(D148,List!$G$2:$H$12, 2, 0)</f>
        <v>8</v>
      </c>
      <c r="D148" s="0" t="s">
        <v>70</v>
      </c>
      <c r="E148" s="0" t="n">
        <f aca="false">VLOOKUP(G148,List!$A$2:$B$54, 2, 0)</f>
        <v>42</v>
      </c>
      <c r="F148" s="0" t="n">
        <f aca="false">VLOOKUP(G148,List!$L$2:$M$54, 2,0)</f>
        <v>3</v>
      </c>
      <c r="G148" s="0" t="s">
        <v>73</v>
      </c>
      <c r="H148" s="0" t="n">
        <v>2191503</v>
      </c>
      <c r="I148" s="0" t="n">
        <v>4867658</v>
      </c>
      <c r="J148" s="0" t="n">
        <v>1747019</v>
      </c>
      <c r="K148" s="0" t="n">
        <v>216576425</v>
      </c>
      <c r="L148" s="0" t="n">
        <v>132840</v>
      </c>
      <c r="M148" s="0" t="n">
        <f aca="false">H148 / (H148 + J148)</f>
        <v>0.556427766558115</v>
      </c>
      <c r="N148" s="0" t="n">
        <f aca="false">K148 / (K148+ I148)</f>
        <v>0.978018568236027</v>
      </c>
      <c r="O148" s="0" t="n">
        <f aca="false">I148 / (I148 + K148)</f>
        <v>0.0219814317639727</v>
      </c>
      <c r="P148" s="0" t="n">
        <f aca="false">J148 / (H148 + J148)</f>
        <v>0.443572233441885</v>
      </c>
      <c r="Q148" s="0" t="n">
        <f aca="false">100 * (J148 + I148) / (H148 + I148 + J148 + K148)</f>
        <v>2.93486580297535</v>
      </c>
      <c r="R148" s="0" t="n">
        <f aca="false">(2 * S148 * M148) / (S148 + M148)</f>
        <v>0.398539037722764</v>
      </c>
      <c r="S148" s="0" t="n">
        <f aca="false">H148 / (H148 + I148)</f>
        <v>0.310448082994565</v>
      </c>
      <c r="T148" s="0" t="n">
        <f aca="false">AVERAGE(M148:S148)</f>
        <v>0.806264703384668</v>
      </c>
      <c r="U148" s="0" t="n">
        <f aca="false">(H148 + K148)/(H148 + K148 + I148 + J148)</f>
        <v>0.970651341970246</v>
      </c>
      <c r="V148" s="0" t="n">
        <f aca="false">(I148+J148)/W148</f>
        <v>0.0587148425161736</v>
      </c>
      <c r="W148" s="0" t="n">
        <f aca="false">VLOOKUP(G148,ValidPixels!$A$1:$B$53, 2,0)</f>
        <v>112657664</v>
      </c>
    </row>
    <row r="149" customFormat="false" ht="12.8" hidden="false" customHeight="false" outlineLevel="0" collapsed="false">
      <c r="A149" s="0" t="n">
        <v>24</v>
      </c>
      <c r="B149" s="0" t="s">
        <v>102</v>
      </c>
      <c r="C149" s="0" t="n">
        <f aca="false">VLOOKUP(D149,List!$G$2:$H$12, 2, 0)</f>
        <v>8</v>
      </c>
      <c r="D149" s="0" t="s">
        <v>70</v>
      </c>
      <c r="E149" s="0" t="n">
        <f aca="false">VLOOKUP(G149,List!$A$2:$B$54, 2, 0)</f>
        <v>40</v>
      </c>
      <c r="F149" s="0" t="n">
        <f aca="false">VLOOKUP(G149,List!$L$2:$M$54, 2,0)</f>
        <v>2</v>
      </c>
      <c r="G149" s="0" t="s">
        <v>71</v>
      </c>
      <c r="H149" s="0" t="n">
        <v>2238560</v>
      </c>
      <c r="I149" s="0" t="n">
        <v>743010</v>
      </c>
      <c r="J149" s="0" t="n">
        <v>3350131</v>
      </c>
      <c r="K149" s="0" t="n">
        <v>59672261</v>
      </c>
      <c r="L149" s="0" t="n">
        <v>0</v>
      </c>
      <c r="M149" s="0" t="n">
        <f aca="false">H149 / (H149 + J149)</f>
        <v>0.400551757110923</v>
      </c>
      <c r="N149" s="0" t="n">
        <f aca="false">K149 / (K149+ I149)</f>
        <v>0.987701619347201</v>
      </c>
      <c r="O149" s="0" t="n">
        <f aca="false">I149 / (I149 + K149)</f>
        <v>0.0122983806527989</v>
      </c>
      <c r="P149" s="0" t="n">
        <f aca="false">J149 / (H149 + J149)</f>
        <v>0.599448242889077</v>
      </c>
      <c r="Q149" s="0" t="n">
        <f aca="false">100 * (J149 + I149) / (H149 + I149 + J149 + K149)</f>
        <v>6.20135651856778</v>
      </c>
      <c r="R149" s="0" t="n">
        <f aca="false">(2 * S149 * M149) / (S149 + M149)</f>
        <v>0.522401826502133</v>
      </c>
      <c r="S149" s="0" t="n">
        <f aca="false">H149 / (H149 + I149)</f>
        <v>0.750799075654772</v>
      </c>
      <c r="T149" s="0" t="n">
        <f aca="false">AVERAGE(M149:S149)</f>
        <v>1.35350820296067</v>
      </c>
      <c r="U149" s="0" t="n">
        <f aca="false">(H149 + K149)/(H149 + K149 + I149 + J149)</f>
        <v>0.937986434814322</v>
      </c>
      <c r="V149" s="0" t="n">
        <f aca="false">(I149+J149)/W149</f>
        <v>0.122853370383969</v>
      </c>
      <c r="W149" s="0" t="n">
        <f aca="false">VLOOKUP(G149,ValidPixels!$A$1:$B$53, 2,0)</f>
        <v>33317287</v>
      </c>
    </row>
    <row r="150" customFormat="false" ht="12.8" hidden="false" customHeight="false" outlineLevel="0" collapsed="false">
      <c r="A150" s="0" t="n">
        <v>24</v>
      </c>
      <c r="B150" s="0" t="s">
        <v>102</v>
      </c>
      <c r="C150" s="0" t="n">
        <f aca="false">VLOOKUP(D150,List!$G$2:$H$12, 2, 0)</f>
        <v>8</v>
      </c>
      <c r="D150" s="0" t="s">
        <v>70</v>
      </c>
      <c r="E150" s="0" t="n">
        <f aca="false">VLOOKUP(G150,List!$A$2:$B$54, 2, 0)</f>
        <v>43</v>
      </c>
      <c r="F150" s="0" t="n">
        <f aca="false">VLOOKUP(G150,List!$L$2:$M$54, 2,0)</f>
        <v>4</v>
      </c>
      <c r="G150" s="0" t="s">
        <v>74</v>
      </c>
      <c r="H150" s="0" t="n">
        <v>2754547</v>
      </c>
      <c r="I150" s="0" t="n">
        <v>1832631</v>
      </c>
      <c r="J150" s="0" t="n">
        <v>1176180</v>
      </c>
      <c r="K150" s="0" t="n">
        <v>625665605</v>
      </c>
      <c r="L150" s="0" t="n">
        <v>0</v>
      </c>
      <c r="M150" s="0" t="n">
        <f aca="false">H150 / (H150 + J150)</f>
        <v>0.700772910456513</v>
      </c>
      <c r="N150" s="0" t="n">
        <f aca="false">K150 / (K150+ I150)</f>
        <v>0.99707946429988</v>
      </c>
      <c r="O150" s="0" t="n">
        <f aca="false">I150 / (I150 + K150)</f>
        <v>0.00292053570011948</v>
      </c>
      <c r="P150" s="0" t="n">
        <f aca="false">J150 / (H150 + J150)</f>
        <v>0.299227089543486</v>
      </c>
      <c r="Q150" s="0" t="n">
        <f aca="false">100 * (J150 + I150) / (H150 + I150 + J150 + K150)</f>
        <v>0.476508233911975</v>
      </c>
      <c r="R150" s="0" t="n">
        <f aca="false">(2 * S150 * M150) / (S150 + M150)</f>
        <v>0.64676631166936</v>
      </c>
      <c r="S150" s="0" t="n">
        <f aca="false">H150 / (H150 + I150)</f>
        <v>0.600488361253913</v>
      </c>
      <c r="T150" s="0" t="n">
        <f aca="false">AVERAGE(M150:S150)</f>
        <v>0.531966129547892</v>
      </c>
      <c r="U150" s="0" t="n">
        <f aca="false">(H150 + K150)/(H150 + K150 + I150 + J150)</f>
        <v>0.99523491766088</v>
      </c>
      <c r="V150" s="0" t="n">
        <f aca="false">(I150+J150)/W150</f>
        <v>0.00953213721479097</v>
      </c>
      <c r="W150" s="0" t="n">
        <f aca="false">VLOOKUP(G150,ValidPixels!$A$1:$B$53, 2,0)</f>
        <v>315649149</v>
      </c>
    </row>
    <row r="151" customFormat="false" ht="12.8" hidden="false" customHeight="false" outlineLevel="0" collapsed="false">
      <c r="A151" s="0" t="n">
        <v>24</v>
      </c>
      <c r="B151" s="0" t="s">
        <v>102</v>
      </c>
      <c r="C151" s="0" t="n">
        <f aca="false">VLOOKUP(D151,List!$G$2:$H$12, 2, 0)</f>
        <v>8</v>
      </c>
      <c r="D151" s="0" t="s">
        <v>70</v>
      </c>
      <c r="E151" s="0" t="n">
        <f aca="false">VLOOKUP(G151,List!$A$2:$B$54, 2, 0)</f>
        <v>44</v>
      </c>
      <c r="F151" s="0" t="n">
        <f aca="false">VLOOKUP(G151,List!$L$2:$M$54, 2,0)</f>
        <v>5</v>
      </c>
      <c r="G151" s="0" t="s">
        <v>75</v>
      </c>
      <c r="H151" s="0" t="n">
        <v>5687174</v>
      </c>
      <c r="I151" s="0" t="n">
        <v>2277819</v>
      </c>
      <c r="J151" s="0" t="n">
        <v>569154</v>
      </c>
      <c r="K151" s="0" t="n">
        <v>175851595</v>
      </c>
      <c r="L151" s="0" t="n">
        <v>0</v>
      </c>
      <c r="M151" s="0" t="n">
        <f aca="false">H151 / (H151 + J151)</f>
        <v>0.909027467869332</v>
      </c>
      <c r="N151" s="0" t="n">
        <f aca="false">K151 / (K151+ I151)</f>
        <v>0.987212561087749</v>
      </c>
      <c r="O151" s="0" t="n">
        <f aca="false">I151 / (I151 + K151)</f>
        <v>0.0127874389122506</v>
      </c>
      <c r="P151" s="0" t="n">
        <f aca="false">J151 / (H151 + J151)</f>
        <v>0.0909725321306683</v>
      </c>
      <c r="Q151" s="0" t="n">
        <f aca="false">100 * (J151 + I151) / (H151 + I151 + J151 + K151)</f>
        <v>1.54403099128999</v>
      </c>
      <c r="R151" s="0" t="n">
        <f aca="false">(2 * S151 * M151) / (S151 + M151)</f>
        <v>0.799809525430162</v>
      </c>
      <c r="S151" s="0" t="n">
        <f aca="false">H151 / (H151 + I151)</f>
        <v>0.714021217595546</v>
      </c>
      <c r="T151" s="0" t="n">
        <f aca="false">AVERAGE(M151:S151)</f>
        <v>0.722551676330814</v>
      </c>
      <c r="U151" s="0" t="n">
        <f aca="false">(H151 + K151)/(H151 + K151 + I151 + J151)</f>
        <v>0.9845596900871</v>
      </c>
      <c r="V151" s="0" t="n">
        <f aca="false">(I151+J151)/W151</f>
        <v>0.0307975168896017</v>
      </c>
      <c r="W151" s="0" t="n">
        <f aca="false">VLOOKUP(G151,ValidPixels!$A$1:$B$53, 2,0)</f>
        <v>92441641</v>
      </c>
    </row>
    <row r="152" customFormat="false" ht="12.8" hidden="false" customHeight="false" outlineLevel="0" collapsed="false">
      <c r="A152" s="0" t="n">
        <v>24</v>
      </c>
      <c r="B152" s="0" t="s">
        <v>102</v>
      </c>
      <c r="C152" s="0" t="n">
        <f aca="false">VLOOKUP(D152,List!$G$2:$H$12, 2, 0)</f>
        <v>8</v>
      </c>
      <c r="D152" s="0" t="s">
        <v>70</v>
      </c>
      <c r="E152" s="0" t="n">
        <f aca="false">VLOOKUP(G152,List!$A$2:$B$54, 2, 0)</f>
        <v>45</v>
      </c>
      <c r="F152" s="0" t="n">
        <f aca="false">VLOOKUP(G152,List!$L$2:$M$54, 2,0)</f>
        <v>6</v>
      </c>
      <c r="G152" s="0" t="s">
        <v>76</v>
      </c>
      <c r="H152" s="0" t="n">
        <v>6111165</v>
      </c>
      <c r="I152" s="0" t="n">
        <v>6601772</v>
      </c>
      <c r="J152" s="0" t="n">
        <v>3188148</v>
      </c>
      <c r="K152" s="0" t="n">
        <v>119094332</v>
      </c>
      <c r="L152" s="0" t="n">
        <v>0</v>
      </c>
      <c r="M152" s="0" t="n">
        <f aca="false">H152 / (H152 + J152)</f>
        <v>0.657163061400342</v>
      </c>
      <c r="N152" s="0" t="n">
        <f aca="false">K152 / (K152+ I152)</f>
        <v>0.94747830847645</v>
      </c>
      <c r="O152" s="0" t="n">
        <f aca="false">I152 / (I152 + K152)</f>
        <v>0.0525216915235495</v>
      </c>
      <c r="P152" s="0" t="n">
        <f aca="false">J152 / (H152 + J152)</f>
        <v>0.342836938599658</v>
      </c>
      <c r="Q152" s="0" t="n">
        <f aca="false">100 * (J152 + I152) / (H152 + I152 + J152 + K152)</f>
        <v>7.25203878587967</v>
      </c>
      <c r="R152" s="0" t="n">
        <f aca="false">(2 * S152 * M152) / (S152 + M152)</f>
        <v>0.555251280536974</v>
      </c>
      <c r="S152" s="0" t="n">
        <f aca="false">H152 / (H152 + I152)</f>
        <v>0.480704419442966</v>
      </c>
      <c r="T152" s="0" t="n">
        <f aca="false">AVERAGE(M152:S152)</f>
        <v>1.46971349797994</v>
      </c>
      <c r="U152" s="0" t="n">
        <f aca="false">(H152 + K152)/(H152 + K152 + I152 + J152)</f>
        <v>0.927479612141203</v>
      </c>
      <c r="V152" s="0" t="n">
        <f aca="false">(I152+J152)/W152</f>
        <v>0.145096282841474</v>
      </c>
      <c r="W152" s="0" t="n">
        <f aca="false">VLOOKUP(G152,ValidPixels!$A$1:$B$53, 2,0)</f>
        <v>67471887</v>
      </c>
    </row>
    <row r="153" customFormat="false" ht="12.8" hidden="false" customHeight="false" outlineLevel="0" collapsed="false">
      <c r="A153" s="0" t="n">
        <v>24</v>
      </c>
      <c r="B153" s="0" t="s">
        <v>102</v>
      </c>
      <c r="C153" s="0" t="n">
        <f aca="false">VLOOKUP(D153,List!$G$2:$H$12, 2, 0)</f>
        <v>1</v>
      </c>
      <c r="D153" s="0" t="s">
        <v>77</v>
      </c>
      <c r="E153" s="0" t="n">
        <f aca="false">VLOOKUP(G153,List!$A$2:$B$54, 2, 0)</f>
        <v>46</v>
      </c>
      <c r="F153" s="0" t="n">
        <f aca="false">VLOOKUP(G153,List!$L$2:$M$54, 2,0)</f>
        <v>4</v>
      </c>
      <c r="G153" s="0" t="s">
        <v>78</v>
      </c>
      <c r="H153" s="0" t="n">
        <v>77196</v>
      </c>
      <c r="I153" s="0" t="n">
        <v>1546397</v>
      </c>
      <c r="J153" s="0" t="n">
        <v>12108</v>
      </c>
      <c r="K153" s="0" t="n">
        <v>46635939</v>
      </c>
      <c r="L153" s="0" t="n">
        <v>1970</v>
      </c>
      <c r="M153" s="0" t="n">
        <f aca="false">H153 / (H153 + J153)</f>
        <v>0.864418167159366</v>
      </c>
      <c r="N153" s="0" t="n">
        <f aca="false">K153 / (K153+ I153)</f>
        <v>0.967905312851581</v>
      </c>
      <c r="O153" s="0" t="n">
        <f aca="false">I153 / (I153 + K153)</f>
        <v>0.0320946871484189</v>
      </c>
      <c r="P153" s="0" t="n">
        <f aca="false">J153 / (H153 + J153)</f>
        <v>0.135581832840634</v>
      </c>
      <c r="Q153" s="0" t="n">
        <f aca="false">100 * (J153 + I153) / (H153 + I153 + J153 + K153)</f>
        <v>3.22861415108333</v>
      </c>
      <c r="R153" s="0" t="n">
        <f aca="false">(2 * S153 * M153) / (S153 + M153)</f>
        <v>0.0901350168749201</v>
      </c>
      <c r="S153" s="0" t="n">
        <f aca="false">H153 / (H153 + I153)</f>
        <v>0.0475463986356187</v>
      </c>
      <c r="T153" s="0" t="n">
        <f aca="false">AVERAGE(M153:S153)</f>
        <v>0.766613652370552</v>
      </c>
      <c r="U153" s="0" t="n">
        <f aca="false">(H153 + K153)/(H153 + K153 + I153 + J153)</f>
        <v>0.967713858489167</v>
      </c>
      <c r="V153" s="0" t="n">
        <f aca="false">(I153+J153)/W153</f>
        <v>0.0647314496604216</v>
      </c>
      <c r="W153" s="0" t="n">
        <f aca="false">VLOOKUP(G153,ValidPixels!$A$1:$B$53, 2,0)</f>
        <v>24076473</v>
      </c>
    </row>
    <row r="154" customFormat="false" ht="12.8" hidden="false" customHeight="false" outlineLevel="0" collapsed="false">
      <c r="A154" s="0" t="n">
        <v>24</v>
      </c>
      <c r="B154" s="0" t="s">
        <v>102</v>
      </c>
      <c r="C154" s="0" t="n">
        <f aca="false">VLOOKUP(D154,List!$G$2:$H$12, 2, 0)</f>
        <v>1</v>
      </c>
      <c r="D154" s="0" t="s">
        <v>77</v>
      </c>
      <c r="E154" s="0" t="n">
        <f aca="false">VLOOKUP(G154,List!$A$2:$B$54, 2, 0)</f>
        <v>47</v>
      </c>
      <c r="F154" s="0" t="n">
        <f aca="false">VLOOKUP(G154,List!$L$2:$M$54, 2,0)</f>
        <v>3</v>
      </c>
      <c r="G154" s="0" t="s">
        <v>79</v>
      </c>
      <c r="H154" s="0" t="n">
        <v>1410683</v>
      </c>
      <c r="I154" s="0" t="n">
        <v>392349</v>
      </c>
      <c r="J154" s="0" t="n">
        <v>197841</v>
      </c>
      <c r="K154" s="0" t="n">
        <v>135621794</v>
      </c>
      <c r="L154" s="0" t="n">
        <v>172679</v>
      </c>
      <c r="M154" s="0" t="n">
        <f aca="false">H154 / (H154 + J154)</f>
        <v>0.877004632818659</v>
      </c>
      <c r="N154" s="0" t="n">
        <f aca="false">K154 / (K154+ I154)</f>
        <v>0.997115380861533</v>
      </c>
      <c r="O154" s="0" t="n">
        <f aca="false">I154 / (I154 + K154)</f>
        <v>0.00288461913846709</v>
      </c>
      <c r="P154" s="0" t="n">
        <f aca="false">J154 / (H154 + J154)</f>
        <v>0.122995367181341</v>
      </c>
      <c r="Q154" s="0" t="n">
        <f aca="false">100 * (J154 + I154) / (H154 + I154 + J154 + K154)</f>
        <v>0.428846506803999</v>
      </c>
      <c r="R154" s="0" t="n">
        <f aca="false">(2 * S154 * M154) / (S154 + M154)</f>
        <v>0.827002693199232</v>
      </c>
      <c r="S154" s="0" t="n">
        <f aca="false">H154 / (H154 + I154)</f>
        <v>0.782394877073729</v>
      </c>
      <c r="T154" s="0" t="n">
        <f aca="false">AVERAGE(M154:S154)</f>
        <v>0.576892011010994</v>
      </c>
      <c r="U154" s="0" t="n">
        <f aca="false">(H154 + K154)/(H154 + K154 + I154 + J154)</f>
        <v>0.99571153493196</v>
      </c>
      <c r="V154" s="0" t="n">
        <f aca="false">(I154+J154)/W154</f>
        <v>0.00824106463624544</v>
      </c>
      <c r="W154" s="0" t="n">
        <f aca="false">VLOOKUP(G154,ValidPixels!$A$1:$B$53, 2,0)</f>
        <v>71615747</v>
      </c>
    </row>
    <row r="155" customFormat="false" ht="12.8" hidden="false" customHeight="false" outlineLevel="0" collapsed="false">
      <c r="A155" s="0" t="n">
        <v>24</v>
      </c>
      <c r="B155" s="0" t="s">
        <v>102</v>
      </c>
      <c r="C155" s="0" t="n">
        <f aca="false">VLOOKUP(D155,List!$G$2:$H$12, 2, 0)</f>
        <v>1</v>
      </c>
      <c r="D155" s="0" t="s">
        <v>77</v>
      </c>
      <c r="E155" s="0" t="n">
        <f aca="false">VLOOKUP(G155,List!$A$2:$B$54, 2, 0)</f>
        <v>48</v>
      </c>
      <c r="F155" s="0" t="n">
        <f aca="false">VLOOKUP(G155,List!$L$2:$M$54, 2,0)</f>
        <v>1</v>
      </c>
      <c r="G155" s="0" t="s">
        <v>80</v>
      </c>
      <c r="H155" s="0" t="n">
        <v>1419851</v>
      </c>
      <c r="I155" s="0" t="n">
        <v>12018789</v>
      </c>
      <c r="J155" s="0" t="n">
        <v>663840</v>
      </c>
      <c r="K155" s="0" t="n">
        <v>357507825</v>
      </c>
      <c r="L155" s="0" t="n">
        <v>45527</v>
      </c>
      <c r="M155" s="0" t="n">
        <f aca="false">H155 / (H155 + J155)</f>
        <v>0.681411495274491</v>
      </c>
      <c r="N155" s="0" t="n">
        <f aca="false">K155 / (K155+ I155)</f>
        <v>0.967475173520249</v>
      </c>
      <c r="O155" s="0" t="n">
        <f aca="false">I155 / (I155 + K155)</f>
        <v>0.0325248264797512</v>
      </c>
      <c r="P155" s="0" t="n">
        <f aca="false">J155 / (H155 + J155)</f>
        <v>0.318588504725509</v>
      </c>
      <c r="Q155" s="0" t="n">
        <f aca="false">100 * (J155 + I155) / (H155 + I155 + J155 + K155)</f>
        <v>3.41288409641923</v>
      </c>
      <c r="R155" s="0" t="n">
        <f aca="false">(2 * S155 * M155) / (S155 + M155)</f>
        <v>0.182943012876094</v>
      </c>
      <c r="S155" s="0" t="n">
        <f aca="false">H155 / (H155 + I155)</f>
        <v>0.105654366810927</v>
      </c>
      <c r="T155" s="0" t="n">
        <f aca="false">AVERAGE(M155:S155)</f>
        <v>0.814497353729465</v>
      </c>
      <c r="U155" s="0" t="n">
        <f aca="false">(H155 + K155)/(H155 + K155 + I155 + J155)</f>
        <v>0.965871159035808</v>
      </c>
      <c r="V155" s="0" t="n">
        <f aca="false">(I155+J155)/W155</f>
        <v>0.0683289739541167</v>
      </c>
      <c r="W155" s="0" t="n">
        <f aca="false">VLOOKUP(G155,ValidPixels!$A$1:$B$53, 2,0)</f>
        <v>185611290</v>
      </c>
    </row>
    <row r="156" customFormat="false" ht="12.8" hidden="false" customHeight="false" outlineLevel="0" collapsed="false">
      <c r="A156" s="0" t="n">
        <v>24</v>
      </c>
      <c r="B156" s="0" t="s">
        <v>102</v>
      </c>
      <c r="C156" s="0" t="n">
        <f aca="false">VLOOKUP(D156,List!$G$2:$H$12, 2, 0)</f>
        <v>1</v>
      </c>
      <c r="D156" s="0" t="s">
        <v>77</v>
      </c>
      <c r="E156" s="0" t="n">
        <f aca="false">VLOOKUP(G156,List!$A$2:$B$54, 2, 0)</f>
        <v>49</v>
      </c>
      <c r="F156" s="0" t="n">
        <f aca="false">VLOOKUP(G156,List!$L$2:$M$54, 2,0)</f>
        <v>2</v>
      </c>
      <c r="G156" s="0" t="s">
        <v>81</v>
      </c>
      <c r="H156" s="0" t="n">
        <v>3063085</v>
      </c>
      <c r="I156" s="0" t="n">
        <v>6728440</v>
      </c>
      <c r="J156" s="0" t="n">
        <v>941423</v>
      </c>
      <c r="K156" s="0" t="n">
        <v>416293601</v>
      </c>
      <c r="L156" s="0" t="n">
        <v>0</v>
      </c>
      <c r="M156" s="0" t="n">
        <f aca="false">H156 / (H156 + J156)</f>
        <v>0.764909197334604</v>
      </c>
      <c r="N156" s="0" t="n">
        <f aca="false">K156 / (K156+ I156)</f>
        <v>0.984094351244454</v>
      </c>
      <c r="O156" s="0" t="n">
        <f aca="false">I156 / (I156 + K156)</f>
        <v>0.0159056487555456</v>
      </c>
      <c r="P156" s="0" t="n">
        <f aca="false">J156 / (H156 + J156)</f>
        <v>0.235090802665396</v>
      </c>
      <c r="Q156" s="0" t="n">
        <f aca="false">100 * (J156 + I156) / (H156 + I156 + J156 + K156)</f>
        <v>1.79610916884702</v>
      </c>
      <c r="R156" s="0" t="n">
        <f aca="false">(2 * S156 * M156) / (S156 + M156)</f>
        <v>0.444053011470761</v>
      </c>
      <c r="S156" s="0" t="n">
        <f aca="false">H156 / (H156 + I156)</f>
        <v>0.312830228182025</v>
      </c>
      <c r="T156" s="0" t="n">
        <f aca="false">AVERAGE(M156:S156)</f>
        <v>0.650427486928543</v>
      </c>
      <c r="U156" s="0" t="n">
        <f aca="false">(H156 + K156)/(H156 + K156 + I156 + J156)</f>
        <v>0.98203890831153</v>
      </c>
      <c r="V156" s="0" t="n">
        <f aca="false">(I156+J156)/W156</f>
        <v>0.0358136715955035</v>
      </c>
      <c r="W156" s="0" t="n">
        <f aca="false">VLOOKUP(G156,ValidPixels!$A$1:$B$53, 2,0)</f>
        <v>214160198</v>
      </c>
    </row>
    <row r="157" customFormat="false" ht="12.8" hidden="false" customHeight="false" outlineLevel="0" collapsed="false">
      <c r="A157" s="0" t="n">
        <v>24</v>
      </c>
      <c r="B157" s="0" t="s">
        <v>102</v>
      </c>
      <c r="C157" s="0" t="n">
        <f aca="false">VLOOKUP(D157,List!$G$2:$H$12, 2, 0)</f>
        <v>11</v>
      </c>
      <c r="D157" s="0" t="s">
        <v>82</v>
      </c>
      <c r="E157" s="0" t="n">
        <f aca="false">VLOOKUP(G157,List!$A$2:$B$54, 2, 0)</f>
        <v>50</v>
      </c>
      <c r="F157" s="0" t="n">
        <f aca="false">VLOOKUP(G157,List!$L$2:$M$54, 2,0)</f>
        <v>3</v>
      </c>
      <c r="G157" s="0" t="s">
        <v>83</v>
      </c>
      <c r="H157" s="0" t="n">
        <v>579983</v>
      </c>
      <c r="I157" s="0" t="n">
        <v>10278</v>
      </c>
      <c r="J157" s="0" t="n">
        <v>97392</v>
      </c>
      <c r="K157" s="0" t="n">
        <v>811573472</v>
      </c>
      <c r="L157" s="0" t="n">
        <v>0</v>
      </c>
      <c r="M157" s="0" t="n">
        <f aca="false">H157 / (H157 + J157)</f>
        <v>0.856221443070677</v>
      </c>
      <c r="N157" s="0" t="n">
        <f aca="false">K157 / (K157+ I157)</f>
        <v>0.999987335872607</v>
      </c>
      <c r="O157" s="0" t="n">
        <f aca="false">I157 / (I157 + K157)</f>
        <v>1.26641273928908E-005</v>
      </c>
      <c r="P157" s="0" t="n">
        <f aca="false">J157 / (H157 + J157)</f>
        <v>0.143778556929323</v>
      </c>
      <c r="Q157" s="0" t="n">
        <f aca="false">100 * (J157 + I157) / (H157 + I157 + J157 + K157)</f>
        <v>0.0132555894509909</v>
      </c>
      <c r="R157" s="0" t="n">
        <f aca="false">(2 * S157 * M157) / (S157 + M157)</f>
        <v>0.915062368061494</v>
      </c>
      <c r="S157" s="0" t="n">
        <f aca="false">H157 / (H157 + I157)</f>
        <v>0.982587363894955</v>
      </c>
      <c r="T157" s="0" t="n">
        <f aca="false">AVERAGE(M157:S157)</f>
        <v>0.558700760201063</v>
      </c>
      <c r="U157" s="0" t="n">
        <f aca="false">(H157 + K157)/(H157 + K157 + I157 + J157)</f>
        <v>0.99986744410549</v>
      </c>
      <c r="V157" s="0" t="n">
        <f aca="false">(I157+J157)/W157</f>
        <v>0.000265067913171403</v>
      </c>
      <c r="W157" s="0" t="n">
        <f aca="false">VLOOKUP(G157,ValidPixels!$A$1:$B$53, 2,0)</f>
        <v>406197788</v>
      </c>
    </row>
    <row r="158" customFormat="false" ht="12.8" hidden="false" customHeight="false" outlineLevel="0" collapsed="false">
      <c r="A158" s="0" t="n">
        <v>24</v>
      </c>
      <c r="B158" s="0" t="s">
        <v>102</v>
      </c>
      <c r="C158" s="0" t="n">
        <f aca="false">VLOOKUP(D158,List!$G$2:$H$12, 2, 0)</f>
        <v>11</v>
      </c>
      <c r="D158" s="0" t="s">
        <v>82</v>
      </c>
      <c r="E158" s="0" t="n">
        <f aca="false">VLOOKUP(G158,List!$A$2:$B$54, 2, 0)</f>
        <v>51</v>
      </c>
      <c r="F158" s="0" t="n">
        <f aca="false">VLOOKUP(G158,List!$L$2:$M$54, 2,0)</f>
        <v>2</v>
      </c>
      <c r="G158" s="0" t="s">
        <v>84</v>
      </c>
      <c r="H158" s="0" t="n">
        <v>1622048</v>
      </c>
      <c r="I158" s="0" t="n">
        <v>370959</v>
      </c>
      <c r="J158" s="0" t="n">
        <v>853857</v>
      </c>
      <c r="K158" s="0" t="n">
        <v>963324899</v>
      </c>
      <c r="L158" s="0" t="n">
        <v>0</v>
      </c>
      <c r="M158" s="0" t="n">
        <f aca="false">H158 / (H158 + J158)</f>
        <v>0.655133375472807</v>
      </c>
      <c r="N158" s="0" t="n">
        <f aca="false">K158 / (K158+ I158)</f>
        <v>0.999615066312758</v>
      </c>
      <c r="O158" s="0" t="n">
        <f aca="false">I158 / (I158 + K158)</f>
        <v>0.000384933687242225</v>
      </c>
      <c r="P158" s="0" t="n">
        <f aca="false">J158 / (H158 + J158)</f>
        <v>0.344866624527193</v>
      </c>
      <c r="Q158" s="0" t="n">
        <f aca="false">100 * (J158 + I158) / (H158 + I158 + J158 + K158)</f>
        <v>0.126770005800718</v>
      </c>
      <c r="R158" s="0" t="n">
        <f aca="false">(2 * S158 * M158) / (S158 + M158)</f>
        <v>0.725925236388633</v>
      </c>
      <c r="S158" s="0" t="n">
        <f aca="false">H158 / (H158 + I158)</f>
        <v>0.813869695389931</v>
      </c>
      <c r="T158" s="0" t="n">
        <f aca="false">AVERAGE(M158:S158)</f>
        <v>0.523794991082755</v>
      </c>
      <c r="U158" s="0" t="n">
        <f aca="false">(H158 + K158)/(H158 + K158 + I158 + J158)</f>
        <v>0.998732299941993</v>
      </c>
      <c r="V158" s="0" t="n">
        <f aca="false">(I158+J158)/W158</f>
        <v>0.00253785002188556</v>
      </c>
      <c r="W158" s="0" t="n">
        <f aca="false">VLOOKUP(G158,ValidPixels!$A$1:$B$53, 2,0)</f>
        <v>482619536</v>
      </c>
    </row>
    <row r="159" customFormat="false" ht="12.8" hidden="false" customHeight="false" outlineLevel="0" collapsed="false">
      <c r="A159" s="0" t="n">
        <v>24</v>
      </c>
      <c r="B159" s="0" t="s">
        <v>102</v>
      </c>
      <c r="C159" s="0" t="n">
        <f aca="false">VLOOKUP(D159,List!$G$2:$H$12, 2, 0)</f>
        <v>11</v>
      </c>
      <c r="D159" s="0" t="s">
        <v>82</v>
      </c>
      <c r="E159" s="0" t="n">
        <f aca="false">VLOOKUP(G159,List!$A$2:$B$54, 2, 0)</f>
        <v>52</v>
      </c>
      <c r="F159" s="0" t="n">
        <f aca="false">VLOOKUP(G159,List!$L$2:$M$54, 2,0)</f>
        <v>1</v>
      </c>
      <c r="G159" s="0" t="s">
        <v>85</v>
      </c>
      <c r="H159" s="0" t="n">
        <v>1725045</v>
      </c>
      <c r="I159" s="0" t="n">
        <v>4233811</v>
      </c>
      <c r="J159" s="0" t="n">
        <v>295418</v>
      </c>
      <c r="K159" s="0" t="n">
        <v>1375226961</v>
      </c>
      <c r="L159" s="0" t="n">
        <v>0</v>
      </c>
      <c r="M159" s="0" t="n">
        <f aca="false">H159 / (H159 + J159)</f>
        <v>0.853786978529179</v>
      </c>
      <c r="N159" s="0" t="n">
        <f aca="false">K159 / (K159+ I159)</f>
        <v>0.996930821748659</v>
      </c>
      <c r="O159" s="0" t="n">
        <f aca="false">I159 / (I159 + K159)</f>
        <v>0.00306917825134066</v>
      </c>
      <c r="P159" s="0" t="n">
        <f aca="false">J159 / (H159 + J159)</f>
        <v>0.146213021470821</v>
      </c>
      <c r="Q159" s="0" t="n">
        <f aca="false">100 * (J159 + I159) / (H159 + I159 + J159 + K159)</f>
        <v>0.327853096028481</v>
      </c>
      <c r="R159" s="0" t="n">
        <f aca="false">(2 * S159 * M159) / (S159 + M159)</f>
        <v>0.432379003772126</v>
      </c>
      <c r="S159" s="0" t="n">
        <f aca="false">H159 / (H159 + I159)</f>
        <v>0.289492647582019</v>
      </c>
      <c r="T159" s="0" t="n">
        <f aca="false">AVERAGE(M159:S159)</f>
        <v>0.435674963911804</v>
      </c>
      <c r="U159" s="0" t="n">
        <f aca="false">(H159 + K159)/(H159 + K159 + I159 + J159)</f>
        <v>0.996721469039715</v>
      </c>
      <c r="V159" s="0" t="n">
        <f aca="false">(I159+J159)/W159</f>
        <v>0.00656018929052103</v>
      </c>
      <c r="W159" s="0" t="n">
        <f aca="false">VLOOKUP(G159,ValidPixels!$A$1:$B$53, 2,0)</f>
        <v>690411328</v>
      </c>
    </row>
    <row r="160" customFormat="false" ht="12.8" hidden="false" customHeight="false" outlineLevel="0" collapsed="false">
      <c r="A160" s="0" t="n">
        <v>24</v>
      </c>
      <c r="B160" s="0" t="s">
        <v>102</v>
      </c>
      <c r="C160" s="0" t="n">
        <f aca="false">VLOOKUP(D160,List!$G$2:$H$12, 2, 0)</f>
        <v>11</v>
      </c>
      <c r="D160" s="0" t="s">
        <v>82</v>
      </c>
      <c r="E160" s="0" t="n">
        <f aca="false">VLOOKUP(G160,List!$A$2:$B$54, 2, 0)</f>
        <v>53</v>
      </c>
      <c r="F160" s="0" t="n">
        <f aca="false">VLOOKUP(G160,List!$L$2:$M$54, 2,0)</f>
        <v>4</v>
      </c>
      <c r="G160" s="0" t="s">
        <v>86</v>
      </c>
      <c r="H160" s="0" t="n">
        <v>4651637</v>
      </c>
      <c r="I160" s="0" t="n">
        <v>295405</v>
      </c>
      <c r="J160" s="0" t="n">
        <v>1189203</v>
      </c>
      <c r="K160" s="0" t="n">
        <v>478320610</v>
      </c>
      <c r="L160" s="0" t="n">
        <v>0</v>
      </c>
      <c r="M160" s="0" t="n">
        <f aca="false">H160 / (H160 + J160)</f>
        <v>0.796398634442991</v>
      </c>
      <c r="N160" s="0" t="n">
        <f aca="false">K160 / (K160+ I160)</f>
        <v>0.99938279332337</v>
      </c>
      <c r="O160" s="0" t="n">
        <f aca="false">I160 / (I160 + K160)</f>
        <v>0.000617206676629908</v>
      </c>
      <c r="P160" s="0" t="n">
        <f aca="false">J160 / (H160 + J160)</f>
        <v>0.203601365557009</v>
      </c>
      <c r="Q160" s="0" t="n">
        <f aca="false">100 * (J160 + I160) / (H160 + I160 + J160 + K160)</f>
        <v>0.306447929196915</v>
      </c>
      <c r="R160" s="0" t="n">
        <f aca="false">(2 * S160 * M160) / (S160 + M160)</f>
        <v>0.86238188367281</v>
      </c>
      <c r="S160" s="0" t="n">
        <f aca="false">H160 / (H160 + I160)</f>
        <v>0.940286538905471</v>
      </c>
      <c r="T160" s="0" t="n">
        <f aca="false">AVERAGE(M160:S160)</f>
        <v>0.587016621682171</v>
      </c>
      <c r="U160" s="0" t="n">
        <f aca="false">(H160 + K160)/(H160 + K160 + I160 + J160)</f>
        <v>0.996935520708031</v>
      </c>
      <c r="V160" s="0" t="n">
        <f aca="false">(I160+J160)/W160</f>
        <v>0.00613508536365746</v>
      </c>
      <c r="W160" s="0" t="n">
        <f aca="false">VLOOKUP(G160,ValidPixels!$A$1:$B$53, 2,0)</f>
        <v>241986527</v>
      </c>
    </row>
    <row r="161" customFormat="false" ht="12.8" hidden="false" customHeight="false" outlineLevel="0" collapsed="false">
      <c r="A161" s="0" t="n">
        <v>10</v>
      </c>
      <c r="B161" s="0" t="s">
        <v>103</v>
      </c>
      <c r="C161" s="0" t="n">
        <f aca="false">VLOOKUP(D161,List!$G$2:$H$12, 2, 0)</f>
        <v>3</v>
      </c>
      <c r="D161" s="0" t="s">
        <v>23</v>
      </c>
      <c r="E161" s="0" t="n">
        <f aca="false">VLOOKUP(G161,List!$A$2:$B$54, 2, 0)</f>
        <v>1</v>
      </c>
      <c r="F161" s="0" t="n">
        <f aca="false">VLOOKUP(G161,List!$L$2:$M$54, 2,0)</f>
        <v>4</v>
      </c>
      <c r="G161" s="0" t="s">
        <v>24</v>
      </c>
      <c r="H161" s="0" t="n">
        <v>656530</v>
      </c>
      <c r="I161" s="0" t="n">
        <v>80971</v>
      </c>
      <c r="J161" s="0" t="n">
        <v>14332</v>
      </c>
      <c r="K161" s="0" t="n">
        <v>67488136</v>
      </c>
      <c r="L161" s="0" t="n">
        <v>9950</v>
      </c>
      <c r="M161" s="0" t="n">
        <f aca="false">H161 / (H161 + J161)</f>
        <v>0.978636440877557</v>
      </c>
      <c r="N161" s="0" t="n">
        <f aca="false">K161 / (K161+ I161)</f>
        <v>0.998801656502579</v>
      </c>
      <c r="O161" s="0" t="n">
        <f aca="false">I161 / (I161 + K161)</f>
        <v>0.00119834349742109</v>
      </c>
      <c r="P161" s="0" t="n">
        <f aca="false">J161 / (H161 + J161)</f>
        <v>0.0213635591224425</v>
      </c>
      <c r="Q161" s="0" t="n">
        <f aca="false">100 * (J161 + I161) / (H161 + I161 + J161 + K161)</f>
        <v>0.139658621474462</v>
      </c>
      <c r="R161" s="0" t="n">
        <f aca="false">(2 * S161 * M161) / (S161 + M161)</f>
        <v>0.932330656229963</v>
      </c>
      <c r="S161" s="0" t="n">
        <f aca="false">H161 / (H161 + I161)</f>
        <v>0.890208962428526</v>
      </c>
      <c r="T161" s="0" t="n">
        <f aca="false">AVERAGE(M161:S161)</f>
        <v>0.566028320018993</v>
      </c>
      <c r="U161" s="0" t="n">
        <f aca="false">(H161 + K161)/(H161 + K161 + I161 + J161)</f>
        <v>0.998603413785255</v>
      </c>
      <c r="V161" s="0" t="n">
        <f aca="false">(I161+J161)/W161</f>
        <v>0.000256507016145012</v>
      </c>
      <c r="W161" s="0" t="n">
        <f aca="false">VLOOKUP(G161,ValidPixels!$A$1:$B$53, 2,0)</f>
        <v>371541494</v>
      </c>
    </row>
    <row r="162" customFormat="false" ht="12.8" hidden="false" customHeight="false" outlineLevel="0" collapsed="false">
      <c r="A162" s="0" t="n">
        <v>10</v>
      </c>
      <c r="B162" s="0" t="s">
        <v>103</v>
      </c>
      <c r="C162" s="0" t="n">
        <f aca="false">VLOOKUP(D162,List!$G$2:$H$12, 2, 0)</f>
        <v>3</v>
      </c>
      <c r="D162" s="0" t="s">
        <v>23</v>
      </c>
      <c r="E162" s="0" t="n">
        <f aca="false">VLOOKUP(G162,List!$A$2:$B$54, 2, 0)</f>
        <v>2</v>
      </c>
      <c r="F162" s="0" t="n">
        <f aca="false">VLOOKUP(G162,List!$L$2:$M$54, 2,0)</f>
        <v>1</v>
      </c>
      <c r="G162" s="0" t="s">
        <v>25</v>
      </c>
      <c r="H162" s="0" t="n">
        <v>4649431</v>
      </c>
      <c r="I162" s="0" t="n">
        <v>616278</v>
      </c>
      <c r="J162" s="0" t="n">
        <v>178759</v>
      </c>
      <c r="K162" s="0" t="n">
        <v>366097026</v>
      </c>
      <c r="L162" s="0" t="n">
        <v>0</v>
      </c>
      <c r="M162" s="0" t="n">
        <f aca="false">H162 / (H162 + J162)</f>
        <v>0.962975980646992</v>
      </c>
      <c r="N162" s="0" t="n">
        <f aca="false">K162 / (K162+ I162)</f>
        <v>0.998319455571211</v>
      </c>
      <c r="O162" s="0" t="n">
        <f aca="false">I162 / (I162 + K162)</f>
        <v>0.00168054442878898</v>
      </c>
      <c r="P162" s="0" t="n">
        <f aca="false">J162 / (H162 + J162)</f>
        <v>0.0370240193530081</v>
      </c>
      <c r="Q162" s="0" t="n">
        <f aca="false">100 * (J162 + I162) / (H162 + I162 + J162 + K162)</f>
        <v>0.213983367359771</v>
      </c>
      <c r="R162" s="0" t="n">
        <f aca="false">(2 * S162 * M162) / (S162 + M162)</f>
        <v>0.921235887143313</v>
      </c>
      <c r="S162" s="0" t="n">
        <f aca="false">H162 / (H162 + I162)</f>
        <v>0.88296390856388</v>
      </c>
      <c r="T162" s="0" t="n">
        <f aca="false">AVERAGE(M162:S162)</f>
        <v>0.574026166152423</v>
      </c>
      <c r="U162" s="0" t="n">
        <f aca="false">(H162 + K162)/(H162 + K162 + I162 + J162)</f>
        <v>0.997860166326402</v>
      </c>
      <c r="V162" s="0" t="n">
        <f aca="false">(I162+J162)/W162</f>
        <v>0.00866518729557377</v>
      </c>
      <c r="W162" s="0" t="n">
        <f aca="false">VLOOKUP(G162,ValidPixels!$A$1:$B$53, 2,0)</f>
        <v>91750700</v>
      </c>
    </row>
    <row r="163" customFormat="false" ht="12.8" hidden="false" customHeight="false" outlineLevel="0" collapsed="false">
      <c r="A163" s="0" t="n">
        <v>10</v>
      </c>
      <c r="B163" s="0" t="s">
        <v>103</v>
      </c>
      <c r="C163" s="0" t="n">
        <f aca="false">VLOOKUP(D163,List!$G$2:$H$12, 2, 0)</f>
        <v>3</v>
      </c>
      <c r="D163" s="0" t="s">
        <v>23</v>
      </c>
      <c r="E163" s="0" t="n">
        <f aca="false">VLOOKUP(G163,List!$A$2:$B$54, 2, 0)</f>
        <v>3</v>
      </c>
      <c r="F163" s="0" t="n">
        <f aca="false">VLOOKUP(G163,List!$L$2:$M$54, 2,0)</f>
        <v>2</v>
      </c>
      <c r="G163" s="0" t="s">
        <v>26</v>
      </c>
      <c r="H163" s="0" t="n">
        <v>5215277</v>
      </c>
      <c r="I163" s="0" t="n">
        <v>369492</v>
      </c>
      <c r="J163" s="0" t="n">
        <v>242712</v>
      </c>
      <c r="K163" s="0" t="n">
        <v>86284977</v>
      </c>
      <c r="L163" s="0" t="n">
        <v>361655</v>
      </c>
      <c r="M163" s="0" t="n">
        <f aca="false">H163 / (H163 + J163)</f>
        <v>0.955530874100332</v>
      </c>
      <c r="N163" s="0" t="n">
        <f aca="false">K163 / (K163+ I163)</f>
        <v>0.995736030648344</v>
      </c>
      <c r="O163" s="0" t="n">
        <f aca="false">I163 / (I163 + K163)</f>
        <v>0.00426396935165571</v>
      </c>
      <c r="P163" s="0" t="n">
        <f aca="false">J163 / (H163 + J163)</f>
        <v>0.0444691258996674</v>
      </c>
      <c r="Q163" s="0" t="n">
        <f aca="false">100 * (J163 + I163) / (H163 + I163 + J163 + K163)</f>
        <v>0.664626710971061</v>
      </c>
      <c r="R163" s="0" t="n">
        <f aca="false">(2 * S163 * M163) / (S163 + M163)</f>
        <v>0.944560588939828</v>
      </c>
      <c r="S163" s="0" t="n">
        <f aca="false">H163 / (H163 + I163)</f>
        <v>0.933839340534944</v>
      </c>
      <c r="T163" s="0" t="n">
        <f aca="false">AVERAGE(M163:S163)</f>
        <v>0.649003805777976</v>
      </c>
      <c r="U163" s="0" t="n">
        <f aca="false">(H163 + K163)/(H163 + K163 + I163 + J163)</f>
        <v>0.993353732890289</v>
      </c>
      <c r="V163" s="0" t="n">
        <f aca="false">(I163+J163)/W163</f>
        <v>0.00489055907783927</v>
      </c>
      <c r="W163" s="0" t="n">
        <f aca="false">VLOOKUP(G163,ValidPixels!$A$1:$B$53, 2,0)</f>
        <v>125180780</v>
      </c>
    </row>
    <row r="164" customFormat="false" ht="12.8" hidden="false" customHeight="false" outlineLevel="0" collapsed="false">
      <c r="A164" s="0" t="n">
        <v>10</v>
      </c>
      <c r="B164" s="0" t="s">
        <v>103</v>
      </c>
      <c r="C164" s="0" t="n">
        <f aca="false">VLOOKUP(D164,List!$G$2:$H$12, 2, 0)</f>
        <v>3</v>
      </c>
      <c r="D164" s="0" t="s">
        <v>23</v>
      </c>
      <c r="E164" s="0" t="n">
        <f aca="false">VLOOKUP(G164,List!$A$2:$B$54, 2, 0)</f>
        <v>4</v>
      </c>
      <c r="F164" s="0" t="n">
        <f aca="false">VLOOKUP(G164,List!$L$2:$M$54, 2,0)</f>
        <v>3</v>
      </c>
      <c r="G164" s="0" t="s">
        <v>27</v>
      </c>
      <c r="H164" s="0" t="n">
        <v>7847735</v>
      </c>
      <c r="I164" s="0" t="n">
        <v>317484</v>
      </c>
      <c r="J164" s="0" t="n">
        <v>794359</v>
      </c>
      <c r="K164" s="0" t="n">
        <v>116221202</v>
      </c>
      <c r="L164" s="0" t="n">
        <v>0</v>
      </c>
      <c r="M164" s="0" t="n">
        <f aca="false">H164 / (H164 + J164)</f>
        <v>0.90808257813442</v>
      </c>
      <c r="N164" s="0" t="n">
        <f aca="false">K164 / (K164+ I164)</f>
        <v>0.997275720098646</v>
      </c>
      <c r="O164" s="0" t="n">
        <f aca="false">I164 / (I164 + K164)</f>
        <v>0.00272427990135396</v>
      </c>
      <c r="P164" s="0" t="n">
        <f aca="false">J164 / (H164 + J164)</f>
        <v>0.0919174218655803</v>
      </c>
      <c r="Q164" s="0" t="n">
        <f aca="false">100 * (J164 + I164) / (H164 + I164 + J164 + K164)</f>
        <v>0.888189864290668</v>
      </c>
      <c r="R164" s="0" t="n">
        <f aca="false">(2 * S164 * M164) / (S164 + M164)</f>
        <v>0.933847665001538</v>
      </c>
      <c r="S164" s="0" t="n">
        <f aca="false">H164 / (H164 + I164)</f>
        <v>0.961117515647774</v>
      </c>
      <c r="T164" s="0" t="n">
        <f aca="false">AVERAGE(M164:S164)</f>
        <v>0.683307863562854</v>
      </c>
      <c r="U164" s="0" t="n">
        <f aca="false">(H164 + K164)/(H164 + K164 + I164 + J164)</f>
        <v>0.991118101357093</v>
      </c>
      <c r="V164" s="0" t="n">
        <f aca="false">(I164+J164)/W164</f>
        <v>0.0162961287520851</v>
      </c>
      <c r="W164" s="0" t="n">
        <f aca="false">VLOOKUP(G164,ValidPixels!$A$1:$B$53, 2,0)</f>
        <v>68227431</v>
      </c>
    </row>
    <row r="165" customFormat="false" ht="12.8" hidden="false" customHeight="false" outlineLevel="0" collapsed="false">
      <c r="A165" s="0" t="n">
        <v>10</v>
      </c>
      <c r="B165" s="0" t="s">
        <v>103</v>
      </c>
      <c r="C165" s="0" t="n">
        <f aca="false">VLOOKUP(D165,List!$G$2:$H$12, 2, 0)</f>
        <v>5</v>
      </c>
      <c r="D165" s="0" t="s">
        <v>28</v>
      </c>
      <c r="E165" s="0" t="n">
        <f aca="false">VLOOKUP(G165,List!$A$2:$B$54, 2, 0)</f>
        <v>5</v>
      </c>
      <c r="F165" s="0" t="n">
        <f aca="false">VLOOKUP(G165,List!$L$2:$M$54, 2,0)</f>
        <v>4</v>
      </c>
      <c r="G165" s="0" t="s">
        <v>29</v>
      </c>
      <c r="H165" s="0" t="n">
        <v>68620</v>
      </c>
      <c r="I165" s="0" t="n">
        <v>22384</v>
      </c>
      <c r="J165" s="0" t="n">
        <v>8883</v>
      </c>
      <c r="K165" s="0" t="n">
        <v>93260671</v>
      </c>
      <c r="L165" s="0" t="n">
        <v>0</v>
      </c>
      <c r="M165" s="0" t="n">
        <f aca="false">H165 / (H165 + J165)</f>
        <v>0.885385081867799</v>
      </c>
      <c r="N165" s="0" t="n">
        <f aca="false">K165 / (K165+ I165)</f>
        <v>0.999760042164142</v>
      </c>
      <c r="O165" s="0" t="n">
        <f aca="false">I165 / (I165 + K165)</f>
        <v>0.000239957835857756</v>
      </c>
      <c r="P165" s="0" t="n">
        <f aca="false">J165 / (H165 + J165)</f>
        <v>0.114614918132201</v>
      </c>
      <c r="Q165" s="0" t="n">
        <f aca="false">100 * (J165 + I165) / (H165 + I165 + J165 + K165)</f>
        <v>0.0334905881775042</v>
      </c>
      <c r="R165" s="0" t="n">
        <f aca="false">(2 * S165 * M165) / (S165 + M165)</f>
        <v>0.814446877577786</v>
      </c>
      <c r="S165" s="0" t="n">
        <f aca="false">H165 / (H165 + I165)</f>
        <v>0.754032789767483</v>
      </c>
      <c r="T165" s="0" t="n">
        <f aca="false">AVERAGE(M165:S165)</f>
        <v>0.514567179360396</v>
      </c>
      <c r="U165" s="0" t="n">
        <f aca="false">(H165 + K165)/(H165 + K165 + I165 + J165)</f>
        <v>0.999665094118225</v>
      </c>
      <c r="V165" s="0" t="n">
        <f aca="false">(I165+J165)/W165</f>
        <v>0.000334905881775042</v>
      </c>
      <c r="W165" s="0" t="n">
        <f aca="false">VLOOKUP(G165,ValidPixels!$A$1:$B$53, 2,0)</f>
        <v>93360558</v>
      </c>
    </row>
    <row r="166" customFormat="false" ht="12.8" hidden="false" customHeight="false" outlineLevel="0" collapsed="false">
      <c r="A166" s="0" t="n">
        <v>10</v>
      </c>
      <c r="B166" s="0" t="s">
        <v>103</v>
      </c>
      <c r="C166" s="0" t="n">
        <f aca="false">VLOOKUP(D166,List!$G$2:$H$12, 2, 0)</f>
        <v>5</v>
      </c>
      <c r="D166" s="0" t="s">
        <v>28</v>
      </c>
      <c r="E166" s="0" t="n">
        <f aca="false">VLOOKUP(G166,List!$A$2:$B$54, 2, 0)</f>
        <v>6</v>
      </c>
      <c r="F166" s="0" t="n">
        <f aca="false">VLOOKUP(G166,List!$L$2:$M$54, 2,0)</f>
        <v>5</v>
      </c>
      <c r="G166" s="0" t="s">
        <v>30</v>
      </c>
      <c r="H166" s="0" t="n">
        <v>253173</v>
      </c>
      <c r="I166" s="0" t="n">
        <v>11942</v>
      </c>
      <c r="J166" s="0" t="n">
        <v>14056</v>
      </c>
      <c r="K166" s="0" t="n">
        <v>123950389</v>
      </c>
      <c r="L166" s="0" t="n">
        <v>0</v>
      </c>
      <c r="M166" s="0" t="n">
        <f aca="false">H166 / (H166 + J166)</f>
        <v>0.947400918313506</v>
      </c>
      <c r="N166" s="0" t="n">
        <f aca="false">K166 / (K166+ I166)</f>
        <v>0.999903664283305</v>
      </c>
      <c r="O166" s="0" t="n">
        <f aca="false">I166 / (I166 + K166)</f>
        <v>9.63357166944529E-005</v>
      </c>
      <c r="P166" s="0" t="n">
        <f aca="false">J166 / (H166 + J166)</f>
        <v>0.0525990816864936</v>
      </c>
      <c r="Q166" s="0" t="n">
        <f aca="false">100 * (J166 + I166) / (H166 + I166 + J166 + K166)</f>
        <v>0.0209273863644047</v>
      </c>
      <c r="R166" s="0" t="n">
        <f aca="false">(2 * S166 * M166) / (S166 + M166)</f>
        <v>0.951163157657454</v>
      </c>
      <c r="S166" s="0" t="n">
        <f aca="false">H166 / (H166 + I166)</f>
        <v>0.954955396714633</v>
      </c>
      <c r="T166" s="0" t="n">
        <f aca="false">AVERAGE(M166:S166)</f>
        <v>0.561006562962356</v>
      </c>
      <c r="U166" s="0" t="n">
        <f aca="false">(H166 + K166)/(H166 + K166 + I166 + J166)</f>
        <v>0.999790726136356</v>
      </c>
      <c r="V166" s="0" t="n">
        <f aca="false">(I166+J166)/W166</f>
        <v>0.000209273863644047</v>
      </c>
      <c r="W166" s="0" t="n">
        <f aca="false">VLOOKUP(G166,ValidPixels!$A$1:$B$53, 2,0)</f>
        <v>124229560</v>
      </c>
    </row>
    <row r="167" customFormat="false" ht="12.8" hidden="false" customHeight="false" outlineLevel="0" collapsed="false">
      <c r="A167" s="0" t="n">
        <v>10</v>
      </c>
      <c r="B167" s="0" t="s">
        <v>103</v>
      </c>
      <c r="C167" s="0" t="n">
        <f aca="false">VLOOKUP(D167,List!$G$2:$H$12, 2, 0)</f>
        <v>5</v>
      </c>
      <c r="D167" s="0" t="s">
        <v>28</v>
      </c>
      <c r="E167" s="0" t="n">
        <f aca="false">VLOOKUP(G167,List!$A$2:$B$54, 2, 0)</f>
        <v>8</v>
      </c>
      <c r="F167" s="0" t="n">
        <f aca="false">VLOOKUP(G167,List!$L$2:$M$54, 2,0)</f>
        <v>1</v>
      </c>
      <c r="G167" s="0" t="s">
        <v>32</v>
      </c>
      <c r="H167" s="0" t="n">
        <v>832767</v>
      </c>
      <c r="I167" s="0" t="n">
        <v>31911</v>
      </c>
      <c r="J167" s="0" t="n">
        <v>718084</v>
      </c>
      <c r="K167" s="0" t="n">
        <v>245687708</v>
      </c>
      <c r="L167" s="0" t="n">
        <v>323</v>
      </c>
      <c r="M167" s="0" t="n">
        <f aca="false">H167 / (H167 + J167)</f>
        <v>0.536974216091681</v>
      </c>
      <c r="N167" s="0" t="n">
        <f aca="false">K167 / (K167+ I167)</f>
        <v>0.999870132469968</v>
      </c>
      <c r="O167" s="0" t="n">
        <f aca="false">I167 / (I167 + K167)</f>
        <v>0.000129867530032268</v>
      </c>
      <c r="P167" s="0" t="n">
        <f aca="false">J167 / (H167 + J167)</f>
        <v>0.463025783908319</v>
      </c>
      <c r="Q167" s="0" t="n">
        <f aca="false">100 * (J167 + I167) / (H167 + I167 + J167 + K167)</f>
        <v>0.303309570285526</v>
      </c>
      <c r="R167" s="0" t="n">
        <f aca="false">(2 * S167 * M167) / (S167 + M167)</f>
        <v>0.689511076041728</v>
      </c>
      <c r="S167" s="0" t="n">
        <f aca="false">H167 / (H167 + I167)</f>
        <v>0.963094932448842</v>
      </c>
      <c r="T167" s="0" t="n">
        <f aca="false">AVERAGE(M167:S167)</f>
        <v>0.565130796968014</v>
      </c>
      <c r="U167" s="0" t="n">
        <f aca="false">(H167 + K167)/(H167 + K167 + I167 + J167)</f>
        <v>0.996966904297145</v>
      </c>
      <c r="V167" s="0" t="n">
        <f aca="false">(I167+J167)/W167</f>
        <v>0.0030331008547133</v>
      </c>
      <c r="W167" s="0" t="n">
        <f aca="false">VLOOKUP(G167,ValidPixels!$A$1:$B$53, 2,0)</f>
        <v>247270050</v>
      </c>
    </row>
    <row r="168" customFormat="false" ht="12.8" hidden="false" customHeight="false" outlineLevel="0" collapsed="false">
      <c r="A168" s="0" t="n">
        <v>10</v>
      </c>
      <c r="B168" s="0" t="s">
        <v>103</v>
      </c>
      <c r="C168" s="0" t="n">
        <f aca="false">VLOOKUP(D168,List!$G$2:$H$12, 2, 0)</f>
        <v>5</v>
      </c>
      <c r="D168" s="0" t="s">
        <v>28</v>
      </c>
      <c r="E168" s="0" t="n">
        <f aca="false">VLOOKUP(G168,List!$A$2:$B$54, 2, 0)</f>
        <v>7</v>
      </c>
      <c r="F168" s="0" t="n">
        <f aca="false">VLOOKUP(G168,List!$L$2:$M$54, 2,0)</f>
        <v>2</v>
      </c>
      <c r="G168" s="0" t="s">
        <v>31</v>
      </c>
      <c r="H168" s="0" t="n">
        <v>952474</v>
      </c>
      <c r="I168" s="0" t="n">
        <v>14048</v>
      </c>
      <c r="J168" s="0" t="n">
        <v>90895</v>
      </c>
      <c r="K168" s="0" t="n">
        <v>28405673</v>
      </c>
      <c r="L168" s="0" t="n">
        <v>0</v>
      </c>
      <c r="M168" s="0" t="n">
        <f aca="false">H168 / (H168 + J168)</f>
        <v>0.912883169808572</v>
      </c>
      <c r="N168" s="0" t="n">
        <f aca="false">K168 / (K168+ I168)</f>
        <v>0.999505695358515</v>
      </c>
      <c r="O168" s="0" t="n">
        <f aca="false">I168 / (I168 + K168)</f>
        <v>0.000494304641484693</v>
      </c>
      <c r="P168" s="0" t="n">
        <f aca="false">J168 / (H168 + J168)</f>
        <v>0.087116830191428</v>
      </c>
      <c r="Q168" s="0" t="n">
        <f aca="false">100 * (J168 + I168) / (H168 + I168 + J168 + K168)</f>
        <v>0.356184636438337</v>
      </c>
      <c r="R168" s="0" t="n">
        <f aca="false">(2 * S168 * M168) / (S168 + M168)</f>
        <v>0.94778672077242</v>
      </c>
      <c r="S168" s="0" t="n">
        <f aca="false">H168 / (H168 + I168)</f>
        <v>0.985465411030478</v>
      </c>
      <c r="T168" s="0" t="n">
        <f aca="false">AVERAGE(M168:S168)</f>
        <v>0.612776681177319</v>
      </c>
      <c r="U168" s="0" t="n">
        <f aca="false">(H168 + K168)/(H168 + K168 + I168 + J168)</f>
        <v>0.996438153635617</v>
      </c>
      <c r="V168" s="0" t="n">
        <f aca="false">(I168+J168)/W168</f>
        <v>0.000101419092025639</v>
      </c>
      <c r="W168" s="0" t="n">
        <f aca="false">VLOOKUP(G168,ValidPixels!$A$1:$B$53, 2,0)</f>
        <v>1034746002</v>
      </c>
    </row>
    <row r="169" customFormat="false" ht="12.8" hidden="false" customHeight="false" outlineLevel="0" collapsed="false">
      <c r="A169" s="0" t="n">
        <v>10</v>
      </c>
      <c r="B169" s="0" t="s">
        <v>103</v>
      </c>
      <c r="C169" s="0" t="n">
        <f aca="false">VLOOKUP(D169,List!$G$2:$H$12, 2, 0)</f>
        <v>5</v>
      </c>
      <c r="D169" s="0" t="s">
        <v>28</v>
      </c>
      <c r="E169" s="0" t="n">
        <f aca="false">VLOOKUP(G169,List!$A$2:$B$54, 2, 0)</f>
        <v>9</v>
      </c>
      <c r="F169" s="0" t="n">
        <f aca="false">VLOOKUP(G169,List!$L$2:$M$54, 2,0)</f>
        <v>6</v>
      </c>
      <c r="G169" s="0" t="s">
        <v>33</v>
      </c>
      <c r="H169" s="0" t="n">
        <v>1867049</v>
      </c>
      <c r="I169" s="0" t="n">
        <v>116414</v>
      </c>
      <c r="J169" s="0" t="n">
        <v>110843</v>
      </c>
      <c r="K169" s="0" t="n">
        <v>145526347</v>
      </c>
      <c r="L169" s="0" t="n">
        <v>12380</v>
      </c>
      <c r="M169" s="0" t="n">
        <f aca="false">H169 / (H169 + J169)</f>
        <v>0.943959023040692</v>
      </c>
      <c r="N169" s="0" t="n">
        <f aca="false">K169 / (K169+ I169)</f>
        <v>0.999200688045182</v>
      </c>
      <c r="O169" s="0" t="n">
        <f aca="false">I169 / (I169 + K169)</f>
        <v>0.000799311954817995</v>
      </c>
      <c r="P169" s="0" t="n">
        <f aca="false">J169 / (H169 + J169)</f>
        <v>0.0560409769593082</v>
      </c>
      <c r="Q169" s="0" t="n">
        <f aca="false">100 * (J169 + I169) / (H169 + I169 + J169 + K169)</f>
        <v>0.1539466161283</v>
      </c>
      <c r="R169" s="0" t="n">
        <f aca="false">(2 * S169 * M169) / (S169 + M169)</f>
        <v>0.942631498565516</v>
      </c>
      <c r="S169" s="0" t="n">
        <f aca="false">H169 / (H169 + I169)</f>
        <v>0.941307702740107</v>
      </c>
      <c r="T169" s="0" t="n">
        <f aca="false">AVERAGE(M169:S169)</f>
        <v>0.576840831061989</v>
      </c>
      <c r="U169" s="0" t="n">
        <f aca="false">(H169 + K169)/(H169 + K169 + I169 + J169)</f>
        <v>0.998460533838717</v>
      </c>
      <c r="V169" s="0" t="n">
        <f aca="false">(I169+J169)/W169</f>
        <v>0.00153959529815236</v>
      </c>
      <c r="W169" s="0" t="n">
        <f aca="false">VLOOKUP(G169,ValidPixels!$A$1:$B$53, 2,0)</f>
        <v>147608271</v>
      </c>
    </row>
    <row r="170" customFormat="false" ht="12.8" hidden="false" customHeight="false" outlineLevel="0" collapsed="false">
      <c r="A170" s="0" t="n">
        <v>10</v>
      </c>
      <c r="B170" s="0" t="s">
        <v>103</v>
      </c>
      <c r="C170" s="0" t="n">
        <f aca="false">VLOOKUP(D170,List!$G$2:$H$12, 2, 0)</f>
        <v>5</v>
      </c>
      <c r="D170" s="0" t="s">
        <v>28</v>
      </c>
      <c r="E170" s="0" t="n">
        <f aca="false">VLOOKUP(G170,List!$A$2:$B$54, 2, 0)</f>
        <v>10</v>
      </c>
      <c r="F170" s="0" t="n">
        <f aca="false">VLOOKUP(G170,List!$L$2:$M$54, 2,0)</f>
        <v>3</v>
      </c>
      <c r="G170" s="0" t="s">
        <v>34</v>
      </c>
      <c r="H170" s="0" t="n">
        <v>18112851</v>
      </c>
      <c r="I170" s="0" t="n">
        <v>2509468</v>
      </c>
      <c r="J170" s="0" t="n">
        <v>225146</v>
      </c>
      <c r="K170" s="0" t="n">
        <v>1014280439</v>
      </c>
      <c r="L170" s="0" t="n">
        <v>379605</v>
      </c>
      <c r="M170" s="0" t="n">
        <f aca="false">H170 / (H170 + J170)</f>
        <v>0.987722432280908</v>
      </c>
      <c r="N170" s="0" t="n">
        <f aca="false">K170 / (K170+ I170)</f>
        <v>0.997531969994269</v>
      </c>
      <c r="O170" s="0" t="n">
        <f aca="false">I170 / (I170 + K170)</f>
        <v>0.00246803000573057</v>
      </c>
      <c r="P170" s="0" t="n">
        <f aca="false">J170 / (H170 + J170)</f>
        <v>0.0122775677190917</v>
      </c>
      <c r="Q170" s="0" t="n">
        <f aca="false">100 * (J170 + I170) / (H170 + I170 + J170 + K170)</f>
        <v>0.264181265854466</v>
      </c>
      <c r="R170" s="0" t="n">
        <f aca="false">(2 * S170 * M170) / (S170 + M170)</f>
        <v>0.929810271559399</v>
      </c>
      <c r="S170" s="0" t="n">
        <f aca="false">H170 / (H170 + I170)</f>
        <v>0.878313006408251</v>
      </c>
      <c r="T170" s="0" t="n">
        <f aca="false">AVERAGE(M170:S170)</f>
        <v>0.581757791974588</v>
      </c>
      <c r="U170" s="0" t="n">
        <f aca="false">(H170 + K170)/(H170 + K170 + I170 + J170)</f>
        <v>0.997358187341455</v>
      </c>
      <c r="V170" s="0" t="n">
        <f aca="false">(I170+J170)/W170</f>
        <v>0.0928149084159197</v>
      </c>
      <c r="W170" s="0" t="n">
        <f aca="false">VLOOKUP(G170,ValidPixels!$A$1:$B$53, 2,0)</f>
        <v>29463090</v>
      </c>
    </row>
    <row r="171" customFormat="false" ht="12.8" hidden="false" customHeight="false" outlineLevel="0" collapsed="false">
      <c r="A171" s="0" t="n">
        <v>10</v>
      </c>
      <c r="B171" s="0" t="s">
        <v>103</v>
      </c>
      <c r="C171" s="0" t="n">
        <f aca="false">VLOOKUP(D171,List!$G$2:$H$12, 2, 0)</f>
        <v>4</v>
      </c>
      <c r="D171" s="0" t="s">
        <v>35</v>
      </c>
      <c r="E171" s="0" t="n">
        <f aca="false">VLOOKUP(G171,List!$A$2:$B$54, 2, 0)</f>
        <v>11</v>
      </c>
      <c r="F171" s="0" t="n">
        <f aca="false">VLOOKUP(G171,List!$L$2:$M$54, 2,0)</f>
        <v>3</v>
      </c>
      <c r="G171" s="0" t="s">
        <v>36</v>
      </c>
      <c r="H171" s="0" t="n">
        <v>121192</v>
      </c>
      <c r="I171" s="0" t="n">
        <v>30591</v>
      </c>
      <c r="J171" s="0" t="n">
        <v>142037</v>
      </c>
      <c r="K171" s="0" t="n">
        <v>9802001</v>
      </c>
      <c r="L171" s="0" t="n">
        <v>8404</v>
      </c>
      <c r="M171" s="0" t="n">
        <f aca="false">H171 / (H171 + J171)</f>
        <v>0.460405198515361</v>
      </c>
      <c r="N171" s="0" t="n">
        <f aca="false">K171 / (K171+ I171)</f>
        <v>0.996888816295845</v>
      </c>
      <c r="O171" s="0" t="n">
        <f aca="false">I171 / (I171 + K171)</f>
        <v>0.00311118370415451</v>
      </c>
      <c r="P171" s="0" t="n">
        <f aca="false">J171 / (H171 + J171)</f>
        <v>0.539594801484639</v>
      </c>
      <c r="Q171" s="0" t="n">
        <f aca="false">100 * (J171 + I171) / (H171 + I171 + J171 + K171)</f>
        <v>1.7098956092823</v>
      </c>
      <c r="R171" s="0" t="n">
        <f aca="false">(2 * S171 * M171) / (S171 + M171)</f>
        <v>0.584040943394408</v>
      </c>
      <c r="S171" s="0" t="n">
        <f aca="false">H171 / (H171 + I171)</f>
        <v>0.798455690031163</v>
      </c>
      <c r="T171" s="0" t="n">
        <f aca="false">AVERAGE(M171:S171)</f>
        <v>0.727484606101124</v>
      </c>
      <c r="U171" s="0" t="n">
        <f aca="false">(H171 + K171)/(H171 + K171 + I171 + J171)</f>
        <v>0.982901043907177</v>
      </c>
      <c r="V171" s="0" t="n">
        <f aca="false">(I171+J171)/W171</f>
        <v>0.0171149524829758</v>
      </c>
      <c r="W171" s="0" t="n">
        <f aca="false">VLOOKUP(G171,ValidPixels!$A$1:$B$53, 2,0)</f>
        <v>10086385</v>
      </c>
    </row>
    <row r="172" customFormat="false" ht="12.8" hidden="false" customHeight="false" outlineLevel="0" collapsed="false">
      <c r="A172" s="0" t="n">
        <v>10</v>
      </c>
      <c r="B172" s="0" t="s">
        <v>103</v>
      </c>
      <c r="C172" s="0" t="n">
        <f aca="false">VLOOKUP(D172,List!$G$2:$H$12, 2, 0)</f>
        <v>4</v>
      </c>
      <c r="D172" s="0" t="s">
        <v>35</v>
      </c>
      <c r="E172" s="0" t="n">
        <f aca="false">VLOOKUP(G172,List!$A$2:$B$54, 2, 0)</f>
        <v>12</v>
      </c>
      <c r="F172" s="0" t="n">
        <f aca="false">VLOOKUP(G172,List!$L$2:$M$54, 2,0)</f>
        <v>4</v>
      </c>
      <c r="G172" s="0" t="s">
        <v>37</v>
      </c>
      <c r="H172" s="0" t="n">
        <v>2814677</v>
      </c>
      <c r="I172" s="0" t="n">
        <v>1190917</v>
      </c>
      <c r="J172" s="0" t="n">
        <v>346079</v>
      </c>
      <c r="K172" s="0" t="n">
        <v>46422789</v>
      </c>
      <c r="L172" s="0" t="n">
        <v>654203</v>
      </c>
      <c r="M172" s="0" t="n">
        <f aca="false">H172 / (H172 + J172)</f>
        <v>0.890507524149286</v>
      </c>
      <c r="N172" s="0" t="n">
        <f aca="false">K172 / (K172+ I172)</f>
        <v>0.974987937296878</v>
      </c>
      <c r="O172" s="0" t="n">
        <f aca="false">I172 / (I172 + K172)</f>
        <v>0.0250120627031217</v>
      </c>
      <c r="P172" s="0" t="n">
        <f aca="false">J172 / (H172 + J172)</f>
        <v>0.109492475850714</v>
      </c>
      <c r="Q172" s="0" t="n">
        <f aca="false">100 * (J172 + I172) / (H172 + I172 + J172 + K172)</f>
        <v>3.02710445262817</v>
      </c>
      <c r="R172" s="0" t="n">
        <f aca="false">(2 * S172 * M172) / (S172 + M172)</f>
        <v>0.785525965100784</v>
      </c>
      <c r="S172" s="0" t="n">
        <f aca="false">H172 / (H172 + I172)</f>
        <v>0.702686542869797</v>
      </c>
      <c r="T172" s="0" t="n">
        <f aca="false">AVERAGE(M172:S172)</f>
        <v>0.930759565799822</v>
      </c>
      <c r="U172" s="0" t="n">
        <f aca="false">(H172 + K172)/(H172 + K172 + I172 + J172)</f>
        <v>0.969728955473718</v>
      </c>
      <c r="V172" s="0" t="n">
        <f aca="false">(I172+J172)/W172</f>
        <v>0.0306768900346592</v>
      </c>
      <c r="W172" s="0" t="n">
        <f aca="false">VLOOKUP(G172,ValidPixels!$A$1:$B$53, 2,0)</f>
        <v>50102732</v>
      </c>
    </row>
    <row r="173" customFormat="false" ht="12.8" hidden="false" customHeight="false" outlineLevel="0" collapsed="false">
      <c r="A173" s="0" t="n">
        <v>10</v>
      </c>
      <c r="B173" s="0" t="s">
        <v>103</v>
      </c>
      <c r="C173" s="0" t="n">
        <f aca="false">VLOOKUP(D173,List!$G$2:$H$12, 2, 0)</f>
        <v>4</v>
      </c>
      <c r="D173" s="0" t="s">
        <v>35</v>
      </c>
      <c r="E173" s="0" t="n">
        <f aca="false">VLOOKUP(G173,List!$A$2:$B$54, 2, 0)</f>
        <v>14</v>
      </c>
      <c r="F173" s="0" t="n">
        <f aca="false">VLOOKUP(G173,List!$L$2:$M$54, 2,0)</f>
        <v>1</v>
      </c>
      <c r="G173" s="0" t="s">
        <v>39</v>
      </c>
      <c r="H173" s="0" t="n">
        <v>3756871</v>
      </c>
      <c r="I173" s="0" t="n">
        <v>343184</v>
      </c>
      <c r="J173" s="0" t="n">
        <v>341436</v>
      </c>
      <c r="K173" s="0" t="n">
        <v>115085158</v>
      </c>
      <c r="L173" s="0" t="n">
        <v>0</v>
      </c>
      <c r="M173" s="0" t="n">
        <f aca="false">H173 / (H173 + J173)</f>
        <v>0.916688525286173</v>
      </c>
      <c r="N173" s="0" t="n">
        <f aca="false">K173 / (K173+ I173)</f>
        <v>0.997026865377656</v>
      </c>
      <c r="O173" s="0" t="n">
        <f aca="false">I173 / (I173 + K173)</f>
        <v>0.00297313462234431</v>
      </c>
      <c r="P173" s="0" t="n">
        <f aca="false">J173 / (H173 + J173)</f>
        <v>0.0833114747138269</v>
      </c>
      <c r="Q173" s="0" t="n">
        <f aca="false">100 * (J173 + I173) / (H173 + I173 + J173 + K173)</f>
        <v>0.572776034238189</v>
      </c>
      <c r="R173" s="0" t="n">
        <f aca="false">(2 * S173 * M173) / (S173 + M173)</f>
        <v>0.91649307508012</v>
      </c>
      <c r="S173" s="0" t="n">
        <f aca="false">H173 / (H173 + I173)</f>
        <v>0.916297708201475</v>
      </c>
      <c r="T173" s="0" t="n">
        <f aca="false">AVERAGE(M173:S173)</f>
        <v>0.629366688217112</v>
      </c>
      <c r="U173" s="0" t="n">
        <f aca="false">(H173 + K173)/(H173 + K173 + I173 + J173)</f>
        <v>0.994272239657618</v>
      </c>
      <c r="V173" s="0" t="n">
        <f aca="false">(I173+J173)/W173</f>
        <v>0.00572776034238189</v>
      </c>
      <c r="W173" s="0" t="n">
        <f aca="false">VLOOKUP(G173,ValidPixels!$A$1:$B$53, 2,0)</f>
        <v>119526649</v>
      </c>
    </row>
    <row r="174" customFormat="false" ht="12.8" hidden="false" customHeight="false" outlineLevel="0" collapsed="false">
      <c r="A174" s="0" t="n">
        <v>10</v>
      </c>
      <c r="B174" s="0" t="s">
        <v>103</v>
      </c>
      <c r="C174" s="0" t="n">
        <f aca="false">VLOOKUP(D174,List!$G$2:$H$12, 2, 0)</f>
        <v>4</v>
      </c>
      <c r="D174" s="0" t="s">
        <v>35</v>
      </c>
      <c r="E174" s="0" t="n">
        <f aca="false">VLOOKUP(G174,List!$A$2:$B$54, 2, 0)</f>
        <v>13</v>
      </c>
      <c r="F174" s="0" t="n">
        <f aca="false">VLOOKUP(G174,List!$L$2:$M$54, 2,0)</f>
        <v>2</v>
      </c>
      <c r="G174" s="0" t="s">
        <v>38</v>
      </c>
      <c r="H174" s="0" t="n">
        <v>4498045</v>
      </c>
      <c r="I174" s="0" t="n">
        <v>2522294</v>
      </c>
      <c r="J174" s="0" t="n">
        <v>992677</v>
      </c>
      <c r="K174" s="0" t="n">
        <v>108962405</v>
      </c>
      <c r="L174" s="0" t="n">
        <v>0</v>
      </c>
      <c r="M174" s="0" t="n">
        <f aca="false">H174 / (H174 + J174)</f>
        <v>0.819208293554108</v>
      </c>
      <c r="N174" s="0" t="n">
        <f aca="false">K174 / (K174+ I174)</f>
        <v>0.977375424406895</v>
      </c>
      <c r="O174" s="0" t="n">
        <f aca="false">I174 / (I174 + K174)</f>
        <v>0.0226245755931045</v>
      </c>
      <c r="P174" s="0" t="n">
        <f aca="false">J174 / (H174 + J174)</f>
        <v>0.180791706445892</v>
      </c>
      <c r="Q174" s="0" t="n">
        <f aca="false">100 * (J174 + I174) / (H174 + I174 + J174 + K174)</f>
        <v>3.00487997388785</v>
      </c>
      <c r="R174" s="0" t="n">
        <f aca="false">(2 * S174 * M174) / (S174 + M174)</f>
        <v>0.71905092621641</v>
      </c>
      <c r="S174" s="0" t="n">
        <f aca="false">H174 / (H174 + I174)</f>
        <v>0.640716210428015</v>
      </c>
      <c r="T174" s="0" t="n">
        <f aca="false">AVERAGE(M174:S174)</f>
        <v>0.90923530150461</v>
      </c>
      <c r="U174" s="0" t="n">
        <f aca="false">(H174 + K174)/(H174 + K174 + I174 + J174)</f>
        <v>0.969951200261122</v>
      </c>
      <c r="V174" s="0" t="n">
        <f aca="false">(I174+J174)/W174</f>
        <v>0.0300487997388785</v>
      </c>
      <c r="W174" s="0" t="n">
        <f aca="false">VLOOKUP(G174,ValidPixels!$A$1:$B$53, 2,0)</f>
        <v>116975421</v>
      </c>
    </row>
    <row r="175" customFormat="false" ht="12.8" hidden="false" customHeight="false" outlineLevel="0" collapsed="false">
      <c r="A175" s="0" t="n">
        <v>10</v>
      </c>
      <c r="B175" s="0" t="s">
        <v>103</v>
      </c>
      <c r="C175" s="0" t="n">
        <f aca="false">VLOOKUP(D175,List!$G$2:$H$12, 2, 0)</f>
        <v>6</v>
      </c>
      <c r="D175" s="0" t="s">
        <v>40</v>
      </c>
      <c r="E175" s="0" t="n">
        <f aca="false">VLOOKUP(G175,List!$A$2:$B$54, 2, 0)</f>
        <v>15</v>
      </c>
      <c r="F175" s="0" t="n">
        <f aca="false">VLOOKUP(G175,List!$L$2:$M$54, 2,0)</f>
        <v>2</v>
      </c>
      <c r="G175" s="0" t="s">
        <v>41</v>
      </c>
      <c r="H175" s="0" t="n">
        <v>101121</v>
      </c>
      <c r="I175" s="0" t="n">
        <v>1401</v>
      </c>
      <c r="J175" s="0" t="n">
        <v>124270</v>
      </c>
      <c r="K175" s="0" t="n">
        <v>2687789</v>
      </c>
      <c r="L175" s="0" t="n">
        <v>0</v>
      </c>
      <c r="M175" s="0" t="n">
        <f aca="false">H175 / (H175 + J175)</f>
        <v>0.448647017848982</v>
      </c>
      <c r="N175" s="0" t="n">
        <f aca="false">K175 / (K175+ I175)</f>
        <v>0.999479025282706</v>
      </c>
      <c r="O175" s="0" t="n">
        <f aca="false">I175 / (I175 + K175)</f>
        <v>0.000520974717294055</v>
      </c>
      <c r="P175" s="0" t="n">
        <f aca="false">J175 / (H175 + J175)</f>
        <v>0.551352982151018</v>
      </c>
      <c r="Q175" s="0" t="n">
        <f aca="false">100 * (J175 + I175) / (H175 + I175 + J175 + K175)</f>
        <v>4.31180330894904</v>
      </c>
      <c r="R175" s="0" t="n">
        <f aca="false">(2 * S175 * M175) / (S175 + M175)</f>
        <v>0.616755053931988</v>
      </c>
      <c r="S175" s="0" t="n">
        <f aca="false">H175 / (H175 + I175)</f>
        <v>0.986334640369872</v>
      </c>
      <c r="T175" s="0" t="n">
        <f aca="false">AVERAGE(M175:S175)</f>
        <v>1.13069900046441</v>
      </c>
      <c r="U175" s="0" t="n">
        <f aca="false">(H175 + K175)/(H175 + K175 + I175 + J175)</f>
        <v>0.95688196691051</v>
      </c>
      <c r="V175" s="0" t="n">
        <f aca="false">(I175+J175)/W175</f>
        <v>0.0431180330894904</v>
      </c>
      <c r="W175" s="0" t="n">
        <f aca="false">VLOOKUP(G175,ValidPixels!$A$1:$B$53, 2,0)</f>
        <v>2914581</v>
      </c>
    </row>
    <row r="176" customFormat="false" ht="12.8" hidden="false" customHeight="false" outlineLevel="0" collapsed="false">
      <c r="A176" s="0" t="n">
        <v>10</v>
      </c>
      <c r="B176" s="0" t="s">
        <v>103</v>
      </c>
      <c r="C176" s="0" t="n">
        <f aca="false">VLOOKUP(D176,List!$G$2:$H$12, 2, 0)</f>
        <v>6</v>
      </c>
      <c r="D176" s="0" t="s">
        <v>40</v>
      </c>
      <c r="E176" s="0" t="n">
        <f aca="false">VLOOKUP(G176,List!$A$2:$B$54, 2, 0)</f>
        <v>16</v>
      </c>
      <c r="F176" s="0" t="n">
        <f aca="false">VLOOKUP(G176,List!$L$2:$M$54, 2,0)</f>
        <v>6</v>
      </c>
      <c r="G176" s="0" t="s">
        <v>42</v>
      </c>
      <c r="H176" s="0" t="n">
        <v>533147</v>
      </c>
      <c r="I176" s="0" t="n">
        <v>574549</v>
      </c>
      <c r="J176" s="0" t="n">
        <v>158223</v>
      </c>
      <c r="K176" s="0" t="n">
        <v>91085680</v>
      </c>
      <c r="L176" s="0" t="n">
        <v>84493</v>
      </c>
      <c r="M176" s="0" t="n">
        <f aca="false">H176 / (H176 + J176)</f>
        <v>0.771145696226333</v>
      </c>
      <c r="N176" s="0" t="n">
        <f aca="false">K176 / (K176+ I176)</f>
        <v>0.99373175251395</v>
      </c>
      <c r="O176" s="0" t="n">
        <f aca="false">I176 / (I176 + K176)</f>
        <v>0.00626824748604981</v>
      </c>
      <c r="P176" s="0" t="n">
        <f aca="false">J176 / (H176 + J176)</f>
        <v>0.228854303773667</v>
      </c>
      <c r="Q176" s="0" t="n">
        <f aca="false">100 * (J176 + I176) / (H176 + I176 + J176 + K176)</f>
        <v>0.793458919969539</v>
      </c>
      <c r="R176" s="0" t="n">
        <f aca="false">(2 * S176 * M176) / (S176 + M176)</f>
        <v>0.592693097418327</v>
      </c>
      <c r="S176" s="0" t="n">
        <f aca="false">H176 / (H176 + I176)</f>
        <v>0.481311659516691</v>
      </c>
      <c r="T176" s="0" t="n">
        <f aca="false">AVERAGE(M176:S176)</f>
        <v>0.552494810986365</v>
      </c>
      <c r="U176" s="0" t="n">
        <f aca="false">(H176 + K176)/(H176 + K176 + I176 + J176)</f>
        <v>0.992065410800305</v>
      </c>
      <c r="V176" s="0" t="n">
        <f aca="false">(I176+J176)/W176</f>
        <v>0.0910848762501032</v>
      </c>
      <c r="W176" s="0" t="n">
        <f aca="false">VLOOKUP(G176,ValidPixels!$A$1:$B$53, 2,0)</f>
        <v>8044936</v>
      </c>
    </row>
    <row r="177" customFormat="false" ht="12.8" hidden="false" customHeight="false" outlineLevel="0" collapsed="false">
      <c r="A177" s="0" t="n">
        <v>10</v>
      </c>
      <c r="B177" s="0" t="s">
        <v>103</v>
      </c>
      <c r="C177" s="0" t="n">
        <f aca="false">VLOOKUP(D177,List!$G$2:$H$12, 2, 0)</f>
        <v>6</v>
      </c>
      <c r="D177" s="0" t="s">
        <v>40</v>
      </c>
      <c r="E177" s="0" t="n">
        <f aca="false">VLOOKUP(G177,List!$A$2:$B$54, 2, 0)</f>
        <v>17</v>
      </c>
      <c r="F177" s="0" t="n">
        <f aca="false">VLOOKUP(G177,List!$L$2:$M$54, 2,0)</f>
        <v>4</v>
      </c>
      <c r="G177" s="0" t="s">
        <v>43</v>
      </c>
      <c r="H177" s="0" t="n">
        <v>603997</v>
      </c>
      <c r="I177" s="0" t="n">
        <v>6634</v>
      </c>
      <c r="J177" s="0" t="n">
        <v>100948</v>
      </c>
      <c r="K177" s="0" t="n">
        <v>13819363</v>
      </c>
      <c r="L177" s="0" t="n">
        <v>0</v>
      </c>
      <c r="M177" s="0" t="n">
        <f aca="false">H177 / (H177 + J177)</f>
        <v>0.856800175900247</v>
      </c>
      <c r="N177" s="0" t="n">
        <f aca="false">K177 / (K177+ I177)</f>
        <v>0.999520179268085</v>
      </c>
      <c r="O177" s="0" t="n">
        <f aca="false">I177 / (I177 + K177)</f>
        <v>0.000479820731915391</v>
      </c>
      <c r="P177" s="0" t="n">
        <f aca="false">J177 / (H177 + J177)</f>
        <v>0.143199824099752</v>
      </c>
      <c r="Q177" s="0" t="n">
        <f aca="false">100 * (J177 + I177) / (H177 + I177 + J177 + K177)</f>
        <v>0.740364939864188</v>
      </c>
      <c r="R177" s="0" t="n">
        <f aca="false">(2 * S177 * M177) / (S177 + M177)</f>
        <v>0.918224412728721</v>
      </c>
      <c r="S177" s="0" t="n">
        <f aca="false">H177 / (H177 + I177)</f>
        <v>0.989135828348053</v>
      </c>
      <c r="T177" s="0" t="n">
        <f aca="false">AVERAGE(M177:S177)</f>
        <v>0.663960740134423</v>
      </c>
      <c r="U177" s="0" t="n">
        <f aca="false">(H177 + K177)/(H177 + K177 + I177 + J177)</f>
        <v>0.992596350601358</v>
      </c>
      <c r="V177" s="0" t="n">
        <f aca="false">(I177+J177)/W177</f>
        <v>0.00063576137462504</v>
      </c>
      <c r="W177" s="0" t="n">
        <f aca="false">VLOOKUP(G177,ValidPixels!$A$1:$B$53, 2,0)</f>
        <v>169217578</v>
      </c>
    </row>
    <row r="178" customFormat="false" ht="12.8" hidden="false" customHeight="false" outlineLevel="0" collapsed="false">
      <c r="A178" s="0" t="n">
        <v>10</v>
      </c>
      <c r="B178" s="0" t="s">
        <v>103</v>
      </c>
      <c r="C178" s="0" t="n">
        <f aca="false">VLOOKUP(D178,List!$G$2:$H$12, 2, 0)</f>
        <v>6</v>
      </c>
      <c r="D178" s="0" t="s">
        <v>40</v>
      </c>
      <c r="E178" s="0" t="n">
        <f aca="false">VLOOKUP(G178,List!$A$2:$B$54, 2, 0)</f>
        <v>18</v>
      </c>
      <c r="F178" s="0" t="n">
        <f aca="false">VLOOKUP(G178,List!$L$2:$M$54, 2,0)</f>
        <v>1</v>
      </c>
      <c r="G178" s="0" t="s">
        <v>44</v>
      </c>
      <c r="H178" s="0" t="n">
        <v>739944</v>
      </c>
      <c r="I178" s="0" t="n">
        <v>156792</v>
      </c>
      <c r="J178" s="0" t="n">
        <v>8860</v>
      </c>
      <c r="K178" s="0" t="n">
        <v>14664637</v>
      </c>
      <c r="L178" s="0" t="n">
        <v>13803</v>
      </c>
      <c r="M178" s="0" t="n">
        <f aca="false">H178 / (H178 + J178)</f>
        <v>0.988167798248941</v>
      </c>
      <c r="N178" s="0" t="n">
        <f aca="false">K178 / (K178+ I178)</f>
        <v>0.989421262956494</v>
      </c>
      <c r="O178" s="0" t="n">
        <f aca="false">I178 / (I178 + K178)</f>
        <v>0.0105787370435064</v>
      </c>
      <c r="P178" s="0" t="n">
        <f aca="false">J178 / (H178 + J178)</f>
        <v>0.011832201751059</v>
      </c>
      <c r="Q178" s="0" t="n">
        <f aca="false">100 * (J178 + I178) / (H178 + I178 + J178 + K178)</f>
        <v>1.06390186967658</v>
      </c>
      <c r="R178" s="0" t="n">
        <f aca="false">(2 * S178 * M178) / (S178 + M178)</f>
        <v>0.899332741835507</v>
      </c>
      <c r="S178" s="0" t="n">
        <f aca="false">H178 / (H178 + I178)</f>
        <v>0.825152553259822</v>
      </c>
      <c r="T178" s="0" t="n">
        <f aca="false">AVERAGE(M178:S178)</f>
        <v>0.68405530925313</v>
      </c>
      <c r="U178" s="0" t="n">
        <f aca="false">(H178 + K178)/(H178 + K178 + I178 + J178)</f>
        <v>0.989360981303234</v>
      </c>
      <c r="V178" s="0" t="n">
        <f aca="false">(I178+J178)/W178</f>
        <v>0.0106484811360883</v>
      </c>
      <c r="W178" s="0" t="n">
        <f aca="false">VLOOKUP(G178,ValidPixels!$A$1:$B$53, 2,0)</f>
        <v>15556397</v>
      </c>
    </row>
    <row r="179" customFormat="false" ht="12.8" hidden="false" customHeight="false" outlineLevel="0" collapsed="false">
      <c r="A179" s="0" t="n">
        <v>10</v>
      </c>
      <c r="B179" s="0" t="s">
        <v>103</v>
      </c>
      <c r="C179" s="0" t="n">
        <f aca="false">VLOOKUP(D179,List!$G$2:$H$12, 2, 0)</f>
        <v>6</v>
      </c>
      <c r="D179" s="0" t="s">
        <v>40</v>
      </c>
      <c r="E179" s="0" t="n">
        <f aca="false">VLOOKUP(G179,List!$A$2:$B$54, 2, 0)</f>
        <v>19</v>
      </c>
      <c r="F179" s="0" t="n">
        <f aca="false">VLOOKUP(G179,List!$L$2:$M$54, 2,0)</f>
        <v>5</v>
      </c>
      <c r="G179" s="0" t="s">
        <v>45</v>
      </c>
      <c r="H179" s="0" t="n">
        <v>1427881</v>
      </c>
      <c r="I179" s="0" t="n">
        <v>49433</v>
      </c>
      <c r="J179" s="0" t="n">
        <v>18330</v>
      </c>
      <c r="K179" s="0" t="n">
        <v>6563406</v>
      </c>
      <c r="L179" s="0" t="n">
        <v>13795</v>
      </c>
      <c r="M179" s="0" t="n">
        <f aca="false">H179 / (H179 + J179)</f>
        <v>0.987325500912384</v>
      </c>
      <c r="N179" s="0" t="n">
        <f aca="false">K179 / (K179+ I179)</f>
        <v>0.992524693252021</v>
      </c>
      <c r="O179" s="0" t="n">
        <f aca="false">I179 / (I179 + K179)</f>
        <v>0.0074753067479792</v>
      </c>
      <c r="P179" s="0" t="n">
        <f aca="false">J179 / (H179 + J179)</f>
        <v>0.0126744990876158</v>
      </c>
      <c r="Q179" s="0" t="n">
        <f aca="false">100 * (J179 + I179) / (H179 + I179 + J179 + K179)</f>
        <v>0.840831115329971</v>
      </c>
      <c r="R179" s="0" t="n">
        <f aca="false">(2 * S179 * M179) / (S179 + M179)</f>
        <v>0.976821474076671</v>
      </c>
      <c r="S179" s="0" t="n">
        <f aca="false">H179 / (H179 + I179)</f>
        <v>0.966538596398599</v>
      </c>
      <c r="T179" s="0" t="n">
        <f aca="false">AVERAGE(M179:S179)</f>
        <v>0.683455883686463</v>
      </c>
      <c r="U179" s="0" t="n">
        <f aca="false">(H179 + K179)/(H179 + K179 + I179 + J179)</f>
        <v>0.9915916888467</v>
      </c>
      <c r="V179" s="0" t="n">
        <f aca="false">(I179+J179)/W179</f>
        <v>0.00466335905820834</v>
      </c>
      <c r="W179" s="0" t="n">
        <f aca="false">VLOOKUP(G179,ValidPixels!$A$1:$B$53, 2,0)</f>
        <v>14530942</v>
      </c>
    </row>
    <row r="180" customFormat="false" ht="12.8" hidden="false" customHeight="false" outlineLevel="0" collapsed="false">
      <c r="A180" s="0" t="n">
        <v>10</v>
      </c>
      <c r="B180" s="0" t="s">
        <v>103</v>
      </c>
      <c r="C180" s="0" t="n">
        <f aca="false">VLOOKUP(D180,List!$G$2:$H$12, 2, 0)</f>
        <v>6</v>
      </c>
      <c r="D180" s="0" t="s">
        <v>40</v>
      </c>
      <c r="E180" s="0" t="n">
        <f aca="false">VLOOKUP(G180,List!$A$2:$B$54, 2, 0)</f>
        <v>20</v>
      </c>
      <c r="F180" s="0" t="n">
        <f aca="false">VLOOKUP(G180,List!$L$2:$M$54, 2,0)</f>
        <v>3</v>
      </c>
      <c r="G180" s="0" t="s">
        <v>46</v>
      </c>
      <c r="H180" s="0" t="n">
        <v>4699267</v>
      </c>
      <c r="I180" s="0" t="n">
        <v>774759</v>
      </c>
      <c r="J180" s="0" t="n">
        <v>2689413</v>
      </c>
      <c r="K180" s="0" t="n">
        <v>161054139</v>
      </c>
      <c r="L180" s="0" t="n">
        <v>0</v>
      </c>
      <c r="M180" s="0" t="n">
        <f aca="false">H180 / (H180 + J180)</f>
        <v>0.636009002961287</v>
      </c>
      <c r="N180" s="0" t="n">
        <f aca="false">K180 / (K180+ I180)</f>
        <v>0.995212480529899</v>
      </c>
      <c r="O180" s="0" t="n">
        <f aca="false">I180 / (I180 + K180)</f>
        <v>0.00478751947010107</v>
      </c>
      <c r="P180" s="0" t="n">
        <f aca="false">J180 / (H180 + J180)</f>
        <v>0.363990997038713</v>
      </c>
      <c r="Q180" s="0" t="n">
        <f aca="false">100 * (J180 + I180) / (H180 + I180 + J180 + K180)</f>
        <v>2.04717030047552</v>
      </c>
      <c r="R180" s="0" t="n">
        <f aca="false">(2 * S180 * M180) / (S180 + M180)</f>
        <v>0.730680931368563</v>
      </c>
      <c r="S180" s="0" t="n">
        <f aca="false">H180 / (H180 + I180)</f>
        <v>0.858466328073706</v>
      </c>
      <c r="T180" s="0" t="n">
        <f aca="false">AVERAGE(M180:S180)</f>
        <v>0.805188222845399</v>
      </c>
      <c r="U180" s="0" t="n">
        <f aca="false">(H180 + K180)/(H180 + K180 + I180 + J180)</f>
        <v>0.979528296995245</v>
      </c>
      <c r="V180" s="0" t="n">
        <f aca="false">(I180+J180)/W180</f>
        <v>0.0376704555130204</v>
      </c>
      <c r="W180" s="0" t="n">
        <f aca="false">VLOOKUP(G180,ValidPixels!$A$1:$B$53, 2,0)</f>
        <v>91959918</v>
      </c>
    </row>
    <row r="181" customFormat="false" ht="12.8" hidden="false" customHeight="false" outlineLevel="0" collapsed="false">
      <c r="A181" s="0" t="n">
        <v>10</v>
      </c>
      <c r="B181" s="0" t="s">
        <v>103</v>
      </c>
      <c r="C181" s="0" t="n">
        <f aca="false">VLOOKUP(D181,List!$G$2:$H$12, 2, 0)</f>
        <v>9</v>
      </c>
      <c r="D181" s="0" t="s">
        <v>47</v>
      </c>
      <c r="E181" s="0" t="n">
        <f aca="false">VLOOKUP(G181,List!$A$2:$B$54, 2, 0)</f>
        <v>21</v>
      </c>
      <c r="F181" s="0" t="n">
        <f aca="false">VLOOKUP(G181,List!$L$2:$M$54, 2,0)</f>
        <v>1</v>
      </c>
      <c r="G181" s="0" t="s">
        <v>48</v>
      </c>
      <c r="H181" s="0" t="n">
        <v>1929502</v>
      </c>
      <c r="I181" s="0" t="n">
        <v>79664</v>
      </c>
      <c r="J181" s="0" t="n">
        <v>95095</v>
      </c>
      <c r="K181" s="0" t="n">
        <v>99748123</v>
      </c>
      <c r="L181" s="0" t="n">
        <v>0</v>
      </c>
      <c r="M181" s="0" t="n">
        <f aca="false">H181 / (H181 + J181)</f>
        <v>0.953030158594525</v>
      </c>
      <c r="N181" s="0" t="n">
        <f aca="false">K181 / (K181+ I181)</f>
        <v>0.99920198571566</v>
      </c>
      <c r="O181" s="0" t="n">
        <f aca="false">I181 / (I181 + K181)</f>
        <v>0.00079801428433949</v>
      </c>
      <c r="P181" s="0" t="n">
        <f aca="false">J181 / (H181 + J181)</f>
        <v>0.0469698414054748</v>
      </c>
      <c r="Q181" s="0" t="n">
        <f aca="false">100 * (J181 + I181) / (H181 + I181 + J181 + K181)</f>
        <v>0.171580667174172</v>
      </c>
      <c r="R181" s="0" t="n">
        <f aca="false">(2 * S181 * M181) / (S181 + M181)</f>
        <v>0.956675937579873</v>
      </c>
      <c r="S181" s="0" t="n">
        <f aca="false">H181 / (H181 + I181)</f>
        <v>0.960349717245862</v>
      </c>
      <c r="T181" s="0" t="n">
        <f aca="false">AVERAGE(M181:S181)</f>
        <v>0.584086617428558</v>
      </c>
      <c r="U181" s="0" t="n">
        <f aca="false">(H181 + K181)/(H181 + K181 + I181 + J181)</f>
        <v>0.998284193328258</v>
      </c>
      <c r="V181" s="0" t="n">
        <f aca="false">(I181+J181)/W181</f>
        <v>0.00171580667174172</v>
      </c>
      <c r="W181" s="0" t="n">
        <f aca="false">VLOOKUP(G181,ValidPixels!$A$1:$B$53, 2,0)</f>
        <v>101852384</v>
      </c>
    </row>
    <row r="182" customFormat="false" ht="12.8" hidden="false" customHeight="false" outlineLevel="0" collapsed="false">
      <c r="A182" s="0" t="n">
        <v>10</v>
      </c>
      <c r="B182" s="0" t="s">
        <v>103</v>
      </c>
      <c r="C182" s="0" t="n">
        <f aca="false">VLOOKUP(D182,List!$G$2:$H$12, 2, 0)</f>
        <v>9</v>
      </c>
      <c r="D182" s="0" t="s">
        <v>47</v>
      </c>
      <c r="E182" s="0" t="n">
        <f aca="false">VLOOKUP(G182,List!$A$2:$B$54, 2, 0)</f>
        <v>22</v>
      </c>
      <c r="F182" s="0" t="n">
        <f aca="false">VLOOKUP(G182,List!$L$2:$M$54, 2,0)</f>
        <v>3</v>
      </c>
      <c r="G182" s="0" t="s">
        <v>49</v>
      </c>
      <c r="H182" s="0" t="n">
        <v>2502584</v>
      </c>
      <c r="I182" s="0" t="n">
        <v>291758</v>
      </c>
      <c r="J182" s="0" t="n">
        <v>448625</v>
      </c>
      <c r="K182" s="0" t="n">
        <v>76723744</v>
      </c>
      <c r="L182" s="0" t="n">
        <v>178389</v>
      </c>
      <c r="M182" s="0" t="n">
        <f aca="false">H182 / (H182 + J182)</f>
        <v>0.847986028776681</v>
      </c>
      <c r="N182" s="0" t="n">
        <f aca="false">K182 / (K182+ I182)</f>
        <v>0.996211697743657</v>
      </c>
      <c r="O182" s="0" t="n">
        <f aca="false">I182 / (I182 + K182)</f>
        <v>0.00378830225634314</v>
      </c>
      <c r="P182" s="0" t="n">
        <f aca="false">J182 / (H182 + J182)</f>
        <v>0.152013971223319</v>
      </c>
      <c r="Q182" s="0" t="n">
        <f aca="false">100 * (J182 + I182) / (H182 + I182 + J182 + K182)</f>
        <v>0.925864013589355</v>
      </c>
      <c r="R182" s="0" t="n">
        <f aca="false">(2 * S182 * M182) / (S182 + M182)</f>
        <v>0.871138033584594</v>
      </c>
      <c r="S182" s="0" t="n">
        <f aca="false">H182 / (H182 + I182)</f>
        <v>0.895589730963497</v>
      </c>
      <c r="T182" s="0" t="n">
        <f aca="false">AVERAGE(M182:S182)</f>
        <v>0.670370254019635</v>
      </c>
      <c r="U182" s="0" t="n">
        <f aca="false">(H182 + K182)/(H182 + K182 + I182 + J182)</f>
        <v>0.990741359864106</v>
      </c>
      <c r="V182" s="0" t="n">
        <f aca="false">(I182+J182)/W182</f>
        <v>0.0093042294776269</v>
      </c>
      <c r="W182" s="0" t="n">
        <f aca="false">VLOOKUP(G182,ValidPixels!$A$1:$B$53, 2,0)</f>
        <v>79574886</v>
      </c>
    </row>
    <row r="183" customFormat="false" ht="12.8" hidden="false" customHeight="false" outlineLevel="0" collapsed="false">
      <c r="A183" s="0" t="n">
        <v>10</v>
      </c>
      <c r="B183" s="0" t="s">
        <v>103</v>
      </c>
      <c r="C183" s="0" t="n">
        <f aca="false">VLOOKUP(D183,List!$G$2:$H$12, 2, 0)</f>
        <v>9</v>
      </c>
      <c r="D183" s="0" t="s">
        <v>47</v>
      </c>
      <c r="E183" s="0" t="n">
        <f aca="false">VLOOKUP(G183,List!$A$2:$B$54, 2, 0)</f>
        <v>23</v>
      </c>
      <c r="F183" s="0" t="n">
        <f aca="false">VLOOKUP(G183,List!$L$2:$M$54, 2,0)</f>
        <v>2</v>
      </c>
      <c r="G183" s="0" t="s">
        <v>50</v>
      </c>
      <c r="H183" s="0" t="n">
        <v>4706691</v>
      </c>
      <c r="I183" s="0" t="n">
        <v>1751568</v>
      </c>
      <c r="J183" s="0" t="n">
        <v>450097</v>
      </c>
      <c r="K183" s="0" t="n">
        <v>79088150</v>
      </c>
      <c r="L183" s="0" t="n">
        <v>1630149</v>
      </c>
      <c r="M183" s="0" t="n">
        <f aca="false">H183 / (H183 + J183)</f>
        <v>0.912717567602159</v>
      </c>
      <c r="N183" s="0" t="n">
        <f aca="false">K183 / (K183+ I183)</f>
        <v>0.978332828919566</v>
      </c>
      <c r="O183" s="0" t="n">
        <f aca="false">I183 / (I183 + K183)</f>
        <v>0.0216671710804335</v>
      </c>
      <c r="P183" s="0" t="n">
        <f aca="false">J183 / (H183 + J183)</f>
        <v>0.0872824323978415</v>
      </c>
      <c r="Q183" s="0" t="n">
        <f aca="false">100 * (J183 + I183) / (H183 + I183 + J183 + K183)</f>
        <v>2.56017959613382</v>
      </c>
      <c r="R183" s="0" t="n">
        <f aca="false">(2 * S183 * M183) / (S183 + M183)</f>
        <v>0.810447172534041</v>
      </c>
      <c r="S183" s="0" t="n">
        <f aca="false">H183 / (H183 + I183)</f>
        <v>0.728786349386112</v>
      </c>
      <c r="T183" s="0" t="n">
        <f aca="false">AVERAGE(M183:S183)</f>
        <v>0.871344731150568</v>
      </c>
      <c r="U183" s="0" t="n">
        <f aca="false">(H183 + K183)/(H183 + K183 + I183 + J183)</f>
        <v>0.974398204038662</v>
      </c>
      <c r="V183" s="0" t="n">
        <f aca="false">(I183+J183)/W183</f>
        <v>0.0261346186083389</v>
      </c>
      <c r="W183" s="0" t="n">
        <f aca="false">VLOOKUP(G183,ValidPixels!$A$1:$B$53, 2,0)</f>
        <v>84243242</v>
      </c>
    </row>
    <row r="184" customFormat="false" ht="12.8" hidden="false" customHeight="false" outlineLevel="0" collapsed="false">
      <c r="A184" s="0" t="n">
        <v>10</v>
      </c>
      <c r="B184" s="0" t="s">
        <v>103</v>
      </c>
      <c r="C184" s="0" t="n">
        <f aca="false">VLOOKUP(D184,List!$G$2:$H$12, 2, 0)</f>
        <v>9</v>
      </c>
      <c r="D184" s="0" t="s">
        <v>47</v>
      </c>
      <c r="E184" s="0" t="n">
        <f aca="false">VLOOKUP(G184,List!$A$2:$B$54, 2, 0)</f>
        <v>24</v>
      </c>
      <c r="F184" s="0" t="n">
        <f aca="false">VLOOKUP(G184,List!$L$2:$M$54, 2,0)</f>
        <v>6</v>
      </c>
      <c r="G184" s="0" t="s">
        <v>51</v>
      </c>
      <c r="H184" s="0" t="n">
        <v>4867955</v>
      </c>
      <c r="I184" s="0" t="n">
        <v>961846</v>
      </c>
      <c r="J184" s="0" t="n">
        <v>37401</v>
      </c>
      <c r="K184" s="0" t="n">
        <v>81038814</v>
      </c>
      <c r="L184" s="0" t="n">
        <v>869812</v>
      </c>
      <c r="M184" s="0" t="n">
        <f aca="false">H184 / (H184 + J184)</f>
        <v>0.992375476927668</v>
      </c>
      <c r="N184" s="0" t="n">
        <f aca="false">K184 / (K184+ I184)</f>
        <v>0.988270265141768</v>
      </c>
      <c r="O184" s="0" t="n">
        <f aca="false">I184 / (I184 + K184)</f>
        <v>0.0117297348582316</v>
      </c>
      <c r="P184" s="0" t="n">
        <f aca="false">J184 / (H184 + J184)</f>
        <v>0.00762452307233155</v>
      </c>
      <c r="Q184" s="0" t="n">
        <f aca="false">100 * (J184 + I184) / (H184 + I184 + J184 + K184)</f>
        <v>1.14980187332486</v>
      </c>
      <c r="R184" s="0" t="n">
        <f aca="false">(2 * S184 * M184) / (S184 + M184)</f>
        <v>0.90691826863827</v>
      </c>
      <c r="S184" s="0" t="n">
        <f aca="false">H184 / (H184 + I184)</f>
        <v>0.835012207106212</v>
      </c>
      <c r="T184" s="0" t="n">
        <f aca="false">AVERAGE(M184:S184)</f>
        <v>0.698818907009905</v>
      </c>
      <c r="U184" s="0" t="n">
        <f aca="false">(H184 + K184)/(H184 + K184 + I184 + J184)</f>
        <v>0.988501981266751</v>
      </c>
      <c r="V184" s="0" t="n">
        <f aca="false">(I184+J184)/W184</f>
        <v>0.0116155481818221</v>
      </c>
      <c r="W184" s="0" t="n">
        <f aca="false">VLOOKUP(G184,ValidPixels!$A$1:$B$53, 2,0)</f>
        <v>86026676</v>
      </c>
    </row>
    <row r="185" customFormat="false" ht="12.8" hidden="false" customHeight="false" outlineLevel="0" collapsed="false">
      <c r="A185" s="0" t="n">
        <v>10</v>
      </c>
      <c r="B185" s="0" t="s">
        <v>103</v>
      </c>
      <c r="C185" s="0" t="n">
        <f aca="false">VLOOKUP(D185,List!$G$2:$H$12, 2, 0)</f>
        <v>9</v>
      </c>
      <c r="D185" s="0" t="s">
        <v>47</v>
      </c>
      <c r="E185" s="0" t="n">
        <f aca="false">VLOOKUP(G185,List!$A$2:$B$54, 2, 0)</f>
        <v>25</v>
      </c>
      <c r="F185" s="0" t="n">
        <f aca="false">VLOOKUP(G185,List!$L$2:$M$54, 2,0)</f>
        <v>5</v>
      </c>
      <c r="G185" s="0" t="s">
        <v>52</v>
      </c>
      <c r="H185" s="0" t="n">
        <v>9736411</v>
      </c>
      <c r="I185" s="0" t="n">
        <v>2726350</v>
      </c>
      <c r="J185" s="0" t="n">
        <v>638782</v>
      </c>
      <c r="K185" s="0" t="n">
        <v>515176425</v>
      </c>
      <c r="L185" s="0" t="n">
        <v>290503</v>
      </c>
      <c r="M185" s="0" t="n">
        <f aca="false">H185 / (H185 + J185)</f>
        <v>0.938431795919363</v>
      </c>
      <c r="N185" s="0" t="n">
        <f aca="false">K185 / (K185+ I185)</f>
        <v>0.99473578800577</v>
      </c>
      <c r="O185" s="0" t="n">
        <f aca="false">I185 / (I185 + K185)</f>
        <v>0.00526421199423</v>
      </c>
      <c r="P185" s="0" t="n">
        <f aca="false">J185 / (H185 + J185)</f>
        <v>0.0615682040806373</v>
      </c>
      <c r="Q185" s="0" t="n">
        <f aca="false">100 * (J185 + I185) / (H185 + I185 + J185 + K185)</f>
        <v>0.637000254381231</v>
      </c>
      <c r="R185" s="0" t="n">
        <f aca="false">(2 * S185 * M185) / (S185 + M185)</f>
        <v>0.852651774322691</v>
      </c>
      <c r="S185" s="0" t="n">
        <f aca="false">H185 / (H185 + I185)</f>
        <v>0.78124028856848</v>
      </c>
      <c r="T185" s="0" t="n">
        <f aca="false">AVERAGE(M185:S185)</f>
        <v>0.610127473896058</v>
      </c>
      <c r="U185" s="0" t="n">
        <f aca="false">(H185 + K185)/(H185 + K185 + I185 + J185)</f>
        <v>0.993629997456188</v>
      </c>
      <c r="V185" s="0" t="n">
        <f aca="false">(I185+J185)/W185</f>
        <v>0.00637557857763826</v>
      </c>
      <c r="W185" s="0" t="n">
        <f aca="false">VLOOKUP(G185,ValidPixels!$A$1:$B$53, 2,0)</f>
        <v>527815940</v>
      </c>
    </row>
    <row r="186" customFormat="false" ht="12.8" hidden="false" customHeight="false" outlineLevel="0" collapsed="false">
      <c r="A186" s="0" t="n">
        <v>10</v>
      </c>
      <c r="B186" s="0" t="s">
        <v>103</v>
      </c>
      <c r="C186" s="0" t="n">
        <f aca="false">VLOOKUP(D186,List!$G$2:$H$12, 2, 0)</f>
        <v>9</v>
      </c>
      <c r="D186" s="0" t="s">
        <v>47</v>
      </c>
      <c r="E186" s="0" t="n">
        <f aca="false">VLOOKUP(G186,List!$A$2:$B$54, 2, 0)</f>
        <v>26</v>
      </c>
      <c r="F186" s="0" t="n">
        <f aca="false">VLOOKUP(G186,List!$L$2:$M$54, 2,0)</f>
        <v>4</v>
      </c>
      <c r="G186" s="0" t="s">
        <v>53</v>
      </c>
      <c r="H186" s="0" t="n">
        <v>60738240</v>
      </c>
      <c r="I186" s="0" t="n">
        <v>5286337</v>
      </c>
      <c r="J186" s="0" t="n">
        <v>7995425</v>
      </c>
      <c r="K186" s="0" t="n">
        <v>918016205</v>
      </c>
      <c r="L186" s="0" t="n">
        <v>0</v>
      </c>
      <c r="M186" s="0" t="n">
        <f aca="false">H186 / (H186 + J186)</f>
        <v>0.883675270335141</v>
      </c>
      <c r="N186" s="0" t="n">
        <f aca="false">K186 / (K186+ I186)</f>
        <v>0.994274534337846</v>
      </c>
      <c r="O186" s="0" t="n">
        <f aca="false">I186 / (I186 + K186)</f>
        <v>0.00572546566215346</v>
      </c>
      <c r="P186" s="0" t="n">
        <f aca="false">J186 / (H186 + J186)</f>
        <v>0.116324729664859</v>
      </c>
      <c r="Q186" s="0" t="n">
        <f aca="false">100 * (J186 + I186) / (H186 + I186 + J186 + K186)</f>
        <v>1.33883843213396</v>
      </c>
      <c r="R186" s="0" t="n">
        <f aca="false">(2 * S186 * M186) / (S186 + M186)</f>
        <v>0.901440076667073</v>
      </c>
      <c r="S186" s="0" t="n">
        <f aca="false">H186 / (H186 + I186)</f>
        <v>0.919933799803064</v>
      </c>
      <c r="T186" s="0" t="n">
        <f aca="false">AVERAGE(M186:S186)</f>
        <v>0.737173186943442</v>
      </c>
      <c r="U186" s="0" t="n">
        <f aca="false">(H186 + K186)/(H186 + K186 + I186 + J186)</f>
        <v>0.98661161567866</v>
      </c>
      <c r="V186" s="0" t="n">
        <f aca="false">(I186+J186)/W186</f>
        <v>0.0133883843213396</v>
      </c>
      <c r="W186" s="0" t="n">
        <f aca="false">VLOOKUP(G186,ValidPixels!$A$1:$B$53, 2,0)</f>
        <v>992036207</v>
      </c>
    </row>
    <row r="187" customFormat="false" ht="12.8" hidden="false" customHeight="false" outlineLevel="0" collapsed="false">
      <c r="A187" s="0" t="n">
        <v>10</v>
      </c>
      <c r="B187" s="0" t="s">
        <v>103</v>
      </c>
      <c r="C187" s="0" t="n">
        <f aca="false">VLOOKUP(D187,List!$G$2:$H$12, 2, 0)</f>
        <v>10</v>
      </c>
      <c r="D187" s="0" t="s">
        <v>54</v>
      </c>
      <c r="E187" s="0" t="n">
        <f aca="false">VLOOKUP(G187,List!$A$2:$B$54, 2, 0)</f>
        <v>27</v>
      </c>
      <c r="F187" s="0" t="n">
        <f aca="false">VLOOKUP(G187,List!$L$2:$M$54, 2,0)</f>
        <v>5</v>
      </c>
      <c r="G187" s="0" t="s">
        <v>55</v>
      </c>
      <c r="H187" s="0" t="n">
        <v>476184</v>
      </c>
      <c r="I187" s="0" t="n">
        <v>181775</v>
      </c>
      <c r="J187" s="0" t="n">
        <v>238953</v>
      </c>
      <c r="K187" s="0" t="n">
        <v>34313365</v>
      </c>
      <c r="L187" s="0" t="n">
        <v>0</v>
      </c>
      <c r="M187" s="0" t="n">
        <f aca="false">H187 / (H187 + J187)</f>
        <v>0.665864023257082</v>
      </c>
      <c r="N187" s="0" t="n">
        <f aca="false">K187 / (K187+ I187)</f>
        <v>0.994730417096437</v>
      </c>
      <c r="O187" s="0" t="n">
        <f aca="false">I187 / (I187 + K187)</f>
        <v>0.00526958290356265</v>
      </c>
      <c r="P187" s="0" t="n">
        <f aca="false">J187 / (H187 + J187)</f>
        <v>0.334135976742918</v>
      </c>
      <c r="Q187" s="0" t="n">
        <f aca="false">100 * (J187 + I187) / (H187 + I187 + J187 + K187)</f>
        <v>1.19490113639265</v>
      </c>
      <c r="R187" s="0" t="n">
        <f aca="false">(2 * S187 * M187) / (S187 + M187)</f>
        <v>0.693591708081591</v>
      </c>
      <c r="S187" s="0" t="n">
        <f aca="false">H187 / (H187 + I187)</f>
        <v>0.723728986152633</v>
      </c>
      <c r="T187" s="0" t="n">
        <f aca="false">AVERAGE(M187:S187)</f>
        <v>0.658888832946696</v>
      </c>
      <c r="U187" s="0" t="n">
        <f aca="false">(H187 + K187)/(H187 + K187 + I187 + J187)</f>
        <v>0.988050988636073</v>
      </c>
      <c r="V187" s="0" t="n">
        <f aca="false">(I187+J187)/W187</f>
        <v>0.0119490113639265</v>
      </c>
      <c r="W187" s="0" t="n">
        <f aca="false">VLOOKUP(G187,ValidPixels!$A$1:$B$53, 2,0)</f>
        <v>35210277</v>
      </c>
    </row>
    <row r="188" customFormat="false" ht="12.8" hidden="false" customHeight="false" outlineLevel="0" collapsed="false">
      <c r="A188" s="0" t="n">
        <v>10</v>
      </c>
      <c r="B188" s="0" t="s">
        <v>103</v>
      </c>
      <c r="C188" s="0" t="n">
        <f aca="false">VLOOKUP(D188,List!$G$2:$H$12, 2, 0)</f>
        <v>10</v>
      </c>
      <c r="D188" s="0" t="s">
        <v>54</v>
      </c>
      <c r="E188" s="0" t="n">
        <f aca="false">VLOOKUP(G188,List!$A$2:$B$54, 2, 0)</f>
        <v>28</v>
      </c>
      <c r="F188" s="0" t="n">
        <f aca="false">VLOOKUP(G188,List!$L$2:$M$54, 2,0)</f>
        <v>3</v>
      </c>
      <c r="G188" s="0" t="s">
        <v>56</v>
      </c>
      <c r="H188" s="0" t="n">
        <v>1819767</v>
      </c>
      <c r="I188" s="0" t="n">
        <v>75491</v>
      </c>
      <c r="J188" s="0" t="n">
        <v>6153314</v>
      </c>
      <c r="K188" s="0" t="n">
        <v>408082923</v>
      </c>
      <c r="L188" s="0" t="n">
        <v>0</v>
      </c>
      <c r="M188" s="0" t="n">
        <f aca="false">H188 / (H188 + J188)</f>
        <v>0.228238870268595</v>
      </c>
      <c r="N188" s="0" t="n">
        <f aca="false">K188 / (K188+ I188)</f>
        <v>0.999815044851679</v>
      </c>
      <c r="O188" s="0" t="n">
        <f aca="false">I188 / (I188 + K188)</f>
        <v>0.000184955148321406</v>
      </c>
      <c r="P188" s="0" t="n">
        <f aca="false">J188 / (H188 + J188)</f>
        <v>0.771761129731405</v>
      </c>
      <c r="Q188" s="0" t="n">
        <f aca="false">100 * (J188 + I188) / (H188 + I188 + J188 + K188)</f>
        <v>1.49683575380422</v>
      </c>
      <c r="R188" s="0" t="n">
        <f aca="false">(2 * S188 * M188) / (S188 + M188)</f>
        <v>0.368809178525383</v>
      </c>
      <c r="S188" s="0" t="n">
        <f aca="false">H188 / (H188 + I188)</f>
        <v>0.960168483657634</v>
      </c>
      <c r="T188" s="0" t="n">
        <f aca="false">AVERAGE(M188:S188)</f>
        <v>0.689401916569605</v>
      </c>
      <c r="U188" s="0" t="n">
        <f aca="false">(H188 + K188)/(H188 + K188 + I188 + J188)</f>
        <v>0.985031642461958</v>
      </c>
      <c r="V188" s="0" t="n">
        <f aca="false">(I188+J188)/W188</f>
        <v>0.0149683575380422</v>
      </c>
      <c r="W188" s="0" t="n">
        <f aca="false">VLOOKUP(G188,ValidPixels!$A$1:$B$53, 2,0)</f>
        <v>416131495</v>
      </c>
    </row>
    <row r="189" customFormat="false" ht="12.8" hidden="false" customHeight="false" outlineLevel="0" collapsed="false">
      <c r="A189" s="0" t="n">
        <v>10</v>
      </c>
      <c r="B189" s="0" t="s">
        <v>103</v>
      </c>
      <c r="C189" s="0" t="n">
        <f aca="false">VLOOKUP(D189,List!$G$2:$H$12, 2, 0)</f>
        <v>10</v>
      </c>
      <c r="D189" s="0" t="s">
        <v>54</v>
      </c>
      <c r="E189" s="0" t="n">
        <f aca="false">VLOOKUP(G189,List!$A$2:$B$54, 2, 0)</f>
        <v>29</v>
      </c>
      <c r="F189" s="0" t="n">
        <f aca="false">VLOOKUP(G189,List!$L$2:$M$54, 2,0)</f>
        <v>1</v>
      </c>
      <c r="G189" s="0" t="s">
        <v>57</v>
      </c>
      <c r="H189" s="0" t="n">
        <v>11381017</v>
      </c>
      <c r="I189" s="0" t="n">
        <v>718084</v>
      </c>
      <c r="J189" s="0" t="n">
        <v>959140</v>
      </c>
      <c r="K189" s="0" t="n">
        <v>359268941</v>
      </c>
      <c r="L189" s="0" t="n">
        <v>0</v>
      </c>
      <c r="M189" s="0" t="n">
        <f aca="false">H189 / (H189 + J189)</f>
        <v>0.922274894881807</v>
      </c>
      <c r="N189" s="0" t="n">
        <f aca="false">K189 / (K189+ I189)</f>
        <v>0.99800525032812</v>
      </c>
      <c r="O189" s="0" t="n">
        <f aca="false">I189 / (I189 + K189)</f>
        <v>0.00199474967188054</v>
      </c>
      <c r="P189" s="0" t="n">
        <f aca="false">J189 / (H189 + J189)</f>
        <v>0.0777251051181926</v>
      </c>
      <c r="Q189" s="0" t="n">
        <f aca="false">100 * (J189 + I189) / (H189 + I189 + J189 + K189)</f>
        <v>0.450470468202346</v>
      </c>
      <c r="R189" s="0" t="n">
        <f aca="false">(2 * S189 * M189) / (S189 + M189)</f>
        <v>0.931371729861848</v>
      </c>
      <c r="S189" s="0" t="n">
        <f aca="false">H189 / (H189 + I189)</f>
        <v>0.940649805303716</v>
      </c>
      <c r="T189" s="0" t="n">
        <f aca="false">AVERAGE(M189:S189)</f>
        <v>0.617498857623987</v>
      </c>
      <c r="U189" s="0" t="n">
        <f aca="false">(H189 + K189)/(H189 + K189 + I189 + J189)</f>
        <v>0.995495295317977</v>
      </c>
      <c r="V189" s="0" t="n">
        <f aca="false">(I189+J189)/W189</f>
        <v>0.00450470468202346</v>
      </c>
      <c r="W189" s="0" t="n">
        <f aca="false">VLOOKUP(G189,ValidPixels!$A$1:$B$53, 2,0)</f>
        <v>372327182</v>
      </c>
    </row>
    <row r="190" customFormat="false" ht="12.8" hidden="false" customHeight="false" outlineLevel="0" collapsed="false">
      <c r="A190" s="0" t="n">
        <v>10</v>
      </c>
      <c r="B190" s="0" t="s">
        <v>103</v>
      </c>
      <c r="C190" s="0" t="n">
        <f aca="false">VLOOKUP(D190,List!$G$2:$H$12, 2, 0)</f>
        <v>10</v>
      </c>
      <c r="D190" s="0" t="s">
        <v>54</v>
      </c>
      <c r="E190" s="0" t="n">
        <f aca="false">VLOOKUP(G190,List!$A$2:$B$54, 2, 0)</f>
        <v>30</v>
      </c>
      <c r="F190" s="0" t="n">
        <f aca="false">VLOOKUP(G190,List!$L$2:$M$54, 2,0)</f>
        <v>2</v>
      </c>
      <c r="G190" s="0" t="s">
        <v>58</v>
      </c>
      <c r="H190" s="0" t="n">
        <v>17740791</v>
      </c>
      <c r="I190" s="0" t="n">
        <v>822424</v>
      </c>
      <c r="J190" s="0" t="n">
        <v>1723506</v>
      </c>
      <c r="K190" s="0" t="n">
        <v>206361843</v>
      </c>
      <c r="L190" s="0" t="n">
        <v>0</v>
      </c>
      <c r="M190" s="0" t="n">
        <f aca="false">H190 / (H190 + J190)</f>
        <v>0.911452954093333</v>
      </c>
      <c r="N190" s="0" t="n">
        <f aca="false">K190 / (K190+ I190)</f>
        <v>0.996030470788595</v>
      </c>
      <c r="O190" s="0" t="n">
        <f aca="false">I190 / (I190 + K190)</f>
        <v>0.00396952921140484</v>
      </c>
      <c r="P190" s="0" t="n">
        <f aca="false">J190 / (H190 + J190)</f>
        <v>0.088547045906667</v>
      </c>
      <c r="Q190" s="0" t="n">
        <f aca="false">100 * (J190 + I190) / (H190 + I190 + J190 + K190)</f>
        <v>1.12329412331948</v>
      </c>
      <c r="R190" s="0" t="n">
        <f aca="false">(2 * S190 * M190) / (S190 + M190)</f>
        <v>0.93305031367816</v>
      </c>
      <c r="S190" s="0" t="n">
        <f aca="false">H190 / (H190 + I190)</f>
        <v>0.955696036489369</v>
      </c>
      <c r="T190" s="0" t="n">
        <f aca="false">AVERAGE(M190:S190)</f>
        <v>0.716005781926716</v>
      </c>
      <c r="U190" s="0" t="n">
        <f aca="false">(H190 + K190)/(H190 + K190 + I190 + J190)</f>
        <v>0.988767058766805</v>
      </c>
      <c r="V190" s="0" t="n">
        <f aca="false">(I190+J190)/W190</f>
        <v>0.0112329412331948</v>
      </c>
      <c r="W190" s="0" t="n">
        <f aca="false">VLOOKUP(G190,ValidPixels!$A$1:$B$53, 2,0)</f>
        <v>226648564</v>
      </c>
    </row>
    <row r="191" customFormat="false" ht="12.8" hidden="false" customHeight="false" outlineLevel="0" collapsed="false">
      <c r="A191" s="0" t="n">
        <v>10</v>
      </c>
      <c r="B191" s="0" t="s">
        <v>103</v>
      </c>
      <c r="C191" s="0" t="n">
        <f aca="false">VLOOKUP(D191,List!$G$2:$H$12, 2, 0)</f>
        <v>10</v>
      </c>
      <c r="D191" s="0" t="s">
        <v>54</v>
      </c>
      <c r="E191" s="0" t="n">
        <f aca="false">VLOOKUP(G191,List!$A$2:$B$54, 2, 0)</f>
        <v>31</v>
      </c>
      <c r="F191" s="0" t="n">
        <f aca="false">VLOOKUP(G191,List!$L$2:$M$54, 2,0)</f>
        <v>4</v>
      </c>
      <c r="G191" s="0" t="s">
        <v>59</v>
      </c>
      <c r="H191" s="0" t="n">
        <v>58896711</v>
      </c>
      <c r="I191" s="0" t="n">
        <v>2226212</v>
      </c>
      <c r="J191" s="0" t="n">
        <v>3064554</v>
      </c>
      <c r="K191" s="0" t="n">
        <v>257254303</v>
      </c>
      <c r="L191" s="0" t="n">
        <v>0</v>
      </c>
      <c r="M191" s="0" t="n">
        <f aca="false">H191 / (H191 + J191)</f>
        <v>0.950540809649383</v>
      </c>
      <c r="N191" s="0" t="n">
        <f aca="false">K191 / (K191+ I191)</f>
        <v>0.99142050415616</v>
      </c>
      <c r="O191" s="0" t="n">
        <f aca="false">I191 / (I191 + K191)</f>
        <v>0.00857949584384014</v>
      </c>
      <c r="P191" s="0" t="n">
        <f aca="false">J191 / (H191 + J191)</f>
        <v>0.0494591903506166</v>
      </c>
      <c r="Q191" s="0" t="n">
        <f aca="false">100 * (J191 + I191) / (H191 + I191 + J191 + K191)</f>
        <v>1.64594845138053</v>
      </c>
      <c r="R191" s="0" t="n">
        <f aca="false">(2 * S191 * M191) / (S191 + M191)</f>
        <v>0.957015063543337</v>
      </c>
      <c r="S191" s="0" t="n">
        <f aca="false">H191 / (H191 + I191)</f>
        <v>0.963578116184005</v>
      </c>
      <c r="T191" s="0" t="n">
        <f aca="false">AVERAGE(M191:S191)</f>
        <v>0.79522023301541</v>
      </c>
      <c r="U191" s="0" t="n">
        <f aca="false">(H191 + K191)/(H191 + K191 + I191 + J191)</f>
        <v>0.983540515486195</v>
      </c>
      <c r="V191" s="0" t="n">
        <f aca="false">(I191+J191)/W191</f>
        <v>0.0164594845138053</v>
      </c>
      <c r="W191" s="0" t="n">
        <f aca="false">VLOOKUP(G191,ValidPixels!$A$1:$B$53, 2,0)</f>
        <v>321441780</v>
      </c>
    </row>
    <row r="192" customFormat="false" ht="12.8" hidden="false" customHeight="false" outlineLevel="0" collapsed="false">
      <c r="A192" s="0" t="n">
        <v>10</v>
      </c>
      <c r="B192" s="0" t="s">
        <v>103</v>
      </c>
      <c r="C192" s="0" t="n">
        <f aca="false">VLOOKUP(D192,List!$G$2:$H$12, 2, 0)</f>
        <v>2</v>
      </c>
      <c r="D192" s="0" t="s">
        <v>60</v>
      </c>
      <c r="E192" s="0" t="n">
        <f aca="false">VLOOKUP(G192,List!$A$2:$B$54, 2, 0)</f>
        <v>32</v>
      </c>
      <c r="F192" s="0" t="n">
        <f aca="false">VLOOKUP(G192,List!$L$2:$M$54, 2,0)</f>
        <v>4</v>
      </c>
      <c r="G192" s="0" t="s">
        <v>61</v>
      </c>
      <c r="H192" s="0" t="n">
        <v>8317908</v>
      </c>
      <c r="I192" s="0" t="n">
        <v>1211077</v>
      </c>
      <c r="J192" s="0" t="n">
        <v>5697958</v>
      </c>
      <c r="K192" s="0" t="n">
        <v>918428437</v>
      </c>
      <c r="L192" s="0" t="n">
        <v>0</v>
      </c>
      <c r="M192" s="0" t="n">
        <f aca="false">H192 / (H192 + J192)</f>
        <v>0.593463721756472</v>
      </c>
      <c r="N192" s="0" t="n">
        <f aca="false">K192 / (K192+ I192)</f>
        <v>0.998683095950573</v>
      </c>
      <c r="O192" s="0" t="n">
        <f aca="false">I192 / (I192 + K192)</f>
        <v>0.00131690404942735</v>
      </c>
      <c r="P192" s="0" t="n">
        <f aca="false">J192 / (H192 + J192)</f>
        <v>0.406536278243528</v>
      </c>
      <c r="Q192" s="0" t="n">
        <f aca="false">100 * (J192 + I192) / (H192 + I192 + J192 + K192)</f>
        <v>0.739998413547405</v>
      </c>
      <c r="R192" s="0" t="n">
        <f aca="false">(2 * S192 * M192) / (S192 + M192)</f>
        <v>0.706558559236582</v>
      </c>
      <c r="S192" s="0" t="n">
        <f aca="false">H192 / (H192 + I192)</f>
        <v>0.872905981067238</v>
      </c>
      <c r="T192" s="0" t="n">
        <f aca="false">AVERAGE(M192:S192)</f>
        <v>0.617066136264461</v>
      </c>
      <c r="U192" s="0" t="n">
        <f aca="false">(H192 + K192)/(H192 + K192 + I192 + J192)</f>
        <v>0.992600015864526</v>
      </c>
      <c r="V192" s="0" t="n">
        <f aca="false">(I192+J192)/W192</f>
        <v>0.0147991191790528</v>
      </c>
      <c r="W192" s="0" t="n">
        <f aca="false">VLOOKUP(G192,ValidPixels!$A$1:$B$53, 2,0)</f>
        <v>466854474</v>
      </c>
    </row>
    <row r="193" customFormat="false" ht="12.8" hidden="false" customHeight="false" outlineLevel="0" collapsed="false">
      <c r="A193" s="0" t="n">
        <v>10</v>
      </c>
      <c r="B193" s="0" t="s">
        <v>103</v>
      </c>
      <c r="C193" s="0" t="n">
        <f aca="false">VLOOKUP(D193,List!$G$2:$H$12, 2, 0)</f>
        <v>2</v>
      </c>
      <c r="D193" s="0" t="s">
        <v>60</v>
      </c>
      <c r="E193" s="0" t="n">
        <f aca="false">VLOOKUP(G193,List!$A$2:$B$54, 2, 0)</f>
        <v>34</v>
      </c>
      <c r="F193" s="0" t="n">
        <f aca="false">VLOOKUP(G193,List!$L$2:$M$54, 2,0)</f>
        <v>3</v>
      </c>
      <c r="G193" s="0" t="s">
        <v>63</v>
      </c>
      <c r="H193" s="0" t="n">
        <v>15888545</v>
      </c>
      <c r="I193" s="0" t="n">
        <v>2156559</v>
      </c>
      <c r="J193" s="0" t="n">
        <v>4833638</v>
      </c>
      <c r="K193" s="0" t="n">
        <v>1944924129</v>
      </c>
      <c r="L193" s="0" t="n">
        <v>876336</v>
      </c>
      <c r="M193" s="0" t="n">
        <f aca="false">H193 / (H193 + J193)</f>
        <v>0.766740888254872</v>
      </c>
      <c r="N193" s="0" t="n">
        <f aca="false">K193 / (K193+ I193)</f>
        <v>0.998892414159675</v>
      </c>
      <c r="O193" s="0" t="n">
        <f aca="false">I193 / (I193 + K193)</f>
        <v>0.00110758584032548</v>
      </c>
      <c r="P193" s="0" t="n">
        <f aca="false">J193 / (H193 + J193)</f>
        <v>0.233259111745128</v>
      </c>
      <c r="Q193" s="0" t="n">
        <f aca="false">100 * (J193 + I193) / (H193 + I193 + J193 + K193)</f>
        <v>0.355228519229048</v>
      </c>
      <c r="R193" s="0" t="n">
        <f aca="false">(2 * S193 * M193) / (S193 + M193)</f>
        <v>0.819688259330605</v>
      </c>
      <c r="S193" s="0" t="n">
        <f aca="false">H193 / (H193 + I193)</f>
        <v>0.880490630588774</v>
      </c>
      <c r="T193" s="0" t="n">
        <f aca="false">AVERAGE(M193:S193)</f>
        <v>0.579343915592632</v>
      </c>
      <c r="U193" s="0" t="n">
        <f aca="false">(H193 + K193)/(H193 + K193 + I193 + J193)</f>
        <v>0.996447714807709</v>
      </c>
      <c r="V193" s="0" t="n">
        <f aca="false">(I193+J193)/W193</f>
        <v>0.00710779496300955</v>
      </c>
      <c r="W193" s="0" t="n">
        <f aca="false">VLOOKUP(G193,ValidPixels!$A$1:$B$53, 2,0)</f>
        <v>983455071</v>
      </c>
    </row>
    <row r="194" customFormat="false" ht="12.8" hidden="false" customHeight="false" outlineLevel="0" collapsed="false">
      <c r="A194" s="0" t="n">
        <v>10</v>
      </c>
      <c r="B194" s="0" t="s">
        <v>103</v>
      </c>
      <c r="C194" s="0" t="n">
        <f aca="false">VLOOKUP(D194,List!$G$2:$H$12, 2, 0)</f>
        <v>2</v>
      </c>
      <c r="D194" s="0" t="s">
        <v>60</v>
      </c>
      <c r="E194" s="0" t="n">
        <f aca="false">VLOOKUP(G194,List!$A$2:$B$54, 2, 0)</f>
        <v>33</v>
      </c>
      <c r="F194" s="0" t="n">
        <f aca="false">VLOOKUP(G194,List!$L$2:$M$54, 2,0)</f>
        <v>1</v>
      </c>
      <c r="G194" s="0" t="s">
        <v>62</v>
      </c>
      <c r="H194" s="0" t="n">
        <v>18387647</v>
      </c>
      <c r="I194" s="0" t="n">
        <v>600109</v>
      </c>
      <c r="J194" s="0" t="n">
        <v>5874533</v>
      </c>
      <c r="K194" s="0" t="n">
        <v>2079559227</v>
      </c>
      <c r="L194" s="0" t="n">
        <v>0</v>
      </c>
      <c r="M194" s="0" t="n">
        <f aca="false">H194 / (H194 + J194)</f>
        <v>0.757872829234636</v>
      </c>
      <c r="N194" s="0" t="n">
        <f aca="false">K194 / (K194+ I194)</f>
        <v>0.999711508157277</v>
      </c>
      <c r="O194" s="0" t="n">
        <f aca="false">I194 / (I194 + K194)</f>
        <v>0.000288491842722956</v>
      </c>
      <c r="P194" s="0" t="n">
        <f aca="false">J194 / (H194 + J194)</f>
        <v>0.242127170765364</v>
      </c>
      <c r="Q194" s="0" t="n">
        <f aca="false">100 * (J194 + I194) / (H194 + I194 + J194 + K194)</f>
        <v>0.307668494680036</v>
      </c>
      <c r="R194" s="0" t="n">
        <f aca="false">(2 * S194 * M194) / (S194 + M194)</f>
        <v>0.85029707327197</v>
      </c>
      <c r="S194" s="0" t="n">
        <f aca="false">H194 / (H194 + I194)</f>
        <v>0.96839494882913</v>
      </c>
      <c r="T194" s="0" t="n">
        <f aca="false">AVERAGE(M194:S194)</f>
        <v>0.589480073825876</v>
      </c>
      <c r="U194" s="0" t="n">
        <f aca="false">(H194 + K194)/(H194 + K194 + I194 + J194)</f>
        <v>0.9969233150532</v>
      </c>
      <c r="V194" s="0" t="n">
        <f aca="false">(I194+J194)/W194</f>
        <v>0.00615928652968037</v>
      </c>
      <c r="W194" s="0" t="n">
        <f aca="false">VLOOKUP(G194,ValidPixels!$A$1:$B$53, 2,0)</f>
        <v>1051200000</v>
      </c>
    </row>
    <row r="195" customFormat="false" ht="12.8" hidden="false" customHeight="false" outlineLevel="0" collapsed="false">
      <c r="A195" s="0" t="n">
        <v>10</v>
      </c>
      <c r="B195" s="0" t="s">
        <v>103</v>
      </c>
      <c r="C195" s="0" t="n">
        <f aca="false">VLOOKUP(D195,List!$G$2:$H$12, 2, 0)</f>
        <v>2</v>
      </c>
      <c r="D195" s="0" t="s">
        <v>60</v>
      </c>
      <c r="E195" s="0" t="n">
        <f aca="false">VLOOKUP(G195,List!$A$2:$B$54, 2, 0)</f>
        <v>35</v>
      </c>
      <c r="F195" s="0" t="n">
        <f aca="false">VLOOKUP(G195,List!$L$2:$M$54, 2,0)</f>
        <v>2</v>
      </c>
      <c r="G195" s="0" t="s">
        <v>64</v>
      </c>
      <c r="H195" s="0" t="n">
        <v>20561608</v>
      </c>
      <c r="I195" s="0" t="n">
        <v>623675</v>
      </c>
      <c r="J195" s="0" t="n">
        <v>3211210</v>
      </c>
      <c r="K195" s="0" t="n">
        <v>573977242</v>
      </c>
      <c r="L195" s="0" t="n">
        <v>6464</v>
      </c>
      <c r="M195" s="0" t="n">
        <f aca="false">H195 / (H195 + J195)</f>
        <v>0.864920936171724</v>
      </c>
      <c r="N195" s="0" t="n">
        <f aca="false">K195 / (K195+ I195)</f>
        <v>0.998914594492372</v>
      </c>
      <c r="O195" s="0" t="n">
        <f aca="false">I195 / (I195 + K195)</f>
        <v>0.00108540550762818</v>
      </c>
      <c r="P195" s="0" t="n">
        <f aca="false">J195 / (H195 + J195)</f>
        <v>0.135079063828276</v>
      </c>
      <c r="Q195" s="0" t="n">
        <f aca="false">100 * (J195 + I195) / (H195 + I195 + J195 + K195)</f>
        <v>0.640884580269888</v>
      </c>
      <c r="R195" s="0" t="n">
        <f aca="false">(2 * S195 * M195) / (S195 + M195)</f>
        <v>0.914700912300544</v>
      </c>
      <c r="S195" s="0" t="n">
        <f aca="false">H195 / (H195 + I195)</f>
        <v>0.970560931378637</v>
      </c>
      <c r="T195" s="0" t="n">
        <f aca="false">AVERAGE(M195:S195)</f>
        <v>0.646592346278438</v>
      </c>
      <c r="U195" s="0" t="n">
        <f aca="false">(H195 + K195)/(H195 + K195 + I195 + J195)</f>
        <v>0.993591154197301</v>
      </c>
      <c r="V195" s="0" t="n">
        <f aca="false">(I195+J195)/W195</f>
        <v>0.0128452309156257</v>
      </c>
      <c r="W195" s="0" t="n">
        <f aca="false">VLOOKUP(G195,ValidPixels!$A$1:$B$53, 2,0)</f>
        <v>298545431</v>
      </c>
    </row>
    <row r="196" customFormat="false" ht="12.8" hidden="false" customHeight="false" outlineLevel="0" collapsed="false">
      <c r="A196" s="0" t="n">
        <v>10</v>
      </c>
      <c r="B196" s="0" t="s">
        <v>103</v>
      </c>
      <c r="C196" s="0" t="n">
        <f aca="false">VLOOKUP(D196,List!$G$2:$H$12, 2, 0)</f>
        <v>7</v>
      </c>
      <c r="D196" s="0" t="s">
        <v>65</v>
      </c>
      <c r="E196" s="0" t="n">
        <f aca="false">VLOOKUP(G196,List!$A$2:$B$54, 2, 0)</f>
        <v>36</v>
      </c>
      <c r="F196" s="0" t="n">
        <f aca="false">VLOOKUP(G196,List!$L$2:$M$54, 2,0)</f>
        <v>1</v>
      </c>
      <c r="G196" s="0" t="s">
        <v>66</v>
      </c>
      <c r="H196" s="0" t="n">
        <v>41051</v>
      </c>
      <c r="I196" s="0" t="n">
        <v>396888</v>
      </c>
      <c r="J196" s="0" t="n">
        <v>16131</v>
      </c>
      <c r="K196" s="0" t="n">
        <v>307703849</v>
      </c>
      <c r="L196" s="0" t="n">
        <v>0</v>
      </c>
      <c r="M196" s="0" t="n">
        <f aca="false">H196 / (H196 + J196)</f>
        <v>0.717900737994474</v>
      </c>
      <c r="N196" s="0" t="n">
        <f aca="false">K196 / (K196+ I196)</f>
        <v>0.998711823918811</v>
      </c>
      <c r="O196" s="0" t="n">
        <f aca="false">I196 / (I196 + K196)</f>
        <v>0.00128817608118867</v>
      </c>
      <c r="P196" s="0" t="n">
        <f aca="false">J196 / (H196 + J196)</f>
        <v>0.282099262005526</v>
      </c>
      <c r="Q196" s="0" t="n">
        <f aca="false">100 * (J196 + I196) / (H196 + I196 + J196 + K196)</f>
        <v>0.134028358362584</v>
      </c>
      <c r="R196" s="0" t="n">
        <f aca="false">(2 * S196 * M196) / (S196 + M196)</f>
        <v>0.165822091973477</v>
      </c>
      <c r="S196" s="0" t="n">
        <f aca="false">H196 / (H196 + I196)</f>
        <v>0.0937367989605858</v>
      </c>
      <c r="T196" s="0" t="n">
        <f aca="false">AVERAGE(M196:S196)</f>
        <v>0.341941035613807</v>
      </c>
      <c r="U196" s="0" t="n">
        <f aca="false">(H196 + K196)/(H196 + K196 + I196 + J196)</f>
        <v>0.998659716416374</v>
      </c>
      <c r="V196" s="0" t="n">
        <f aca="false">(I196+J196)/W196</f>
        <v>0.00268255272756493</v>
      </c>
      <c r="W196" s="0" t="n">
        <f aca="false">VLOOKUP(G196,ValidPixels!$A$1:$B$53, 2,0)</f>
        <v>153964914</v>
      </c>
    </row>
    <row r="197" customFormat="false" ht="12.8" hidden="false" customHeight="false" outlineLevel="0" collapsed="false">
      <c r="A197" s="0" t="n">
        <v>10</v>
      </c>
      <c r="B197" s="0" t="s">
        <v>103</v>
      </c>
      <c r="C197" s="0" t="n">
        <f aca="false">VLOOKUP(D197,List!$G$2:$H$12, 2, 0)</f>
        <v>7</v>
      </c>
      <c r="D197" s="0" t="s">
        <v>65</v>
      </c>
      <c r="E197" s="0" t="n">
        <f aca="false">VLOOKUP(G197,List!$A$2:$B$54, 2, 0)</f>
        <v>37</v>
      </c>
      <c r="F197" s="0" t="n">
        <f aca="false">VLOOKUP(G197,List!$L$2:$M$54, 2,0)</f>
        <v>2</v>
      </c>
      <c r="G197" s="0" t="s">
        <v>67</v>
      </c>
      <c r="H197" s="0" t="n">
        <v>678804</v>
      </c>
      <c r="I197" s="0" t="n">
        <v>200439</v>
      </c>
      <c r="J197" s="0" t="n">
        <v>58779</v>
      </c>
      <c r="K197" s="0" t="n">
        <v>24708950</v>
      </c>
      <c r="L197" s="0" t="n">
        <v>0</v>
      </c>
      <c r="M197" s="0" t="n">
        <f aca="false">H197 / (H197 + J197)</f>
        <v>0.920308629672864</v>
      </c>
      <c r="N197" s="0" t="n">
        <f aca="false">K197 / (K197+ I197)</f>
        <v>0.991953275128507</v>
      </c>
      <c r="O197" s="0" t="n">
        <f aca="false">I197 / (I197 + K197)</f>
        <v>0.00804672487149323</v>
      </c>
      <c r="P197" s="0" t="n">
        <f aca="false">J197 / (H197 + J197)</f>
        <v>0.0796913703271361</v>
      </c>
      <c r="Q197" s="0" t="n">
        <f aca="false">100 * (J197 + I197) / (H197 + I197 + J197 + K197)</f>
        <v>1.01071580691865</v>
      </c>
      <c r="R197" s="0" t="n">
        <f aca="false">(2 * S197 * M197) / (S197 + M197)</f>
        <v>0.839674770197906</v>
      </c>
      <c r="S197" s="0" t="n">
        <f aca="false">H197 / (H197 + I197)</f>
        <v>0.772032305062423</v>
      </c>
      <c r="T197" s="0" t="n">
        <f aca="false">AVERAGE(M197:S197)</f>
        <v>0.660346126025568</v>
      </c>
      <c r="U197" s="0" t="n">
        <f aca="false">(H197 + K197)/(H197 + K197 + I197 + J197)</f>
        <v>0.989892841930813</v>
      </c>
      <c r="V197" s="0" t="n">
        <f aca="false">(I197+J197)/W197</f>
        <v>0.0202368341484105</v>
      </c>
      <c r="W197" s="0" t="n">
        <f aca="false">VLOOKUP(G197,ValidPixels!$A$1:$B$53, 2,0)</f>
        <v>12809217</v>
      </c>
    </row>
    <row r="198" customFormat="false" ht="12.8" hidden="false" customHeight="false" outlineLevel="0" collapsed="false">
      <c r="A198" s="0" t="n">
        <v>10</v>
      </c>
      <c r="B198" s="0" t="s">
        <v>103</v>
      </c>
      <c r="C198" s="0" t="n">
        <f aca="false">VLOOKUP(D198,List!$G$2:$H$12, 2, 0)</f>
        <v>7</v>
      </c>
      <c r="D198" s="0" t="s">
        <v>65</v>
      </c>
      <c r="E198" s="0" t="n">
        <f aca="false">VLOOKUP(G198,List!$A$2:$B$54, 2, 0)</f>
        <v>38</v>
      </c>
      <c r="F198" s="0" t="n">
        <f aca="false">VLOOKUP(G198,List!$L$2:$M$54, 2,0)</f>
        <v>4</v>
      </c>
      <c r="G198" s="0" t="s">
        <v>68</v>
      </c>
      <c r="H198" s="0" t="n">
        <v>1519483</v>
      </c>
      <c r="I198" s="0" t="n">
        <v>53462</v>
      </c>
      <c r="J198" s="0" t="n">
        <v>1331613</v>
      </c>
      <c r="K198" s="0" t="n">
        <v>46137905</v>
      </c>
      <c r="L198" s="0" t="n">
        <v>0</v>
      </c>
      <c r="M198" s="0" t="n">
        <f aca="false">H198 / (H198 + J198)</f>
        <v>0.532946978986327</v>
      </c>
      <c r="N198" s="0" t="n">
        <f aca="false">K198 / (K198+ I198)</f>
        <v>0.998842597578894</v>
      </c>
      <c r="O198" s="0" t="n">
        <f aca="false">I198 / (I198 + K198)</f>
        <v>0.00115740242110609</v>
      </c>
      <c r="P198" s="0" t="n">
        <f aca="false">J198 / (H198 + J198)</f>
        <v>0.467053021013673</v>
      </c>
      <c r="Q198" s="0" t="n">
        <f aca="false">100 * (J198 + I198) / (H198 + I198 + J198 + K198)</f>
        <v>2.82423621342183</v>
      </c>
      <c r="R198" s="0" t="n">
        <f aca="false">(2 * S198 * M198) / (S198 + M198)</f>
        <v>0.686920849060847</v>
      </c>
      <c r="S198" s="0" t="n">
        <f aca="false">H198 / (H198 + I198)</f>
        <v>0.966011526149993</v>
      </c>
      <c r="T198" s="0" t="n">
        <f aca="false">AVERAGE(M198:S198)</f>
        <v>0.925309798376095</v>
      </c>
      <c r="U198" s="0" t="n">
        <f aca="false">(H198 + K198)/(H198 + K198 + I198 + J198)</f>
        <v>0.971757637865782</v>
      </c>
      <c r="V198" s="0" t="n">
        <f aca="false">(I198+J198)/W198</f>
        <v>0.0570717059119501</v>
      </c>
      <c r="W198" s="0" t="n">
        <f aca="false">VLOOKUP(G198,ValidPixels!$A$1:$B$53, 2,0)</f>
        <v>24269031</v>
      </c>
    </row>
    <row r="199" customFormat="false" ht="12.8" hidden="false" customHeight="false" outlineLevel="0" collapsed="false">
      <c r="A199" s="0" t="n">
        <v>10</v>
      </c>
      <c r="B199" s="0" t="s">
        <v>103</v>
      </c>
      <c r="C199" s="0" t="n">
        <f aca="false">VLOOKUP(D199,List!$G$2:$H$12, 2, 0)</f>
        <v>7</v>
      </c>
      <c r="D199" s="0" t="s">
        <v>65</v>
      </c>
      <c r="E199" s="0" t="n">
        <f aca="false">VLOOKUP(G199,List!$A$2:$B$54, 2, 0)</f>
        <v>39</v>
      </c>
      <c r="F199" s="0" t="n">
        <f aca="false">VLOOKUP(G199,List!$L$2:$M$54, 2,0)</f>
        <v>3</v>
      </c>
      <c r="G199" s="0" t="s">
        <v>69</v>
      </c>
      <c r="H199" s="0" t="n">
        <v>5851280</v>
      </c>
      <c r="I199" s="0" t="n">
        <v>1573630</v>
      </c>
      <c r="J199" s="0" t="n">
        <v>1151044</v>
      </c>
      <c r="K199" s="0" t="n">
        <v>349892192</v>
      </c>
      <c r="L199" s="0" t="n">
        <v>0</v>
      </c>
      <c r="M199" s="0" t="n">
        <f aca="false">H199 / (H199 + J199)</f>
        <v>0.835619717111062</v>
      </c>
      <c r="N199" s="0" t="n">
        <f aca="false">K199 / (K199+ I199)</f>
        <v>0.995522665643432</v>
      </c>
      <c r="O199" s="0" t="n">
        <f aca="false">I199 / (I199 + K199)</f>
        <v>0.00447733435656796</v>
      </c>
      <c r="P199" s="0" t="n">
        <f aca="false">J199 / (H199 + J199)</f>
        <v>0.164380282888938</v>
      </c>
      <c r="Q199" s="0" t="n">
        <f aca="false">100 * (J199 + I199) / (H199 + I199 + J199 + K199)</f>
        <v>0.760088178099931</v>
      </c>
      <c r="R199" s="0" t="n">
        <f aca="false">(2 * S199 * M199) / (S199 + M199)</f>
        <v>0.811143702250896</v>
      </c>
      <c r="S199" s="0" t="n">
        <f aca="false">H199 / (H199 + I199)</f>
        <v>0.78806073070246</v>
      </c>
      <c r="T199" s="0" t="n">
        <f aca="false">AVERAGE(M199:S199)</f>
        <v>0.622756087293327</v>
      </c>
      <c r="U199" s="0" t="n">
        <f aca="false">(H199 + K199)/(H199 + K199 + I199 + J199)</f>
        <v>0.992399118219001</v>
      </c>
      <c r="V199" s="0" t="n">
        <f aca="false">(I199+J199)/W199</f>
        <v>0.0149821695524559</v>
      </c>
      <c r="W199" s="0" t="n">
        <f aca="false">VLOOKUP(G199,ValidPixels!$A$1:$B$53, 2,0)</f>
        <v>181861111</v>
      </c>
    </row>
    <row r="200" customFormat="false" ht="12.8" hidden="false" customHeight="false" outlineLevel="0" collapsed="false">
      <c r="A200" s="0" t="n">
        <v>10</v>
      </c>
      <c r="B200" s="0" t="s">
        <v>103</v>
      </c>
      <c r="C200" s="0" t="n">
        <f aca="false">VLOOKUP(D200,List!$G$2:$H$12, 2, 0)</f>
        <v>8</v>
      </c>
      <c r="D200" s="0" t="s">
        <v>70</v>
      </c>
      <c r="E200" s="0" t="n">
        <f aca="false">VLOOKUP(G200,List!$A$2:$B$54, 2, 0)</f>
        <v>41</v>
      </c>
      <c r="F200" s="0" t="n">
        <f aca="false">VLOOKUP(G200,List!$L$2:$M$54, 2,0)</f>
        <v>1</v>
      </c>
      <c r="G200" s="0" t="s">
        <v>72</v>
      </c>
      <c r="H200" s="0" t="n">
        <v>1084453</v>
      </c>
      <c r="I200" s="0" t="n">
        <v>2414249</v>
      </c>
      <c r="J200" s="0" t="n">
        <v>565493</v>
      </c>
      <c r="K200" s="0" t="n">
        <v>78585506</v>
      </c>
      <c r="L200" s="0" t="n">
        <v>0</v>
      </c>
      <c r="M200" s="0" t="n">
        <f aca="false">H200 / (H200 + J200)</f>
        <v>0.657265752939793</v>
      </c>
      <c r="N200" s="0" t="n">
        <f aca="false">K200 / (K200+ I200)</f>
        <v>0.970194366637282</v>
      </c>
      <c r="O200" s="0" t="n">
        <f aca="false">I200 / (I200 + K200)</f>
        <v>0.0298056333627182</v>
      </c>
      <c r="P200" s="0" t="n">
        <f aca="false">J200 / (H200 + J200)</f>
        <v>0.342734247060207</v>
      </c>
      <c r="Q200" s="0" t="n">
        <f aca="false">100 * (J200 + I200) / (H200 + I200 + J200 + K200)</f>
        <v>3.60526652116987</v>
      </c>
      <c r="R200" s="0" t="n">
        <f aca="false">(2 * S200 * M200) / (S200 + M200)</f>
        <v>0.42125738640513</v>
      </c>
      <c r="S200" s="0" t="n">
        <f aca="false">H200 / (H200 + I200)</f>
        <v>0.309958664670498</v>
      </c>
      <c r="T200" s="0" t="n">
        <f aca="false">AVERAGE(M200:S200)</f>
        <v>0.905211796035071</v>
      </c>
      <c r="U200" s="0" t="n">
        <f aca="false">(H200 + K200)/(H200 + K200 + I200 + J200)</f>
        <v>0.963947334788301</v>
      </c>
      <c r="V200" s="0" t="n">
        <f aca="false">(I200+J200)/W200</f>
        <v>0.071477599163726</v>
      </c>
      <c r="W200" s="0" t="n">
        <f aca="false">VLOOKUP(G200,ValidPixels!$A$1:$B$53, 2,0)</f>
        <v>41687774</v>
      </c>
    </row>
    <row r="201" customFormat="false" ht="12.8" hidden="false" customHeight="false" outlineLevel="0" collapsed="false">
      <c r="A201" s="0" t="n">
        <v>10</v>
      </c>
      <c r="B201" s="0" t="s">
        <v>103</v>
      </c>
      <c r="C201" s="0" t="n">
        <f aca="false">VLOOKUP(D201,List!$G$2:$H$12, 2, 0)</f>
        <v>8</v>
      </c>
      <c r="D201" s="0" t="s">
        <v>70</v>
      </c>
      <c r="E201" s="0" t="n">
        <f aca="false">VLOOKUP(G201,List!$A$2:$B$54, 2, 0)</f>
        <v>40</v>
      </c>
      <c r="F201" s="0" t="n">
        <f aca="false">VLOOKUP(G201,List!$L$2:$M$54, 2,0)</f>
        <v>2</v>
      </c>
      <c r="G201" s="0" t="s">
        <v>71</v>
      </c>
      <c r="H201" s="0" t="n">
        <v>1334759</v>
      </c>
      <c r="I201" s="0" t="n">
        <v>799430</v>
      </c>
      <c r="J201" s="0" t="n">
        <v>4253932</v>
      </c>
      <c r="K201" s="0" t="n">
        <v>59615841</v>
      </c>
      <c r="L201" s="0" t="n">
        <v>0</v>
      </c>
      <c r="M201" s="0" t="n">
        <f aca="false">H201 / (H201 + J201)</f>
        <v>0.238832134394262</v>
      </c>
      <c r="N201" s="0" t="n">
        <f aca="false">K201 / (K201+ I201)</f>
        <v>0.986767749498302</v>
      </c>
      <c r="O201" s="0" t="n">
        <f aca="false">I201 / (I201 + K201)</f>
        <v>0.0132322505016985</v>
      </c>
      <c r="P201" s="0" t="n">
        <f aca="false">J201 / (H201 + J201)</f>
        <v>0.761167865605738</v>
      </c>
      <c r="Q201" s="0" t="n">
        <f aca="false">100 * (J201 + I201) / (H201 + I201 + J201 + K201)</f>
        <v>7.65614948993516</v>
      </c>
      <c r="R201" s="0" t="n">
        <f aca="false">(2 * S201 * M201) / (S201 + M201)</f>
        <v>0.345663534847104</v>
      </c>
      <c r="S201" s="0" t="n">
        <f aca="false">H201 / (H201 + I201)</f>
        <v>0.625417430227595</v>
      </c>
      <c r="T201" s="0" t="n">
        <f aca="false">AVERAGE(M201:S201)</f>
        <v>1.51817577928712</v>
      </c>
      <c r="U201" s="0" t="n">
        <f aca="false">(H201 + K201)/(H201 + K201 + I201 + J201)</f>
        <v>0.923438505100648</v>
      </c>
      <c r="V201" s="0" t="n">
        <f aca="false">(I201+J201)/W201</f>
        <v>0.151673874286343</v>
      </c>
      <c r="W201" s="0" t="n">
        <f aca="false">VLOOKUP(G201,ValidPixels!$A$1:$B$53, 2,0)</f>
        <v>33317287</v>
      </c>
    </row>
    <row r="202" customFormat="false" ht="12.8" hidden="false" customHeight="false" outlineLevel="0" collapsed="false">
      <c r="A202" s="0" t="n">
        <v>10</v>
      </c>
      <c r="B202" s="0" t="s">
        <v>103</v>
      </c>
      <c r="C202" s="0" t="n">
        <f aca="false">VLOOKUP(D202,List!$G$2:$H$12, 2, 0)</f>
        <v>8</v>
      </c>
      <c r="D202" s="0" t="s">
        <v>70</v>
      </c>
      <c r="E202" s="0" t="n">
        <f aca="false">VLOOKUP(G202,List!$A$2:$B$54, 2, 0)</f>
        <v>42</v>
      </c>
      <c r="F202" s="0" t="n">
        <f aca="false">VLOOKUP(G202,List!$L$2:$M$54, 2,0)</f>
        <v>3</v>
      </c>
      <c r="G202" s="0" t="s">
        <v>73</v>
      </c>
      <c r="H202" s="0" t="n">
        <v>2166100</v>
      </c>
      <c r="I202" s="0" t="n">
        <v>4287166</v>
      </c>
      <c r="J202" s="0" t="n">
        <v>1772422</v>
      </c>
      <c r="K202" s="0" t="n">
        <v>217156917</v>
      </c>
      <c r="L202" s="0" t="n">
        <v>139144</v>
      </c>
      <c r="M202" s="0" t="n">
        <f aca="false">H202 / (H202 + J202)</f>
        <v>0.549977885105123</v>
      </c>
      <c r="N202" s="0" t="n">
        <f aca="false">K202 / (K202+ I202)</f>
        <v>0.980639961375712</v>
      </c>
      <c r="O202" s="0" t="n">
        <f aca="false">I202 / (I202 + K202)</f>
        <v>0.0193600386242878</v>
      </c>
      <c r="P202" s="0" t="n">
        <f aca="false">J202 / (H202 + J202)</f>
        <v>0.450022114894877</v>
      </c>
      <c r="Q202" s="0" t="n">
        <f aca="false">100 * (J202 + I202) / (H202 + I202 + J202 + K202)</f>
        <v>2.688578384299</v>
      </c>
      <c r="R202" s="0" t="n">
        <f aca="false">(2 * S202 * M202) / (S202 + M202)</f>
        <v>0.416886872595938</v>
      </c>
      <c r="S202" s="0" t="n">
        <f aca="false">H202 / (H202 + I202)</f>
        <v>0.335659493967861</v>
      </c>
      <c r="T202" s="0" t="n">
        <f aca="false">AVERAGE(M202:S202)</f>
        <v>0.777303535837543</v>
      </c>
      <c r="U202" s="0" t="n">
        <f aca="false">(H202 + K202)/(H202 + K202 + I202 + J202)</f>
        <v>0.97311421615701</v>
      </c>
      <c r="V202" s="0" t="n">
        <f aca="false">(I202+J202)/W202</f>
        <v>0.0537876233613365</v>
      </c>
      <c r="W202" s="0" t="n">
        <f aca="false">VLOOKUP(G202,ValidPixels!$A$1:$B$53, 2,0)</f>
        <v>112657664</v>
      </c>
    </row>
    <row r="203" customFormat="false" ht="12.8" hidden="false" customHeight="false" outlineLevel="0" collapsed="false">
      <c r="A203" s="0" t="n">
        <v>10</v>
      </c>
      <c r="B203" s="0" t="s">
        <v>103</v>
      </c>
      <c r="C203" s="0" t="n">
        <f aca="false">VLOOKUP(D203,List!$G$2:$H$12, 2, 0)</f>
        <v>8</v>
      </c>
      <c r="D203" s="0" t="s">
        <v>70</v>
      </c>
      <c r="E203" s="0" t="n">
        <f aca="false">VLOOKUP(G203,List!$A$2:$B$54, 2, 0)</f>
        <v>43</v>
      </c>
      <c r="F203" s="0" t="n">
        <f aca="false">VLOOKUP(G203,List!$L$2:$M$54, 2,0)</f>
        <v>4</v>
      </c>
      <c r="G203" s="0" t="s">
        <v>74</v>
      </c>
      <c r="H203" s="0" t="n">
        <v>2529822</v>
      </c>
      <c r="I203" s="0" t="n">
        <v>2119215</v>
      </c>
      <c r="J203" s="0" t="n">
        <v>1400905</v>
      </c>
      <c r="K203" s="0" t="n">
        <v>625379021</v>
      </c>
      <c r="L203" s="0" t="n">
        <v>0</v>
      </c>
      <c r="M203" s="0" t="n">
        <f aca="false">H203 / (H203 + J203)</f>
        <v>0.643601552588109</v>
      </c>
      <c r="N203" s="0" t="n">
        <f aca="false">K203 / (K203+ I203)</f>
        <v>0.99662275544628</v>
      </c>
      <c r="O203" s="0" t="n">
        <f aca="false">I203 / (I203 + K203)</f>
        <v>0.00337724455372015</v>
      </c>
      <c r="P203" s="0" t="n">
        <f aca="false">J203 / (H203 + J203)</f>
        <v>0.356398447411891</v>
      </c>
      <c r="Q203" s="0" t="n">
        <f aca="false">100 * (J203 + I203) / (H203 + I203 + J203 + K203)</f>
        <v>0.557484722157099</v>
      </c>
      <c r="R203" s="0" t="n">
        <f aca="false">(2 * S203 * M203) / (S203 + M203)</f>
        <v>0.589718318592446</v>
      </c>
      <c r="S203" s="0" t="n">
        <f aca="false">H203 / (H203 + I203)</f>
        <v>0.544160435806383</v>
      </c>
      <c r="T203" s="0" t="n">
        <f aca="false">AVERAGE(M203:S203)</f>
        <v>0.52733763950799</v>
      </c>
      <c r="U203" s="0" t="n">
        <f aca="false">(H203 + K203)/(H203 + K203 + I203 + J203)</f>
        <v>0.994425152778429</v>
      </c>
      <c r="V203" s="0" t="n">
        <f aca="false">(I203+J203)/W203</f>
        <v>0.0111520021870865</v>
      </c>
      <c r="W203" s="0" t="n">
        <f aca="false">VLOOKUP(G203,ValidPixels!$A$1:$B$53, 2,0)</f>
        <v>315649149</v>
      </c>
    </row>
    <row r="204" customFormat="false" ht="12.8" hidden="false" customHeight="false" outlineLevel="0" collapsed="false">
      <c r="A204" s="0" t="n">
        <v>10</v>
      </c>
      <c r="B204" s="0" t="s">
        <v>103</v>
      </c>
      <c r="C204" s="0" t="n">
        <f aca="false">VLOOKUP(D204,List!$G$2:$H$12, 2, 0)</f>
        <v>8</v>
      </c>
      <c r="D204" s="0" t="s">
        <v>70</v>
      </c>
      <c r="E204" s="0" t="n">
        <f aca="false">VLOOKUP(G204,List!$A$2:$B$54, 2, 0)</f>
        <v>44</v>
      </c>
      <c r="F204" s="0" t="n">
        <f aca="false">VLOOKUP(G204,List!$L$2:$M$54, 2,0)</f>
        <v>5</v>
      </c>
      <c r="G204" s="0" t="s">
        <v>75</v>
      </c>
      <c r="H204" s="0" t="n">
        <v>4812796</v>
      </c>
      <c r="I204" s="0" t="n">
        <v>2648482</v>
      </c>
      <c r="J204" s="0" t="n">
        <v>1443532</v>
      </c>
      <c r="K204" s="0" t="n">
        <v>175480932</v>
      </c>
      <c r="L204" s="0" t="n">
        <v>0</v>
      </c>
      <c r="M204" s="0" t="n">
        <f aca="false">H204 / (H204 + J204)</f>
        <v>0.769268491038194</v>
      </c>
      <c r="N204" s="0" t="n">
        <f aca="false">K204 / (K204+ I204)</f>
        <v>0.985131697564558</v>
      </c>
      <c r="O204" s="0" t="n">
        <f aca="false">I204 / (I204 + K204)</f>
        <v>0.0148683024354417</v>
      </c>
      <c r="P204" s="0" t="n">
        <f aca="false">J204 / (H204 + J204)</f>
        <v>0.230731508961806</v>
      </c>
      <c r="Q204" s="0" t="n">
        <f aca="false">100 * (J204 + I204) / (H204 + I204 + J204 + K204)</f>
        <v>2.21926812540636</v>
      </c>
      <c r="R204" s="0" t="n">
        <f aca="false">(2 * S204 * M204) / (S204 + M204)</f>
        <v>0.701696199759637</v>
      </c>
      <c r="S204" s="0" t="n">
        <f aca="false">H204 / (H204 + I204)</f>
        <v>0.645036413332944</v>
      </c>
      <c r="T204" s="0" t="n">
        <f aca="false">AVERAGE(M204:S204)</f>
        <v>0.795142962642705</v>
      </c>
      <c r="U204" s="0" t="n">
        <f aca="false">(H204 + K204)/(H204 + K204 + I204 + J204)</f>
        <v>0.977807318745936</v>
      </c>
      <c r="V204" s="0" t="n">
        <f aca="false">(I204+J204)/W204</f>
        <v>0.0442659169150838</v>
      </c>
      <c r="W204" s="0" t="n">
        <f aca="false">VLOOKUP(G204,ValidPixels!$A$1:$B$53, 2,0)</f>
        <v>92441641</v>
      </c>
    </row>
    <row r="205" customFormat="false" ht="12.8" hidden="false" customHeight="false" outlineLevel="0" collapsed="false">
      <c r="A205" s="0" t="n">
        <v>10</v>
      </c>
      <c r="B205" s="0" t="s">
        <v>103</v>
      </c>
      <c r="C205" s="0" t="n">
        <f aca="false">VLOOKUP(D205,List!$G$2:$H$12, 2, 0)</f>
        <v>8</v>
      </c>
      <c r="D205" s="0" t="s">
        <v>70</v>
      </c>
      <c r="E205" s="0" t="n">
        <f aca="false">VLOOKUP(G205,List!$A$2:$B$54, 2, 0)</f>
        <v>45</v>
      </c>
      <c r="F205" s="0" t="n">
        <f aca="false">VLOOKUP(G205,List!$L$2:$M$54, 2,0)</f>
        <v>6</v>
      </c>
      <c r="G205" s="0" t="s">
        <v>76</v>
      </c>
      <c r="H205" s="0" t="n">
        <v>7489037</v>
      </c>
      <c r="I205" s="0" t="n">
        <v>8050368</v>
      </c>
      <c r="J205" s="0" t="n">
        <v>1810276</v>
      </c>
      <c r="K205" s="0" t="n">
        <v>117645736</v>
      </c>
      <c r="L205" s="0" t="n">
        <v>0</v>
      </c>
      <c r="M205" s="0" t="n">
        <f aca="false">H205 / (H205 + J205)</f>
        <v>0.805332286374273</v>
      </c>
      <c r="N205" s="0" t="n">
        <f aca="false">K205 / (K205+ I205)</f>
        <v>0.935953718979229</v>
      </c>
      <c r="O205" s="0" t="n">
        <f aca="false">I205 / (I205 + K205)</f>
        <v>0.0640462810207705</v>
      </c>
      <c r="P205" s="0" t="n">
        <f aca="false">J205 / (H205 + J205)</f>
        <v>0.194667713625727</v>
      </c>
      <c r="Q205" s="0" t="n">
        <f aca="false">100 * (J205 + I205) / (H205 + I205 + J205 + K205)</f>
        <v>7.30442871256881</v>
      </c>
      <c r="R205" s="0" t="n">
        <f aca="false">(2 * S205 * M205) / (S205 + M205)</f>
        <v>0.603013166782601</v>
      </c>
      <c r="S205" s="0" t="n">
        <f aca="false">H205 / (H205 + I205)</f>
        <v>0.481938465468916</v>
      </c>
      <c r="T205" s="0" t="n">
        <f aca="false">AVERAGE(M205:S205)</f>
        <v>1.48419719211719</v>
      </c>
      <c r="U205" s="0" t="n">
        <f aca="false">(H205 + K205)/(H205 + K205 + I205 + J205)</f>
        <v>0.926955712874312</v>
      </c>
      <c r="V205" s="0" t="n">
        <f aca="false">(I205+J205)/W205</f>
        <v>0.146144482367893</v>
      </c>
      <c r="W205" s="0" t="n">
        <f aca="false">VLOOKUP(G205,ValidPixels!$A$1:$B$53, 2,0)</f>
        <v>67471887</v>
      </c>
    </row>
    <row r="206" customFormat="false" ht="12.8" hidden="false" customHeight="false" outlineLevel="0" collapsed="false">
      <c r="A206" s="0" t="n">
        <v>10</v>
      </c>
      <c r="B206" s="0" t="s">
        <v>103</v>
      </c>
      <c r="C206" s="0" t="n">
        <f aca="false">VLOOKUP(D206,List!$G$2:$H$12, 2, 0)</f>
        <v>1</v>
      </c>
      <c r="D206" s="0" t="s">
        <v>77</v>
      </c>
      <c r="E206" s="0" t="n">
        <f aca="false">VLOOKUP(G206,List!$A$2:$B$54, 2, 0)</f>
        <v>46</v>
      </c>
      <c r="F206" s="0" t="n">
        <f aca="false">VLOOKUP(G206,List!$L$2:$M$54, 2,0)</f>
        <v>4</v>
      </c>
      <c r="G206" s="0" t="s">
        <v>78</v>
      </c>
      <c r="H206" s="0" t="n">
        <v>79953</v>
      </c>
      <c r="I206" s="0" t="n">
        <v>1970681</v>
      </c>
      <c r="J206" s="0" t="n">
        <v>9351</v>
      </c>
      <c r="K206" s="0" t="n">
        <v>46211655</v>
      </c>
      <c r="L206" s="0" t="n">
        <v>745</v>
      </c>
      <c r="M206" s="0" t="n">
        <f aca="false">H206 / (H206 + J206)</f>
        <v>0.895290244557915</v>
      </c>
      <c r="N206" s="0" t="n">
        <f aca="false">K206 / (K206+ I206)</f>
        <v>0.959099513149383</v>
      </c>
      <c r="O206" s="0" t="n">
        <f aca="false">I206 / (I206 + K206)</f>
        <v>0.0409004868506168</v>
      </c>
      <c r="P206" s="0" t="n">
        <f aca="false">J206 / (H206 + J206)</f>
        <v>0.104709755442085</v>
      </c>
      <c r="Q206" s="0" t="n">
        <f aca="false">100 * (J206 + I206) / (H206 + I206 + J206 + K206)</f>
        <v>4.10185359353857</v>
      </c>
      <c r="R206" s="0" t="n">
        <f aca="false">(2 * S206 * M206) / (S206 + M206)</f>
        <v>0.0747245948247099</v>
      </c>
      <c r="S206" s="0" t="n">
        <f aca="false">H206 / (H206 + I206)</f>
        <v>0.0389894052278466</v>
      </c>
      <c r="T206" s="0" t="n">
        <f aca="false">AVERAGE(M206:S206)</f>
        <v>0.887938227655875</v>
      </c>
      <c r="U206" s="0" t="n">
        <f aca="false">(H206 + K206)/(H206 + K206 + I206 + J206)</f>
        <v>0.958981464064614</v>
      </c>
      <c r="V206" s="0" t="n">
        <f aca="false">(I206+J206)/W206</f>
        <v>0.0822392881216447</v>
      </c>
      <c r="W206" s="0" t="n">
        <f aca="false">VLOOKUP(G206,ValidPixels!$A$1:$B$53, 2,0)</f>
        <v>24076473</v>
      </c>
    </row>
    <row r="207" customFormat="false" ht="12.8" hidden="false" customHeight="false" outlineLevel="0" collapsed="false">
      <c r="A207" s="0" t="n">
        <v>10</v>
      </c>
      <c r="B207" s="0" t="s">
        <v>103</v>
      </c>
      <c r="C207" s="0" t="n">
        <f aca="false">VLOOKUP(D207,List!$G$2:$H$12, 2, 0)</f>
        <v>1</v>
      </c>
      <c r="D207" s="0" t="s">
        <v>77</v>
      </c>
      <c r="E207" s="0" t="n">
        <f aca="false">VLOOKUP(G207,List!$A$2:$B$54, 2, 0)</f>
        <v>47</v>
      </c>
      <c r="F207" s="0" t="n">
        <f aca="false">VLOOKUP(G207,List!$L$2:$M$54, 2,0)</f>
        <v>3</v>
      </c>
      <c r="G207" s="0" t="s">
        <v>79</v>
      </c>
      <c r="H207" s="0" t="n">
        <v>1104632</v>
      </c>
      <c r="I207" s="0" t="n">
        <v>343924</v>
      </c>
      <c r="J207" s="0" t="n">
        <v>503892</v>
      </c>
      <c r="K207" s="0" t="n">
        <v>135670219</v>
      </c>
      <c r="L207" s="0" t="n">
        <v>138066</v>
      </c>
      <c r="M207" s="0" t="n">
        <f aca="false">H207 / (H207 + J207)</f>
        <v>0.686736411766315</v>
      </c>
      <c r="N207" s="0" t="n">
        <f aca="false">K207 / (K207+ I207)</f>
        <v>0.99747141001359</v>
      </c>
      <c r="O207" s="0" t="n">
        <f aca="false">I207 / (I207 + K207)</f>
        <v>0.00252858998641046</v>
      </c>
      <c r="P207" s="0" t="n">
        <f aca="false">J207 / (H207 + J207)</f>
        <v>0.313263588233685</v>
      </c>
      <c r="Q207" s="0" t="n">
        <f aca="false">100 * (J207 + I207) / (H207 + I207 + J207 + K207)</f>
        <v>0.616043867250444</v>
      </c>
      <c r="R207" s="0" t="n">
        <f aca="false">(2 * S207 * M207) / (S207 + M207)</f>
        <v>0.722671307260523</v>
      </c>
      <c r="S207" s="0" t="n">
        <f aca="false">H207 / (H207 + I207)</f>
        <v>0.762574591524249</v>
      </c>
      <c r="T207" s="0" t="n">
        <f aca="false">AVERAGE(M207:S207)</f>
        <v>0.585898538005031</v>
      </c>
      <c r="U207" s="0" t="n">
        <f aca="false">(H207 + K207)/(H207 + K207 + I207 + J207)</f>
        <v>0.993839561327495</v>
      </c>
      <c r="V207" s="0" t="n">
        <f aca="false">(I207+J207)/W207</f>
        <v>0.011838401964864</v>
      </c>
      <c r="W207" s="0" t="n">
        <f aca="false">VLOOKUP(G207,ValidPixels!$A$1:$B$53, 2,0)</f>
        <v>71615747</v>
      </c>
    </row>
    <row r="208" customFormat="false" ht="12.8" hidden="false" customHeight="false" outlineLevel="0" collapsed="false">
      <c r="A208" s="0" t="n">
        <v>10</v>
      </c>
      <c r="B208" s="0" t="s">
        <v>103</v>
      </c>
      <c r="C208" s="0" t="n">
        <f aca="false">VLOOKUP(D208,List!$G$2:$H$12, 2, 0)</f>
        <v>1</v>
      </c>
      <c r="D208" s="0" t="s">
        <v>77</v>
      </c>
      <c r="E208" s="0" t="n">
        <f aca="false">VLOOKUP(G208,List!$A$2:$B$54, 2, 0)</f>
        <v>48</v>
      </c>
      <c r="F208" s="0" t="n">
        <f aca="false">VLOOKUP(G208,List!$L$2:$M$54, 2,0)</f>
        <v>1</v>
      </c>
      <c r="G208" s="0" t="s">
        <v>80</v>
      </c>
      <c r="H208" s="0" t="n">
        <v>1176051</v>
      </c>
      <c r="I208" s="0" t="n">
        <v>12389687</v>
      </c>
      <c r="J208" s="0" t="n">
        <v>907640</v>
      </c>
      <c r="K208" s="0" t="n">
        <v>357136927</v>
      </c>
      <c r="L208" s="0" t="n">
        <v>43697</v>
      </c>
      <c r="M208" s="0" t="n">
        <f aca="false">H208 / (H208 + J208)</f>
        <v>0.564407582506235</v>
      </c>
      <c r="N208" s="0" t="n">
        <f aca="false">K208 / (K208+ I208)</f>
        <v>0.966471462323415</v>
      </c>
      <c r="O208" s="0" t="n">
        <f aca="false">I208 / (I208 + K208)</f>
        <v>0.0335285376765853</v>
      </c>
      <c r="P208" s="0" t="n">
        <f aca="false">J208 / (H208 + J208)</f>
        <v>0.435592417493765</v>
      </c>
      <c r="Q208" s="0" t="n">
        <f aca="false">100 * (J208 + I208) / (H208 + I208 + J208 + K208)</f>
        <v>3.57829877726346</v>
      </c>
      <c r="R208" s="0" t="n">
        <f aca="false">(2 * S208 * M208) / (S208 + M208)</f>
        <v>0.150299541280388</v>
      </c>
      <c r="S208" s="0" t="n">
        <f aca="false">H208 / (H208 + I208)</f>
        <v>0.0866927401959259</v>
      </c>
      <c r="T208" s="0" t="n">
        <f aca="false">AVERAGE(M208:S208)</f>
        <v>0.830755865534253</v>
      </c>
      <c r="U208" s="0" t="n">
        <f aca="false">(H208 + K208)/(H208 + K208 + I208 + J208)</f>
        <v>0.964217012227365</v>
      </c>
      <c r="V208" s="0" t="n">
        <f aca="false">(I208+J208)/W208</f>
        <v>0.0716407229323173</v>
      </c>
      <c r="W208" s="0" t="n">
        <f aca="false">VLOOKUP(G208,ValidPixels!$A$1:$B$53, 2,0)</f>
        <v>185611290</v>
      </c>
    </row>
    <row r="209" customFormat="false" ht="12.8" hidden="false" customHeight="false" outlineLevel="0" collapsed="false">
      <c r="A209" s="0" t="n">
        <v>10</v>
      </c>
      <c r="B209" s="0" t="s">
        <v>103</v>
      </c>
      <c r="C209" s="0" t="n">
        <f aca="false">VLOOKUP(D209,List!$G$2:$H$12, 2, 0)</f>
        <v>1</v>
      </c>
      <c r="D209" s="0" t="s">
        <v>77</v>
      </c>
      <c r="E209" s="0" t="n">
        <f aca="false">VLOOKUP(G209,List!$A$2:$B$54, 2, 0)</f>
        <v>49</v>
      </c>
      <c r="F209" s="0" t="n">
        <f aca="false">VLOOKUP(G209,List!$L$2:$M$54, 2,0)</f>
        <v>2</v>
      </c>
      <c r="G209" s="0" t="s">
        <v>81</v>
      </c>
      <c r="H209" s="0" t="n">
        <v>2185261</v>
      </c>
      <c r="I209" s="0" t="n">
        <v>6343572</v>
      </c>
      <c r="J209" s="0" t="n">
        <v>1819247</v>
      </c>
      <c r="K209" s="0" t="n">
        <v>416678469</v>
      </c>
      <c r="L209" s="0" t="n">
        <v>0</v>
      </c>
      <c r="M209" s="0" t="n">
        <f aca="false">H209 / (H209 + J209)</f>
        <v>0.545700245822957</v>
      </c>
      <c r="N209" s="0" t="n">
        <f aca="false">K209 / (K209+ I209)</f>
        <v>0.985004157265649</v>
      </c>
      <c r="O209" s="0" t="n">
        <f aca="false">I209 / (I209 + K209)</f>
        <v>0.0149958427343506</v>
      </c>
      <c r="P209" s="0" t="n">
        <f aca="false">J209 / (H209 + J209)</f>
        <v>0.454299754177043</v>
      </c>
      <c r="Q209" s="0" t="n">
        <f aca="false">100 * (J209 + I209) / (H209 + I209 + J209 + K209)</f>
        <v>1.9115483613643</v>
      </c>
      <c r="R209" s="0" t="n">
        <f aca="false">(2 * S209 * M209) / (S209 + M209)</f>
        <v>0.34871164839447</v>
      </c>
      <c r="S209" s="0" t="n">
        <f aca="false">H209 / (H209 + I209)</f>
        <v>0.256220399672499</v>
      </c>
      <c r="T209" s="0" t="n">
        <f aca="false">AVERAGE(M209:S209)</f>
        <v>0.645211487061609</v>
      </c>
      <c r="U209" s="0" t="n">
        <f aca="false">(H209 + K209)/(H209 + K209 + I209 + J209)</f>
        <v>0.980884516386357</v>
      </c>
      <c r="V209" s="0" t="n">
        <f aca="false">(I209+J209)/W209</f>
        <v>0.0381154811969309</v>
      </c>
      <c r="W209" s="0" t="n">
        <f aca="false">VLOOKUP(G209,ValidPixels!$A$1:$B$53, 2,0)</f>
        <v>214160198</v>
      </c>
    </row>
    <row r="210" customFormat="false" ht="12.8" hidden="false" customHeight="false" outlineLevel="0" collapsed="false">
      <c r="A210" s="0" t="n">
        <v>10</v>
      </c>
      <c r="B210" s="0" t="s">
        <v>103</v>
      </c>
      <c r="C210" s="0" t="n">
        <f aca="false">VLOOKUP(D210,List!$G$2:$H$12, 2, 0)</f>
        <v>11</v>
      </c>
      <c r="D210" s="0" t="s">
        <v>82</v>
      </c>
      <c r="E210" s="0" t="n">
        <f aca="false">VLOOKUP(G210,List!$A$2:$B$54, 2, 0)</f>
        <v>50</v>
      </c>
      <c r="F210" s="0" t="n">
        <f aca="false">VLOOKUP(G210,List!$L$2:$M$54, 2,0)</f>
        <v>3</v>
      </c>
      <c r="G210" s="0" t="s">
        <v>83</v>
      </c>
      <c r="H210" s="0" t="n">
        <v>473024</v>
      </c>
      <c r="I210" s="0" t="n">
        <v>41152</v>
      </c>
      <c r="J210" s="0" t="n">
        <v>204351</v>
      </c>
      <c r="K210" s="0" t="n">
        <v>811542598</v>
      </c>
      <c r="L210" s="0" t="n">
        <v>0</v>
      </c>
      <c r="M210" s="0" t="n">
        <f aca="false">H210 / (H210 + J210)</f>
        <v>0.69831924709356</v>
      </c>
      <c r="N210" s="0" t="n">
        <f aca="false">K210 / (K210+ I210)</f>
        <v>0.999949294204079</v>
      </c>
      <c r="O210" s="0" t="n">
        <f aca="false">I210 / (I210 + K210)</f>
        <v>5.07057959206305E-005</v>
      </c>
      <c r="P210" s="0" t="n">
        <f aca="false">J210 / (H210 + J210)</f>
        <v>0.30168075290644</v>
      </c>
      <c r="Q210" s="0" t="n">
        <f aca="false">100 * (J210 + I210) / (H210 + I210 + J210 + K210)</f>
        <v>0.0302246398902816</v>
      </c>
      <c r="R210" s="0" t="n">
        <f aca="false">(2 * S210 * M210) / (S210 + M210)</f>
        <v>0.79396349799547</v>
      </c>
      <c r="S210" s="0" t="n">
        <f aca="false">H210 / (H210 + I210)</f>
        <v>0.919965148120488</v>
      </c>
      <c r="T210" s="0" t="n">
        <f aca="false">AVERAGE(M210:S210)</f>
        <v>0.534879040858034</v>
      </c>
      <c r="U210" s="0" t="n">
        <f aca="false">(H210 + K210)/(H210 + K210 + I210 + J210)</f>
        <v>0.999697753601097</v>
      </c>
      <c r="V210" s="0" t="n">
        <f aca="false">(I210+J210)/W210</f>
        <v>0.0006043927545957</v>
      </c>
      <c r="W210" s="0" t="n">
        <f aca="false">VLOOKUP(G210,ValidPixels!$A$1:$B$53, 2,0)</f>
        <v>406197788</v>
      </c>
    </row>
    <row r="211" customFormat="false" ht="12.8" hidden="false" customHeight="false" outlineLevel="0" collapsed="false">
      <c r="A211" s="0" t="n">
        <v>10</v>
      </c>
      <c r="B211" s="0" t="s">
        <v>103</v>
      </c>
      <c r="C211" s="0" t="n">
        <f aca="false">VLOOKUP(D211,List!$G$2:$H$12, 2, 0)</f>
        <v>11</v>
      </c>
      <c r="D211" s="0" t="s">
        <v>82</v>
      </c>
      <c r="E211" s="0" t="n">
        <f aca="false">VLOOKUP(G211,List!$A$2:$B$54, 2, 0)</f>
        <v>51</v>
      </c>
      <c r="F211" s="0" t="n">
        <f aca="false">VLOOKUP(G211,List!$L$2:$M$54, 2,0)</f>
        <v>2</v>
      </c>
      <c r="G211" s="0" t="s">
        <v>84</v>
      </c>
      <c r="H211" s="0" t="n">
        <v>876717</v>
      </c>
      <c r="I211" s="0" t="n">
        <v>106832</v>
      </c>
      <c r="J211" s="0" t="n">
        <v>1599188</v>
      </c>
      <c r="K211" s="0" t="n">
        <v>963589026</v>
      </c>
      <c r="L211" s="0" t="n">
        <v>0</v>
      </c>
      <c r="M211" s="0" t="n">
        <f aca="false">H211 / (H211 + J211)</f>
        <v>0.354099612061044</v>
      </c>
      <c r="N211" s="0" t="n">
        <f aca="false">K211 / (K211+ I211)</f>
        <v>0.999889143447994</v>
      </c>
      <c r="O211" s="0" t="n">
        <f aca="false">I211 / (I211 + K211)</f>
        <v>0.000110856552005643</v>
      </c>
      <c r="P211" s="0" t="n">
        <f aca="false">J211 / (H211 + J211)</f>
        <v>0.645900387938956</v>
      </c>
      <c r="Q211" s="0" t="n">
        <f aca="false">100 * (J211 + I211) / (H211 + I211 + J211 + K211)</f>
        <v>0.17657522868426</v>
      </c>
      <c r="R211" s="0" t="n">
        <f aca="false">(2 * S211 * M211) / (S211 + M211)</f>
        <v>0.5068528155021</v>
      </c>
      <c r="S211" s="0" t="n">
        <f aca="false">H211 / (H211 + I211)</f>
        <v>0.891381110651325</v>
      </c>
      <c r="T211" s="0" t="n">
        <f aca="false">AVERAGE(M211:S211)</f>
        <v>0.510687022119669</v>
      </c>
      <c r="U211" s="0" t="n">
        <f aca="false">(H211 + K211)/(H211 + K211 + I211 + J211)</f>
        <v>0.998234247713157</v>
      </c>
      <c r="V211" s="0" t="n">
        <f aca="false">(I211+J211)/W211</f>
        <v>0.00353491699515454</v>
      </c>
      <c r="W211" s="0" t="n">
        <f aca="false">VLOOKUP(G211,ValidPixels!$A$1:$B$53, 2,0)</f>
        <v>482619536</v>
      </c>
    </row>
    <row r="212" customFormat="false" ht="12.8" hidden="false" customHeight="false" outlineLevel="0" collapsed="false">
      <c r="A212" s="0" t="n">
        <v>10</v>
      </c>
      <c r="B212" s="0" t="s">
        <v>103</v>
      </c>
      <c r="C212" s="0" t="n">
        <f aca="false">VLOOKUP(D212,List!$G$2:$H$12, 2, 0)</f>
        <v>11</v>
      </c>
      <c r="D212" s="0" t="s">
        <v>82</v>
      </c>
      <c r="E212" s="0" t="n">
        <f aca="false">VLOOKUP(G212,List!$A$2:$B$54, 2, 0)</f>
        <v>52</v>
      </c>
      <c r="F212" s="0" t="n">
        <f aca="false">VLOOKUP(G212,List!$L$2:$M$54, 2,0)</f>
        <v>1</v>
      </c>
      <c r="G212" s="0" t="s">
        <v>85</v>
      </c>
      <c r="H212" s="0" t="n">
        <v>1641774</v>
      </c>
      <c r="I212" s="0" t="n">
        <v>301390</v>
      </c>
      <c r="J212" s="0" t="n">
        <v>378689</v>
      </c>
      <c r="K212" s="0" t="n">
        <v>1379159382</v>
      </c>
      <c r="L212" s="0" t="n">
        <v>0</v>
      </c>
      <c r="M212" s="0" t="n">
        <f aca="false">H212 / (H212 + J212)</f>
        <v>0.812573157736618</v>
      </c>
      <c r="N212" s="0" t="n">
        <f aca="false">K212 / (K212+ I212)</f>
        <v>0.999781516077791</v>
      </c>
      <c r="O212" s="0" t="n">
        <f aca="false">I212 / (I212 + K212)</f>
        <v>0.000218483922208989</v>
      </c>
      <c r="P212" s="0" t="n">
        <f aca="false">J212 / (H212 + J212)</f>
        <v>0.187426842263382</v>
      </c>
      <c r="Q212" s="0" t="n">
        <f aca="false">100 * (J212 + I212) / (H212 + I212 + J212 + K212)</f>
        <v>0.0492282473891149</v>
      </c>
      <c r="R212" s="0" t="n">
        <f aca="false">(2 * S212 * M212) / (S212 + M212)</f>
        <v>0.828420030441815</v>
      </c>
      <c r="S212" s="0" t="n">
        <f aca="false">H212 / (H212 + I212)</f>
        <v>0.844897291221945</v>
      </c>
      <c r="T212" s="0" t="n">
        <f aca="false">AVERAGE(M212:S212)</f>
        <v>0.531792224150411</v>
      </c>
      <c r="U212" s="0" t="n">
        <f aca="false">(H212 + K212)/(H212 + K212 + I212 + J212)</f>
        <v>0.999507717526109</v>
      </c>
      <c r="V212" s="0" t="n">
        <f aca="false">(I212+J212)/W212</f>
        <v>0.000985034532921221</v>
      </c>
      <c r="W212" s="0" t="n">
        <f aca="false">VLOOKUP(G212,ValidPixels!$A$1:$B$53, 2,0)</f>
        <v>690411328</v>
      </c>
    </row>
    <row r="213" customFormat="false" ht="12.8" hidden="false" customHeight="false" outlineLevel="0" collapsed="false">
      <c r="A213" s="0" t="n">
        <v>10</v>
      </c>
      <c r="B213" s="0" t="s">
        <v>103</v>
      </c>
      <c r="C213" s="0" t="n">
        <f aca="false">VLOOKUP(D213,List!$G$2:$H$12, 2, 0)</f>
        <v>11</v>
      </c>
      <c r="D213" s="0" t="s">
        <v>82</v>
      </c>
      <c r="E213" s="0" t="n">
        <f aca="false">VLOOKUP(G213,List!$A$2:$B$54, 2, 0)</f>
        <v>53</v>
      </c>
      <c r="F213" s="0" t="n">
        <f aca="false">VLOOKUP(G213,List!$L$2:$M$54, 2,0)</f>
        <v>4</v>
      </c>
      <c r="G213" s="0" t="s">
        <v>86</v>
      </c>
      <c r="H213" s="0" t="n">
        <v>3379457</v>
      </c>
      <c r="I213" s="0" t="n">
        <v>149151</v>
      </c>
      <c r="J213" s="0" t="n">
        <v>2461383</v>
      </c>
      <c r="K213" s="0" t="n">
        <v>478466864</v>
      </c>
      <c r="L213" s="0" t="n">
        <v>0</v>
      </c>
      <c r="M213" s="0" t="n">
        <f aca="false">H213 / (H213 + J213)</f>
        <v>0.578590921853706</v>
      </c>
      <c r="N213" s="0" t="n">
        <f aca="false">K213 / (K213+ I213)</f>
        <v>0.999688370227227</v>
      </c>
      <c r="O213" s="0" t="n">
        <f aca="false">I213 / (I213 + K213)</f>
        <v>0.000311629772773065</v>
      </c>
      <c r="P213" s="0" t="n">
        <f aca="false">J213 / (H213 + J213)</f>
        <v>0.421409078146294</v>
      </c>
      <c r="Q213" s="0" t="n">
        <f aca="false">100 * (J213 + I213) / (H213 + I213 + J213 + K213)</f>
        <v>0.538857892721943</v>
      </c>
      <c r="R213" s="0" t="n">
        <f aca="false">(2 * S213 * M213) / (S213 + M213)</f>
        <v>0.721378036358172</v>
      </c>
      <c r="S213" s="0" t="n">
        <f aca="false">H213 / (H213 + I213)</f>
        <v>0.957730923922408</v>
      </c>
      <c r="T213" s="0" t="n">
        <f aca="false">AVERAGE(M213:S213)</f>
        <v>0.602566693286075</v>
      </c>
      <c r="U213" s="0" t="n">
        <f aca="false">(H213 + K213)/(H213 + K213 + I213 + J213)</f>
        <v>0.99461142107278</v>
      </c>
      <c r="V213" s="0" t="n">
        <f aca="false">(I213+J213)/W213</f>
        <v>0.0107879311809785</v>
      </c>
      <c r="W213" s="0" t="n">
        <f aca="false">VLOOKUP(G213,ValidPixels!$A$1:$B$53, 2,0)</f>
        <v>241986527</v>
      </c>
    </row>
    <row r="214" customFormat="false" ht="12.8" hidden="false" customHeight="false" outlineLevel="0" collapsed="false">
      <c r="A214" s="0" t="n">
        <v>7</v>
      </c>
      <c r="B214" s="0" t="s">
        <v>104</v>
      </c>
      <c r="C214" s="0" t="n">
        <f aca="false">VLOOKUP(D214,List!$G$2:$H$12, 2, 0)</f>
        <v>3</v>
      </c>
      <c r="D214" s="0" t="s">
        <v>23</v>
      </c>
      <c r="E214" s="0" t="n">
        <f aca="false">VLOOKUP(G214,List!$A$2:$B$54, 2, 0)</f>
        <v>1</v>
      </c>
      <c r="F214" s="0" t="n">
        <f aca="false">VLOOKUP(G214,List!$L$2:$M$54, 2,0)</f>
        <v>4</v>
      </c>
      <c r="G214" s="0" t="s">
        <v>24</v>
      </c>
      <c r="H214" s="0" t="n">
        <v>645563</v>
      </c>
      <c r="I214" s="0" t="n">
        <v>28402</v>
      </c>
      <c r="J214" s="0" t="n">
        <v>25299</v>
      </c>
      <c r="K214" s="0" t="n">
        <v>67540705</v>
      </c>
      <c r="L214" s="0" t="n">
        <v>12523</v>
      </c>
      <c r="M214" s="0" t="n">
        <f aca="false">H214 / (H214 + J214)</f>
        <v>0.962288816477905</v>
      </c>
      <c r="N214" s="0" t="n">
        <f aca="false">K214 / (K214+ I214)</f>
        <v>0.999579659976859</v>
      </c>
      <c r="O214" s="0" t="n">
        <f aca="false">I214 / (I214 + K214)</f>
        <v>0.000420340023141049</v>
      </c>
      <c r="P214" s="0" t="n">
        <f aca="false">J214 / (H214 + J214)</f>
        <v>0.0377111835220954</v>
      </c>
      <c r="Q214" s="0" t="n">
        <f aca="false">100 * (J214 + I214) / (H214 + I214 + J214 + K214)</f>
        <v>0.0786943499344204</v>
      </c>
      <c r="R214" s="0" t="n">
        <f aca="false">(2 * S214 * M214) / (S214 + M214)</f>
        <v>0.960068469773436</v>
      </c>
      <c r="S214" s="0" t="n">
        <f aca="false">H214 / (H214 + I214)</f>
        <v>0.957858345759795</v>
      </c>
      <c r="T214" s="0" t="n">
        <f aca="false">AVERAGE(M214:S214)</f>
        <v>0.570945880781093</v>
      </c>
      <c r="U214" s="0" t="n">
        <f aca="false">(H214 + K214)/(H214 + K214 + I214 + J214)</f>
        <v>0.999213056500656</v>
      </c>
      <c r="V214" s="0" t="n">
        <f aca="false">(I214+J214)/W214</f>
        <v>0.00014453567331567</v>
      </c>
      <c r="W214" s="0" t="n">
        <f aca="false">VLOOKUP(G214,ValidPixels!$A$1:$B$53, 2,0)</f>
        <v>371541494</v>
      </c>
    </row>
    <row r="215" customFormat="false" ht="12.8" hidden="false" customHeight="false" outlineLevel="0" collapsed="false">
      <c r="A215" s="0" t="n">
        <v>7</v>
      </c>
      <c r="B215" s="0" t="s">
        <v>104</v>
      </c>
      <c r="C215" s="0" t="n">
        <f aca="false">VLOOKUP(D215,List!$G$2:$H$12, 2, 0)</f>
        <v>3</v>
      </c>
      <c r="D215" s="0" t="s">
        <v>23</v>
      </c>
      <c r="E215" s="0" t="n">
        <f aca="false">VLOOKUP(G215,List!$A$2:$B$54, 2, 0)</f>
        <v>2</v>
      </c>
      <c r="F215" s="0" t="n">
        <f aca="false">VLOOKUP(G215,List!$L$2:$M$54, 2,0)</f>
        <v>1</v>
      </c>
      <c r="G215" s="0" t="s">
        <v>25</v>
      </c>
      <c r="H215" s="0" t="n">
        <v>4081586</v>
      </c>
      <c r="I215" s="0" t="n">
        <v>632196</v>
      </c>
      <c r="J215" s="0" t="n">
        <v>746604</v>
      </c>
      <c r="K215" s="0" t="n">
        <v>366081108</v>
      </c>
      <c r="L215" s="0" t="n">
        <v>0</v>
      </c>
      <c r="M215" s="0" t="n">
        <f aca="false">H215 / (H215 + J215)</f>
        <v>0.845365654624197</v>
      </c>
      <c r="N215" s="0" t="n">
        <f aca="false">K215 / (K215+ I215)</f>
        <v>0.998276048365019</v>
      </c>
      <c r="O215" s="0" t="n">
        <f aca="false">I215 / (I215 + K215)</f>
        <v>0.00172395163498077</v>
      </c>
      <c r="P215" s="0" t="n">
        <f aca="false">J215 / (H215 + J215)</f>
        <v>0.154634345375803</v>
      </c>
      <c r="Q215" s="0" t="n">
        <f aca="false">100 * (J215 + I215) / (H215 + I215 + J215 + K215)</f>
        <v>0.371102561158351</v>
      </c>
      <c r="R215" s="0" t="n">
        <f aca="false">(2 * S215 * M215) / (S215 + M215)</f>
        <v>0.855501567181291</v>
      </c>
      <c r="S215" s="0" t="n">
        <f aca="false">H215 / (H215 + I215)</f>
        <v>0.865883488035722</v>
      </c>
      <c r="T215" s="0" t="n">
        <f aca="false">AVERAGE(M215:S215)</f>
        <v>0.584641088053623</v>
      </c>
      <c r="U215" s="0" t="n">
        <f aca="false">(H215 + K215)/(H215 + K215 + I215 + J215)</f>
        <v>0.996288974388416</v>
      </c>
      <c r="V215" s="0" t="n">
        <f aca="false">(I215+J215)/W215</f>
        <v>0.0150276782629451</v>
      </c>
      <c r="W215" s="0" t="n">
        <f aca="false">VLOOKUP(G215,ValidPixels!$A$1:$B$53, 2,0)</f>
        <v>91750700</v>
      </c>
    </row>
    <row r="216" customFormat="false" ht="12.8" hidden="false" customHeight="false" outlineLevel="0" collapsed="false">
      <c r="A216" s="0" t="n">
        <v>7</v>
      </c>
      <c r="B216" s="0" t="s">
        <v>104</v>
      </c>
      <c r="C216" s="0" t="n">
        <f aca="false">VLOOKUP(D216,List!$G$2:$H$12, 2, 0)</f>
        <v>3</v>
      </c>
      <c r="D216" s="0" t="s">
        <v>23</v>
      </c>
      <c r="E216" s="0" t="n">
        <f aca="false">VLOOKUP(G216,List!$A$2:$B$54, 2, 0)</f>
        <v>3</v>
      </c>
      <c r="F216" s="0" t="n">
        <f aca="false">VLOOKUP(G216,List!$L$2:$M$54, 2,0)</f>
        <v>2</v>
      </c>
      <c r="G216" s="0" t="s">
        <v>26</v>
      </c>
      <c r="H216" s="0" t="n">
        <v>5278199</v>
      </c>
      <c r="I216" s="0" t="n">
        <v>399182</v>
      </c>
      <c r="J216" s="0" t="n">
        <v>179790</v>
      </c>
      <c r="K216" s="0" t="n">
        <v>86255287</v>
      </c>
      <c r="L216" s="0" t="n">
        <v>361663</v>
      </c>
      <c r="M216" s="0" t="n">
        <f aca="false">H216 / (H216 + J216)</f>
        <v>0.967059296015437</v>
      </c>
      <c r="N216" s="0" t="n">
        <f aca="false">K216 / (K216+ I216)</f>
        <v>0.995393405503414</v>
      </c>
      <c r="O216" s="0" t="n">
        <f aca="false">I216 / (I216 + K216)</f>
        <v>0.00460659449658621</v>
      </c>
      <c r="P216" s="0" t="n">
        <f aca="false">J216 / (H216 + J216)</f>
        <v>0.0329407039845628</v>
      </c>
      <c r="Q216" s="0" t="n">
        <f aca="false">100 * (J216 + I216) / (H216 + I216 + J216 + K216)</f>
        <v>0.62854907204843</v>
      </c>
      <c r="R216" s="0" t="n">
        <f aca="false">(2 * S216 * M216) / (S216 + M216)</f>
        <v>0.948006038416326</v>
      </c>
      <c r="S216" s="0" t="n">
        <f aca="false">H216 / (H216 + I216)</f>
        <v>0.929689059092564</v>
      </c>
      <c r="T216" s="0" t="n">
        <f aca="false">AVERAGE(M216:S216)</f>
        <v>0.643749167079617</v>
      </c>
      <c r="U216" s="0" t="n">
        <f aca="false">(H216 + K216)/(H216 + K216 + I216 + J216)</f>
        <v>0.993714509279516</v>
      </c>
      <c r="V216" s="0" t="n">
        <f aca="false">(I216+J216)/W216</f>
        <v>0.00462508701415665</v>
      </c>
      <c r="W216" s="0" t="n">
        <f aca="false">VLOOKUP(G216,ValidPixels!$A$1:$B$53, 2,0)</f>
        <v>125180780</v>
      </c>
    </row>
    <row r="217" customFormat="false" ht="12.8" hidden="false" customHeight="false" outlineLevel="0" collapsed="false">
      <c r="A217" s="0" t="n">
        <v>7</v>
      </c>
      <c r="B217" s="0" t="s">
        <v>104</v>
      </c>
      <c r="C217" s="0" t="n">
        <f aca="false">VLOOKUP(D217,List!$G$2:$H$12, 2, 0)</f>
        <v>3</v>
      </c>
      <c r="D217" s="0" t="s">
        <v>23</v>
      </c>
      <c r="E217" s="0" t="n">
        <f aca="false">VLOOKUP(G217,List!$A$2:$B$54, 2, 0)</f>
        <v>4</v>
      </c>
      <c r="F217" s="0" t="n">
        <f aca="false">VLOOKUP(G217,List!$L$2:$M$54, 2,0)</f>
        <v>3</v>
      </c>
      <c r="G217" s="0" t="s">
        <v>27</v>
      </c>
      <c r="H217" s="0" t="n">
        <v>5680659</v>
      </c>
      <c r="I217" s="0" t="n">
        <v>83995</v>
      </c>
      <c r="J217" s="0" t="n">
        <v>2961435</v>
      </c>
      <c r="K217" s="0" t="n">
        <v>116454691</v>
      </c>
      <c r="L217" s="0" t="n">
        <v>0</v>
      </c>
      <c r="M217" s="0" t="n">
        <f aca="false">H217 / (H217 + J217)</f>
        <v>0.657324370690715</v>
      </c>
      <c r="N217" s="0" t="n">
        <f aca="false">K217 / (K217+ I217)</f>
        <v>0.999279252213295</v>
      </c>
      <c r="O217" s="0" t="n">
        <f aca="false">I217 / (I217 + K217)</f>
        <v>0.000720747786704923</v>
      </c>
      <c r="P217" s="0" t="n">
        <f aca="false">J217 / (H217 + J217)</f>
        <v>0.342675629309285</v>
      </c>
      <c r="Q217" s="0" t="n">
        <f aca="false">100 * (J217 + I217) / (H217 + I217 + J217 + K217)</f>
        <v>2.43282555037602</v>
      </c>
      <c r="R217" s="0" t="n">
        <f aca="false">(2 * S217 * M217) / (S217 + M217)</f>
        <v>0.788610864853054</v>
      </c>
      <c r="S217" s="0" t="n">
        <f aca="false">H217 / (H217 + I217)</f>
        <v>0.985429307639279</v>
      </c>
      <c r="T217" s="0" t="n">
        <f aca="false">AVERAGE(M217:S217)</f>
        <v>0.886695103266908</v>
      </c>
      <c r="U217" s="0" t="n">
        <f aca="false">(H217 + K217)/(H217 + K217 + I217 + J217)</f>
        <v>0.97567174449624</v>
      </c>
      <c r="V217" s="0" t="n">
        <f aca="false">(I217+J217)/W217</f>
        <v>0.0446364454203178</v>
      </c>
      <c r="W217" s="0" t="n">
        <f aca="false">VLOOKUP(G217,ValidPixels!$A$1:$B$53, 2,0)</f>
        <v>68227431</v>
      </c>
    </row>
    <row r="218" customFormat="false" ht="12.8" hidden="false" customHeight="false" outlineLevel="0" collapsed="false">
      <c r="A218" s="0" t="n">
        <v>7</v>
      </c>
      <c r="B218" s="0" t="s">
        <v>104</v>
      </c>
      <c r="C218" s="0" t="n">
        <f aca="false">VLOOKUP(D218,List!$G$2:$H$12, 2, 0)</f>
        <v>5</v>
      </c>
      <c r="D218" s="0" t="s">
        <v>28</v>
      </c>
      <c r="E218" s="0" t="n">
        <f aca="false">VLOOKUP(G218,List!$A$2:$B$54, 2, 0)</f>
        <v>5</v>
      </c>
      <c r="F218" s="0" t="n">
        <f aca="false">VLOOKUP(G218,List!$L$2:$M$54, 2,0)</f>
        <v>4</v>
      </c>
      <c r="G218" s="0" t="s">
        <v>29</v>
      </c>
      <c r="H218" s="0" t="n">
        <v>55655</v>
      </c>
      <c r="I218" s="0" t="n">
        <v>27481</v>
      </c>
      <c r="J218" s="0" t="n">
        <v>21848</v>
      </c>
      <c r="K218" s="0" t="n">
        <v>93255574</v>
      </c>
      <c r="L218" s="0" t="n">
        <v>0</v>
      </c>
      <c r="M218" s="0" t="n">
        <f aca="false">H218 / (H218 + J218)</f>
        <v>0.718101234790911</v>
      </c>
      <c r="N218" s="0" t="n">
        <f aca="false">K218 / (K218+ I218)</f>
        <v>0.999705402015404</v>
      </c>
      <c r="O218" s="0" t="n">
        <f aca="false">I218 / (I218 + K218)</f>
        <v>0.000294597984596452</v>
      </c>
      <c r="P218" s="0" t="n">
        <f aca="false">J218 / (H218 + J218)</f>
        <v>0.281898765209089</v>
      </c>
      <c r="Q218" s="0" t="n">
        <f aca="false">100 * (J218 + I218) / (H218 + I218 + J218 + K218)</f>
        <v>0.0528370877988968</v>
      </c>
      <c r="R218" s="0" t="n">
        <f aca="false">(2 * S218 * M218) / (S218 + M218)</f>
        <v>0.692920150150337</v>
      </c>
      <c r="S218" s="0" t="n">
        <f aca="false">H218 / (H218 + I218)</f>
        <v>0.669445246343341</v>
      </c>
      <c r="T218" s="0" t="n">
        <f aca="false">AVERAGE(M218:S218)</f>
        <v>0.487886069184654</v>
      </c>
      <c r="U218" s="0" t="n">
        <f aca="false">(H218 + K218)/(H218 + K218 + I218 + J218)</f>
        <v>0.999471629122011</v>
      </c>
      <c r="V218" s="0" t="n">
        <f aca="false">(I218+J218)/W218</f>
        <v>0.000528370877988968</v>
      </c>
      <c r="W218" s="0" t="n">
        <f aca="false">VLOOKUP(G218,ValidPixels!$A$1:$B$53, 2,0)</f>
        <v>93360558</v>
      </c>
    </row>
    <row r="219" customFormat="false" ht="12.8" hidden="false" customHeight="false" outlineLevel="0" collapsed="false">
      <c r="A219" s="0" t="n">
        <v>7</v>
      </c>
      <c r="B219" s="0" t="s">
        <v>104</v>
      </c>
      <c r="C219" s="0" t="n">
        <f aca="false">VLOOKUP(D219,List!$G$2:$H$12, 2, 0)</f>
        <v>5</v>
      </c>
      <c r="D219" s="0" t="s">
        <v>28</v>
      </c>
      <c r="E219" s="0" t="n">
        <f aca="false">VLOOKUP(G219,List!$A$2:$B$54, 2, 0)</f>
        <v>6</v>
      </c>
      <c r="F219" s="0" t="n">
        <f aca="false">VLOOKUP(G219,List!$L$2:$M$54, 2,0)</f>
        <v>5</v>
      </c>
      <c r="G219" s="0" t="s">
        <v>30</v>
      </c>
      <c r="H219" s="0" t="n">
        <v>250435</v>
      </c>
      <c r="I219" s="0" t="n">
        <v>27713</v>
      </c>
      <c r="J219" s="0" t="n">
        <v>16794</v>
      </c>
      <c r="K219" s="0" t="n">
        <v>123934618</v>
      </c>
      <c r="L219" s="0" t="n">
        <v>0</v>
      </c>
      <c r="M219" s="0" t="n">
        <f aca="false">H219 / (H219 + J219)</f>
        <v>0.937155024342418</v>
      </c>
      <c r="N219" s="0" t="n">
        <f aca="false">K219 / (K219+ I219)</f>
        <v>0.999776440151</v>
      </c>
      <c r="O219" s="0" t="n">
        <f aca="false">I219 / (I219 + K219)</f>
        <v>0.000223559848999613</v>
      </c>
      <c r="P219" s="0" t="n">
        <f aca="false">J219 / (H219 + J219)</f>
        <v>0.0628449756575821</v>
      </c>
      <c r="Q219" s="0" t="n">
        <f aca="false">100 * (J219 + I219) / (H219 + I219 + J219 + K219)</f>
        <v>0.0358264168367013</v>
      </c>
      <c r="R219" s="0" t="n">
        <f aca="false">(2 * S219 * M219) / (S219 + M219)</f>
        <v>0.918392231428902</v>
      </c>
      <c r="S219" s="0" t="n">
        <f aca="false">H219 / (H219 + I219)</f>
        <v>0.900365992205588</v>
      </c>
      <c r="T219" s="0" t="n">
        <f aca="false">AVERAGE(M219:S219)</f>
        <v>0.550654948638742</v>
      </c>
      <c r="U219" s="0" t="n">
        <f aca="false">(H219 + K219)/(H219 + K219 + I219 + J219)</f>
        <v>0.999641735831633</v>
      </c>
      <c r="V219" s="0" t="n">
        <f aca="false">(I219+J219)/W219</f>
        <v>0.000358264168367013</v>
      </c>
      <c r="W219" s="0" t="n">
        <f aca="false">VLOOKUP(G219,ValidPixels!$A$1:$B$53, 2,0)</f>
        <v>124229560</v>
      </c>
    </row>
    <row r="220" customFormat="false" ht="12.8" hidden="false" customHeight="false" outlineLevel="0" collapsed="false">
      <c r="A220" s="0" t="n">
        <v>7</v>
      </c>
      <c r="B220" s="0" t="s">
        <v>104</v>
      </c>
      <c r="C220" s="0" t="n">
        <f aca="false">VLOOKUP(D220,List!$G$2:$H$12, 2, 0)</f>
        <v>5</v>
      </c>
      <c r="D220" s="0" t="s">
        <v>28</v>
      </c>
      <c r="E220" s="0" t="n">
        <f aca="false">VLOOKUP(G220,List!$A$2:$B$54, 2, 0)</f>
        <v>7</v>
      </c>
      <c r="F220" s="0" t="n">
        <f aca="false">VLOOKUP(G220,List!$L$2:$M$54, 2,0)</f>
        <v>2</v>
      </c>
      <c r="G220" s="0" t="s">
        <v>31</v>
      </c>
      <c r="H220" s="0" t="n">
        <v>865606</v>
      </c>
      <c r="I220" s="0" t="n">
        <v>3857</v>
      </c>
      <c r="J220" s="0" t="n">
        <v>177763</v>
      </c>
      <c r="K220" s="0" t="n">
        <v>28415864</v>
      </c>
      <c r="L220" s="0" t="n">
        <v>0</v>
      </c>
      <c r="M220" s="0" t="n">
        <f aca="false">H220 / (H220 + J220)</f>
        <v>0.829625952084066</v>
      </c>
      <c r="N220" s="0" t="n">
        <f aca="false">K220 / (K220+ I220)</f>
        <v>0.999864284381961</v>
      </c>
      <c r="O220" s="0" t="n">
        <f aca="false">I220 / (I220 + K220)</f>
        <v>0.000135715618038615</v>
      </c>
      <c r="P220" s="0" t="n">
        <f aca="false">J220 / (H220 + J220)</f>
        <v>0.170374047915934</v>
      </c>
      <c r="Q220" s="0" t="n">
        <f aca="false">100 * (J220 + I220) / (H220 + I220 + J220 + K220)</f>
        <v>0.616432288670333</v>
      </c>
      <c r="R220" s="0" t="n">
        <f aca="false">(2 * S220 * M220) / (S220 + M220)</f>
        <v>0.905051776632762</v>
      </c>
      <c r="S220" s="0" t="n">
        <f aca="false">H220 / (H220 + I220)</f>
        <v>0.9955639285398</v>
      </c>
      <c r="T220" s="0" t="n">
        <f aca="false">AVERAGE(M220:S220)</f>
        <v>0.645292570548985</v>
      </c>
      <c r="U220" s="0" t="n">
        <f aca="false">(H220 + K220)/(H220 + K220 + I220 + J220)</f>
        <v>0.993835677113297</v>
      </c>
      <c r="V220" s="0" t="n">
        <f aca="false">(I220+J220)/W220</f>
        <v>0.000175521335331528</v>
      </c>
      <c r="W220" s="0" t="n">
        <f aca="false">VLOOKUP(G220,ValidPixels!$A$1:$B$53, 2,0)</f>
        <v>1034746002</v>
      </c>
    </row>
    <row r="221" customFormat="false" ht="12.8" hidden="false" customHeight="false" outlineLevel="0" collapsed="false">
      <c r="A221" s="0" t="n">
        <v>7</v>
      </c>
      <c r="B221" s="0" t="s">
        <v>104</v>
      </c>
      <c r="C221" s="0" t="n">
        <f aca="false">VLOOKUP(D221,List!$G$2:$H$12, 2, 0)</f>
        <v>5</v>
      </c>
      <c r="D221" s="0" t="s">
        <v>28</v>
      </c>
      <c r="E221" s="0" t="n">
        <f aca="false">VLOOKUP(G221,List!$A$2:$B$54, 2, 0)</f>
        <v>8</v>
      </c>
      <c r="F221" s="0" t="n">
        <f aca="false">VLOOKUP(G221,List!$L$2:$M$54, 2,0)</f>
        <v>1</v>
      </c>
      <c r="G221" s="0" t="s">
        <v>32</v>
      </c>
      <c r="H221" s="0" t="n">
        <v>1273833</v>
      </c>
      <c r="I221" s="0" t="n">
        <v>204229</v>
      </c>
      <c r="J221" s="0" t="n">
        <v>277018</v>
      </c>
      <c r="K221" s="0" t="n">
        <v>245515390</v>
      </c>
      <c r="L221" s="0" t="n">
        <v>393</v>
      </c>
      <c r="M221" s="0" t="n">
        <f aca="false">H221 / (H221 + J221)</f>
        <v>0.821376779587465</v>
      </c>
      <c r="N221" s="0" t="n">
        <f aca="false">K221 / (K221+ I221)</f>
        <v>0.999168853505344</v>
      </c>
      <c r="O221" s="0" t="n">
        <f aca="false">I221 / (I221 + K221)</f>
        <v>0.000831146494655765</v>
      </c>
      <c r="P221" s="0" t="n">
        <f aca="false">J221 / (H221 + J221)</f>
        <v>0.178623220412535</v>
      </c>
      <c r="Q221" s="0" t="n">
        <f aca="false">100 * (J221 + I221) / (H221 + I221 + J221 + K221)</f>
        <v>0.194623725186433</v>
      </c>
      <c r="R221" s="0" t="n">
        <f aca="false">(2 * S221 * M221) / (S221 + M221)</f>
        <v>0.84111560814061</v>
      </c>
      <c r="S221" s="0" t="n">
        <f aca="false">H221 / (H221 + I221)</f>
        <v>0.861826499835595</v>
      </c>
      <c r="T221" s="0" t="n">
        <f aca="false">AVERAGE(M221:S221)</f>
        <v>0.556795119023234</v>
      </c>
      <c r="U221" s="0" t="n">
        <f aca="false">(H221 + K221)/(H221 + K221 + I221 + J221)</f>
        <v>0.998053762748136</v>
      </c>
      <c r="V221" s="0" t="n">
        <f aca="false">(I221+J221)/W221</f>
        <v>0.00194624055764133</v>
      </c>
      <c r="W221" s="0" t="n">
        <f aca="false">VLOOKUP(G221,ValidPixels!$A$1:$B$53, 2,0)</f>
        <v>247270050</v>
      </c>
    </row>
    <row r="222" customFormat="false" ht="12.8" hidden="false" customHeight="false" outlineLevel="0" collapsed="false">
      <c r="A222" s="0" t="n">
        <v>7</v>
      </c>
      <c r="B222" s="0" t="s">
        <v>104</v>
      </c>
      <c r="C222" s="0" t="n">
        <f aca="false">VLOOKUP(D222,List!$G$2:$H$12, 2, 0)</f>
        <v>5</v>
      </c>
      <c r="D222" s="0" t="s">
        <v>28</v>
      </c>
      <c r="E222" s="0" t="n">
        <f aca="false">VLOOKUP(G222,List!$A$2:$B$54, 2, 0)</f>
        <v>9</v>
      </c>
      <c r="F222" s="0" t="n">
        <f aca="false">VLOOKUP(G222,List!$L$2:$M$54, 2,0)</f>
        <v>6</v>
      </c>
      <c r="G222" s="0" t="s">
        <v>33</v>
      </c>
      <c r="H222" s="0" t="n">
        <v>1752781</v>
      </c>
      <c r="I222" s="0" t="n">
        <v>84088</v>
      </c>
      <c r="J222" s="0" t="n">
        <v>225111</v>
      </c>
      <c r="K222" s="0" t="n">
        <v>145558673</v>
      </c>
      <c r="L222" s="0" t="n">
        <v>12380</v>
      </c>
      <c r="M222" s="0" t="n">
        <f aca="false">H222 / (H222 + J222)</f>
        <v>0.886186404515514</v>
      </c>
      <c r="N222" s="0" t="n">
        <f aca="false">K222 / (K222+ I222)</f>
        <v>0.99942264209067</v>
      </c>
      <c r="O222" s="0" t="n">
        <f aca="false">I222 / (I222 + K222)</f>
        <v>0.000577357909329939</v>
      </c>
      <c r="P222" s="0" t="n">
        <f aca="false">J222 / (H222 + J222)</f>
        <v>0.113813595484485</v>
      </c>
      <c r="Q222" s="0" t="n">
        <f aca="false">100 * (J222 + I222) / (H222 + I222 + J222 + K222)</f>
        <v>0.209455109238678</v>
      </c>
      <c r="R222" s="0" t="n">
        <f aca="false">(2 * S222 * M222) / (S222 + M222)</f>
        <v>0.918946691548959</v>
      </c>
      <c r="S222" s="0" t="n">
        <f aca="false">H222 / (H222 + I222)</f>
        <v>0.954222102937117</v>
      </c>
      <c r="T222" s="0" t="n">
        <f aca="false">AVERAGE(M222:S222)</f>
        <v>0.583231986246394</v>
      </c>
      <c r="U222" s="0" t="n">
        <f aca="false">(H222 + K222)/(H222 + K222 + I222 + J222)</f>
        <v>0.997905448907613</v>
      </c>
      <c r="V222" s="0" t="n">
        <f aca="false">(I222+J222)/W222</f>
        <v>0.00209472679210503</v>
      </c>
      <c r="W222" s="0" t="n">
        <f aca="false">VLOOKUP(G222,ValidPixels!$A$1:$B$53, 2,0)</f>
        <v>147608271</v>
      </c>
    </row>
    <row r="223" customFormat="false" ht="12.8" hidden="false" customHeight="false" outlineLevel="0" collapsed="false">
      <c r="A223" s="0" t="n">
        <v>7</v>
      </c>
      <c r="B223" s="0" t="s">
        <v>104</v>
      </c>
      <c r="C223" s="0" t="n">
        <f aca="false">VLOOKUP(D223,List!$G$2:$H$12, 2, 0)</f>
        <v>5</v>
      </c>
      <c r="D223" s="0" t="s">
        <v>28</v>
      </c>
      <c r="E223" s="0" t="n">
        <f aca="false">VLOOKUP(G223,List!$A$2:$B$54, 2, 0)</f>
        <v>10</v>
      </c>
      <c r="F223" s="0" t="n">
        <f aca="false">VLOOKUP(G223,List!$L$2:$M$54, 2,0)</f>
        <v>3</v>
      </c>
      <c r="G223" s="0" t="s">
        <v>34</v>
      </c>
      <c r="H223" s="0" t="n">
        <v>14340745</v>
      </c>
      <c r="I223" s="0" t="n">
        <v>2483163</v>
      </c>
      <c r="J223" s="0" t="n">
        <v>3997252</v>
      </c>
      <c r="K223" s="0" t="n">
        <v>1014306744</v>
      </c>
      <c r="L223" s="0" t="n">
        <v>307721</v>
      </c>
      <c r="M223" s="0" t="n">
        <f aca="false">H223 / (H223 + J223)</f>
        <v>0.782023521980072</v>
      </c>
      <c r="N223" s="0" t="n">
        <f aca="false">K223 / (K223+ I223)</f>
        <v>0.997557840628723</v>
      </c>
      <c r="O223" s="0" t="n">
        <f aca="false">I223 / (I223 + K223)</f>
        <v>0.00244215937127708</v>
      </c>
      <c r="P223" s="0" t="n">
        <f aca="false">J223 / (H223 + J223)</f>
        <v>0.217976478019928</v>
      </c>
      <c r="Q223" s="0" t="n">
        <f aca="false">100 * (J223 + I223) / (H223 + I223 + J223 + K223)</f>
        <v>0.626049686706156</v>
      </c>
      <c r="R223" s="0" t="n">
        <f aca="false">(2 * S223 * M223) / (S223 + M223)</f>
        <v>0.815697841172144</v>
      </c>
      <c r="S223" s="0" t="n">
        <f aca="false">H223 / (H223 + I223)</f>
        <v>0.852402723552697</v>
      </c>
      <c r="T223" s="0" t="n">
        <f aca="false">AVERAGE(M223:S223)</f>
        <v>0.613450035918714</v>
      </c>
      <c r="U223" s="0" t="n">
        <f aca="false">(H223 + K223)/(H223 + K223 + I223 + J223)</f>
        <v>0.993739503132938</v>
      </c>
      <c r="V223" s="0" t="n">
        <f aca="false">(I223+J223)/W223</f>
        <v>0.219950283558174</v>
      </c>
      <c r="W223" s="0" t="n">
        <f aca="false">VLOOKUP(G223,ValidPixels!$A$1:$B$53, 2,0)</f>
        <v>29463090</v>
      </c>
    </row>
    <row r="224" customFormat="false" ht="12.8" hidden="false" customHeight="false" outlineLevel="0" collapsed="false">
      <c r="A224" s="0" t="n">
        <v>7</v>
      </c>
      <c r="B224" s="0" t="s">
        <v>104</v>
      </c>
      <c r="C224" s="0" t="n">
        <f aca="false">VLOOKUP(D224,List!$G$2:$H$12, 2, 0)</f>
        <v>4</v>
      </c>
      <c r="D224" s="0" t="s">
        <v>35</v>
      </c>
      <c r="E224" s="0" t="n">
        <f aca="false">VLOOKUP(G224,List!$A$2:$B$54, 2, 0)</f>
        <v>11</v>
      </c>
      <c r="F224" s="0" t="n">
        <f aca="false">VLOOKUP(G224,List!$L$2:$M$54, 2,0)</f>
        <v>3</v>
      </c>
      <c r="G224" s="0" t="s">
        <v>36</v>
      </c>
      <c r="H224" s="0" t="n">
        <v>181145</v>
      </c>
      <c r="I224" s="0" t="n">
        <v>28176</v>
      </c>
      <c r="J224" s="0" t="n">
        <v>82084</v>
      </c>
      <c r="K224" s="0" t="n">
        <v>9804416</v>
      </c>
      <c r="L224" s="0" t="n">
        <v>9420</v>
      </c>
      <c r="M224" s="0" t="n">
        <f aca="false">H224 / (H224 + J224)</f>
        <v>0.688165057801382</v>
      </c>
      <c r="N224" s="0" t="n">
        <f aca="false">K224 / (K224+ I224)</f>
        <v>0.997134428032812</v>
      </c>
      <c r="O224" s="0" t="n">
        <f aca="false">I224 / (I224 + K224)</f>
        <v>0.00286557196718831</v>
      </c>
      <c r="P224" s="0" t="n">
        <f aca="false">J224 / (H224 + J224)</f>
        <v>0.311834942198618</v>
      </c>
      <c r="Q224" s="0" t="n">
        <f aca="false">100 * (J224 + I224) / (H224 + I224 + J224 + K224)</f>
        <v>1.09213505271141</v>
      </c>
      <c r="R224" s="0" t="n">
        <f aca="false">(2 * S224 * M224) / (S224 + M224)</f>
        <v>0.766670193630304</v>
      </c>
      <c r="S224" s="0" t="n">
        <f aca="false">H224 / (H224 + I224)</f>
        <v>0.865393343238375</v>
      </c>
      <c r="T224" s="0" t="n">
        <f aca="false">AVERAGE(M224:S224)</f>
        <v>0.674885512797156</v>
      </c>
      <c r="U224" s="0" t="n">
        <f aca="false">(H224 + K224)/(H224 + K224 + I224 + J224)</f>
        <v>0.989078649472886</v>
      </c>
      <c r="V224" s="0" t="n">
        <f aca="false">(I224+J224)/W224</f>
        <v>0.010931567652831</v>
      </c>
      <c r="W224" s="0" t="n">
        <f aca="false">VLOOKUP(G224,ValidPixels!$A$1:$B$53, 2,0)</f>
        <v>10086385</v>
      </c>
    </row>
    <row r="225" customFormat="false" ht="12.8" hidden="false" customHeight="false" outlineLevel="0" collapsed="false">
      <c r="A225" s="0" t="n">
        <v>7</v>
      </c>
      <c r="B225" s="0" t="s">
        <v>104</v>
      </c>
      <c r="C225" s="0" t="n">
        <f aca="false">VLOOKUP(D225,List!$G$2:$H$12, 2, 0)</f>
        <v>4</v>
      </c>
      <c r="D225" s="0" t="s">
        <v>35</v>
      </c>
      <c r="E225" s="0" t="n">
        <f aca="false">VLOOKUP(G225,List!$A$2:$B$54, 2, 0)</f>
        <v>12</v>
      </c>
      <c r="F225" s="0" t="n">
        <f aca="false">VLOOKUP(G225,List!$L$2:$M$54, 2,0)</f>
        <v>4</v>
      </c>
      <c r="G225" s="0" t="s">
        <v>37</v>
      </c>
      <c r="H225" s="0" t="n">
        <v>2601732</v>
      </c>
      <c r="I225" s="0" t="n">
        <v>931696</v>
      </c>
      <c r="J225" s="0" t="n">
        <v>559024</v>
      </c>
      <c r="K225" s="0" t="n">
        <v>46682010</v>
      </c>
      <c r="L225" s="0" t="n">
        <v>651787</v>
      </c>
      <c r="M225" s="0" t="n">
        <f aca="false">H225 / (H225 + J225)</f>
        <v>0.823135983922834</v>
      </c>
      <c r="N225" s="0" t="n">
        <f aca="false">K225 / (K225+ I225)</f>
        <v>0.980432189000369</v>
      </c>
      <c r="O225" s="0" t="n">
        <f aca="false">I225 / (I225 + K225)</f>
        <v>0.0195678109996311</v>
      </c>
      <c r="P225" s="0" t="n">
        <f aca="false">J225 / (H225 + J225)</f>
        <v>0.176864016077166</v>
      </c>
      <c r="Q225" s="0" t="n">
        <f aca="false">100 * (J225 + I225) / (H225 + I225 + J225 + K225)</f>
        <v>2.93596414670036</v>
      </c>
      <c r="R225" s="0" t="n">
        <f aca="false">(2 * S225 * M225) / (S225 + M225)</f>
        <v>0.777311170413003</v>
      </c>
      <c r="S225" s="0" t="n">
        <f aca="false">H225 / (H225 + I225)</f>
        <v>0.736319517477079</v>
      </c>
      <c r="T225" s="0" t="n">
        <f aca="false">AVERAGE(M225:S225)</f>
        <v>0.921370690655778</v>
      </c>
      <c r="U225" s="0" t="n">
        <f aca="false">(H225 + K225)/(H225 + K225 + I225 + J225)</f>
        <v>0.970640358532996</v>
      </c>
      <c r="V225" s="0" t="n">
        <f aca="false">(I225+J225)/W225</f>
        <v>0.0297532677459584</v>
      </c>
      <c r="W225" s="0" t="n">
        <f aca="false">VLOOKUP(G225,ValidPixels!$A$1:$B$53, 2,0)</f>
        <v>50102732</v>
      </c>
    </row>
    <row r="226" customFormat="false" ht="12.8" hidden="false" customHeight="false" outlineLevel="0" collapsed="false">
      <c r="A226" s="0" t="n">
        <v>7</v>
      </c>
      <c r="B226" s="0" t="s">
        <v>104</v>
      </c>
      <c r="C226" s="0" t="n">
        <f aca="false">VLOOKUP(D226,List!$G$2:$H$12, 2, 0)</f>
        <v>4</v>
      </c>
      <c r="D226" s="0" t="s">
        <v>35</v>
      </c>
      <c r="E226" s="0" t="n">
        <f aca="false">VLOOKUP(G226,List!$A$2:$B$54, 2, 0)</f>
        <v>13</v>
      </c>
      <c r="F226" s="0" t="n">
        <f aca="false">VLOOKUP(G226,List!$L$2:$M$54, 2,0)</f>
        <v>2</v>
      </c>
      <c r="G226" s="0" t="s">
        <v>38</v>
      </c>
      <c r="H226" s="0" t="n">
        <v>2694716</v>
      </c>
      <c r="I226" s="0" t="n">
        <v>138433</v>
      </c>
      <c r="J226" s="0" t="n">
        <v>2796006</v>
      </c>
      <c r="K226" s="0" t="n">
        <v>111346266</v>
      </c>
      <c r="L226" s="0" t="n">
        <v>0</v>
      </c>
      <c r="M226" s="0" t="n">
        <f aca="false">H226 / (H226 + J226)</f>
        <v>0.490776258568545</v>
      </c>
      <c r="N226" s="0" t="n">
        <f aca="false">K226 / (K226+ I226)</f>
        <v>0.998758278030602</v>
      </c>
      <c r="O226" s="0" t="n">
        <f aca="false">I226 / (I226 + K226)</f>
        <v>0.00124172196939779</v>
      </c>
      <c r="P226" s="0" t="n">
        <f aca="false">J226 / (H226 + J226)</f>
        <v>0.509223741431455</v>
      </c>
      <c r="Q226" s="0" t="n">
        <f aca="false">100 * (J226 + I226) / (H226 + I226 + J226 + K226)</f>
        <v>2.50859451918536</v>
      </c>
      <c r="R226" s="0" t="n">
        <f aca="false">(2 * S226 * M226) / (S226 + M226)</f>
        <v>0.647467025858522</v>
      </c>
      <c r="S226" s="0" t="n">
        <f aca="false">H226 / (H226 + I226)</f>
        <v>0.951138115220908</v>
      </c>
      <c r="T226" s="0" t="n">
        <f aca="false">AVERAGE(M226:S226)</f>
        <v>0.872457094323541</v>
      </c>
      <c r="U226" s="0" t="n">
        <f aca="false">(H226 + K226)/(H226 + K226 + I226 + J226)</f>
        <v>0.974914054808146</v>
      </c>
      <c r="V226" s="0" t="n">
        <f aca="false">(I226+J226)/W226</f>
        <v>0.0250859451918536</v>
      </c>
      <c r="W226" s="0" t="n">
        <f aca="false">VLOOKUP(G226,ValidPixels!$A$1:$B$53, 2,0)</f>
        <v>116975421</v>
      </c>
    </row>
    <row r="227" customFormat="false" ht="12.8" hidden="false" customHeight="false" outlineLevel="0" collapsed="false">
      <c r="A227" s="0" t="n">
        <v>7</v>
      </c>
      <c r="B227" s="0" t="s">
        <v>104</v>
      </c>
      <c r="C227" s="0" t="n">
        <f aca="false">VLOOKUP(D227,List!$G$2:$H$12, 2, 0)</f>
        <v>4</v>
      </c>
      <c r="D227" s="0" t="s">
        <v>35</v>
      </c>
      <c r="E227" s="0" t="n">
        <f aca="false">VLOOKUP(G227,List!$A$2:$B$54, 2, 0)</f>
        <v>14</v>
      </c>
      <c r="F227" s="0" t="n">
        <f aca="false">VLOOKUP(G227,List!$L$2:$M$54, 2,0)</f>
        <v>1</v>
      </c>
      <c r="G227" s="0" t="s">
        <v>39</v>
      </c>
      <c r="H227" s="0" t="n">
        <v>3350190</v>
      </c>
      <c r="I227" s="0" t="n">
        <v>243663</v>
      </c>
      <c r="J227" s="0" t="n">
        <v>748117</v>
      </c>
      <c r="K227" s="0" t="n">
        <v>115184679</v>
      </c>
      <c r="L227" s="0" t="n">
        <v>0</v>
      </c>
      <c r="M227" s="0" t="n">
        <f aca="false">H227 / (H227 + J227)</f>
        <v>0.817457062147858</v>
      </c>
      <c r="N227" s="0" t="n">
        <f aca="false">K227 / (K227+ I227)</f>
        <v>0.99788905397255</v>
      </c>
      <c r="O227" s="0" t="n">
        <f aca="false">I227 / (I227 + K227)</f>
        <v>0.00211094602744965</v>
      </c>
      <c r="P227" s="0" t="n">
        <f aca="false">J227 / (H227 + J227)</f>
        <v>0.182542937852142</v>
      </c>
      <c r="Q227" s="0" t="n">
        <f aca="false">100 * (J227 + I227) / (H227 + I227 + J227 + K227)</f>
        <v>0.829756383448849</v>
      </c>
      <c r="R227" s="0" t="n">
        <f aca="false">(2 * S227 * M227) / (S227 + M227)</f>
        <v>0.87106612446959</v>
      </c>
      <c r="S227" s="0" t="n">
        <f aca="false">H227 / (H227 + I227)</f>
        <v>0.932200064944226</v>
      </c>
      <c r="T227" s="0" t="n">
        <f aca="false">AVERAGE(M227:S227)</f>
        <v>0.661860367551809</v>
      </c>
      <c r="U227" s="0" t="n">
        <f aca="false">(H227 + K227)/(H227 + K227 + I227 + J227)</f>
        <v>0.991702436165511</v>
      </c>
      <c r="V227" s="0" t="n">
        <f aca="false">(I227+J227)/W227</f>
        <v>0.00829756383448849</v>
      </c>
      <c r="W227" s="0" t="n">
        <f aca="false">VLOOKUP(G227,ValidPixels!$A$1:$B$53, 2,0)</f>
        <v>119526649</v>
      </c>
    </row>
    <row r="228" customFormat="false" ht="12.8" hidden="false" customHeight="false" outlineLevel="0" collapsed="false">
      <c r="A228" s="0" t="n">
        <v>7</v>
      </c>
      <c r="B228" s="0" t="s">
        <v>104</v>
      </c>
      <c r="C228" s="0" t="n">
        <f aca="false">VLOOKUP(D228,List!$G$2:$H$12, 2, 0)</f>
        <v>6</v>
      </c>
      <c r="D228" s="0" t="s">
        <v>40</v>
      </c>
      <c r="E228" s="0" t="n">
        <f aca="false">VLOOKUP(G228,List!$A$2:$B$54, 2, 0)</f>
        <v>17</v>
      </c>
      <c r="F228" s="0" t="n">
        <f aca="false">VLOOKUP(G228,List!$L$2:$M$54, 2,0)</f>
        <v>4</v>
      </c>
      <c r="G228" s="0" t="s">
        <v>43</v>
      </c>
      <c r="H228" s="0" t="n">
        <v>145455</v>
      </c>
      <c r="I228" s="0" t="n">
        <v>813</v>
      </c>
      <c r="J228" s="0" t="n">
        <v>559490</v>
      </c>
      <c r="K228" s="0" t="n">
        <v>13825184</v>
      </c>
      <c r="L228" s="0" t="n">
        <v>0</v>
      </c>
      <c r="M228" s="0" t="n">
        <f aca="false">H228 / (H228 + J228)</f>
        <v>0.2063352460121</v>
      </c>
      <c r="N228" s="0" t="n">
        <f aca="false">K228 / (K228+ I228)</f>
        <v>0.999941197730623</v>
      </c>
      <c r="O228" s="0" t="n">
        <f aca="false">I228 / (I228 + K228)</f>
        <v>5.88022693770294E-005</v>
      </c>
      <c r="P228" s="0" t="n">
        <f aca="false">J228 / (H228 + J228)</f>
        <v>0.7936647539879</v>
      </c>
      <c r="Q228" s="0" t="n">
        <f aca="false">100 * (J228 + I228) / (H228 + I228 + J228 + K228)</f>
        <v>3.85593033128891</v>
      </c>
      <c r="R228" s="0" t="n">
        <f aca="false">(2 * S228 * M228) / (S228 + M228)</f>
        <v>0.341759348130256</v>
      </c>
      <c r="S228" s="0" t="n">
        <f aca="false">H228 / (H228 + I228)</f>
        <v>0.994441709738289</v>
      </c>
      <c r="T228" s="0" t="n">
        <f aca="false">AVERAGE(M228:S228)</f>
        <v>1.02744734130821</v>
      </c>
      <c r="U228" s="0" t="n">
        <f aca="false">(H228 + K228)/(H228 + K228 + I228 + J228)</f>
        <v>0.961440696687111</v>
      </c>
      <c r="V228" s="0" t="n">
        <f aca="false">(I228+J228)/W228</f>
        <v>0.00331113946093709</v>
      </c>
      <c r="W228" s="0" t="n">
        <f aca="false">VLOOKUP(G228,ValidPixels!$A$1:$B$53, 2,0)</f>
        <v>169217578</v>
      </c>
    </row>
    <row r="229" customFormat="false" ht="12.8" hidden="false" customHeight="false" outlineLevel="0" collapsed="false">
      <c r="A229" s="0" t="n">
        <v>7</v>
      </c>
      <c r="B229" s="0" t="s">
        <v>104</v>
      </c>
      <c r="C229" s="0" t="n">
        <f aca="false">VLOOKUP(D229,List!$G$2:$H$12, 2, 0)</f>
        <v>6</v>
      </c>
      <c r="D229" s="0" t="s">
        <v>40</v>
      </c>
      <c r="E229" s="0" t="n">
        <f aca="false">VLOOKUP(G229,List!$A$2:$B$54, 2, 0)</f>
        <v>15</v>
      </c>
      <c r="F229" s="0" t="n">
        <f aca="false">VLOOKUP(G229,List!$L$2:$M$54, 2,0)</f>
        <v>2</v>
      </c>
      <c r="G229" s="0" t="s">
        <v>41</v>
      </c>
      <c r="H229" s="0" t="n">
        <v>148830</v>
      </c>
      <c r="I229" s="0" t="n">
        <v>30951</v>
      </c>
      <c r="J229" s="0" t="n">
        <v>76561</v>
      </c>
      <c r="K229" s="0" t="n">
        <v>2658239</v>
      </c>
      <c r="L229" s="0" t="n">
        <v>0</v>
      </c>
      <c r="M229" s="0" t="n">
        <f aca="false">H229 / (H229 + J229)</f>
        <v>0.66031917867173</v>
      </c>
      <c r="N229" s="0" t="n">
        <f aca="false">K229 / (K229+ I229)</f>
        <v>0.988490586384748</v>
      </c>
      <c r="O229" s="0" t="n">
        <f aca="false">I229 / (I229 + K229)</f>
        <v>0.0115094136152522</v>
      </c>
      <c r="P229" s="0" t="n">
        <f aca="false">J229 / (H229 + J229)</f>
        <v>0.339680821328269</v>
      </c>
      <c r="Q229" s="0" t="n">
        <f aca="false">100 * (J229 + I229) / (H229 + I229 + J229 + K229)</f>
        <v>3.68876349636534</v>
      </c>
      <c r="R229" s="0" t="n">
        <f aca="false">(2 * S229 * M229) / (S229 + M229)</f>
        <v>0.734650963047792</v>
      </c>
      <c r="S229" s="0" t="n">
        <f aca="false">H229 / (H229 + I229)</f>
        <v>0.827840539322843</v>
      </c>
      <c r="T229" s="0" t="n">
        <f aca="false">AVERAGE(M229:S229)</f>
        <v>1.035893571248</v>
      </c>
      <c r="U229" s="0" t="n">
        <f aca="false">(H229 + K229)/(H229 + K229 + I229 + J229)</f>
        <v>0.963112365036347</v>
      </c>
      <c r="V229" s="0" t="n">
        <f aca="false">(I229+J229)/W229</f>
        <v>0.0368876349636534</v>
      </c>
      <c r="W229" s="0" t="n">
        <f aca="false">VLOOKUP(G229,ValidPixels!$A$1:$B$53, 2,0)</f>
        <v>2914581</v>
      </c>
    </row>
    <row r="230" customFormat="false" ht="12.8" hidden="false" customHeight="false" outlineLevel="0" collapsed="false">
      <c r="A230" s="0" t="n">
        <v>7</v>
      </c>
      <c r="B230" s="0" t="s">
        <v>104</v>
      </c>
      <c r="C230" s="0" t="n">
        <f aca="false">VLOOKUP(D230,List!$G$2:$H$12, 2, 0)</f>
        <v>6</v>
      </c>
      <c r="D230" s="0" t="s">
        <v>40</v>
      </c>
      <c r="E230" s="0" t="n">
        <f aca="false">VLOOKUP(G230,List!$A$2:$B$54, 2, 0)</f>
        <v>18</v>
      </c>
      <c r="F230" s="0" t="n">
        <f aca="false">VLOOKUP(G230,List!$L$2:$M$54, 2,0)</f>
        <v>1</v>
      </c>
      <c r="G230" s="0" t="s">
        <v>44</v>
      </c>
      <c r="H230" s="0" t="n">
        <v>276389</v>
      </c>
      <c r="I230" s="0" t="n">
        <v>52287</v>
      </c>
      <c r="J230" s="0" t="n">
        <v>472415</v>
      </c>
      <c r="K230" s="0" t="n">
        <v>14769142</v>
      </c>
      <c r="L230" s="0" t="n">
        <v>13737</v>
      </c>
      <c r="M230" s="0" t="n">
        <f aca="false">H230 / (H230 + J230)</f>
        <v>0.369107269726123</v>
      </c>
      <c r="N230" s="0" t="n">
        <f aca="false">K230 / (K230+ I230)</f>
        <v>0.996472202511647</v>
      </c>
      <c r="O230" s="0" t="n">
        <f aca="false">I230 / (I230 + K230)</f>
        <v>0.00352779748835284</v>
      </c>
      <c r="P230" s="0" t="n">
        <f aca="false">J230 / (H230 + J230)</f>
        <v>0.630892730273877</v>
      </c>
      <c r="Q230" s="0" t="n">
        <f aca="false">100 * (J230 + I230) / (H230 + I230 + J230 + K230)</f>
        <v>3.36990461221743</v>
      </c>
      <c r="R230" s="0" t="n">
        <f aca="false">(2 * S230 * M230) / (S230 + M230)</f>
        <v>0.5130285480937</v>
      </c>
      <c r="S230" s="0" t="n">
        <f aca="false">H230 / (H230 + I230)</f>
        <v>0.840916282296243</v>
      </c>
      <c r="T230" s="0" t="n">
        <f aca="false">AVERAGE(M230:S230)</f>
        <v>0.960549920372482</v>
      </c>
      <c r="U230" s="0" t="n">
        <f aca="false">(H230 + K230)/(H230 + K230 + I230 + J230)</f>
        <v>0.966300953877826</v>
      </c>
      <c r="V230" s="0" t="n">
        <f aca="false">(I230+J230)/W230</f>
        <v>0.0337290183581712</v>
      </c>
      <c r="W230" s="0" t="n">
        <f aca="false">VLOOKUP(G230,ValidPixels!$A$1:$B$53, 2,0)</f>
        <v>15556397</v>
      </c>
    </row>
    <row r="231" customFormat="false" ht="12.8" hidden="false" customHeight="false" outlineLevel="0" collapsed="false">
      <c r="A231" s="0" t="n">
        <v>7</v>
      </c>
      <c r="B231" s="0" t="s">
        <v>104</v>
      </c>
      <c r="C231" s="0" t="n">
        <f aca="false">VLOOKUP(D231,List!$G$2:$H$12, 2, 0)</f>
        <v>6</v>
      </c>
      <c r="D231" s="0" t="s">
        <v>40</v>
      </c>
      <c r="E231" s="0" t="n">
        <f aca="false">VLOOKUP(G231,List!$A$2:$B$54, 2, 0)</f>
        <v>16</v>
      </c>
      <c r="F231" s="0" t="n">
        <f aca="false">VLOOKUP(G231,List!$L$2:$M$54, 2,0)</f>
        <v>6</v>
      </c>
      <c r="G231" s="0" t="s">
        <v>42</v>
      </c>
      <c r="H231" s="0" t="n">
        <v>496862</v>
      </c>
      <c r="I231" s="0" t="n">
        <v>333408</v>
      </c>
      <c r="J231" s="0" t="n">
        <v>194508</v>
      </c>
      <c r="K231" s="0" t="n">
        <v>91326821</v>
      </c>
      <c r="L231" s="0" t="n">
        <v>91896</v>
      </c>
      <c r="M231" s="0" t="n">
        <f aca="false">H231 / (H231 + J231)</f>
        <v>0.718662944588281</v>
      </c>
      <c r="N231" s="0" t="n">
        <f aca="false">K231 / (K231+ I231)</f>
        <v>0.996362566364524</v>
      </c>
      <c r="O231" s="0" t="n">
        <f aca="false">I231 / (I231 + K231)</f>
        <v>0.00363743363547564</v>
      </c>
      <c r="P231" s="0" t="n">
        <f aca="false">J231 / (H231 + J231)</f>
        <v>0.281337055411719</v>
      </c>
      <c r="Q231" s="0" t="n">
        <f aca="false">100 * (J231 + I231) / (H231 + I231 + J231 + K231)</f>
        <v>0.571637097480034</v>
      </c>
      <c r="R231" s="0" t="n">
        <f aca="false">(2 * S231 * M231) / (S231 + M231)</f>
        <v>0.653061170841986</v>
      </c>
      <c r="S231" s="0" t="n">
        <f aca="false">H231 / (H231 + I231)</f>
        <v>0.598434244281981</v>
      </c>
      <c r="T231" s="0" t="n">
        <f aca="false">AVERAGE(M231:S231)</f>
        <v>0.546161787514857</v>
      </c>
      <c r="U231" s="0" t="n">
        <f aca="false">(H231 + K231)/(H231 + K231 + I231 + J231)</f>
        <v>0.9942836290252</v>
      </c>
      <c r="V231" s="0" t="n">
        <f aca="false">(I231+J231)/W231</f>
        <v>0.0656209073633401</v>
      </c>
      <c r="W231" s="0" t="n">
        <f aca="false">VLOOKUP(G231,ValidPixels!$A$1:$B$53, 2,0)</f>
        <v>8044936</v>
      </c>
    </row>
    <row r="232" customFormat="false" ht="12.8" hidden="false" customHeight="false" outlineLevel="0" collapsed="false">
      <c r="A232" s="0" t="n">
        <v>7</v>
      </c>
      <c r="B232" s="0" t="s">
        <v>104</v>
      </c>
      <c r="C232" s="0" t="n">
        <f aca="false">VLOOKUP(D232,List!$G$2:$H$12, 2, 0)</f>
        <v>6</v>
      </c>
      <c r="D232" s="0" t="s">
        <v>40</v>
      </c>
      <c r="E232" s="0" t="n">
        <f aca="false">VLOOKUP(G232,List!$A$2:$B$54, 2, 0)</f>
        <v>19</v>
      </c>
      <c r="F232" s="0" t="n">
        <f aca="false">VLOOKUP(G232,List!$L$2:$M$54, 2,0)</f>
        <v>5</v>
      </c>
      <c r="G232" s="0" t="s">
        <v>45</v>
      </c>
      <c r="H232" s="0" t="n">
        <v>579506</v>
      </c>
      <c r="I232" s="0" t="n">
        <v>35056</v>
      </c>
      <c r="J232" s="0" t="n">
        <v>866705</v>
      </c>
      <c r="K232" s="0" t="n">
        <v>6577783</v>
      </c>
      <c r="L232" s="0" t="n">
        <v>309</v>
      </c>
      <c r="M232" s="0" t="n">
        <f aca="false">H232 / (H232 + J232)</f>
        <v>0.400706397614179</v>
      </c>
      <c r="N232" s="0" t="n">
        <f aca="false">K232 / (K232+ I232)</f>
        <v>0.994698797294173</v>
      </c>
      <c r="O232" s="0" t="n">
        <f aca="false">I232 / (I232 + K232)</f>
        <v>0.00530120270582725</v>
      </c>
      <c r="P232" s="0" t="n">
        <f aca="false">J232 / (H232 + J232)</f>
        <v>0.599293602385821</v>
      </c>
      <c r="Q232" s="0" t="n">
        <f aca="false">100 * (J232 + I232) / (H232 + I232 + J232 + K232)</f>
        <v>11.1894205892754</v>
      </c>
      <c r="R232" s="0" t="n">
        <f aca="false">(2 * S232 * M232) / (S232 + M232)</f>
        <v>0.562416141904033</v>
      </c>
      <c r="S232" s="0" t="n">
        <f aca="false">H232 / (H232 + I232)</f>
        <v>0.942957748770669</v>
      </c>
      <c r="T232" s="0" t="n">
        <f aca="false">AVERAGE(M232:S232)</f>
        <v>2.09925635427859</v>
      </c>
      <c r="U232" s="0" t="n">
        <f aca="false">(H232 + K232)/(H232 + K232 + I232 + J232)</f>
        <v>0.888105794107246</v>
      </c>
      <c r="V232" s="0" t="n">
        <f aca="false">(I232+J232)/W232</f>
        <v>0.0620579863301361</v>
      </c>
      <c r="W232" s="0" t="n">
        <f aca="false">VLOOKUP(G232,ValidPixels!$A$1:$B$53, 2,0)</f>
        <v>14530942</v>
      </c>
    </row>
    <row r="233" customFormat="false" ht="12.8" hidden="false" customHeight="false" outlineLevel="0" collapsed="false">
      <c r="A233" s="0" t="n">
        <v>7</v>
      </c>
      <c r="B233" s="0" t="s">
        <v>104</v>
      </c>
      <c r="C233" s="0" t="n">
        <f aca="false">VLOOKUP(D233,List!$G$2:$H$12, 2, 0)</f>
        <v>6</v>
      </c>
      <c r="D233" s="0" t="s">
        <v>40</v>
      </c>
      <c r="E233" s="0" t="n">
        <f aca="false">VLOOKUP(G233,List!$A$2:$B$54, 2, 0)</f>
        <v>20</v>
      </c>
      <c r="F233" s="0" t="n">
        <f aca="false">VLOOKUP(G233,List!$L$2:$M$54, 2,0)</f>
        <v>3</v>
      </c>
      <c r="G233" s="0" t="s">
        <v>46</v>
      </c>
      <c r="H233" s="0" t="n">
        <v>3053193</v>
      </c>
      <c r="I233" s="0" t="n">
        <v>260290</v>
      </c>
      <c r="J233" s="0" t="n">
        <v>4335487</v>
      </c>
      <c r="K233" s="0" t="n">
        <v>161568608</v>
      </c>
      <c r="L233" s="0" t="n">
        <v>0</v>
      </c>
      <c r="M233" s="0" t="n">
        <f aca="false">H233 / (H233 + J233)</f>
        <v>0.413225772397776</v>
      </c>
      <c r="N233" s="0" t="n">
        <f aca="false">K233 / (K233+ I233)</f>
        <v>0.998391572807967</v>
      </c>
      <c r="O233" s="0" t="n">
        <f aca="false">I233 / (I233 + K233)</f>
        <v>0.0016084271920334</v>
      </c>
      <c r="P233" s="0" t="n">
        <f aca="false">J233 / (H233 + J233)</f>
        <v>0.586774227602224</v>
      </c>
      <c r="Q233" s="0" t="n">
        <f aca="false">100 * (J233 + I233) / (H233 + I233 + J233 + K233)</f>
        <v>2.71589810841046</v>
      </c>
      <c r="R233" s="0" t="n">
        <f aca="false">(2 * S233 * M233) / (S233 + M233)</f>
        <v>0.570574938916554</v>
      </c>
      <c r="S233" s="0" t="n">
        <f aca="false">H233 / (H233 + I233)</f>
        <v>0.921445198300399</v>
      </c>
      <c r="T233" s="0" t="n">
        <f aca="false">AVERAGE(M233:S233)</f>
        <v>0.886845463661059</v>
      </c>
      <c r="U233" s="0" t="n">
        <f aca="false">(H233 + K233)/(H233 + K233 + I233 + J233)</f>
        <v>0.972841018915895</v>
      </c>
      <c r="V233" s="0" t="n">
        <f aca="false">(I233+J233)/W233</f>
        <v>0.0499758710093674</v>
      </c>
      <c r="W233" s="0" t="n">
        <f aca="false">VLOOKUP(G233,ValidPixels!$A$1:$B$53, 2,0)</f>
        <v>91959918</v>
      </c>
    </row>
    <row r="234" customFormat="false" ht="12.8" hidden="false" customHeight="false" outlineLevel="0" collapsed="false">
      <c r="A234" s="0" t="n">
        <v>7</v>
      </c>
      <c r="B234" s="0" t="s">
        <v>104</v>
      </c>
      <c r="C234" s="0" t="n">
        <f aca="false">VLOOKUP(D234,List!$G$2:$H$12, 2, 0)</f>
        <v>9</v>
      </c>
      <c r="D234" s="0" t="s">
        <v>47</v>
      </c>
      <c r="E234" s="0" t="n">
        <f aca="false">VLOOKUP(G234,List!$A$2:$B$54, 2, 0)</f>
        <v>21</v>
      </c>
      <c r="F234" s="0" t="n">
        <f aca="false">VLOOKUP(G234,List!$L$2:$M$54, 2,0)</f>
        <v>1</v>
      </c>
      <c r="G234" s="0" t="s">
        <v>48</v>
      </c>
      <c r="H234" s="0" t="n">
        <v>1931951</v>
      </c>
      <c r="I234" s="0" t="n">
        <v>72847</v>
      </c>
      <c r="J234" s="0" t="n">
        <v>92646</v>
      </c>
      <c r="K234" s="0" t="n">
        <v>99754940</v>
      </c>
      <c r="L234" s="0" t="n">
        <v>0</v>
      </c>
      <c r="M234" s="0" t="n">
        <f aca="false">H234 / (H234 + J234)</f>
        <v>0.954239782040574</v>
      </c>
      <c r="N234" s="0" t="n">
        <f aca="false">K234 / (K234+ I234)</f>
        <v>0.999270273315785</v>
      </c>
      <c r="O234" s="0" t="n">
        <f aca="false">I234 / (I234 + K234)</f>
        <v>0.000729726684214687</v>
      </c>
      <c r="P234" s="0" t="n">
        <f aca="false">J234 / (H234 + J234)</f>
        <v>0.045760217959426</v>
      </c>
      <c r="Q234" s="0" t="n">
        <f aca="false">100 * (J234 + I234) / (H234 + I234 + J234 + K234)</f>
        <v>0.162483187433296</v>
      </c>
      <c r="R234" s="0" t="n">
        <f aca="false">(2 * S234 * M234) / (S234 + M234)</f>
        <v>0.95892857364443</v>
      </c>
      <c r="S234" s="0" t="n">
        <f aca="false">H234 / (H234 + I234)</f>
        <v>0.963663670853622</v>
      </c>
      <c r="T234" s="0" t="n">
        <f aca="false">AVERAGE(M234:S234)</f>
        <v>0.583582204561621</v>
      </c>
      <c r="U234" s="0" t="n">
        <f aca="false">(H234 + K234)/(H234 + K234 + I234 + J234)</f>
        <v>0.998375168125667</v>
      </c>
      <c r="V234" s="0" t="n">
        <f aca="false">(I234+J234)/W234</f>
        <v>0.00162483187433296</v>
      </c>
      <c r="W234" s="0" t="n">
        <f aca="false">VLOOKUP(G234,ValidPixels!$A$1:$B$53, 2,0)</f>
        <v>101852384</v>
      </c>
    </row>
    <row r="235" customFormat="false" ht="12.8" hidden="false" customHeight="false" outlineLevel="0" collapsed="false">
      <c r="A235" s="0" t="n">
        <v>7</v>
      </c>
      <c r="B235" s="0" t="s">
        <v>104</v>
      </c>
      <c r="C235" s="0" t="n">
        <f aca="false">VLOOKUP(D235,List!$G$2:$H$12, 2, 0)</f>
        <v>9</v>
      </c>
      <c r="D235" s="0" t="s">
        <v>47</v>
      </c>
      <c r="E235" s="0" t="n">
        <f aca="false">VLOOKUP(G235,List!$A$2:$B$54, 2, 0)</f>
        <v>22</v>
      </c>
      <c r="F235" s="0" t="n">
        <f aca="false">VLOOKUP(G235,List!$L$2:$M$54, 2,0)</f>
        <v>3</v>
      </c>
      <c r="G235" s="0" t="s">
        <v>49</v>
      </c>
      <c r="H235" s="0" t="n">
        <v>2264077</v>
      </c>
      <c r="I235" s="0" t="n">
        <v>327077</v>
      </c>
      <c r="J235" s="0" t="n">
        <v>687132</v>
      </c>
      <c r="K235" s="0" t="n">
        <v>76688425</v>
      </c>
      <c r="L235" s="0" t="n">
        <v>222798</v>
      </c>
      <c r="M235" s="0" t="n">
        <f aca="false">H235 / (H235 + J235)</f>
        <v>0.767169319421295</v>
      </c>
      <c r="N235" s="0" t="n">
        <f aca="false">K235 / (K235+ I235)</f>
        <v>0.995753101758656</v>
      </c>
      <c r="O235" s="0" t="n">
        <f aca="false">I235 / (I235 + K235)</f>
        <v>0.00424689824134367</v>
      </c>
      <c r="P235" s="0" t="n">
        <f aca="false">J235 / (H235 + J235)</f>
        <v>0.232830680578705</v>
      </c>
      <c r="Q235" s="0" t="n">
        <f aca="false">100 * (J235 + I235) / (H235 + I235 + J235 + K235)</f>
        <v>1.26828900090689</v>
      </c>
      <c r="R235" s="0" t="n">
        <f aca="false">(2 * S235 * M235) / (S235 + M235)</f>
        <v>0.817007835827426</v>
      </c>
      <c r="S235" s="0" t="n">
        <f aca="false">H235 / (H235 + I235)</f>
        <v>0.873771686283409</v>
      </c>
      <c r="T235" s="0" t="n">
        <f aca="false">AVERAGE(M235:S235)</f>
        <v>0.708438360431104</v>
      </c>
      <c r="U235" s="0" t="n">
        <f aca="false">(H235 + K235)/(H235 + K235 + I235 + J235)</f>
        <v>0.987317109990931</v>
      </c>
      <c r="V235" s="0" t="n">
        <f aca="false">(I235+J235)/W235</f>
        <v>0.0127453402823599</v>
      </c>
      <c r="W235" s="0" t="n">
        <f aca="false">VLOOKUP(G235,ValidPixels!$A$1:$B$53, 2,0)</f>
        <v>79574886</v>
      </c>
    </row>
    <row r="236" customFormat="false" ht="12.8" hidden="false" customHeight="false" outlineLevel="0" collapsed="false">
      <c r="A236" s="0" t="n">
        <v>7</v>
      </c>
      <c r="B236" s="0" t="s">
        <v>104</v>
      </c>
      <c r="C236" s="0" t="n">
        <f aca="false">VLOOKUP(D236,List!$G$2:$H$12, 2, 0)</f>
        <v>9</v>
      </c>
      <c r="D236" s="0" t="s">
        <v>47</v>
      </c>
      <c r="E236" s="0" t="n">
        <f aca="false">VLOOKUP(G236,List!$A$2:$B$54, 2, 0)</f>
        <v>24</v>
      </c>
      <c r="F236" s="0" t="n">
        <f aca="false">VLOOKUP(G236,List!$L$2:$M$54, 2,0)</f>
        <v>6</v>
      </c>
      <c r="G236" s="0" t="s">
        <v>51</v>
      </c>
      <c r="H236" s="0" t="n">
        <v>4585850</v>
      </c>
      <c r="I236" s="0" t="n">
        <v>900069</v>
      </c>
      <c r="J236" s="0" t="n">
        <v>319506</v>
      </c>
      <c r="K236" s="0" t="n">
        <v>81100591</v>
      </c>
      <c r="L236" s="0" t="n">
        <v>873620</v>
      </c>
      <c r="M236" s="0" t="n">
        <f aca="false">H236 / (H236 + J236)</f>
        <v>0.934865889448187</v>
      </c>
      <c r="N236" s="0" t="n">
        <f aca="false">K236 / (K236+ I236)</f>
        <v>0.989023637126823</v>
      </c>
      <c r="O236" s="0" t="n">
        <f aca="false">I236 / (I236 + K236)</f>
        <v>0.0109763628731769</v>
      </c>
      <c r="P236" s="0" t="n">
        <f aca="false">J236 / (H236 + J236)</f>
        <v>0.0651341105518132</v>
      </c>
      <c r="Q236" s="0" t="n">
        <f aca="false">100 * (J236 + I236) / (H236 + I236 + J236 + K236)</f>
        <v>1.40332632438242</v>
      </c>
      <c r="R236" s="0" t="n">
        <f aca="false">(2 * S236 * M236) / (S236 + M236)</f>
        <v>0.882634710369998</v>
      </c>
      <c r="S236" s="0" t="n">
        <f aca="false">H236 / (H236 + I236)</f>
        <v>0.835931044552426</v>
      </c>
      <c r="T236" s="0" t="n">
        <f aca="false">AVERAGE(M236:S236)</f>
        <v>0.731698868472121</v>
      </c>
      <c r="U236" s="0" t="n">
        <f aca="false">(H236 + K236)/(H236 + K236 + I236 + J236)</f>
        <v>0.985966736756176</v>
      </c>
      <c r="V236" s="0" t="n">
        <f aca="false">(I236+J236)/W236</f>
        <v>0.0141767072343932</v>
      </c>
      <c r="W236" s="0" t="n">
        <f aca="false">VLOOKUP(G236,ValidPixels!$A$1:$B$53, 2,0)</f>
        <v>86026676</v>
      </c>
    </row>
    <row r="237" customFormat="false" ht="12.8" hidden="false" customHeight="false" outlineLevel="0" collapsed="false">
      <c r="A237" s="0" t="n">
        <v>7</v>
      </c>
      <c r="B237" s="0" t="s">
        <v>104</v>
      </c>
      <c r="C237" s="0" t="n">
        <f aca="false">VLOOKUP(D237,List!$G$2:$H$12, 2, 0)</f>
        <v>9</v>
      </c>
      <c r="D237" s="0" t="s">
        <v>47</v>
      </c>
      <c r="E237" s="0" t="n">
        <f aca="false">VLOOKUP(G237,List!$A$2:$B$54, 2, 0)</f>
        <v>23</v>
      </c>
      <c r="F237" s="0" t="n">
        <f aca="false">VLOOKUP(G237,List!$L$2:$M$54, 2,0)</f>
        <v>2</v>
      </c>
      <c r="G237" s="0" t="s">
        <v>50</v>
      </c>
      <c r="H237" s="0" t="n">
        <v>5116016</v>
      </c>
      <c r="I237" s="0" t="n">
        <v>1893815</v>
      </c>
      <c r="J237" s="0" t="n">
        <v>40772</v>
      </c>
      <c r="K237" s="0" t="n">
        <v>78945903</v>
      </c>
      <c r="L237" s="0" t="n">
        <v>1753015</v>
      </c>
      <c r="M237" s="0" t="n">
        <f aca="false">H237 / (H237 + J237)</f>
        <v>0.992093527986801</v>
      </c>
      <c r="N237" s="0" t="n">
        <f aca="false">K237 / (K237+ I237)</f>
        <v>0.976573211202939</v>
      </c>
      <c r="O237" s="0" t="n">
        <f aca="false">I237 / (I237 + K237)</f>
        <v>0.0234267887970614</v>
      </c>
      <c r="P237" s="0" t="n">
        <f aca="false">J237 / (H237 + J237)</f>
        <v>0.00790647201319891</v>
      </c>
      <c r="Q237" s="0" t="n">
        <f aca="false">100 * (J237 + I237) / (H237 + I237 + J237 + K237)</f>
        <v>2.24961116443498</v>
      </c>
      <c r="R237" s="0" t="n">
        <f aca="false">(2 * S237 * M237) / (S237 + M237)</f>
        <v>0.840992226353106</v>
      </c>
      <c r="S237" s="0" t="n">
        <f aca="false">H237 / (H237 + I237)</f>
        <v>0.729834428247985</v>
      </c>
      <c r="T237" s="0" t="n">
        <f aca="false">AVERAGE(M237:S237)</f>
        <v>0.831491117005153</v>
      </c>
      <c r="U237" s="0" t="n">
        <f aca="false">(H237 + K237)/(H237 + K237 + I237 + J237)</f>
        <v>0.97750388835565</v>
      </c>
      <c r="V237" s="0" t="n">
        <f aca="false">(I237+J237)/W237</f>
        <v>0.0229642990235347</v>
      </c>
      <c r="W237" s="0" t="n">
        <f aca="false">VLOOKUP(G237,ValidPixels!$A$1:$B$53, 2,0)</f>
        <v>84243242</v>
      </c>
    </row>
    <row r="238" customFormat="false" ht="12.8" hidden="false" customHeight="false" outlineLevel="0" collapsed="false">
      <c r="A238" s="0" t="n">
        <v>7</v>
      </c>
      <c r="B238" s="0" t="s">
        <v>104</v>
      </c>
      <c r="C238" s="0" t="n">
        <f aca="false">VLOOKUP(D238,List!$G$2:$H$12, 2, 0)</f>
        <v>9</v>
      </c>
      <c r="D238" s="0" t="s">
        <v>47</v>
      </c>
      <c r="E238" s="0" t="n">
        <f aca="false">VLOOKUP(G238,List!$A$2:$B$54, 2, 0)</f>
        <v>25</v>
      </c>
      <c r="F238" s="0" t="n">
        <f aca="false">VLOOKUP(G238,List!$L$2:$M$54, 2,0)</f>
        <v>5</v>
      </c>
      <c r="G238" s="0" t="s">
        <v>52</v>
      </c>
      <c r="H238" s="0" t="n">
        <v>9387331</v>
      </c>
      <c r="I238" s="0" t="n">
        <v>1662662</v>
      </c>
      <c r="J238" s="0" t="n">
        <v>987862</v>
      </c>
      <c r="K238" s="0" t="n">
        <v>516240113</v>
      </c>
      <c r="L238" s="0" t="n">
        <v>416778</v>
      </c>
      <c r="M238" s="0" t="n">
        <f aca="false">H238 / (H238 + J238)</f>
        <v>0.904786156749084</v>
      </c>
      <c r="N238" s="0" t="n">
        <f aca="false">K238 / (K238+ I238)</f>
        <v>0.996789625234196</v>
      </c>
      <c r="O238" s="0" t="n">
        <f aca="false">I238 / (I238 + K238)</f>
        <v>0.00321037476580426</v>
      </c>
      <c r="P238" s="0" t="n">
        <f aca="false">J238 / (H238 + J238)</f>
        <v>0.0952138432509159</v>
      </c>
      <c r="Q238" s="0" t="n">
        <f aca="false">100 * (J238 + I238) / (H238 + I238 + J238 + K238)</f>
        <v>0.501729044282233</v>
      </c>
      <c r="R238" s="0" t="n">
        <f aca="false">(2 * S238 * M238) / (S238 + M238)</f>
        <v>0.876289335364463</v>
      </c>
      <c r="S238" s="0" t="n">
        <f aca="false">H238 / (H238 + I238)</f>
        <v>0.849532755360116</v>
      </c>
      <c r="T238" s="0" t="n">
        <f aca="false">AVERAGE(M238:S238)</f>
        <v>0.603935876429545</v>
      </c>
      <c r="U238" s="0" t="n">
        <f aca="false">(H238 + K238)/(H238 + K238 + I238 + J238)</f>
        <v>0.994982709557178</v>
      </c>
      <c r="V238" s="0" t="n">
        <f aca="false">(I238+J238)/W238</f>
        <v>0.00502168236904706</v>
      </c>
      <c r="W238" s="0" t="n">
        <f aca="false">VLOOKUP(G238,ValidPixels!$A$1:$B$53, 2,0)</f>
        <v>527815940</v>
      </c>
    </row>
    <row r="239" customFormat="false" ht="12.8" hidden="false" customHeight="false" outlineLevel="0" collapsed="false">
      <c r="A239" s="0" t="n">
        <v>7</v>
      </c>
      <c r="B239" s="0" t="s">
        <v>104</v>
      </c>
      <c r="C239" s="0" t="n">
        <f aca="false">VLOOKUP(D239,List!$G$2:$H$12, 2, 0)</f>
        <v>9</v>
      </c>
      <c r="D239" s="0" t="s">
        <v>47</v>
      </c>
      <c r="E239" s="0" t="n">
        <f aca="false">VLOOKUP(G239,List!$A$2:$B$54, 2, 0)</f>
        <v>26</v>
      </c>
      <c r="F239" s="0" t="n">
        <f aca="false">VLOOKUP(G239,List!$L$2:$M$54, 2,0)</f>
        <v>4</v>
      </c>
      <c r="G239" s="0" t="s">
        <v>53</v>
      </c>
      <c r="H239" s="0" t="n">
        <v>29259376</v>
      </c>
      <c r="I239" s="0" t="n">
        <v>4070126</v>
      </c>
      <c r="J239" s="0" t="n">
        <v>39474289</v>
      </c>
      <c r="K239" s="0" t="n">
        <v>919232416</v>
      </c>
      <c r="L239" s="0" t="n">
        <v>0</v>
      </c>
      <c r="M239" s="0" t="n">
        <f aca="false">H239 / (H239 + J239)</f>
        <v>0.425692068071738</v>
      </c>
      <c r="N239" s="0" t="n">
        <f aca="false">K239 / (K239+ I239)</f>
        <v>0.995591774294065</v>
      </c>
      <c r="O239" s="0" t="n">
        <f aca="false">I239 / (I239 + K239)</f>
        <v>0.00440822570593551</v>
      </c>
      <c r="P239" s="0" t="n">
        <f aca="false">J239 / (H239 + J239)</f>
        <v>0.574307931928263</v>
      </c>
      <c r="Q239" s="0" t="n">
        <f aca="false">100 * (J239 + I239) / (H239 + I239 + J239 + K239)</f>
        <v>4.38939775511641</v>
      </c>
      <c r="R239" s="0" t="n">
        <f aca="false">(2 * S239 * M239) / (S239 + M239)</f>
        <v>0.573358183172976</v>
      </c>
      <c r="S239" s="0" t="n">
        <f aca="false">H239 / (H239 + I239)</f>
        <v>0.877882183778203</v>
      </c>
      <c r="T239" s="0" t="n">
        <f aca="false">AVERAGE(M239:S239)</f>
        <v>1.12009116029537</v>
      </c>
      <c r="U239" s="0" t="n">
        <f aca="false">(H239 + K239)/(H239 + K239 + I239 + J239)</f>
        <v>0.956106022448836</v>
      </c>
      <c r="V239" s="0" t="n">
        <f aca="false">(I239+J239)/W239</f>
        <v>0.0438939775511641</v>
      </c>
      <c r="W239" s="0" t="n">
        <f aca="false">VLOOKUP(G239,ValidPixels!$A$1:$B$53, 2,0)</f>
        <v>992036207</v>
      </c>
    </row>
    <row r="240" customFormat="false" ht="12.8" hidden="false" customHeight="false" outlineLevel="0" collapsed="false">
      <c r="A240" s="0" t="n">
        <v>7</v>
      </c>
      <c r="B240" s="0" t="s">
        <v>104</v>
      </c>
      <c r="C240" s="0" t="n">
        <f aca="false">VLOOKUP(D240,List!$G$2:$H$12, 2, 0)</f>
        <v>10</v>
      </c>
      <c r="D240" s="0" t="s">
        <v>54</v>
      </c>
      <c r="E240" s="0" t="n">
        <f aca="false">VLOOKUP(G240,List!$A$2:$B$54, 2, 0)</f>
        <v>27</v>
      </c>
      <c r="F240" s="0" t="n">
        <f aca="false">VLOOKUP(G240,List!$L$2:$M$54, 2,0)</f>
        <v>5</v>
      </c>
      <c r="G240" s="0" t="s">
        <v>55</v>
      </c>
      <c r="H240" s="0" t="n">
        <v>464561</v>
      </c>
      <c r="I240" s="0" t="n">
        <v>57287</v>
      </c>
      <c r="J240" s="0" t="n">
        <v>250576</v>
      </c>
      <c r="K240" s="0" t="n">
        <v>34437853</v>
      </c>
      <c r="L240" s="0" t="n">
        <v>0</v>
      </c>
      <c r="M240" s="0" t="n">
        <f aca="false">H240 / (H240 + J240)</f>
        <v>0.64961119337973</v>
      </c>
      <c r="N240" s="0" t="n">
        <f aca="false">K240 / (K240+ I240)</f>
        <v>0.998339273300529</v>
      </c>
      <c r="O240" s="0" t="n">
        <f aca="false">I240 / (I240 + K240)</f>
        <v>0.00166072669947129</v>
      </c>
      <c r="P240" s="0" t="n">
        <f aca="false">J240 / (H240 + J240)</f>
        <v>0.35038880662027</v>
      </c>
      <c r="Q240" s="0" t="n">
        <f aca="false">100 * (J240 + I240) / (H240 + I240 + J240 + K240)</f>
        <v>0.874355518418671</v>
      </c>
      <c r="R240" s="0" t="n">
        <f aca="false">(2 * S240 * M240) / (S240 + M240)</f>
        <v>0.751118243147653</v>
      </c>
      <c r="S240" s="0" t="n">
        <f aca="false">H240 / (H240 + I240)</f>
        <v>0.890222823504162</v>
      </c>
      <c r="T240" s="0" t="n">
        <f aca="false">AVERAGE(M240:S240)</f>
        <v>0.645099512152927</v>
      </c>
      <c r="U240" s="0" t="n">
        <f aca="false">(H240 + K240)/(H240 + K240 + I240 + J240)</f>
        <v>0.991256444815813</v>
      </c>
      <c r="V240" s="0" t="n">
        <f aca="false">(I240+J240)/W240</f>
        <v>0.00874355518418671</v>
      </c>
      <c r="W240" s="0" t="n">
        <f aca="false">VLOOKUP(G240,ValidPixels!$A$1:$B$53, 2,0)</f>
        <v>35210277</v>
      </c>
    </row>
    <row r="241" customFormat="false" ht="12.8" hidden="false" customHeight="false" outlineLevel="0" collapsed="false">
      <c r="A241" s="0" t="n">
        <v>7</v>
      </c>
      <c r="B241" s="0" t="s">
        <v>104</v>
      </c>
      <c r="C241" s="0" t="n">
        <f aca="false">VLOOKUP(D241,List!$G$2:$H$12, 2, 0)</f>
        <v>10</v>
      </c>
      <c r="D241" s="0" t="s">
        <v>54</v>
      </c>
      <c r="E241" s="0" t="n">
        <f aca="false">VLOOKUP(G241,List!$A$2:$B$54, 2, 0)</f>
        <v>28</v>
      </c>
      <c r="F241" s="0" t="n">
        <f aca="false">VLOOKUP(G241,List!$L$2:$M$54, 2,0)</f>
        <v>3</v>
      </c>
      <c r="G241" s="0" t="s">
        <v>56</v>
      </c>
      <c r="H241" s="0" t="n">
        <v>6317967</v>
      </c>
      <c r="I241" s="0" t="n">
        <v>1314011</v>
      </c>
      <c r="J241" s="0" t="n">
        <v>1655114</v>
      </c>
      <c r="K241" s="0" t="n">
        <v>406844403</v>
      </c>
      <c r="L241" s="0" t="n">
        <v>0</v>
      </c>
      <c r="M241" s="0" t="n">
        <f aca="false">H241 / (H241 + J241)</f>
        <v>0.792412243146658</v>
      </c>
      <c r="N241" s="0" t="n">
        <f aca="false">K241 / (K241+ I241)</f>
        <v>0.996780634785591</v>
      </c>
      <c r="O241" s="0" t="n">
        <f aca="false">I241 / (I241 + K241)</f>
        <v>0.00321936521440913</v>
      </c>
      <c r="P241" s="0" t="n">
        <f aca="false">J241 / (H241 + J241)</f>
        <v>0.207587756853342</v>
      </c>
      <c r="Q241" s="0" t="n">
        <f aca="false">100 * (J241 + I241) / (H241 + I241 + J241 + K241)</f>
        <v>0.713506436228769</v>
      </c>
      <c r="R241" s="0" t="n">
        <f aca="false">(2 * S241 * M241) / (S241 + M241)</f>
        <v>0.809733176913974</v>
      </c>
      <c r="S241" s="0" t="n">
        <f aca="false">H241 / (H241 + I241)</f>
        <v>0.827828251077244</v>
      </c>
      <c r="T241" s="0" t="n">
        <f aca="false">AVERAGE(M241:S241)</f>
        <v>0.621581123459998</v>
      </c>
      <c r="U241" s="0" t="n">
        <f aca="false">(H241 + K241)/(H241 + K241 + I241 + J241)</f>
        <v>0.992864935637712</v>
      </c>
      <c r="V241" s="0" t="n">
        <f aca="false">(I241+J241)/W241</f>
        <v>0.0071350643622877</v>
      </c>
      <c r="W241" s="0" t="n">
        <f aca="false">VLOOKUP(G241,ValidPixels!$A$1:$B$53, 2,0)</f>
        <v>416131495</v>
      </c>
    </row>
    <row r="242" customFormat="false" ht="12.8" hidden="false" customHeight="false" outlineLevel="0" collapsed="false">
      <c r="A242" s="0" t="n">
        <v>7</v>
      </c>
      <c r="B242" s="0" t="s">
        <v>104</v>
      </c>
      <c r="C242" s="0" t="n">
        <f aca="false">VLOOKUP(D242,List!$G$2:$H$12, 2, 0)</f>
        <v>10</v>
      </c>
      <c r="D242" s="0" t="s">
        <v>54</v>
      </c>
      <c r="E242" s="0" t="n">
        <f aca="false">VLOOKUP(G242,List!$A$2:$B$54, 2, 0)</f>
        <v>29</v>
      </c>
      <c r="F242" s="0" t="n">
        <f aca="false">VLOOKUP(G242,List!$L$2:$M$54, 2,0)</f>
        <v>1</v>
      </c>
      <c r="G242" s="0" t="s">
        <v>57</v>
      </c>
      <c r="H242" s="0" t="n">
        <v>9811351</v>
      </c>
      <c r="I242" s="0" t="n">
        <v>559996</v>
      </c>
      <c r="J242" s="0" t="n">
        <v>2528806</v>
      </c>
      <c r="K242" s="0" t="n">
        <v>359427029</v>
      </c>
      <c r="L242" s="0" t="n">
        <v>0</v>
      </c>
      <c r="M242" s="0" t="n">
        <f aca="false">H242 / (H242 + J242)</f>
        <v>0.795075054555627</v>
      </c>
      <c r="N242" s="0" t="n">
        <f aca="false">K242 / (K242+ I242)</f>
        <v>0.998444399489121</v>
      </c>
      <c r="O242" s="0" t="n">
        <f aca="false">I242 / (I242 + K242)</f>
        <v>0.00155560051087952</v>
      </c>
      <c r="P242" s="0" t="n">
        <f aca="false">J242 / (H242 + J242)</f>
        <v>0.204924945444373</v>
      </c>
      <c r="Q242" s="0" t="n">
        <f aca="false">100 * (J242 + I242) / (H242 + I242 + J242 + K242)</f>
        <v>0.829593472979365</v>
      </c>
      <c r="R242" s="0" t="n">
        <f aca="false">(2 * S242 * M242) / (S242 + M242)</f>
        <v>0.86399835079174</v>
      </c>
      <c r="S242" s="0" t="n">
        <f aca="false">H242 / (H242 + I242)</f>
        <v>0.946005470649087</v>
      </c>
      <c r="T242" s="0" t="n">
        <f aca="false">AVERAGE(M242:S242)</f>
        <v>0.662799613488599</v>
      </c>
      <c r="U242" s="0" t="n">
        <f aca="false">(H242 + K242)/(H242 + K242 + I242 + J242)</f>
        <v>0.991704065270206</v>
      </c>
      <c r="V242" s="0" t="n">
        <f aca="false">(I242+J242)/W242</f>
        <v>0.00829593472979365</v>
      </c>
      <c r="W242" s="0" t="n">
        <f aca="false">VLOOKUP(G242,ValidPixels!$A$1:$B$53, 2,0)</f>
        <v>372327182</v>
      </c>
    </row>
    <row r="243" customFormat="false" ht="12.8" hidden="false" customHeight="false" outlineLevel="0" collapsed="false">
      <c r="A243" s="0" t="n">
        <v>7</v>
      </c>
      <c r="B243" s="0" t="s">
        <v>104</v>
      </c>
      <c r="C243" s="0" t="n">
        <f aca="false">VLOOKUP(D243,List!$G$2:$H$12, 2, 0)</f>
        <v>10</v>
      </c>
      <c r="D243" s="0" t="s">
        <v>54</v>
      </c>
      <c r="E243" s="0" t="n">
        <f aca="false">VLOOKUP(G243,List!$A$2:$B$54, 2, 0)</f>
        <v>30</v>
      </c>
      <c r="F243" s="0" t="n">
        <f aca="false">VLOOKUP(G243,List!$L$2:$M$54, 2,0)</f>
        <v>2</v>
      </c>
      <c r="G243" s="0" t="s">
        <v>58</v>
      </c>
      <c r="H243" s="0" t="n">
        <v>15358502</v>
      </c>
      <c r="I243" s="0" t="n">
        <v>900792</v>
      </c>
      <c r="J243" s="0" t="n">
        <v>4105795</v>
      </c>
      <c r="K243" s="0" t="n">
        <v>206283475</v>
      </c>
      <c r="L243" s="0" t="n">
        <v>0</v>
      </c>
      <c r="M243" s="0" t="n">
        <f aca="false">H243 / (H243 + J243)</f>
        <v>0.789060195700877</v>
      </c>
      <c r="N243" s="0" t="n">
        <f aca="false">K243 / (K243+ I243)</f>
        <v>0.995652218129092</v>
      </c>
      <c r="O243" s="0" t="n">
        <f aca="false">I243 / (I243 + K243)</f>
        <v>0.00434778187090818</v>
      </c>
      <c r="P243" s="0" t="n">
        <f aca="false">J243 / (H243 + J243)</f>
        <v>0.210939804299123</v>
      </c>
      <c r="Q243" s="0" t="n">
        <f aca="false">100 * (J243 + I243) / (H243 + I243 + J243 + K243)</f>
        <v>2.20896480067705</v>
      </c>
      <c r="R243" s="0" t="n">
        <f aca="false">(2 * S243 * M243) / (S243 + M243)</f>
        <v>0.859852079260453</v>
      </c>
      <c r="S243" s="0" t="n">
        <f aca="false">H243 / (H243 + I243)</f>
        <v>0.944598332498324</v>
      </c>
      <c r="T243" s="0" t="n">
        <f aca="false">AVERAGE(M243:S243)</f>
        <v>0.859059316062261</v>
      </c>
      <c r="U243" s="0" t="n">
        <f aca="false">(H243 + K243)/(H243 + K243 + I243 + J243)</f>
        <v>0.977910351993229</v>
      </c>
      <c r="V243" s="0" t="n">
        <f aca="false">(I243+J243)/W243</f>
        <v>0.0220896480067705</v>
      </c>
      <c r="W243" s="0" t="n">
        <f aca="false">VLOOKUP(G243,ValidPixels!$A$1:$B$53, 2,0)</f>
        <v>226648564</v>
      </c>
    </row>
    <row r="244" customFormat="false" ht="12.8" hidden="false" customHeight="false" outlineLevel="0" collapsed="false">
      <c r="A244" s="0" t="n">
        <v>7</v>
      </c>
      <c r="B244" s="0" t="s">
        <v>104</v>
      </c>
      <c r="C244" s="0" t="n">
        <f aca="false">VLOOKUP(D244,List!$G$2:$H$12, 2, 0)</f>
        <v>10</v>
      </c>
      <c r="D244" s="0" t="s">
        <v>54</v>
      </c>
      <c r="E244" s="0" t="n">
        <f aca="false">VLOOKUP(G244,List!$A$2:$B$54, 2, 0)</f>
        <v>31</v>
      </c>
      <c r="F244" s="0" t="n">
        <f aca="false">VLOOKUP(G244,List!$L$2:$M$54, 2,0)</f>
        <v>4</v>
      </c>
      <c r="G244" s="0" t="s">
        <v>59</v>
      </c>
      <c r="H244" s="0" t="n">
        <v>22481031</v>
      </c>
      <c r="I244" s="0" t="n">
        <v>1200288</v>
      </c>
      <c r="J244" s="0" t="n">
        <v>39480234</v>
      </c>
      <c r="K244" s="0" t="n">
        <v>258280227</v>
      </c>
      <c r="L244" s="0" t="n">
        <v>0</v>
      </c>
      <c r="M244" s="0" t="n">
        <f aca="false">H244 / (H244 + J244)</f>
        <v>0.362823951383175</v>
      </c>
      <c r="N244" s="0" t="n">
        <f aca="false">K244 / (K244+ I244)</f>
        <v>0.995374265385592</v>
      </c>
      <c r="O244" s="0" t="n">
        <f aca="false">I244 / (I244 + K244)</f>
        <v>0.00462573461440833</v>
      </c>
      <c r="P244" s="0" t="n">
        <f aca="false">J244 / (H244 + J244)</f>
        <v>0.637176048616825</v>
      </c>
      <c r="Q244" s="0" t="n">
        <f aca="false">100 * (J244 + I244) / (H244 + I244 + J244 + K244)</f>
        <v>12.6556423374709</v>
      </c>
      <c r="R244" s="0" t="n">
        <f aca="false">(2 * S244 * M244) / (S244 + M244)</f>
        <v>0.524996560122474</v>
      </c>
      <c r="S244" s="0" t="n">
        <f aca="false">H244 / (H244 + I244)</f>
        <v>0.949314985368847</v>
      </c>
      <c r="T244" s="0" t="n">
        <f aca="false">AVERAGE(M244:S244)</f>
        <v>2.30427912613746</v>
      </c>
      <c r="U244" s="0" t="n">
        <f aca="false">(H244 + K244)/(H244 + K244 + I244 + J244)</f>
        <v>0.873443576625291</v>
      </c>
      <c r="V244" s="0" t="n">
        <f aca="false">(I244+J244)/W244</f>
        <v>0.126556423374709</v>
      </c>
      <c r="W244" s="0" t="n">
        <f aca="false">VLOOKUP(G244,ValidPixels!$A$1:$B$53, 2,0)</f>
        <v>321441780</v>
      </c>
    </row>
    <row r="245" customFormat="false" ht="12.8" hidden="false" customHeight="false" outlineLevel="0" collapsed="false">
      <c r="A245" s="0" t="n">
        <v>7</v>
      </c>
      <c r="B245" s="0" t="s">
        <v>104</v>
      </c>
      <c r="C245" s="0" t="n">
        <f aca="false">VLOOKUP(D245,List!$G$2:$H$12, 2, 0)</f>
        <v>2</v>
      </c>
      <c r="D245" s="0" t="s">
        <v>60</v>
      </c>
      <c r="E245" s="0" t="n">
        <f aca="false">VLOOKUP(G245,List!$A$2:$B$54, 2, 0)</f>
        <v>32</v>
      </c>
      <c r="F245" s="0" t="n">
        <f aca="false">VLOOKUP(G245,List!$L$2:$M$54, 2,0)</f>
        <v>4</v>
      </c>
      <c r="G245" s="0" t="s">
        <v>61</v>
      </c>
      <c r="H245" s="0" t="n">
        <v>8398603</v>
      </c>
      <c r="I245" s="0" t="n">
        <v>1329911</v>
      </c>
      <c r="J245" s="0" t="n">
        <v>5617263</v>
      </c>
      <c r="K245" s="0" t="n">
        <v>918309603</v>
      </c>
      <c r="L245" s="0" t="n">
        <v>0</v>
      </c>
      <c r="M245" s="0" t="n">
        <f aca="false">H245 / (H245 + J245)</f>
        <v>0.599221125544436</v>
      </c>
      <c r="N245" s="0" t="n">
        <f aca="false">K245 / (K245+ I245)</f>
        <v>0.998553877927433</v>
      </c>
      <c r="O245" s="0" t="n">
        <f aca="false">I245 / (I245 + K245)</f>
        <v>0.0014461220725668</v>
      </c>
      <c r="P245" s="0" t="n">
        <f aca="false">J245 / (H245 + J245)</f>
        <v>0.400778874455563</v>
      </c>
      <c r="Q245" s="0" t="n">
        <f aca="false">100 * (J245 + I245) / (H245 + I245 + J245 + K245)</f>
        <v>0.744083325477116</v>
      </c>
      <c r="R245" s="0" t="n">
        <f aca="false">(2 * S245 * M245) / (S245 + M245)</f>
        <v>0.707418176427432</v>
      </c>
      <c r="S245" s="0" t="n">
        <f aca="false">H245 / (H245 + I245)</f>
        <v>0.863297621815624</v>
      </c>
      <c r="T245" s="0" t="n">
        <f aca="false">AVERAGE(M245:S245)</f>
        <v>0.616399874817167</v>
      </c>
      <c r="U245" s="0" t="n">
        <f aca="false">(H245 + K245)/(H245 + K245 + I245 + J245)</f>
        <v>0.992559166745229</v>
      </c>
      <c r="V245" s="0" t="n">
        <f aca="false">(I245+J245)/W245</f>
        <v>0.0148808127305212</v>
      </c>
      <c r="W245" s="0" t="n">
        <f aca="false">VLOOKUP(G245,ValidPixels!$A$1:$B$53, 2,0)</f>
        <v>466854474</v>
      </c>
    </row>
    <row r="246" customFormat="false" ht="12.8" hidden="false" customHeight="false" outlineLevel="0" collapsed="false">
      <c r="A246" s="0" t="n">
        <v>7</v>
      </c>
      <c r="B246" s="0" t="s">
        <v>104</v>
      </c>
      <c r="C246" s="0" t="n">
        <f aca="false">VLOOKUP(D246,List!$G$2:$H$12, 2, 0)</f>
        <v>2</v>
      </c>
      <c r="D246" s="0" t="s">
        <v>60</v>
      </c>
      <c r="E246" s="0" t="n">
        <f aca="false">VLOOKUP(G246,List!$A$2:$B$54, 2, 0)</f>
        <v>34</v>
      </c>
      <c r="F246" s="0" t="n">
        <f aca="false">VLOOKUP(G246,List!$L$2:$M$54, 2,0)</f>
        <v>3</v>
      </c>
      <c r="G246" s="0" t="s">
        <v>63</v>
      </c>
      <c r="H246" s="0" t="n">
        <v>14885910</v>
      </c>
      <c r="I246" s="0" t="n">
        <v>1503237</v>
      </c>
      <c r="J246" s="0" t="n">
        <v>5836273</v>
      </c>
      <c r="K246" s="0" t="n">
        <v>1945577451</v>
      </c>
      <c r="L246" s="0" t="n">
        <v>906428</v>
      </c>
      <c r="M246" s="0" t="n">
        <f aca="false">H246 / (H246 + J246)</f>
        <v>0.718356265843227</v>
      </c>
      <c r="N246" s="0" t="n">
        <f aca="false">K246 / (K246+ I246)</f>
        <v>0.999227953412889</v>
      </c>
      <c r="O246" s="0" t="n">
        <f aca="false">I246 / (I246 + K246)</f>
        <v>0.000772046587110929</v>
      </c>
      <c r="P246" s="0" t="n">
        <f aca="false">J246 / (H246 + J246)</f>
        <v>0.281643734156773</v>
      </c>
      <c r="Q246" s="0" t="n">
        <f aca="false">100 * (J246 + I246) / (H246 + I246 + J246 + K246)</f>
        <v>0.372979941647824</v>
      </c>
      <c r="R246" s="0" t="n">
        <f aca="false">(2 * S246 * M246) / (S246 + M246)</f>
        <v>0.802229938943174</v>
      </c>
      <c r="S246" s="0" t="n">
        <f aca="false">H246 / (H246 + I246)</f>
        <v>0.908278508942534</v>
      </c>
      <c r="T246" s="0" t="n">
        <f aca="false">AVERAGE(M246:S246)</f>
        <v>0.583355484219076</v>
      </c>
      <c r="U246" s="0" t="n">
        <f aca="false">(H246 + K246)/(H246 + K246 + I246 + J246)</f>
        <v>0.996270200583522</v>
      </c>
      <c r="V246" s="0" t="n">
        <f aca="false">(I246+J246)/W246</f>
        <v>0.00746298454949957</v>
      </c>
      <c r="W246" s="0" t="n">
        <f aca="false">VLOOKUP(G246,ValidPixels!$A$1:$B$53, 2,0)</f>
        <v>983455071</v>
      </c>
    </row>
    <row r="247" customFormat="false" ht="12.8" hidden="false" customHeight="false" outlineLevel="0" collapsed="false">
      <c r="A247" s="0" t="n">
        <v>7</v>
      </c>
      <c r="B247" s="0" t="s">
        <v>104</v>
      </c>
      <c r="C247" s="0" t="n">
        <f aca="false">VLOOKUP(D247,List!$G$2:$H$12, 2, 0)</f>
        <v>2</v>
      </c>
      <c r="D247" s="0" t="s">
        <v>60</v>
      </c>
      <c r="E247" s="0" t="n">
        <f aca="false">VLOOKUP(G247,List!$A$2:$B$54, 2, 0)</f>
        <v>35</v>
      </c>
      <c r="F247" s="0" t="n">
        <f aca="false">VLOOKUP(G247,List!$L$2:$M$54, 2,0)</f>
        <v>2</v>
      </c>
      <c r="G247" s="0" t="s">
        <v>64</v>
      </c>
      <c r="H247" s="0" t="n">
        <v>20214534</v>
      </c>
      <c r="I247" s="0" t="n">
        <v>343314</v>
      </c>
      <c r="J247" s="0" t="n">
        <v>3558284</v>
      </c>
      <c r="K247" s="0" t="n">
        <v>574257603</v>
      </c>
      <c r="L247" s="0" t="n">
        <v>5612</v>
      </c>
      <c r="M247" s="0" t="n">
        <f aca="false">H247 / (H247 + J247)</f>
        <v>0.850321320762225</v>
      </c>
      <c r="N247" s="0" t="n">
        <f aca="false">K247 / (K247+ I247)</f>
        <v>0.999402517486759</v>
      </c>
      <c r="O247" s="0" t="n">
        <f aca="false">I247 / (I247 + K247)</f>
        <v>0.000597482513241447</v>
      </c>
      <c r="P247" s="0" t="n">
        <f aca="false">J247 / (H247 + J247)</f>
        <v>0.149678679237775</v>
      </c>
      <c r="Q247" s="0" t="n">
        <f aca="false">100 * (J247 + I247) / (H247 + I247 + J247 + K247)</f>
        <v>0.652033632458818</v>
      </c>
      <c r="R247" s="0" t="n">
        <f aca="false">(2 * S247 * M247) / (S247 + M247)</f>
        <v>0.911988734841024</v>
      </c>
      <c r="S247" s="0" t="n">
        <f aca="false">H247 / (H247 + I247)</f>
        <v>0.98330010028287</v>
      </c>
      <c r="T247" s="0" t="n">
        <f aca="false">AVERAGE(M247:S247)</f>
        <v>0.649617495368959</v>
      </c>
      <c r="U247" s="0" t="n">
        <f aca="false">(H247 + K247)/(H247 + K247 + I247 + J247)</f>
        <v>0.993479663675412</v>
      </c>
      <c r="V247" s="0" t="n">
        <f aca="false">(I247+J247)/W247</f>
        <v>0.0130686910428718</v>
      </c>
      <c r="W247" s="0" t="n">
        <f aca="false">VLOOKUP(G247,ValidPixels!$A$1:$B$53, 2,0)</f>
        <v>298545431</v>
      </c>
    </row>
    <row r="248" customFormat="false" ht="12.8" hidden="false" customHeight="false" outlineLevel="0" collapsed="false">
      <c r="A248" s="0" t="n">
        <v>7</v>
      </c>
      <c r="B248" s="0" t="s">
        <v>104</v>
      </c>
      <c r="C248" s="0" t="n">
        <f aca="false">VLOOKUP(D248,List!$G$2:$H$12, 2, 0)</f>
        <v>2</v>
      </c>
      <c r="D248" s="0" t="s">
        <v>60</v>
      </c>
      <c r="E248" s="0" t="n">
        <f aca="false">VLOOKUP(G248,List!$A$2:$B$54, 2, 0)</f>
        <v>33</v>
      </c>
      <c r="F248" s="0" t="n">
        <f aca="false">VLOOKUP(G248,List!$L$2:$M$54, 2,0)</f>
        <v>1</v>
      </c>
      <c r="G248" s="0" t="s">
        <v>62</v>
      </c>
      <c r="H248" s="0" t="n">
        <v>20491704</v>
      </c>
      <c r="I248" s="0" t="n">
        <v>7486758</v>
      </c>
      <c r="J248" s="0" t="n">
        <v>3770476</v>
      </c>
      <c r="K248" s="0" t="n">
        <v>2072672578</v>
      </c>
      <c r="L248" s="0" t="n">
        <v>0</v>
      </c>
      <c r="M248" s="0" t="n">
        <f aca="false">H248 / (H248 + J248)</f>
        <v>0.8445945088199</v>
      </c>
      <c r="N248" s="0" t="n">
        <f aca="false">K248 / (K248+ I248)</f>
        <v>0.996400872822369</v>
      </c>
      <c r="O248" s="0" t="n">
        <f aca="false">I248 / (I248 + K248)</f>
        <v>0.00359912717763078</v>
      </c>
      <c r="P248" s="0" t="n">
        <f aca="false">J248 / (H248 + J248)</f>
        <v>0.1554054911801</v>
      </c>
      <c r="Q248" s="0" t="n">
        <f aca="false">100 * (J248 + I248) / (H248 + I248 + J248 + K248)</f>
        <v>0.534932470249463</v>
      </c>
      <c r="R248" s="0" t="n">
        <f aca="false">(2 * S248 * M248) / (S248 + M248)</f>
        <v>0.784511951441944</v>
      </c>
      <c r="S248" s="0" t="n">
        <f aca="false">H248 / (H248 + I248)</f>
        <v>0.732409951626362</v>
      </c>
      <c r="T248" s="0" t="n">
        <f aca="false">AVERAGE(M248:S248)</f>
        <v>0.578836339045396</v>
      </c>
      <c r="U248" s="0" t="n">
        <f aca="false">(H248 + K248)/(H248 + K248 + I248 + J248)</f>
        <v>0.994650675297505</v>
      </c>
      <c r="V248" s="0" t="n">
        <f aca="false">(I248+J248)/W248</f>
        <v>0.0107089364535769</v>
      </c>
      <c r="W248" s="0" t="n">
        <f aca="false">VLOOKUP(G248,ValidPixels!$A$1:$B$53, 2,0)</f>
        <v>1051200000</v>
      </c>
    </row>
    <row r="249" customFormat="false" ht="12.8" hidden="false" customHeight="false" outlineLevel="0" collapsed="false">
      <c r="A249" s="0" t="n">
        <v>7</v>
      </c>
      <c r="B249" s="0" t="s">
        <v>104</v>
      </c>
      <c r="C249" s="0" t="n">
        <f aca="false">VLOOKUP(D249,List!$G$2:$H$12, 2, 0)</f>
        <v>7</v>
      </c>
      <c r="D249" s="0" t="s">
        <v>65</v>
      </c>
      <c r="E249" s="0" t="n">
        <f aca="false">VLOOKUP(G249,List!$A$2:$B$54, 2, 0)</f>
        <v>36</v>
      </c>
      <c r="F249" s="0" t="n">
        <f aca="false">VLOOKUP(G249,List!$L$2:$M$54, 2,0)</f>
        <v>1</v>
      </c>
      <c r="G249" s="0" t="s">
        <v>66</v>
      </c>
      <c r="H249" s="0" t="n">
        <v>40135</v>
      </c>
      <c r="I249" s="0" t="n">
        <v>200670</v>
      </c>
      <c r="J249" s="0" t="n">
        <v>17047</v>
      </c>
      <c r="K249" s="0" t="n">
        <v>307900067</v>
      </c>
      <c r="L249" s="0" t="n">
        <v>0</v>
      </c>
      <c r="M249" s="0" t="n">
        <f aca="false">H249 / (H249 + J249)</f>
        <v>0.701881711027946</v>
      </c>
      <c r="N249" s="0" t="n">
        <f aca="false">K249 / (K249+ I249)</f>
        <v>0.999348687049717</v>
      </c>
      <c r="O249" s="0" t="n">
        <f aca="false">I249 / (I249 + K249)</f>
        <v>0.00065131295028353</v>
      </c>
      <c r="P249" s="0" t="n">
        <f aca="false">J249 / (H249 + J249)</f>
        <v>0.298118288972054</v>
      </c>
      <c r="Q249" s="0" t="n">
        <f aca="false">100 * (J249 + I249) / (H249 + I249 + J249 + K249)</f>
        <v>0.0706511131391694</v>
      </c>
      <c r="R249" s="0" t="n">
        <f aca="false">(2 * S249 * M249) / (S249 + M249)</f>
        <v>0.269374167329447</v>
      </c>
      <c r="S249" s="0" t="n">
        <f aca="false">H249 / (H249 + I249)</f>
        <v>0.16667012728141</v>
      </c>
      <c r="T249" s="0" t="n">
        <f aca="false">AVERAGE(M249:S249)</f>
        <v>0.35809934396429</v>
      </c>
      <c r="U249" s="0" t="n">
        <f aca="false">(H249 + K249)/(H249 + K249 + I249 + J249)</f>
        <v>0.999293488868608</v>
      </c>
      <c r="V249" s="0" t="n">
        <f aca="false">(I249+J249)/W249</f>
        <v>0.00141406892222211</v>
      </c>
      <c r="W249" s="0" t="n">
        <f aca="false">VLOOKUP(G249,ValidPixels!$A$1:$B$53, 2,0)</f>
        <v>153964914</v>
      </c>
    </row>
    <row r="250" customFormat="false" ht="12.8" hidden="false" customHeight="false" outlineLevel="0" collapsed="false">
      <c r="A250" s="0" t="n">
        <v>7</v>
      </c>
      <c r="B250" s="0" t="s">
        <v>104</v>
      </c>
      <c r="C250" s="0" t="n">
        <f aca="false">VLOOKUP(D250,List!$G$2:$H$12, 2, 0)</f>
        <v>7</v>
      </c>
      <c r="D250" s="0" t="s">
        <v>65</v>
      </c>
      <c r="E250" s="0" t="n">
        <f aca="false">VLOOKUP(G250,List!$A$2:$B$54, 2, 0)</f>
        <v>37</v>
      </c>
      <c r="F250" s="0" t="n">
        <f aca="false">VLOOKUP(G250,List!$L$2:$M$54, 2,0)</f>
        <v>2</v>
      </c>
      <c r="G250" s="0" t="s">
        <v>67</v>
      </c>
      <c r="H250" s="0" t="n">
        <v>680729</v>
      </c>
      <c r="I250" s="0" t="n">
        <v>165757</v>
      </c>
      <c r="J250" s="0" t="n">
        <v>56854</v>
      </c>
      <c r="K250" s="0" t="n">
        <v>24743632</v>
      </c>
      <c r="L250" s="0" t="n">
        <v>0</v>
      </c>
      <c r="M250" s="0" t="n">
        <f aca="false">H250 / (H250 + J250)</f>
        <v>0.922918505442777</v>
      </c>
      <c r="N250" s="0" t="n">
        <f aca="false">K250 / (K250+ I250)</f>
        <v>0.993345601532017</v>
      </c>
      <c r="O250" s="0" t="n">
        <f aca="false">I250 / (I250 + K250)</f>
        <v>0.0066543984679833</v>
      </c>
      <c r="P250" s="0" t="n">
        <f aca="false">J250 / (H250 + J250)</f>
        <v>0.0770814945572227</v>
      </c>
      <c r="Q250" s="0" t="n">
        <f aca="false">100 * (J250 + I250) / (H250 + I250 + J250 + K250)</f>
        <v>0.867981608121224</v>
      </c>
      <c r="R250" s="0" t="n">
        <f aca="false">(2 * S250 * M250) / (S250 + M250)</f>
        <v>0.859468874146265</v>
      </c>
      <c r="S250" s="0" t="n">
        <f aca="false">H250 / (H250 + I250)</f>
        <v>0.804182231011499</v>
      </c>
      <c r="T250" s="0" t="n">
        <f aca="false">AVERAGE(M250:S250)</f>
        <v>0.647376101896998</v>
      </c>
      <c r="U250" s="0" t="n">
        <f aca="false">(H250 + K250)/(H250 + K250 + I250 + J250)</f>
        <v>0.991320183918788</v>
      </c>
      <c r="V250" s="0" t="n">
        <f aca="false">(I250+J250)/W250</f>
        <v>0.0173789701587537</v>
      </c>
      <c r="W250" s="0" t="n">
        <f aca="false">VLOOKUP(G250,ValidPixels!$A$1:$B$53, 2,0)</f>
        <v>12809217</v>
      </c>
    </row>
    <row r="251" customFormat="false" ht="12.8" hidden="false" customHeight="false" outlineLevel="0" collapsed="false">
      <c r="A251" s="0" t="n">
        <v>7</v>
      </c>
      <c r="B251" s="0" t="s">
        <v>104</v>
      </c>
      <c r="C251" s="0" t="n">
        <f aca="false">VLOOKUP(D251,List!$G$2:$H$12, 2, 0)</f>
        <v>7</v>
      </c>
      <c r="D251" s="0" t="s">
        <v>65</v>
      </c>
      <c r="E251" s="0" t="n">
        <f aca="false">VLOOKUP(G251,List!$A$2:$B$54, 2, 0)</f>
        <v>38</v>
      </c>
      <c r="F251" s="0" t="n">
        <f aca="false">VLOOKUP(G251,List!$L$2:$M$54, 2,0)</f>
        <v>4</v>
      </c>
      <c r="G251" s="0" t="s">
        <v>68</v>
      </c>
      <c r="H251" s="0" t="n">
        <v>2596345</v>
      </c>
      <c r="I251" s="0" t="n">
        <v>119833</v>
      </c>
      <c r="J251" s="0" t="n">
        <v>254751</v>
      </c>
      <c r="K251" s="0" t="n">
        <v>46071534</v>
      </c>
      <c r="L251" s="0" t="n">
        <v>0</v>
      </c>
      <c r="M251" s="0" t="n">
        <f aca="false">H251 / (H251 + J251)</f>
        <v>0.910648045523546</v>
      </c>
      <c r="N251" s="0" t="n">
        <f aca="false">K251 / (K251+ I251)</f>
        <v>0.997405727351607</v>
      </c>
      <c r="O251" s="0" t="n">
        <f aca="false">I251 / (I251 + K251)</f>
        <v>0.00259427264839337</v>
      </c>
      <c r="P251" s="0" t="n">
        <f aca="false">J251 / (H251 + J251)</f>
        <v>0.089351954476454</v>
      </c>
      <c r="Q251" s="0" t="n">
        <f aca="false">100 * (J251 + I251) / (H251 + I251 + J251 + K251)</f>
        <v>0.76379524413364</v>
      </c>
      <c r="R251" s="0" t="n">
        <f aca="false">(2 * S251 * M251) / (S251 + M251)</f>
        <v>0.932716801795636</v>
      </c>
      <c r="S251" s="0" t="n">
        <f aca="false">H251 / (H251 + I251)</f>
        <v>0.955881757381144</v>
      </c>
      <c r="T251" s="0" t="n">
        <f aca="false">AVERAGE(M251:S251)</f>
        <v>0.664627686187203</v>
      </c>
      <c r="U251" s="0" t="n">
        <f aca="false">(H251 + K251)/(H251 + K251 + I251 + J251)</f>
        <v>0.992362047558664</v>
      </c>
      <c r="V251" s="0" t="n">
        <f aca="false">(I251+J251)/W251</f>
        <v>0.0154346500278482</v>
      </c>
      <c r="W251" s="0" t="n">
        <f aca="false">VLOOKUP(G251,ValidPixels!$A$1:$B$53, 2,0)</f>
        <v>24269031</v>
      </c>
    </row>
    <row r="252" customFormat="false" ht="12.8" hidden="false" customHeight="false" outlineLevel="0" collapsed="false">
      <c r="A252" s="0" t="n">
        <v>7</v>
      </c>
      <c r="B252" s="0" t="s">
        <v>104</v>
      </c>
      <c r="C252" s="0" t="n">
        <f aca="false">VLOOKUP(D252,List!$G$2:$H$12, 2, 0)</f>
        <v>7</v>
      </c>
      <c r="D252" s="0" t="s">
        <v>65</v>
      </c>
      <c r="E252" s="0" t="n">
        <f aca="false">VLOOKUP(G252,List!$A$2:$B$54, 2, 0)</f>
        <v>39</v>
      </c>
      <c r="F252" s="0" t="n">
        <f aca="false">VLOOKUP(G252,List!$L$2:$M$54, 2,0)</f>
        <v>3</v>
      </c>
      <c r="G252" s="0" t="s">
        <v>69</v>
      </c>
      <c r="H252" s="0" t="n">
        <v>3864190</v>
      </c>
      <c r="I252" s="0" t="n">
        <v>471796</v>
      </c>
      <c r="J252" s="0" t="n">
        <v>3138134</v>
      </c>
      <c r="K252" s="0" t="n">
        <v>350994026</v>
      </c>
      <c r="L252" s="0" t="n">
        <v>0</v>
      </c>
      <c r="M252" s="0" t="n">
        <f aca="false">H252 / (H252 + J252)</f>
        <v>0.55184393067216</v>
      </c>
      <c r="N252" s="0" t="n">
        <f aca="false">K252 / (K252+ I252)</f>
        <v>0.998657633344502</v>
      </c>
      <c r="O252" s="0" t="n">
        <f aca="false">I252 / (I252 + K252)</f>
        <v>0.00134236665549801</v>
      </c>
      <c r="P252" s="0" t="n">
        <f aca="false">J252 / (H252 + J252)</f>
        <v>0.44815606932784</v>
      </c>
      <c r="Q252" s="0" t="n">
        <f aca="false">100 * (J252 + I252) / (H252 + I252 + J252 + K252)</f>
        <v>1.00704345428785</v>
      </c>
      <c r="R252" s="0" t="n">
        <f aca="false">(2 * S252 * M252) / (S252 + M252)</f>
        <v>0.681616572487434</v>
      </c>
      <c r="S252" s="0" t="n">
        <f aca="false">H252 / (H252 + I252)</f>
        <v>0.891190608087757</v>
      </c>
      <c r="T252" s="0" t="n">
        <f aca="false">AVERAGE(M252:S252)</f>
        <v>0.654264376409005</v>
      </c>
      <c r="U252" s="0" t="n">
        <f aca="false">(H252 + K252)/(H252 + K252 + I252 + J252)</f>
        <v>0.989929565457122</v>
      </c>
      <c r="V252" s="0" t="n">
        <f aca="false">(I252+J252)/W252</f>
        <v>0.0198499282235222</v>
      </c>
      <c r="W252" s="0" t="n">
        <f aca="false">VLOOKUP(G252,ValidPixels!$A$1:$B$53, 2,0)</f>
        <v>181861111</v>
      </c>
    </row>
    <row r="253" customFormat="false" ht="12.8" hidden="false" customHeight="false" outlineLevel="0" collapsed="false">
      <c r="A253" s="0" t="n">
        <v>7</v>
      </c>
      <c r="B253" s="0" t="s">
        <v>104</v>
      </c>
      <c r="C253" s="0" t="n">
        <f aca="false">VLOOKUP(D253,List!$G$2:$H$12, 2, 0)</f>
        <v>8</v>
      </c>
      <c r="D253" s="0" t="s">
        <v>70</v>
      </c>
      <c r="E253" s="0" t="n">
        <f aca="false">VLOOKUP(G253,List!$A$2:$B$54, 2, 0)</f>
        <v>41</v>
      </c>
      <c r="F253" s="0" t="n">
        <f aca="false">VLOOKUP(G253,List!$L$2:$M$54, 2,0)</f>
        <v>1</v>
      </c>
      <c r="G253" s="0" t="s">
        <v>72</v>
      </c>
      <c r="H253" s="0" t="n">
        <v>828421</v>
      </c>
      <c r="I253" s="0" t="n">
        <v>634015</v>
      </c>
      <c r="J253" s="0" t="n">
        <v>821525</v>
      </c>
      <c r="K253" s="0" t="n">
        <v>80365740</v>
      </c>
      <c r="L253" s="0" t="n">
        <v>0</v>
      </c>
      <c r="M253" s="0" t="n">
        <f aca="false">H253 / (H253 + J253)</f>
        <v>0.502089765362018</v>
      </c>
      <c r="N253" s="0" t="n">
        <f aca="false">K253 / (K253+ I253)</f>
        <v>0.992172630645611</v>
      </c>
      <c r="O253" s="0" t="n">
        <f aca="false">I253 / (I253 + K253)</f>
        <v>0.00782736935438879</v>
      </c>
      <c r="P253" s="0" t="n">
        <f aca="false">J253 / (H253 + J253)</f>
        <v>0.497910234637982</v>
      </c>
      <c r="Q253" s="0" t="n">
        <f aca="false">100 * (J253 + I253) / (H253 + I253 + J253 + K253)</f>
        <v>1.76109530027217</v>
      </c>
      <c r="R253" s="0" t="n">
        <f aca="false">(2 * S253 * M253) / (S253 + M253)</f>
        <v>0.532338896703554</v>
      </c>
      <c r="S253" s="0" t="n">
        <f aca="false">H253 / (H253 + I253)</f>
        <v>0.566466498363005</v>
      </c>
      <c r="T253" s="0" t="n">
        <f aca="false">AVERAGE(M253:S253)</f>
        <v>0.694271527905533</v>
      </c>
      <c r="U253" s="0" t="n">
        <f aca="false">(H253 + K253)/(H253 + K253 + I253 + J253)</f>
        <v>0.982389046997278</v>
      </c>
      <c r="V253" s="0" t="n">
        <f aca="false">(I253+J253)/W253</f>
        <v>0.0349152727607859</v>
      </c>
      <c r="W253" s="0" t="n">
        <f aca="false">VLOOKUP(G253,ValidPixels!$A$1:$B$53, 2,0)</f>
        <v>41687774</v>
      </c>
    </row>
    <row r="254" customFormat="false" ht="12.8" hidden="false" customHeight="false" outlineLevel="0" collapsed="false">
      <c r="A254" s="0" t="n">
        <v>7</v>
      </c>
      <c r="B254" s="0" t="s">
        <v>104</v>
      </c>
      <c r="C254" s="0" t="n">
        <f aca="false">VLOOKUP(D254,List!$G$2:$H$12, 2, 0)</f>
        <v>8</v>
      </c>
      <c r="D254" s="0" t="s">
        <v>70</v>
      </c>
      <c r="E254" s="0" t="n">
        <f aca="false">VLOOKUP(G254,List!$A$2:$B$54, 2, 0)</f>
        <v>40</v>
      </c>
      <c r="F254" s="0" t="n">
        <f aca="false">VLOOKUP(G254,List!$L$2:$M$54, 2,0)</f>
        <v>2</v>
      </c>
      <c r="G254" s="0" t="s">
        <v>71</v>
      </c>
      <c r="H254" s="0" t="n">
        <v>1352953</v>
      </c>
      <c r="I254" s="0" t="n">
        <v>1484417</v>
      </c>
      <c r="J254" s="0" t="n">
        <v>4235738</v>
      </c>
      <c r="K254" s="0" t="n">
        <v>58930854</v>
      </c>
      <c r="L254" s="0" t="n">
        <v>0</v>
      </c>
      <c r="M254" s="0" t="n">
        <f aca="false">H254 / (H254 + J254)</f>
        <v>0.242087637337616</v>
      </c>
      <c r="N254" s="0" t="n">
        <f aca="false">K254 / (K254+ I254)</f>
        <v>0.975429771721127</v>
      </c>
      <c r="O254" s="0" t="n">
        <f aca="false">I254 / (I254 + K254)</f>
        <v>0.0245702282788734</v>
      </c>
      <c r="P254" s="0" t="n">
        <f aca="false">J254 / (H254 + J254)</f>
        <v>0.757912362662384</v>
      </c>
      <c r="Q254" s="0" t="n">
        <f aca="false">100 * (J254 + I254) / (H254 + I254 + J254 + K254)</f>
        <v>8.66638126965772</v>
      </c>
      <c r="R254" s="0" t="n">
        <f aca="false">(2 * S254 * M254) / (S254 + M254)</f>
        <v>0.321135344261097</v>
      </c>
      <c r="S254" s="0" t="n">
        <f aca="false">H254 / (H254 + I254)</f>
        <v>0.47683347607115</v>
      </c>
      <c r="T254" s="0" t="n">
        <f aca="false">AVERAGE(M254:S254)</f>
        <v>1.63776429857</v>
      </c>
      <c r="U254" s="0" t="n">
        <f aca="false">(H254 + K254)/(H254 + K254 + I254 + J254)</f>
        <v>0.913336187303423</v>
      </c>
      <c r="V254" s="0" t="n">
        <f aca="false">(I254+J254)/W254</f>
        <v>0.171687298548648</v>
      </c>
      <c r="W254" s="0" t="n">
        <f aca="false">VLOOKUP(G254,ValidPixels!$A$1:$B$53, 2,0)</f>
        <v>33317287</v>
      </c>
    </row>
    <row r="255" customFormat="false" ht="12.8" hidden="false" customHeight="false" outlineLevel="0" collapsed="false">
      <c r="A255" s="0" t="n">
        <v>7</v>
      </c>
      <c r="B255" s="0" t="s">
        <v>104</v>
      </c>
      <c r="C255" s="0" t="n">
        <f aca="false">VLOOKUP(D255,List!$G$2:$H$12, 2, 0)</f>
        <v>8</v>
      </c>
      <c r="D255" s="0" t="s">
        <v>70</v>
      </c>
      <c r="E255" s="0" t="n">
        <f aca="false">VLOOKUP(G255,List!$A$2:$B$54, 2, 0)</f>
        <v>43</v>
      </c>
      <c r="F255" s="0" t="n">
        <f aca="false">VLOOKUP(G255,List!$L$2:$M$54, 2,0)</f>
        <v>4</v>
      </c>
      <c r="G255" s="0" t="s">
        <v>74</v>
      </c>
      <c r="H255" s="0" t="n">
        <v>1498913</v>
      </c>
      <c r="I255" s="0" t="n">
        <v>566070</v>
      </c>
      <c r="J255" s="0" t="n">
        <v>2431814</v>
      </c>
      <c r="K255" s="0" t="n">
        <v>626932166</v>
      </c>
      <c r="L255" s="0" t="n">
        <v>0</v>
      </c>
      <c r="M255" s="0" t="n">
        <f aca="false">H255 / (H255 + J255)</f>
        <v>0.381332257366131</v>
      </c>
      <c r="N255" s="0" t="n">
        <f aca="false">K255 / (K255+ I255)</f>
        <v>0.999097893878382</v>
      </c>
      <c r="O255" s="0" t="n">
        <f aca="false">I255 / (I255 + K255)</f>
        <v>0.000902106121617846</v>
      </c>
      <c r="P255" s="0" t="n">
        <f aca="false">J255 / (H255 + J255)</f>
        <v>0.618667742633869</v>
      </c>
      <c r="Q255" s="0" t="n">
        <f aca="false">100 * (J255 + I255) / (H255 + I255 + J255 + K255)</f>
        <v>0.474777714623141</v>
      </c>
      <c r="R255" s="0" t="n">
        <f aca="false">(2 * S255 * M255) / (S255 + M255)</f>
        <v>0.499995163208361</v>
      </c>
      <c r="S255" s="0" t="n">
        <f aca="false">H255 / (H255 + I255)</f>
        <v>0.725871835264503</v>
      </c>
      <c r="T255" s="0" t="n">
        <f aca="false">AVERAGE(M255:S255)</f>
        <v>0.528663530442287</v>
      </c>
      <c r="U255" s="0" t="n">
        <f aca="false">(H255 + K255)/(H255 + K255 + I255 + J255)</f>
        <v>0.995252222853769</v>
      </c>
      <c r="V255" s="0" t="n">
        <f aca="false">(I255+J255)/W255</f>
        <v>0.00949751966541814</v>
      </c>
      <c r="W255" s="0" t="n">
        <f aca="false">VLOOKUP(G255,ValidPixels!$A$1:$B$53, 2,0)</f>
        <v>315649149</v>
      </c>
    </row>
    <row r="256" customFormat="false" ht="12.8" hidden="false" customHeight="false" outlineLevel="0" collapsed="false">
      <c r="A256" s="0" t="n">
        <v>7</v>
      </c>
      <c r="B256" s="0" t="s">
        <v>104</v>
      </c>
      <c r="C256" s="0" t="n">
        <f aca="false">VLOOKUP(D256,List!$G$2:$H$12, 2, 0)</f>
        <v>8</v>
      </c>
      <c r="D256" s="0" t="s">
        <v>70</v>
      </c>
      <c r="E256" s="0" t="n">
        <f aca="false">VLOOKUP(G256,List!$A$2:$B$54, 2, 0)</f>
        <v>42</v>
      </c>
      <c r="F256" s="0" t="n">
        <f aca="false">VLOOKUP(G256,List!$L$2:$M$54, 2,0)</f>
        <v>3</v>
      </c>
      <c r="G256" s="0" t="s">
        <v>73</v>
      </c>
      <c r="H256" s="0" t="n">
        <v>2605806</v>
      </c>
      <c r="I256" s="0" t="n">
        <v>6615597</v>
      </c>
      <c r="J256" s="0" t="n">
        <v>1332716</v>
      </c>
      <c r="K256" s="0" t="n">
        <v>214828486</v>
      </c>
      <c r="L256" s="0" t="n">
        <v>155523</v>
      </c>
      <c r="M256" s="0" t="n">
        <f aca="false">H256 / (H256 + J256)</f>
        <v>0.661620272782531</v>
      </c>
      <c r="N256" s="0" t="n">
        <f aca="false">K256 / (K256+ I256)</f>
        <v>0.970125203119561</v>
      </c>
      <c r="O256" s="0" t="n">
        <f aca="false">I256 / (I256 + K256)</f>
        <v>0.0298747968804387</v>
      </c>
      <c r="P256" s="0" t="n">
        <f aca="false">J256 / (H256 + J256)</f>
        <v>0.338379727217469</v>
      </c>
      <c r="Q256" s="0" t="n">
        <f aca="false">100 * (J256 + I256) / (H256 + I256 + J256 + K256)</f>
        <v>3.526586712404</v>
      </c>
      <c r="R256" s="0" t="n">
        <f aca="false">(2 * S256 * M256) / (S256 + M256)</f>
        <v>0.39602140589707</v>
      </c>
      <c r="S256" s="0" t="n">
        <f aca="false">H256 / (H256 + I256)</f>
        <v>0.282582379275692</v>
      </c>
      <c r="T256" s="0" t="n">
        <f aca="false">AVERAGE(M256:S256)</f>
        <v>0.886455785368109</v>
      </c>
      <c r="U256" s="0" t="n">
        <f aca="false">(H256 + K256)/(H256 + K256 + I256 + J256)</f>
        <v>0.96473413287596</v>
      </c>
      <c r="V256" s="0" t="n">
        <f aca="false">(I256+J256)/W256</f>
        <v>0.0705527943487271</v>
      </c>
      <c r="W256" s="0" t="n">
        <f aca="false">VLOOKUP(G256,ValidPixels!$A$1:$B$53, 2,0)</f>
        <v>112657664</v>
      </c>
    </row>
    <row r="257" customFormat="false" ht="12.8" hidden="false" customHeight="false" outlineLevel="0" collapsed="false">
      <c r="A257" s="0" t="n">
        <v>7</v>
      </c>
      <c r="B257" s="0" t="s">
        <v>104</v>
      </c>
      <c r="C257" s="0" t="n">
        <f aca="false">VLOOKUP(D257,List!$G$2:$H$12, 2, 0)</f>
        <v>8</v>
      </c>
      <c r="D257" s="0" t="s">
        <v>70</v>
      </c>
      <c r="E257" s="0" t="n">
        <f aca="false">VLOOKUP(G257,List!$A$2:$B$54, 2, 0)</f>
        <v>45</v>
      </c>
      <c r="F257" s="0" t="n">
        <f aca="false">VLOOKUP(G257,List!$L$2:$M$54, 2,0)</f>
        <v>6</v>
      </c>
      <c r="G257" s="0" t="s">
        <v>76</v>
      </c>
      <c r="H257" s="0" t="n">
        <v>4428280</v>
      </c>
      <c r="I257" s="0" t="n">
        <v>4362404</v>
      </c>
      <c r="J257" s="0" t="n">
        <v>4871033</v>
      </c>
      <c r="K257" s="0" t="n">
        <v>121333700</v>
      </c>
      <c r="L257" s="0" t="n">
        <v>0</v>
      </c>
      <c r="M257" s="0" t="n">
        <f aca="false">H257 / (H257 + J257)</f>
        <v>0.476194316719956</v>
      </c>
      <c r="N257" s="0" t="n">
        <f aca="false">K257 / (K257+ I257)</f>
        <v>0.965294039662518</v>
      </c>
      <c r="O257" s="0" t="n">
        <f aca="false">I257 / (I257 + K257)</f>
        <v>0.0347059603374819</v>
      </c>
      <c r="P257" s="0" t="n">
        <f aca="false">J257 / (H257 + J257)</f>
        <v>0.523805683280044</v>
      </c>
      <c r="Q257" s="0" t="n">
        <f aca="false">100 * (J257 + I257) / (H257 + I257 + J257 + K257)</f>
        <v>6.83981516202139</v>
      </c>
      <c r="R257" s="0" t="n">
        <f aca="false">(2 * S257 * M257) / (S257 + M257)</f>
        <v>0.48958327632669</v>
      </c>
      <c r="S257" s="0" t="n">
        <f aca="false">H257 / (H257 + I257)</f>
        <v>0.503746921172459</v>
      </c>
      <c r="T257" s="0" t="n">
        <f aca="false">AVERAGE(M257:S257)</f>
        <v>1.40473505136008</v>
      </c>
      <c r="U257" s="0" t="n">
        <f aca="false">(H257 + K257)/(H257 + K257 + I257 + J257)</f>
        <v>0.931601848379786</v>
      </c>
      <c r="V257" s="0" t="n">
        <f aca="false">(I257+J257)/W257</f>
        <v>0.136848655203611</v>
      </c>
      <c r="W257" s="0" t="n">
        <f aca="false">VLOOKUP(G257,ValidPixels!$A$1:$B$53, 2,0)</f>
        <v>67471887</v>
      </c>
    </row>
    <row r="258" customFormat="false" ht="12.8" hidden="false" customHeight="false" outlineLevel="0" collapsed="false">
      <c r="A258" s="0" t="n">
        <v>7</v>
      </c>
      <c r="B258" s="0" t="s">
        <v>104</v>
      </c>
      <c r="C258" s="0" t="n">
        <f aca="false">VLOOKUP(D258,List!$G$2:$H$12, 2, 0)</f>
        <v>8</v>
      </c>
      <c r="D258" s="0" t="s">
        <v>70</v>
      </c>
      <c r="E258" s="0" t="n">
        <f aca="false">VLOOKUP(G258,List!$A$2:$B$54, 2, 0)</f>
        <v>44</v>
      </c>
      <c r="F258" s="0" t="n">
        <f aca="false">VLOOKUP(G258,List!$L$2:$M$54, 2,0)</f>
        <v>5</v>
      </c>
      <c r="G258" s="0" t="s">
        <v>75</v>
      </c>
      <c r="H258" s="0" t="n">
        <v>4859106</v>
      </c>
      <c r="I258" s="0" t="n">
        <v>1961438</v>
      </c>
      <c r="J258" s="0" t="n">
        <v>1397222</v>
      </c>
      <c r="K258" s="0" t="n">
        <v>176167976</v>
      </c>
      <c r="L258" s="0" t="n">
        <v>0</v>
      </c>
      <c r="M258" s="0" t="n">
        <f aca="false">H258 / (H258 + J258)</f>
        <v>0.776670596554401</v>
      </c>
      <c r="N258" s="0" t="n">
        <f aca="false">K258 / (K258+ I258)</f>
        <v>0.988988691109712</v>
      </c>
      <c r="O258" s="0" t="n">
        <f aca="false">I258 / (I258 + K258)</f>
        <v>0.011011308890288</v>
      </c>
      <c r="P258" s="0" t="n">
        <f aca="false">J258 / (H258 + J258)</f>
        <v>0.223329403445599</v>
      </c>
      <c r="Q258" s="0" t="n">
        <f aca="false">100 * (J258 + I258) / (H258 + I258 + J258 + K258)</f>
        <v>1.82153997568858</v>
      </c>
      <c r="R258" s="0" t="n">
        <f aca="false">(2 * S258 * M258) / (S258 + M258)</f>
        <v>0.74316029093196</v>
      </c>
      <c r="S258" s="0" t="n">
        <f aca="false">H258 / (H258 + I258)</f>
        <v>0.712422059002918</v>
      </c>
      <c r="T258" s="0" t="n">
        <f aca="false">AVERAGE(M258:S258)</f>
        <v>0.753874617946208</v>
      </c>
      <c r="U258" s="0" t="n">
        <f aca="false">(H258 + K258)/(H258 + K258 + I258 + J258)</f>
        <v>0.981784600243114</v>
      </c>
      <c r="V258" s="0" t="n">
        <f aca="false">(I258+J258)/W258</f>
        <v>0.0363327604710089</v>
      </c>
      <c r="W258" s="0" t="n">
        <f aca="false">VLOOKUP(G258,ValidPixels!$A$1:$B$53, 2,0)</f>
        <v>92441641</v>
      </c>
    </row>
    <row r="259" customFormat="false" ht="12.8" hidden="false" customHeight="false" outlineLevel="0" collapsed="false">
      <c r="A259" s="0" t="n">
        <v>7</v>
      </c>
      <c r="B259" s="0" t="s">
        <v>104</v>
      </c>
      <c r="C259" s="0" t="n">
        <f aca="false">VLOOKUP(D259,List!$G$2:$H$12, 2, 0)</f>
        <v>1</v>
      </c>
      <c r="D259" s="0" t="s">
        <v>77</v>
      </c>
      <c r="E259" s="0" t="n">
        <f aca="false">VLOOKUP(G259,List!$A$2:$B$54, 2, 0)</f>
        <v>46</v>
      </c>
      <c r="F259" s="0" t="n">
        <f aca="false">VLOOKUP(G259,List!$L$2:$M$54, 2,0)</f>
        <v>4</v>
      </c>
      <c r="G259" s="0" t="s">
        <v>78</v>
      </c>
      <c r="H259" s="0" t="n">
        <v>60555</v>
      </c>
      <c r="I259" s="0" t="n">
        <v>746954</v>
      </c>
      <c r="J259" s="0" t="n">
        <v>28749</v>
      </c>
      <c r="K259" s="0" t="n">
        <v>47435382</v>
      </c>
      <c r="L259" s="0" t="n">
        <v>199</v>
      </c>
      <c r="M259" s="0" t="n">
        <f aca="false">H259 / (H259 + J259)</f>
        <v>0.678077129803816</v>
      </c>
      <c r="N259" s="0" t="n">
        <f aca="false">K259 / (K259+ I259)</f>
        <v>0.984497347741712</v>
      </c>
      <c r="O259" s="0" t="n">
        <f aca="false">I259 / (I259 + K259)</f>
        <v>0.0155026522582882</v>
      </c>
      <c r="P259" s="0" t="n">
        <f aca="false">J259 / (H259 + J259)</f>
        <v>0.321922870196184</v>
      </c>
      <c r="Q259" s="0" t="n">
        <f aca="false">100 * (J259 + I259) / (H259 + I259 + J259 + K259)</f>
        <v>1.60695389673937</v>
      </c>
      <c r="R259" s="0" t="n">
        <f aca="false">(2 * S259 * M259) / (S259 + M259)</f>
        <v>0.135044875576068</v>
      </c>
      <c r="S259" s="0" t="n">
        <f aca="false">H259 / (H259 + I259)</f>
        <v>0.0749898762738248</v>
      </c>
      <c r="T259" s="0" t="n">
        <f aca="false">AVERAGE(M259:S259)</f>
        <v>0.545284092655609</v>
      </c>
      <c r="U259" s="0" t="n">
        <f aca="false">(H259 + K259)/(H259 + K259 + I259 + J259)</f>
        <v>0.983930461032606</v>
      </c>
      <c r="V259" s="0" t="n">
        <f aca="false">(I259+J259)/W259</f>
        <v>0.0322182987516485</v>
      </c>
      <c r="W259" s="0" t="n">
        <f aca="false">VLOOKUP(G259,ValidPixels!$A$1:$B$53, 2,0)</f>
        <v>24076473</v>
      </c>
    </row>
    <row r="260" customFormat="false" ht="12.8" hidden="false" customHeight="false" outlineLevel="0" collapsed="false">
      <c r="A260" s="0" t="n">
        <v>7</v>
      </c>
      <c r="B260" s="0" t="s">
        <v>104</v>
      </c>
      <c r="C260" s="0" t="n">
        <f aca="false">VLOOKUP(D260,List!$G$2:$H$12, 2, 0)</f>
        <v>1</v>
      </c>
      <c r="D260" s="0" t="s">
        <v>77</v>
      </c>
      <c r="E260" s="0" t="n">
        <f aca="false">VLOOKUP(G260,List!$A$2:$B$54, 2, 0)</f>
        <v>48</v>
      </c>
      <c r="F260" s="0" t="n">
        <f aca="false">VLOOKUP(G260,List!$L$2:$M$54, 2,0)</f>
        <v>1</v>
      </c>
      <c r="G260" s="0" t="s">
        <v>80</v>
      </c>
      <c r="H260" s="0" t="n">
        <v>1315115</v>
      </c>
      <c r="I260" s="0" t="n">
        <v>3067923</v>
      </c>
      <c r="J260" s="0" t="n">
        <v>768576</v>
      </c>
      <c r="K260" s="0" t="n">
        <v>366458691</v>
      </c>
      <c r="L260" s="0" t="n">
        <v>43198</v>
      </c>
      <c r="M260" s="0" t="n">
        <f aca="false">H260 / (H260 + J260)</f>
        <v>0.6311468447097</v>
      </c>
      <c r="N260" s="0" t="n">
        <f aca="false">K260 / (K260+ I260)</f>
        <v>0.991697694066496</v>
      </c>
      <c r="O260" s="0" t="n">
        <f aca="false">I260 / (I260 + K260)</f>
        <v>0.00830230593350443</v>
      </c>
      <c r="P260" s="0" t="n">
        <f aca="false">J260 / (H260 + J260)</f>
        <v>0.3688531552903</v>
      </c>
      <c r="Q260" s="0" t="n">
        <f aca="false">100 * (J260 + I260) / (H260 + I260 + J260 + K260)</f>
        <v>1.03239844223373</v>
      </c>
      <c r="R260" s="0" t="n">
        <f aca="false">(2 * S260 * M260) / (S260 + M260)</f>
        <v>0.406732677370584</v>
      </c>
      <c r="S260" s="0" t="n">
        <f aca="false">H260 / (H260 + I260)</f>
        <v>0.300046451798958</v>
      </c>
      <c r="T260" s="0" t="n">
        <f aca="false">AVERAGE(M260:S260)</f>
        <v>0.534168224486181</v>
      </c>
      <c r="U260" s="0" t="n">
        <f aca="false">(H260 + K260)/(H260 + K260 + I260 + J260)</f>
        <v>0.989676015577663</v>
      </c>
      <c r="V260" s="0" t="n">
        <f aca="false">(I260+J260)/W260</f>
        <v>0.0206695347034116</v>
      </c>
      <c r="W260" s="0" t="n">
        <f aca="false">VLOOKUP(G260,ValidPixels!$A$1:$B$53, 2,0)</f>
        <v>185611290</v>
      </c>
    </row>
    <row r="261" customFormat="false" ht="12.8" hidden="false" customHeight="false" outlineLevel="0" collapsed="false">
      <c r="A261" s="0" t="n">
        <v>7</v>
      </c>
      <c r="B261" s="0" t="s">
        <v>104</v>
      </c>
      <c r="C261" s="0" t="n">
        <f aca="false">VLOOKUP(D261,List!$G$2:$H$12, 2, 0)</f>
        <v>1</v>
      </c>
      <c r="D261" s="0" t="s">
        <v>77</v>
      </c>
      <c r="E261" s="0" t="n">
        <f aca="false">VLOOKUP(G261,List!$A$2:$B$54, 2, 0)</f>
        <v>47</v>
      </c>
      <c r="F261" s="0" t="n">
        <f aca="false">VLOOKUP(G261,List!$L$2:$M$54, 2,0)</f>
        <v>3</v>
      </c>
      <c r="G261" s="0" t="s">
        <v>79</v>
      </c>
      <c r="H261" s="0" t="n">
        <v>1501659</v>
      </c>
      <c r="I261" s="0" t="n">
        <v>1130716</v>
      </c>
      <c r="J261" s="0" t="n">
        <v>106865</v>
      </c>
      <c r="K261" s="0" t="n">
        <v>134883427</v>
      </c>
      <c r="L261" s="0" t="n">
        <v>199750</v>
      </c>
      <c r="M261" s="0" t="n">
        <f aca="false">H261 / (H261 + J261)</f>
        <v>0.93356331643171</v>
      </c>
      <c r="N261" s="0" t="n">
        <f aca="false">K261 / (K261+ I261)</f>
        <v>0.991686776278846</v>
      </c>
      <c r="O261" s="0" t="n">
        <f aca="false">I261 / (I261 + K261)</f>
        <v>0.00831322372115376</v>
      </c>
      <c r="P261" s="0" t="n">
        <f aca="false">J261 / (H261 + J261)</f>
        <v>0.0664366835682899</v>
      </c>
      <c r="Q261" s="0" t="n">
        <f aca="false">100 * (J261 + I261) / (H261 + I261 + J261 + K261)</f>
        <v>0.899256660968502</v>
      </c>
      <c r="R261" s="0" t="n">
        <f aca="false">(2 * S261 * M261) / (S261 + M261)</f>
        <v>0.708179562870985</v>
      </c>
      <c r="S261" s="0" t="n">
        <f aca="false">H261 / (H261 + I261)</f>
        <v>0.570457856498409</v>
      </c>
      <c r="T261" s="0" t="n">
        <f aca="false">AVERAGE(M261:S261)</f>
        <v>0.596842011476842</v>
      </c>
      <c r="U261" s="0" t="n">
        <f aca="false">(H261 + K261)/(H261 + K261 + I261 + J261)</f>
        <v>0.991007433390315</v>
      </c>
      <c r="V261" s="0" t="n">
        <f aca="false">(I261+J261)/W261</f>
        <v>0.0172808502576954</v>
      </c>
      <c r="W261" s="0" t="n">
        <f aca="false">VLOOKUP(G261,ValidPixels!$A$1:$B$53, 2,0)</f>
        <v>71615747</v>
      </c>
    </row>
    <row r="262" customFormat="false" ht="12.8" hidden="false" customHeight="false" outlineLevel="0" collapsed="false">
      <c r="A262" s="0" t="n">
        <v>7</v>
      </c>
      <c r="B262" s="0" t="s">
        <v>104</v>
      </c>
      <c r="C262" s="0" t="n">
        <f aca="false">VLOOKUP(D262,List!$G$2:$H$12, 2, 0)</f>
        <v>1</v>
      </c>
      <c r="D262" s="0" t="s">
        <v>77</v>
      </c>
      <c r="E262" s="0" t="n">
        <f aca="false">VLOOKUP(G262,List!$A$2:$B$54, 2, 0)</f>
        <v>49</v>
      </c>
      <c r="F262" s="0" t="n">
        <f aca="false">VLOOKUP(G262,List!$L$2:$M$54, 2,0)</f>
        <v>2</v>
      </c>
      <c r="G262" s="0" t="s">
        <v>81</v>
      </c>
      <c r="H262" s="0" t="n">
        <v>3094543</v>
      </c>
      <c r="I262" s="0" t="n">
        <v>6157787</v>
      </c>
      <c r="J262" s="0" t="n">
        <v>909965</v>
      </c>
      <c r="K262" s="0" t="n">
        <v>416864254</v>
      </c>
      <c r="L262" s="0" t="n">
        <v>0</v>
      </c>
      <c r="M262" s="0" t="n">
        <f aca="false">H262 / (H262 + J262)</f>
        <v>0.772764844020789</v>
      </c>
      <c r="N262" s="0" t="n">
        <f aca="false">K262 / (K262+ I262)</f>
        <v>0.985443342419125</v>
      </c>
      <c r="O262" s="0" t="n">
        <f aca="false">I262 / (I262 + K262)</f>
        <v>0.0145566575808753</v>
      </c>
      <c r="P262" s="0" t="n">
        <f aca="false">J262 / (H262 + J262)</f>
        <v>0.227235155979211</v>
      </c>
      <c r="Q262" s="0" t="n">
        <f aca="false">100 * (J262 + I262) / (H262 + I262 + J262 + K262)</f>
        <v>1.65510833379121</v>
      </c>
      <c r="R262" s="0" t="n">
        <f aca="false">(2 * S262 * M262) / (S262 + M262)</f>
        <v>0.466859895248022</v>
      </c>
      <c r="S262" s="0" t="n">
        <f aca="false">H262 / (H262 + I262)</f>
        <v>0.334460941189949</v>
      </c>
      <c r="T262" s="0" t="n">
        <f aca="false">AVERAGE(M262:S262)</f>
        <v>0.636632738604169</v>
      </c>
      <c r="U262" s="0" t="n">
        <f aca="false">(H262 + K262)/(H262 + K262 + I262 + J262)</f>
        <v>0.983448916662088</v>
      </c>
      <c r="V262" s="0" t="n">
        <f aca="false">(I262+J262)/W262</f>
        <v>0.0330021734477477</v>
      </c>
      <c r="W262" s="0" t="n">
        <f aca="false">VLOOKUP(G262,ValidPixels!$A$1:$B$53, 2,0)</f>
        <v>214160198</v>
      </c>
    </row>
    <row r="263" customFormat="false" ht="12.8" hidden="false" customHeight="false" outlineLevel="0" collapsed="false">
      <c r="A263" s="0" t="n">
        <v>7</v>
      </c>
      <c r="B263" s="0" t="s">
        <v>104</v>
      </c>
      <c r="C263" s="0" t="n">
        <f aca="false">VLOOKUP(D263,List!$G$2:$H$12, 2, 0)</f>
        <v>11</v>
      </c>
      <c r="D263" s="0" t="s">
        <v>82</v>
      </c>
      <c r="E263" s="0" t="n">
        <f aca="false">VLOOKUP(G263,List!$A$2:$B$54, 2, 0)</f>
        <v>50</v>
      </c>
      <c r="F263" s="0" t="n">
        <f aca="false">VLOOKUP(G263,List!$L$2:$M$54, 2,0)</f>
        <v>3</v>
      </c>
      <c r="G263" s="0" t="s">
        <v>83</v>
      </c>
      <c r="H263" s="0" t="n">
        <v>455350</v>
      </c>
      <c r="I263" s="0" t="n">
        <v>3558</v>
      </c>
      <c r="J263" s="0" t="n">
        <v>222025</v>
      </c>
      <c r="K263" s="0" t="n">
        <v>811580192</v>
      </c>
      <c r="L263" s="0" t="n">
        <v>0</v>
      </c>
      <c r="M263" s="0" t="n">
        <f aca="false">H263 / (H263 + J263)</f>
        <v>0.672227348219229</v>
      </c>
      <c r="N263" s="0" t="n">
        <f aca="false">K263 / (K263+ I263)</f>
        <v>0.99999561597925</v>
      </c>
      <c r="O263" s="0" t="n">
        <f aca="false">I263 / (I263 + K263)</f>
        <v>4.38402074955296E-006</v>
      </c>
      <c r="P263" s="0" t="n">
        <f aca="false">J263 / (H263 + J263)</f>
        <v>0.327772651780771</v>
      </c>
      <c r="Q263" s="0" t="n">
        <f aca="false">100 * (J263 + I263) / (H263 + I263 + J263 + K263)</f>
        <v>0.027772226573074</v>
      </c>
      <c r="R263" s="0" t="n">
        <f aca="false">(2 * S263 * M263) / (S263 + M263)</f>
        <v>0.801472872515034</v>
      </c>
      <c r="S263" s="0" t="n">
        <f aca="false">H263 / (H263 + I263)</f>
        <v>0.992246811997176</v>
      </c>
      <c r="T263" s="0" t="n">
        <f aca="false">AVERAGE(M263:S263)</f>
        <v>0.545927415869326</v>
      </c>
      <c r="U263" s="0" t="n">
        <f aca="false">(H263 + K263)/(H263 + K263 + I263 + J263)</f>
        <v>0.999722277734269</v>
      </c>
      <c r="V263" s="0" t="n">
        <f aca="false">(I263+J263)/W263</f>
        <v>0.000555352605711383</v>
      </c>
      <c r="W263" s="0" t="n">
        <f aca="false">VLOOKUP(G263,ValidPixels!$A$1:$B$53, 2,0)</f>
        <v>406197788</v>
      </c>
    </row>
    <row r="264" customFormat="false" ht="12.8" hidden="false" customHeight="false" outlineLevel="0" collapsed="false">
      <c r="A264" s="0" t="n">
        <v>7</v>
      </c>
      <c r="B264" s="0" t="s">
        <v>104</v>
      </c>
      <c r="C264" s="0" t="n">
        <f aca="false">VLOOKUP(D264,List!$G$2:$H$12, 2, 0)</f>
        <v>11</v>
      </c>
      <c r="D264" s="0" t="s">
        <v>82</v>
      </c>
      <c r="E264" s="0" t="n">
        <f aca="false">VLOOKUP(G264,List!$A$2:$B$54, 2, 0)</f>
        <v>51</v>
      </c>
      <c r="F264" s="0" t="n">
        <f aca="false">VLOOKUP(G264,List!$L$2:$M$54, 2,0)</f>
        <v>2</v>
      </c>
      <c r="G264" s="0" t="s">
        <v>84</v>
      </c>
      <c r="H264" s="0" t="n">
        <v>923074</v>
      </c>
      <c r="I264" s="0" t="n">
        <v>249028</v>
      </c>
      <c r="J264" s="0" t="n">
        <v>1552831</v>
      </c>
      <c r="K264" s="0" t="n">
        <v>963446830</v>
      </c>
      <c r="L264" s="0" t="n">
        <v>0</v>
      </c>
      <c r="M264" s="0" t="n">
        <f aca="false">H264 / (H264 + J264)</f>
        <v>0.372822866790123</v>
      </c>
      <c r="N264" s="0" t="n">
        <f aca="false">K264 / (K264+ I264)</f>
        <v>0.999741590671027</v>
      </c>
      <c r="O264" s="0" t="n">
        <f aca="false">I264 / (I264 + K264)</f>
        <v>0.000258409328973167</v>
      </c>
      <c r="P264" s="0" t="n">
        <f aca="false">J264 / (H264 + J264)</f>
        <v>0.627177133209877</v>
      </c>
      <c r="Q264" s="0" t="n">
        <f aca="false">100 * (J264 + I264) / (H264 + I264 + J264 + K264)</f>
        <v>0.186494686452558</v>
      </c>
      <c r="R264" s="0" t="n">
        <f aca="false">(2 * S264 * M264) / (S264 + M264)</f>
        <v>0.506070300851945</v>
      </c>
      <c r="S264" s="0" t="n">
        <f aca="false">H264 / (H264 + I264)</f>
        <v>0.787537262115413</v>
      </c>
      <c r="T264" s="0" t="n">
        <f aca="false">AVERAGE(M264:S264)</f>
        <v>0.497157464202845</v>
      </c>
      <c r="U264" s="0" t="n">
        <f aca="false">(H264 + K264)/(H264 + K264 + I264 + J264)</f>
        <v>0.998135053135474</v>
      </c>
      <c r="V264" s="0" t="n">
        <f aca="false">(I264+J264)/W264</f>
        <v>0.00373349784995028</v>
      </c>
      <c r="W264" s="0" t="n">
        <f aca="false">VLOOKUP(G264,ValidPixels!$A$1:$B$53, 2,0)</f>
        <v>482619536</v>
      </c>
    </row>
    <row r="265" customFormat="false" ht="12.8" hidden="false" customHeight="false" outlineLevel="0" collapsed="false">
      <c r="A265" s="0" t="n">
        <v>7</v>
      </c>
      <c r="B265" s="0" t="s">
        <v>104</v>
      </c>
      <c r="C265" s="0" t="n">
        <f aca="false">VLOOKUP(D265,List!$G$2:$H$12, 2, 0)</f>
        <v>11</v>
      </c>
      <c r="D265" s="0" t="s">
        <v>82</v>
      </c>
      <c r="E265" s="0" t="n">
        <f aca="false">VLOOKUP(G265,List!$A$2:$B$54, 2, 0)</f>
        <v>52</v>
      </c>
      <c r="F265" s="0" t="n">
        <f aca="false">VLOOKUP(G265,List!$L$2:$M$54, 2,0)</f>
        <v>1</v>
      </c>
      <c r="G265" s="0" t="s">
        <v>85</v>
      </c>
      <c r="H265" s="0" t="n">
        <v>1439461</v>
      </c>
      <c r="I265" s="0" t="n">
        <v>30747</v>
      </c>
      <c r="J265" s="0" t="n">
        <v>581002</v>
      </c>
      <c r="K265" s="0" t="n">
        <v>1379430025</v>
      </c>
      <c r="L265" s="0" t="n">
        <v>0</v>
      </c>
      <c r="M265" s="0" t="n">
        <f aca="false">H265 / (H265 + J265)</f>
        <v>0.712441158288967</v>
      </c>
      <c r="N265" s="0" t="n">
        <f aca="false">K265 / (K265+ I265)</f>
        <v>0.999977710855847</v>
      </c>
      <c r="O265" s="0" t="n">
        <f aca="false">I265 / (I265 + K265)</f>
        <v>2.22891441526255E-005</v>
      </c>
      <c r="P265" s="0" t="n">
        <f aca="false">J265 / (H265 + J265)</f>
        <v>0.287558841711034</v>
      </c>
      <c r="Q265" s="0" t="n">
        <f aca="false">100 * (J265 + I265) / (H265 + I265 + J265 + K265)</f>
        <v>0.0442821070964457</v>
      </c>
      <c r="R265" s="0" t="n">
        <f aca="false">(2 * S265 * M265) / (S265 + M265)</f>
        <v>0.824747448269974</v>
      </c>
      <c r="S265" s="0" t="n">
        <f aca="false">H265 / (H265 + I265)</f>
        <v>0.979086632639735</v>
      </c>
      <c r="T265" s="0" t="n">
        <f aca="false">AVERAGE(M265:S265)</f>
        <v>0.549730884000879</v>
      </c>
      <c r="U265" s="0" t="n">
        <f aca="false">(H265 + K265)/(H265 + K265 + I265 + J265)</f>
        <v>0.999557178929035</v>
      </c>
      <c r="V265" s="0" t="n">
        <f aca="false">(I265+J265)/W265</f>
        <v>0.000886064546148351</v>
      </c>
      <c r="W265" s="0" t="n">
        <f aca="false">VLOOKUP(G265,ValidPixels!$A$1:$B$53, 2,0)</f>
        <v>690411328</v>
      </c>
    </row>
    <row r="266" customFormat="false" ht="12.8" hidden="false" customHeight="false" outlineLevel="0" collapsed="false">
      <c r="A266" s="0" t="n">
        <v>7</v>
      </c>
      <c r="B266" s="0" t="s">
        <v>104</v>
      </c>
      <c r="C266" s="0" t="n">
        <f aca="false">VLOOKUP(D266,List!$G$2:$H$12, 2, 0)</f>
        <v>11</v>
      </c>
      <c r="D266" s="0" t="s">
        <v>82</v>
      </c>
      <c r="E266" s="0" t="n">
        <f aca="false">VLOOKUP(G266,List!$A$2:$B$54, 2, 0)</f>
        <v>53</v>
      </c>
      <c r="F266" s="0" t="n">
        <f aca="false">VLOOKUP(G266,List!$L$2:$M$54, 2,0)</f>
        <v>4</v>
      </c>
      <c r="G266" s="0" t="s">
        <v>86</v>
      </c>
      <c r="H266" s="0" t="n">
        <v>4269289</v>
      </c>
      <c r="I266" s="0" t="n">
        <v>222962</v>
      </c>
      <c r="J266" s="0" t="n">
        <v>1571551</v>
      </c>
      <c r="K266" s="0" t="n">
        <v>478393053</v>
      </c>
      <c r="L266" s="0" t="n">
        <v>0</v>
      </c>
      <c r="M266" s="0" t="n">
        <f aca="false">H266 / (H266 + J266)</f>
        <v>0.730937502140103</v>
      </c>
      <c r="N266" s="0" t="n">
        <f aca="false">K266 / (K266+ I266)</f>
        <v>0.999534152654712</v>
      </c>
      <c r="O266" s="0" t="n">
        <f aca="false">I266 / (I266 + K266)</f>
        <v>0.00046584734528785</v>
      </c>
      <c r="P266" s="0" t="n">
        <f aca="false">J266 / (H266 + J266)</f>
        <v>0.269062497859897</v>
      </c>
      <c r="Q266" s="0" t="n">
        <f aca="false">100 * (J266 + I266) / (H266 + I266 + J266 + K266)</f>
        <v>0.370417506012997</v>
      </c>
      <c r="R266" s="0" t="n">
        <f aca="false">(2 * S266 * M266) / (S266 + M266)</f>
        <v>0.82633337885053</v>
      </c>
      <c r="S266" s="0" t="n">
        <f aca="false">H266 / (H266 + I266)</f>
        <v>0.950367421588865</v>
      </c>
      <c r="T266" s="0" t="n">
        <f aca="false">AVERAGE(M266:S266)</f>
        <v>0.592445472350342</v>
      </c>
      <c r="U266" s="0" t="n">
        <f aca="false">(H266 + K266)/(H266 + K266 + I266 + J266)</f>
        <v>0.99629582493987</v>
      </c>
      <c r="V266" s="0" t="n">
        <f aca="false">(I266+J266)/W266</f>
        <v>0.00741575583668755</v>
      </c>
      <c r="W266" s="0" t="n">
        <f aca="false">VLOOKUP(G266,ValidPixels!$A$1:$B$53, 2,0)</f>
        <v>241986527</v>
      </c>
    </row>
    <row r="267" customFormat="false" ht="12.8" hidden="false" customHeight="false" outlineLevel="0" collapsed="false">
      <c r="A267" s="0" t="n">
        <v>9</v>
      </c>
      <c r="B267" s="0" t="s">
        <v>105</v>
      </c>
      <c r="C267" s="0" t="n">
        <f aca="false">VLOOKUP(D267,List!$G$2:$H$12, 2, 0)</f>
        <v>3</v>
      </c>
      <c r="D267" s="0" t="s">
        <v>23</v>
      </c>
      <c r="E267" s="0" t="n">
        <f aca="false">VLOOKUP(G267,List!$A$2:$B$54, 2, 0)</f>
        <v>1</v>
      </c>
      <c r="F267" s="0" t="n">
        <f aca="false">VLOOKUP(G267,List!$L$2:$M$54, 2,0)</f>
        <v>4</v>
      </c>
      <c r="G267" s="0" t="s">
        <v>24</v>
      </c>
      <c r="H267" s="0" t="n">
        <v>657608</v>
      </c>
      <c r="I267" s="0" t="n">
        <v>60145</v>
      </c>
      <c r="J267" s="0" t="n">
        <v>13254</v>
      </c>
      <c r="K267" s="0" t="n">
        <v>67508962</v>
      </c>
      <c r="L267" s="0" t="n">
        <v>12159</v>
      </c>
      <c r="M267" s="0" t="n">
        <f aca="false">H267 / (H267 + J267)</f>
        <v>0.980243328732288</v>
      </c>
      <c r="N267" s="0" t="n">
        <f aca="false">K267 / (K267+ I267)</f>
        <v>0.999109874280268</v>
      </c>
      <c r="O267" s="0" t="n">
        <f aca="false">I267 / (I267 + K267)</f>
        <v>0.000890125719731652</v>
      </c>
      <c r="P267" s="0" t="n">
        <f aca="false">J267 / (H267 + J267)</f>
        <v>0.0197566712677123</v>
      </c>
      <c r="Q267" s="0" t="n">
        <f aca="false">100 * (J267 + I267) / (H267 + I267 + J267 + K267)</f>
        <v>0.107560130925616</v>
      </c>
      <c r="R267" s="0" t="n">
        <f aca="false">(2 * S267 * M267) / (S267 + M267)</f>
        <v>0.947142296460862</v>
      </c>
      <c r="S267" s="0" t="n">
        <f aca="false">H267 / (H267 + I267)</f>
        <v>0.916203763690294</v>
      </c>
      <c r="T267" s="0" t="n">
        <f aca="false">AVERAGE(M267:S267)</f>
        <v>0.567272313010968</v>
      </c>
      <c r="U267" s="0" t="n">
        <f aca="false">(H267 + K267)/(H267 + K267 + I267 + J267)</f>
        <v>0.998924398690744</v>
      </c>
      <c r="V267" s="0" t="n">
        <f aca="false">(I267+J267)/W267</f>
        <v>0.000197552631900651</v>
      </c>
      <c r="W267" s="0" t="n">
        <f aca="false">VLOOKUP(G267,ValidPixels!$A$1:$B$53, 2,0)</f>
        <v>371541494</v>
      </c>
    </row>
    <row r="268" customFormat="false" ht="12.8" hidden="false" customHeight="false" outlineLevel="0" collapsed="false">
      <c r="A268" s="0" t="n">
        <v>9</v>
      </c>
      <c r="B268" s="0" t="s">
        <v>105</v>
      </c>
      <c r="C268" s="0" t="n">
        <f aca="false">VLOOKUP(D268,List!$G$2:$H$12, 2, 0)</f>
        <v>3</v>
      </c>
      <c r="D268" s="0" t="s">
        <v>23</v>
      </c>
      <c r="E268" s="0" t="n">
        <f aca="false">VLOOKUP(G268,List!$A$2:$B$54, 2, 0)</f>
        <v>2</v>
      </c>
      <c r="F268" s="0" t="n">
        <f aca="false">VLOOKUP(G268,List!$L$2:$M$54, 2,0)</f>
        <v>1</v>
      </c>
      <c r="G268" s="0" t="s">
        <v>25</v>
      </c>
      <c r="H268" s="0" t="n">
        <v>4504311</v>
      </c>
      <c r="I268" s="0" t="n">
        <v>553765</v>
      </c>
      <c r="J268" s="0" t="n">
        <v>323879</v>
      </c>
      <c r="K268" s="0" t="n">
        <v>366159539</v>
      </c>
      <c r="L268" s="0" t="n">
        <v>0</v>
      </c>
      <c r="M268" s="0" t="n">
        <f aca="false">H268 / (H268 + J268)</f>
        <v>0.932919168466858</v>
      </c>
      <c r="N268" s="0" t="n">
        <f aca="false">K268 / (K268+ I268)</f>
        <v>0.998489923888881</v>
      </c>
      <c r="O268" s="0" t="n">
        <f aca="false">I268 / (I268 + K268)</f>
        <v>0.00151007611111922</v>
      </c>
      <c r="P268" s="0" t="n">
        <f aca="false">J268 / (H268 + J268)</f>
        <v>0.0670808315331418</v>
      </c>
      <c r="Q268" s="0" t="n">
        <f aca="false">100 * (J268 + I268) / (H268 + I268 + J268 + K268)</f>
        <v>0.236216954007296</v>
      </c>
      <c r="R268" s="0" t="n">
        <f aca="false">(2 * S268 * M268) / (S268 + M268)</f>
        <v>0.911225937072703</v>
      </c>
      <c r="S268" s="0" t="n">
        <f aca="false">H268 / (H268 + I268)</f>
        <v>0.89051864780205</v>
      </c>
      <c r="T268" s="0" t="n">
        <f aca="false">AVERAGE(M268:S268)</f>
        <v>0.576851648411721</v>
      </c>
      <c r="U268" s="0" t="n">
        <f aca="false">(H268 + K268)/(H268 + K268 + I268 + J268)</f>
        <v>0.997637830459927</v>
      </c>
      <c r="V268" s="0" t="n">
        <f aca="false">(I268+J268)/W268</f>
        <v>0.00956552920032218</v>
      </c>
      <c r="W268" s="0" t="n">
        <f aca="false">VLOOKUP(G268,ValidPixels!$A$1:$B$53, 2,0)</f>
        <v>91750700</v>
      </c>
    </row>
    <row r="269" customFormat="false" ht="12.8" hidden="false" customHeight="false" outlineLevel="0" collapsed="false">
      <c r="A269" s="0" t="n">
        <v>9</v>
      </c>
      <c r="B269" s="0" t="s">
        <v>105</v>
      </c>
      <c r="C269" s="0" t="n">
        <f aca="false">VLOOKUP(D269,List!$G$2:$H$12, 2, 0)</f>
        <v>3</v>
      </c>
      <c r="D269" s="0" t="s">
        <v>23</v>
      </c>
      <c r="E269" s="0" t="n">
        <f aca="false">VLOOKUP(G269,List!$A$2:$B$54, 2, 0)</f>
        <v>3</v>
      </c>
      <c r="F269" s="0" t="n">
        <f aca="false">VLOOKUP(G269,List!$L$2:$M$54, 2,0)</f>
        <v>2</v>
      </c>
      <c r="G269" s="0" t="s">
        <v>26</v>
      </c>
      <c r="H269" s="0" t="n">
        <v>5113397</v>
      </c>
      <c r="I269" s="0" t="n">
        <v>376632</v>
      </c>
      <c r="J269" s="0" t="n">
        <v>344592</v>
      </c>
      <c r="K269" s="0" t="n">
        <v>86277837</v>
      </c>
      <c r="L269" s="0" t="n">
        <v>354017</v>
      </c>
      <c r="M269" s="0" t="n">
        <f aca="false">H269 / (H269 + J269)</f>
        <v>0.936864658393412</v>
      </c>
      <c r="N269" s="0" t="n">
        <f aca="false">K269 / (K269+ I269)</f>
        <v>0.995653634436327</v>
      </c>
      <c r="O269" s="0" t="n">
        <f aca="false">I269 / (I269 + K269)</f>
        <v>0.00434636556367335</v>
      </c>
      <c r="P269" s="0" t="n">
        <f aca="false">J269 / (H269 + J269)</f>
        <v>0.0631353416065881</v>
      </c>
      <c r="Q269" s="0" t="n">
        <f aca="false">100 * (J269 + I269) / (H269 + I269 + J269 + K269)</f>
        <v>0.782982037022614</v>
      </c>
      <c r="R269" s="0" t="n">
        <f aca="false">(2 * S269 * M269) / (S269 + M269)</f>
        <v>0.934122870459292</v>
      </c>
      <c r="S269" s="0" t="n">
        <f aca="false">H269 / (H269 + I269)</f>
        <v>0.931397083694822</v>
      </c>
      <c r="T269" s="0" t="n">
        <f aca="false">AVERAGE(M269:S269)</f>
        <v>0.664071713025247</v>
      </c>
      <c r="U269" s="0" t="n">
        <f aca="false">(H269 + K269)/(H269 + K269 + I269 + J269)</f>
        <v>0.992170179629774</v>
      </c>
      <c r="V269" s="0" t="n">
        <f aca="false">(I269+J269)/W269</f>
        <v>0.00576145954674512</v>
      </c>
      <c r="W269" s="0" t="n">
        <f aca="false">VLOOKUP(G269,ValidPixels!$A$1:$B$53, 2,0)</f>
        <v>125180780</v>
      </c>
    </row>
    <row r="270" customFormat="false" ht="12.8" hidden="false" customHeight="false" outlineLevel="0" collapsed="false">
      <c r="A270" s="0" t="n">
        <v>9</v>
      </c>
      <c r="B270" s="0" t="s">
        <v>105</v>
      </c>
      <c r="C270" s="0" t="n">
        <f aca="false">VLOOKUP(D270,List!$G$2:$H$12, 2, 0)</f>
        <v>3</v>
      </c>
      <c r="D270" s="0" t="s">
        <v>23</v>
      </c>
      <c r="E270" s="0" t="n">
        <f aca="false">VLOOKUP(G270,List!$A$2:$B$54, 2, 0)</f>
        <v>4</v>
      </c>
      <c r="F270" s="0" t="n">
        <f aca="false">VLOOKUP(G270,List!$L$2:$M$54, 2,0)</f>
        <v>3</v>
      </c>
      <c r="G270" s="0" t="s">
        <v>27</v>
      </c>
      <c r="H270" s="0" t="n">
        <v>8055869</v>
      </c>
      <c r="I270" s="0" t="n">
        <v>607699</v>
      </c>
      <c r="J270" s="0" t="n">
        <v>586225</v>
      </c>
      <c r="K270" s="0" t="n">
        <v>115930987</v>
      </c>
      <c r="L270" s="0" t="n">
        <v>0</v>
      </c>
      <c r="M270" s="0" t="n">
        <f aca="false">H270 / (H270 + J270)</f>
        <v>0.932166324504223</v>
      </c>
      <c r="N270" s="0" t="n">
        <f aca="false">K270 / (K270+ I270)</f>
        <v>0.99478543116575</v>
      </c>
      <c r="O270" s="0" t="n">
        <f aca="false">I270 / (I270 + K270)</f>
        <v>0.0052145688342496</v>
      </c>
      <c r="P270" s="0" t="n">
        <f aca="false">J270 / (H270 + J270)</f>
        <v>0.0678336754957768</v>
      </c>
      <c r="Q270" s="0" t="n">
        <f aca="false">100 * (J270 + I270) / (H270 + I270 + J270 + K270)</f>
        <v>0.95375983437713</v>
      </c>
      <c r="R270" s="0" t="n">
        <f aca="false">(2 * S270 * M270) / (S270 + M270)</f>
        <v>0.931009631414274</v>
      </c>
      <c r="S270" s="0" t="n">
        <f aca="false">H270 / (H270 + I270)</f>
        <v>0.92985580536795</v>
      </c>
      <c r="T270" s="0" t="n">
        <f aca="false">AVERAGE(M270:S270)</f>
        <v>0.687803610165622</v>
      </c>
      <c r="U270" s="0" t="n">
        <f aca="false">(H270 + K270)/(H270 + K270 + I270 + J270)</f>
        <v>0.990462401656229</v>
      </c>
      <c r="V270" s="0" t="n">
        <f aca="false">(I270+J270)/W270</f>
        <v>0.0174991785928449</v>
      </c>
      <c r="W270" s="0" t="n">
        <f aca="false">VLOOKUP(G270,ValidPixels!$A$1:$B$53, 2,0)</f>
        <v>68227431</v>
      </c>
    </row>
    <row r="271" customFormat="false" ht="12.8" hidden="false" customHeight="false" outlineLevel="0" collapsed="false">
      <c r="A271" s="0" t="n">
        <v>9</v>
      </c>
      <c r="B271" s="0" t="s">
        <v>105</v>
      </c>
      <c r="C271" s="0" t="n">
        <f aca="false">VLOOKUP(D271,List!$G$2:$H$12, 2, 0)</f>
        <v>5</v>
      </c>
      <c r="D271" s="0" t="s">
        <v>28</v>
      </c>
      <c r="E271" s="0" t="n">
        <f aca="false">VLOOKUP(G271,List!$A$2:$B$54, 2, 0)</f>
        <v>5</v>
      </c>
      <c r="F271" s="0" t="n">
        <f aca="false">VLOOKUP(G271,List!$L$2:$M$54, 2,0)</f>
        <v>4</v>
      </c>
      <c r="G271" s="0" t="s">
        <v>29</v>
      </c>
      <c r="H271" s="0" t="n">
        <v>64601</v>
      </c>
      <c r="I271" s="0" t="n">
        <v>334576</v>
      </c>
      <c r="J271" s="0" t="n">
        <v>12902</v>
      </c>
      <c r="K271" s="0" t="n">
        <v>92948479</v>
      </c>
      <c r="L271" s="0" t="n">
        <v>0</v>
      </c>
      <c r="M271" s="0" t="n">
        <f aca="false">H271 / (H271 + J271)</f>
        <v>0.833529024682915</v>
      </c>
      <c r="N271" s="0" t="n">
        <f aca="false">K271 / (K271+ I271)</f>
        <v>0.996413325013852</v>
      </c>
      <c r="O271" s="0" t="n">
        <f aca="false">I271 / (I271 + K271)</f>
        <v>0.00358667498614834</v>
      </c>
      <c r="P271" s="0" t="n">
        <f aca="false">J271 / (H271 + J271)</f>
        <v>0.166470975317084</v>
      </c>
      <c r="Q271" s="0" t="n">
        <f aca="false">100 * (J271 + I271) / (H271 + I271 + J271 + K271)</f>
        <v>0.372189292184822</v>
      </c>
      <c r="R271" s="0" t="n">
        <f aca="false">(2 * S271 * M271) / (S271 + M271)</f>
        <v>0.271045565159016</v>
      </c>
      <c r="S271" s="0" t="n">
        <f aca="false">H271 / (H271 + I271)</f>
        <v>0.161835476492884</v>
      </c>
      <c r="T271" s="0" t="n">
        <f aca="false">AVERAGE(M271:S271)</f>
        <v>0.400724333405246</v>
      </c>
      <c r="U271" s="0" t="n">
        <f aca="false">(H271 + K271)/(H271 + K271 + I271 + J271)</f>
        <v>0.996278107078152</v>
      </c>
      <c r="V271" s="0" t="n">
        <f aca="false">(I271+J271)/W271</f>
        <v>0.00372189292184822</v>
      </c>
      <c r="W271" s="0" t="n">
        <f aca="false">VLOOKUP(G271,ValidPixels!$A$1:$B$53, 2,0)</f>
        <v>93360558</v>
      </c>
    </row>
    <row r="272" customFormat="false" ht="12.8" hidden="false" customHeight="false" outlineLevel="0" collapsed="false">
      <c r="A272" s="0" t="n">
        <v>9</v>
      </c>
      <c r="B272" s="0" t="s">
        <v>105</v>
      </c>
      <c r="C272" s="0" t="n">
        <f aca="false">VLOOKUP(D272,List!$G$2:$H$12, 2, 0)</f>
        <v>5</v>
      </c>
      <c r="D272" s="0" t="s">
        <v>28</v>
      </c>
      <c r="E272" s="0" t="n">
        <f aca="false">VLOOKUP(G272,List!$A$2:$B$54, 2, 0)</f>
        <v>7</v>
      </c>
      <c r="F272" s="0" t="n">
        <f aca="false">VLOOKUP(G272,List!$L$2:$M$54, 2,0)</f>
        <v>2</v>
      </c>
      <c r="G272" s="0" t="s">
        <v>31</v>
      </c>
      <c r="H272" s="0" t="n">
        <v>225361</v>
      </c>
      <c r="I272" s="0" t="n">
        <v>37944</v>
      </c>
      <c r="J272" s="0" t="n">
        <v>818008</v>
      </c>
      <c r="K272" s="0" t="n">
        <v>28381777</v>
      </c>
      <c r="L272" s="0" t="n">
        <v>0</v>
      </c>
      <c r="M272" s="0" t="n">
        <f aca="false">H272 / (H272 + J272)</f>
        <v>0.215993574660547</v>
      </c>
      <c r="N272" s="0" t="n">
        <f aca="false">K272 / (K272+ I272)</f>
        <v>0.998664870777584</v>
      </c>
      <c r="O272" s="0" t="n">
        <f aca="false">I272 / (I272 + K272)</f>
        <v>0.00133512922241566</v>
      </c>
      <c r="P272" s="0" t="n">
        <f aca="false">J272 / (H272 + J272)</f>
        <v>0.784006425339453</v>
      </c>
      <c r="Q272" s="0" t="n">
        <f aca="false">100 * (J272 + I272) / (H272 + I272 + J272 + K272)</f>
        <v>2.90516710908462</v>
      </c>
      <c r="R272" s="0" t="n">
        <f aca="false">(2 * S272 * M272) / (S272 + M272)</f>
        <v>0.34493837024384</v>
      </c>
      <c r="S272" s="0" t="n">
        <f aca="false">H272 / (H272 + I272)</f>
        <v>0.855893355614212</v>
      </c>
      <c r="T272" s="0" t="n">
        <f aca="false">AVERAGE(M272:S272)</f>
        <v>0.872285547848953</v>
      </c>
      <c r="U272" s="0" t="n">
        <f aca="false">(H272 + K272)/(H272 + K272 + I272 + J272)</f>
        <v>0.970948328909154</v>
      </c>
      <c r="V272" s="0" t="n">
        <f aca="false">(I272+J272)/W272</f>
        <v>0.00082720976775516</v>
      </c>
      <c r="W272" s="0" t="n">
        <f aca="false">VLOOKUP(G272,ValidPixels!$A$1:$B$53, 2,0)</f>
        <v>1034746002</v>
      </c>
    </row>
    <row r="273" customFormat="false" ht="12.8" hidden="false" customHeight="false" outlineLevel="0" collapsed="false">
      <c r="A273" s="0" t="n">
        <v>9</v>
      </c>
      <c r="B273" s="0" t="s">
        <v>105</v>
      </c>
      <c r="C273" s="0" t="n">
        <f aca="false">VLOOKUP(D273,List!$G$2:$H$12, 2, 0)</f>
        <v>5</v>
      </c>
      <c r="D273" s="0" t="s">
        <v>28</v>
      </c>
      <c r="E273" s="0" t="n">
        <f aca="false">VLOOKUP(G273,List!$A$2:$B$54, 2, 0)</f>
        <v>6</v>
      </c>
      <c r="F273" s="0" t="n">
        <f aca="false">VLOOKUP(G273,List!$L$2:$M$54, 2,0)</f>
        <v>5</v>
      </c>
      <c r="G273" s="0" t="s">
        <v>30</v>
      </c>
      <c r="H273" s="0" t="n">
        <v>239094</v>
      </c>
      <c r="I273" s="0" t="n">
        <v>7751</v>
      </c>
      <c r="J273" s="0" t="n">
        <v>28135</v>
      </c>
      <c r="K273" s="0" t="n">
        <v>123954580</v>
      </c>
      <c r="L273" s="0" t="n">
        <v>0</v>
      </c>
      <c r="M273" s="0" t="n">
        <f aca="false">H273 / (H273 + J273)</f>
        <v>0.894715768123969</v>
      </c>
      <c r="N273" s="0" t="n">
        <f aca="false">K273 / (K273+ I273)</f>
        <v>0.999937472940873</v>
      </c>
      <c r="O273" s="0" t="n">
        <f aca="false">I273 / (I273 + K273)</f>
        <v>6.25270591273409E-005</v>
      </c>
      <c r="P273" s="0" t="n">
        <f aca="false">J273 / (H273 + J273)</f>
        <v>0.105284231876031</v>
      </c>
      <c r="Q273" s="0" t="n">
        <f aca="false">100 * (J273 + I273) / (H273 + I273 + J273 + K273)</f>
        <v>0.0288868446447045</v>
      </c>
      <c r="R273" s="0" t="n">
        <f aca="false">(2 * S273 * M273) / (S273 + M273)</f>
        <v>0.930192929422612</v>
      </c>
      <c r="S273" s="0" t="n">
        <f aca="false">H273 / (H273 + I273)</f>
        <v>0.968599728574612</v>
      </c>
      <c r="T273" s="0" t="n">
        <f aca="false">AVERAGE(M273:S273)</f>
        <v>0.56109707180599</v>
      </c>
      <c r="U273" s="0" t="n">
        <f aca="false">(H273 + K273)/(H273 + K273 + I273 + J273)</f>
        <v>0.999711131553553</v>
      </c>
      <c r="V273" s="0" t="n">
        <f aca="false">(I273+J273)/W273</f>
        <v>0.000288868446447045</v>
      </c>
      <c r="W273" s="0" t="n">
        <f aca="false">VLOOKUP(G273,ValidPixels!$A$1:$B$53, 2,0)</f>
        <v>124229560</v>
      </c>
    </row>
    <row r="274" customFormat="false" ht="12.8" hidden="false" customHeight="false" outlineLevel="0" collapsed="false">
      <c r="A274" s="0" t="n">
        <v>9</v>
      </c>
      <c r="B274" s="0" t="s">
        <v>105</v>
      </c>
      <c r="C274" s="0" t="n">
        <f aca="false">VLOOKUP(D274,List!$G$2:$H$12, 2, 0)</f>
        <v>5</v>
      </c>
      <c r="D274" s="0" t="s">
        <v>28</v>
      </c>
      <c r="E274" s="0" t="n">
        <f aca="false">VLOOKUP(G274,List!$A$2:$B$54, 2, 0)</f>
        <v>8</v>
      </c>
      <c r="F274" s="0" t="n">
        <f aca="false">VLOOKUP(G274,List!$L$2:$M$54, 2,0)</f>
        <v>1</v>
      </c>
      <c r="G274" s="0" t="s">
        <v>32</v>
      </c>
      <c r="H274" s="0" t="n">
        <v>361484</v>
      </c>
      <c r="I274" s="0" t="n">
        <v>50970</v>
      </c>
      <c r="J274" s="0" t="n">
        <v>1189367</v>
      </c>
      <c r="K274" s="0" t="n">
        <v>245668649</v>
      </c>
      <c r="L274" s="0" t="n">
        <v>90</v>
      </c>
      <c r="M274" s="0" t="n">
        <f aca="false">H274 / (H274 + J274)</f>
        <v>0.233087511308308</v>
      </c>
      <c r="N274" s="0" t="n">
        <f aca="false">K274 / (K274+ I274)</f>
        <v>0.999792568455838</v>
      </c>
      <c r="O274" s="0" t="n">
        <f aca="false">I274 / (I274 + K274)</f>
        <v>0.000207431544161722</v>
      </c>
      <c r="P274" s="0" t="n">
        <f aca="false">J274 / (H274 + J274)</f>
        <v>0.766912488691693</v>
      </c>
      <c r="Q274" s="0" t="n">
        <f aca="false">100 * (J274 + I274) / (H274 + I274 + J274 + K274)</f>
        <v>0.501611454048678</v>
      </c>
      <c r="R274" s="0" t="n">
        <f aca="false">(2 * S274 * M274) / (S274 + M274)</f>
        <v>0.368240288696866</v>
      </c>
      <c r="S274" s="0" t="n">
        <f aca="false">H274 / (H274 + I274)</f>
        <v>0.87642258288197</v>
      </c>
      <c r="T274" s="0" t="n">
        <f aca="false">AVERAGE(M274:S274)</f>
        <v>0.535182046518216</v>
      </c>
      <c r="U274" s="0" t="n">
        <f aca="false">(H274 + K274)/(H274 + K274 + I274 + J274)</f>
        <v>0.994983885459513</v>
      </c>
      <c r="V274" s="0" t="n">
        <f aca="false">(I274+J274)/W274</f>
        <v>0.00501612306059711</v>
      </c>
      <c r="W274" s="0" t="n">
        <f aca="false">VLOOKUP(G274,ValidPixels!$A$1:$B$53, 2,0)</f>
        <v>247270050</v>
      </c>
    </row>
    <row r="275" customFormat="false" ht="12.8" hidden="false" customHeight="false" outlineLevel="0" collapsed="false">
      <c r="A275" s="0" t="n">
        <v>9</v>
      </c>
      <c r="B275" s="0" t="s">
        <v>105</v>
      </c>
      <c r="C275" s="0" t="n">
        <f aca="false">VLOOKUP(D275,List!$G$2:$H$12, 2, 0)</f>
        <v>5</v>
      </c>
      <c r="D275" s="0" t="s">
        <v>28</v>
      </c>
      <c r="E275" s="0" t="n">
        <f aca="false">VLOOKUP(G275,List!$A$2:$B$54, 2, 0)</f>
        <v>9</v>
      </c>
      <c r="F275" s="0" t="n">
        <f aca="false">VLOOKUP(G275,List!$L$2:$M$54, 2,0)</f>
        <v>6</v>
      </c>
      <c r="G275" s="0" t="s">
        <v>33</v>
      </c>
      <c r="H275" s="0" t="n">
        <v>1748641</v>
      </c>
      <c r="I275" s="0" t="n">
        <v>149970</v>
      </c>
      <c r="J275" s="0" t="n">
        <v>229251</v>
      </c>
      <c r="K275" s="0" t="n">
        <v>145492791</v>
      </c>
      <c r="L275" s="0" t="n">
        <v>12121</v>
      </c>
      <c r="M275" s="0" t="n">
        <f aca="false">H275 / (H275 + J275)</f>
        <v>0.884093266973121</v>
      </c>
      <c r="N275" s="0" t="n">
        <f aca="false">K275 / (K275+ I275)</f>
        <v>0.998970288677787</v>
      </c>
      <c r="O275" s="0" t="n">
        <f aca="false">I275 / (I275 + K275)</f>
        <v>0.00102971132221257</v>
      </c>
      <c r="P275" s="0" t="n">
        <f aca="false">J275 / (H275 + J275)</f>
        <v>0.115906733026879</v>
      </c>
      <c r="Q275" s="0" t="n">
        <f aca="false">100 * (J275 + I275) / (H275 + I275 + J275 + K275)</f>
        <v>0.256888851453597</v>
      </c>
      <c r="R275" s="0" t="n">
        <f aca="false">(2 * S275 * M275) / (S275 + M275)</f>
        <v>0.902174459815973</v>
      </c>
      <c r="S275" s="0" t="n">
        <f aca="false">H275 / (H275 + I275)</f>
        <v>0.921010675699235</v>
      </c>
      <c r="T275" s="0" t="n">
        <f aca="false">AVERAGE(M275:S275)</f>
        <v>0.582867712424115</v>
      </c>
      <c r="U275" s="0" t="n">
        <f aca="false">(H275 + K275)/(H275 + K275 + I275 + J275)</f>
        <v>0.997431111485464</v>
      </c>
      <c r="V275" s="0" t="n">
        <f aca="false">(I275+J275)/W275</f>
        <v>0.00256910400366386</v>
      </c>
      <c r="W275" s="0" t="n">
        <f aca="false">VLOOKUP(G275,ValidPixels!$A$1:$B$53, 2,0)</f>
        <v>147608271</v>
      </c>
    </row>
    <row r="276" customFormat="false" ht="12.8" hidden="false" customHeight="false" outlineLevel="0" collapsed="false">
      <c r="A276" s="0" t="n">
        <v>9</v>
      </c>
      <c r="B276" s="0" t="s">
        <v>105</v>
      </c>
      <c r="C276" s="0" t="n">
        <f aca="false">VLOOKUP(D276,List!$G$2:$H$12, 2, 0)</f>
        <v>5</v>
      </c>
      <c r="D276" s="0" t="s">
        <v>28</v>
      </c>
      <c r="E276" s="0" t="n">
        <f aca="false">VLOOKUP(G276,List!$A$2:$B$54, 2, 0)</f>
        <v>10</v>
      </c>
      <c r="F276" s="0" t="n">
        <f aca="false">VLOOKUP(G276,List!$L$2:$M$54, 2,0)</f>
        <v>3</v>
      </c>
      <c r="G276" s="0" t="s">
        <v>34</v>
      </c>
      <c r="H276" s="0" t="n">
        <v>15993501</v>
      </c>
      <c r="I276" s="0" t="n">
        <v>22813829</v>
      </c>
      <c r="J276" s="0" t="n">
        <v>2344496</v>
      </c>
      <c r="K276" s="0" t="n">
        <v>993976078</v>
      </c>
      <c r="L276" s="0" t="n">
        <v>309804</v>
      </c>
      <c r="M276" s="0" t="n">
        <f aca="false">H276 / (H276 + J276)</f>
        <v>0.872150922480792</v>
      </c>
      <c r="N276" s="0" t="n">
        <f aca="false">K276 / (K276+ I276)</f>
        <v>0.977562888023435</v>
      </c>
      <c r="O276" s="0" t="n">
        <f aca="false">I276 / (I276 + K276)</f>
        <v>0.0224371119765649</v>
      </c>
      <c r="P276" s="0" t="n">
        <f aca="false">J276 / (H276 + J276)</f>
        <v>0.127849077519208</v>
      </c>
      <c r="Q276" s="0" t="n">
        <f aca="false">100 * (J276 + I276) / (H276 + I276 + J276 + K276)</f>
        <v>2.43045568598641</v>
      </c>
      <c r="R276" s="0" t="n">
        <f aca="false">(2 * S276 * M276) / (S276 + M276)</f>
        <v>0.559748341277319</v>
      </c>
      <c r="S276" s="0" t="n">
        <f aca="false">H276 / (H276 + I276)</f>
        <v>0.412125776238664</v>
      </c>
      <c r="T276" s="0" t="n">
        <f aca="false">AVERAGE(M276:S276)</f>
        <v>0.771761400500343</v>
      </c>
      <c r="U276" s="0" t="n">
        <f aca="false">(H276 + K276)/(H276 + K276 + I276 + J276)</f>
        <v>0.975695443140136</v>
      </c>
      <c r="V276" s="0" t="n">
        <f aca="false">(I276+J276)/W276</f>
        <v>0.853892955558972</v>
      </c>
      <c r="W276" s="0" t="n">
        <f aca="false">VLOOKUP(G276,ValidPixels!$A$1:$B$53, 2,0)</f>
        <v>29463090</v>
      </c>
    </row>
    <row r="277" customFormat="false" ht="12.8" hidden="false" customHeight="false" outlineLevel="0" collapsed="false">
      <c r="A277" s="0" t="n">
        <v>9</v>
      </c>
      <c r="B277" s="0" t="s">
        <v>105</v>
      </c>
      <c r="C277" s="0" t="n">
        <f aca="false">VLOOKUP(D277,List!$G$2:$H$12, 2, 0)</f>
        <v>4</v>
      </c>
      <c r="D277" s="0" t="s">
        <v>35</v>
      </c>
      <c r="E277" s="0" t="n">
        <f aca="false">VLOOKUP(G277,List!$A$2:$B$54, 2, 0)</f>
        <v>11</v>
      </c>
      <c r="F277" s="0" t="n">
        <f aca="false">VLOOKUP(G277,List!$L$2:$M$54, 2,0)</f>
        <v>3</v>
      </c>
      <c r="G277" s="0" t="s">
        <v>36</v>
      </c>
      <c r="H277" s="0" t="n">
        <v>194148</v>
      </c>
      <c r="I277" s="0" t="n">
        <v>40506</v>
      </c>
      <c r="J277" s="0" t="n">
        <v>69081</v>
      </c>
      <c r="K277" s="0" t="n">
        <v>9792086</v>
      </c>
      <c r="L277" s="0" t="n">
        <v>1793</v>
      </c>
      <c r="M277" s="0" t="n">
        <f aca="false">H277 / (H277 + J277)</f>
        <v>0.737563110447557</v>
      </c>
      <c r="N277" s="0" t="n">
        <f aca="false">K277 / (K277+ I277)</f>
        <v>0.995880435189419</v>
      </c>
      <c r="O277" s="0" t="n">
        <f aca="false">I277 / (I277 + K277)</f>
        <v>0.00411956481058097</v>
      </c>
      <c r="P277" s="0" t="n">
        <f aca="false">J277 / (H277 + J277)</f>
        <v>0.262436889552443</v>
      </c>
      <c r="Q277" s="0" t="n">
        <f aca="false">100 * (J277 + I277) / (H277 + I277 + J277 + K277)</f>
        <v>1.08546892818326</v>
      </c>
      <c r="R277" s="0" t="n">
        <f aca="false">(2 * S277 * M277) / (S277 + M277)</f>
        <v>0.779894071498726</v>
      </c>
      <c r="S277" s="0" t="n">
        <f aca="false">H277 / (H277 + I277)</f>
        <v>0.827379886982536</v>
      </c>
      <c r="T277" s="0" t="n">
        <f aca="false">AVERAGE(M277:S277)</f>
        <v>0.670391840952074</v>
      </c>
      <c r="U277" s="0" t="n">
        <f aca="false">(H277 + K277)/(H277 + K277 + I277 + J277)</f>
        <v>0.989145310718167</v>
      </c>
      <c r="V277" s="0" t="n">
        <f aca="false">(I277+J277)/W277</f>
        <v>0.0108648440447197</v>
      </c>
      <c r="W277" s="0" t="n">
        <f aca="false">VLOOKUP(G277,ValidPixels!$A$1:$B$53, 2,0)</f>
        <v>10086385</v>
      </c>
    </row>
    <row r="278" customFormat="false" ht="12.8" hidden="false" customHeight="false" outlineLevel="0" collapsed="false">
      <c r="A278" s="0" t="n">
        <v>9</v>
      </c>
      <c r="B278" s="0" t="s">
        <v>105</v>
      </c>
      <c r="C278" s="0" t="n">
        <f aca="false">VLOOKUP(D278,List!$G$2:$H$12, 2, 0)</f>
        <v>4</v>
      </c>
      <c r="D278" s="0" t="s">
        <v>35</v>
      </c>
      <c r="E278" s="0" t="n">
        <f aca="false">VLOOKUP(G278,List!$A$2:$B$54, 2, 0)</f>
        <v>12</v>
      </c>
      <c r="F278" s="0" t="n">
        <f aca="false">VLOOKUP(G278,List!$L$2:$M$54, 2,0)</f>
        <v>4</v>
      </c>
      <c r="G278" s="0" t="s">
        <v>37</v>
      </c>
      <c r="H278" s="0" t="n">
        <v>2694370</v>
      </c>
      <c r="I278" s="0" t="n">
        <v>1503152</v>
      </c>
      <c r="J278" s="0" t="n">
        <v>466386</v>
      </c>
      <c r="K278" s="0" t="n">
        <v>46110554</v>
      </c>
      <c r="L278" s="0" t="n">
        <v>583747</v>
      </c>
      <c r="M278" s="0" t="n">
        <f aca="false">H278 / (H278 + J278)</f>
        <v>0.852444794852877</v>
      </c>
      <c r="N278" s="0" t="n">
        <f aca="false">K278 / (K278+ I278)</f>
        <v>0.968430266696736</v>
      </c>
      <c r="O278" s="0" t="n">
        <f aca="false">I278 / (I278 + K278)</f>
        <v>0.0315697333032636</v>
      </c>
      <c r="P278" s="0" t="n">
        <f aca="false">J278 / (H278 + J278)</f>
        <v>0.147555205147123</v>
      </c>
      <c r="Q278" s="0" t="n">
        <f aca="false">100 * (J278 + I278) / (H278 + I278 + J278 + K278)</f>
        <v>3.87899334118006</v>
      </c>
      <c r="R278" s="0" t="n">
        <f aca="false">(2 * S278 * M278) / (S278 + M278)</f>
        <v>0.732337103871313</v>
      </c>
      <c r="S278" s="0" t="n">
        <f aca="false">H278 / (H278 + I278)</f>
        <v>0.641895384943784</v>
      </c>
      <c r="T278" s="0" t="n">
        <f aca="false">AVERAGE(M278:S278)</f>
        <v>1.03617511857074</v>
      </c>
      <c r="U278" s="0" t="n">
        <f aca="false">(H278 + K278)/(H278 + K278 + I278 + J278)</f>
        <v>0.961210066588199</v>
      </c>
      <c r="V278" s="0" t="n">
        <f aca="false">(I278+J278)/W278</f>
        <v>0.0393099921177951</v>
      </c>
      <c r="W278" s="0" t="n">
        <f aca="false">VLOOKUP(G278,ValidPixels!$A$1:$B$53, 2,0)</f>
        <v>50102732</v>
      </c>
    </row>
    <row r="279" customFormat="false" ht="12.8" hidden="false" customHeight="false" outlineLevel="0" collapsed="false">
      <c r="A279" s="0" t="n">
        <v>9</v>
      </c>
      <c r="B279" s="0" t="s">
        <v>105</v>
      </c>
      <c r="C279" s="0" t="n">
        <f aca="false">VLOOKUP(D279,List!$G$2:$H$12, 2, 0)</f>
        <v>4</v>
      </c>
      <c r="D279" s="0" t="s">
        <v>35</v>
      </c>
      <c r="E279" s="0" t="n">
        <f aca="false">VLOOKUP(G279,List!$A$2:$B$54, 2, 0)</f>
        <v>14</v>
      </c>
      <c r="F279" s="0" t="n">
        <f aca="false">VLOOKUP(G279,List!$L$2:$M$54, 2,0)</f>
        <v>1</v>
      </c>
      <c r="G279" s="0" t="s">
        <v>39</v>
      </c>
      <c r="H279" s="0" t="n">
        <v>3828185</v>
      </c>
      <c r="I279" s="0" t="n">
        <v>806555</v>
      </c>
      <c r="J279" s="0" t="n">
        <v>270122</v>
      </c>
      <c r="K279" s="0" t="n">
        <v>114621787</v>
      </c>
      <c r="L279" s="0" t="n">
        <v>0</v>
      </c>
      <c r="M279" s="0" t="n">
        <f aca="false">H279 / (H279 + J279)</f>
        <v>0.93408936909802</v>
      </c>
      <c r="N279" s="0" t="n">
        <f aca="false">K279 / (K279+ I279)</f>
        <v>0.993012504675845</v>
      </c>
      <c r="O279" s="0" t="n">
        <f aca="false">I279 / (I279 + K279)</f>
        <v>0.00698749532415531</v>
      </c>
      <c r="P279" s="0" t="n">
        <f aca="false">J279 / (H279 + J279)</f>
        <v>0.0659106309019798</v>
      </c>
      <c r="Q279" s="0" t="n">
        <f aca="false">100 * (J279 + I279) / (H279 + I279 + J279 + K279)</f>
        <v>0.900784058624449</v>
      </c>
      <c r="R279" s="0" t="n">
        <f aca="false">(2 * S279 * M279) / (S279 + M279)</f>
        <v>0.876712331904317</v>
      </c>
      <c r="S279" s="0" t="n">
        <f aca="false">H279 / (H279 + I279)</f>
        <v>0.82597621441548</v>
      </c>
      <c r="T279" s="0" t="n">
        <f aca="false">AVERAGE(M279:S279)</f>
        <v>0.657638943563464</v>
      </c>
      <c r="U279" s="0" t="n">
        <f aca="false">(H279 + K279)/(H279 + K279 + I279 + J279)</f>
        <v>0.990992159413755</v>
      </c>
      <c r="V279" s="0" t="n">
        <f aca="false">(I279+J279)/W279</f>
        <v>0.00900784058624449</v>
      </c>
      <c r="W279" s="0" t="n">
        <f aca="false">VLOOKUP(G279,ValidPixels!$A$1:$B$53, 2,0)</f>
        <v>119526649</v>
      </c>
    </row>
    <row r="280" customFormat="false" ht="12.8" hidden="false" customHeight="false" outlineLevel="0" collapsed="false">
      <c r="A280" s="0" t="n">
        <v>9</v>
      </c>
      <c r="B280" s="0" t="s">
        <v>105</v>
      </c>
      <c r="C280" s="0" t="n">
        <f aca="false">VLOOKUP(D280,List!$G$2:$H$12, 2, 0)</f>
        <v>4</v>
      </c>
      <c r="D280" s="0" t="s">
        <v>35</v>
      </c>
      <c r="E280" s="0" t="n">
        <f aca="false">VLOOKUP(G280,List!$A$2:$B$54, 2, 0)</f>
        <v>13</v>
      </c>
      <c r="F280" s="0" t="n">
        <f aca="false">VLOOKUP(G280,List!$L$2:$M$54, 2,0)</f>
        <v>2</v>
      </c>
      <c r="G280" s="0" t="s">
        <v>38</v>
      </c>
      <c r="H280" s="0" t="n">
        <v>4717721</v>
      </c>
      <c r="I280" s="0" t="n">
        <v>157972</v>
      </c>
      <c r="J280" s="0" t="n">
        <v>773001</v>
      </c>
      <c r="K280" s="0" t="n">
        <v>111326727</v>
      </c>
      <c r="L280" s="0" t="n">
        <v>0</v>
      </c>
      <c r="M280" s="0" t="n">
        <f aca="false">H280 / (H280 + J280)</f>
        <v>0.859216875303467</v>
      </c>
      <c r="N280" s="0" t="n">
        <f aca="false">K280 / (K280+ I280)</f>
        <v>0.998583016311503</v>
      </c>
      <c r="O280" s="0" t="n">
        <f aca="false">I280 / (I280 + K280)</f>
        <v>0.00141698368849702</v>
      </c>
      <c r="P280" s="0" t="n">
        <f aca="false">J280 / (H280 + J280)</f>
        <v>0.140783124696534</v>
      </c>
      <c r="Q280" s="0" t="n">
        <f aca="false">100 * (J280 + I280) / (H280 + I280 + J280 + K280)</f>
        <v>0.795870612852934</v>
      </c>
      <c r="R280" s="0" t="n">
        <f aca="false">(2 * S280 * M280) / (S280 + M280)</f>
        <v>0.910193350353039</v>
      </c>
      <c r="S280" s="0" t="n">
        <f aca="false">H280 / (H280 + I280)</f>
        <v>0.967600092950889</v>
      </c>
      <c r="T280" s="0" t="n">
        <f aca="false">AVERAGE(M280:S280)</f>
        <v>0.667666293736695</v>
      </c>
      <c r="U280" s="0" t="n">
        <f aca="false">(H280 + K280)/(H280 + K280 + I280 + J280)</f>
        <v>0.992041293871471</v>
      </c>
      <c r="V280" s="0" t="n">
        <f aca="false">(I280+J280)/W280</f>
        <v>0.00795870612852934</v>
      </c>
      <c r="W280" s="0" t="n">
        <f aca="false">VLOOKUP(G280,ValidPixels!$A$1:$B$53, 2,0)</f>
        <v>116975421</v>
      </c>
    </row>
    <row r="281" customFormat="false" ht="12.8" hidden="false" customHeight="false" outlineLevel="0" collapsed="false">
      <c r="A281" s="0" t="n">
        <v>9</v>
      </c>
      <c r="B281" s="0" t="s">
        <v>105</v>
      </c>
      <c r="C281" s="0" t="n">
        <f aca="false">VLOOKUP(D281,List!$G$2:$H$12, 2, 0)</f>
        <v>6</v>
      </c>
      <c r="D281" s="0" t="s">
        <v>40</v>
      </c>
      <c r="E281" s="0" t="n">
        <f aca="false">VLOOKUP(G281,List!$A$2:$B$54, 2, 0)</f>
        <v>15</v>
      </c>
      <c r="F281" s="0" t="n">
        <f aca="false">VLOOKUP(G281,List!$L$2:$M$54, 2,0)</f>
        <v>2</v>
      </c>
      <c r="G281" s="0" t="s">
        <v>41</v>
      </c>
      <c r="H281" s="0" t="n">
        <v>157487</v>
      </c>
      <c r="I281" s="0" t="n">
        <v>191420</v>
      </c>
      <c r="J281" s="0" t="n">
        <v>67904</v>
      </c>
      <c r="K281" s="0" t="n">
        <v>2497770</v>
      </c>
      <c r="L281" s="0" t="n">
        <v>0</v>
      </c>
      <c r="M281" s="0" t="n">
        <f aca="false">H281 / (H281 + J281)</f>
        <v>0.698727988251527</v>
      </c>
      <c r="N281" s="0" t="n">
        <f aca="false">K281 / (K281+ I281)</f>
        <v>0.928818714929031</v>
      </c>
      <c r="O281" s="0" t="n">
        <f aca="false">I281 / (I281 + K281)</f>
        <v>0.0711812850709693</v>
      </c>
      <c r="P281" s="0" t="n">
        <f aca="false">J281 / (H281 + J281)</f>
        <v>0.301272011748473</v>
      </c>
      <c r="Q281" s="0" t="n">
        <f aca="false">100 * (J281 + I281) / (H281 + I281 + J281 + K281)</f>
        <v>8.89747102585243</v>
      </c>
      <c r="R281" s="0" t="n">
        <f aca="false">(2 * S281 * M281) / (S281 + M281)</f>
        <v>0.54845045603502</v>
      </c>
      <c r="S281" s="0" t="n">
        <f aca="false">H281 / (H281 + I281)</f>
        <v>0.451372428756087</v>
      </c>
      <c r="T281" s="0" t="n">
        <f aca="false">AVERAGE(M281:S281)</f>
        <v>1.69961341580622</v>
      </c>
      <c r="U281" s="0" t="n">
        <f aca="false">(H281 + K281)/(H281 + K281 + I281 + J281)</f>
        <v>0.911025289741476</v>
      </c>
      <c r="V281" s="0" t="n">
        <f aca="false">(I281+J281)/W281</f>
        <v>0.0889747102585243</v>
      </c>
      <c r="W281" s="0" t="n">
        <f aca="false">VLOOKUP(G281,ValidPixels!$A$1:$B$53, 2,0)</f>
        <v>2914581</v>
      </c>
    </row>
    <row r="282" customFormat="false" ht="12.8" hidden="false" customHeight="false" outlineLevel="0" collapsed="false">
      <c r="A282" s="0" t="n">
        <v>9</v>
      </c>
      <c r="B282" s="0" t="s">
        <v>105</v>
      </c>
      <c r="C282" s="0" t="n">
        <f aca="false">VLOOKUP(D282,List!$G$2:$H$12, 2, 0)</f>
        <v>6</v>
      </c>
      <c r="D282" s="0" t="s">
        <v>40</v>
      </c>
      <c r="E282" s="0" t="n">
        <f aca="false">VLOOKUP(G282,List!$A$2:$B$54, 2, 0)</f>
        <v>16</v>
      </c>
      <c r="F282" s="0" t="n">
        <f aca="false">VLOOKUP(G282,List!$L$2:$M$54, 2,0)</f>
        <v>6</v>
      </c>
      <c r="G282" s="0" t="s">
        <v>42</v>
      </c>
      <c r="H282" s="0" t="n">
        <v>554793</v>
      </c>
      <c r="I282" s="0" t="n">
        <v>6466345</v>
      </c>
      <c r="J282" s="0" t="n">
        <v>136577</v>
      </c>
      <c r="K282" s="0" t="n">
        <v>85193884</v>
      </c>
      <c r="L282" s="0" t="n">
        <v>126838</v>
      </c>
      <c r="M282" s="0" t="n">
        <f aca="false">H282 / (H282 + J282)</f>
        <v>0.802454546769458</v>
      </c>
      <c r="N282" s="0" t="n">
        <f aca="false">K282 / (K282+ I282)</f>
        <v>0.929453100100808</v>
      </c>
      <c r="O282" s="0" t="n">
        <f aca="false">I282 / (I282 + K282)</f>
        <v>0.0705468998991918</v>
      </c>
      <c r="P282" s="0" t="n">
        <f aca="false">J282 / (H282 + J282)</f>
        <v>0.197545453230542</v>
      </c>
      <c r="Q282" s="0" t="n">
        <f aca="false">100 * (J282 + I282) / (H282 + I282 + J282 + K282)</f>
        <v>7.14976467272646</v>
      </c>
      <c r="R282" s="0" t="n">
        <f aca="false">(2 * S282 * M282) / (S282 + M282)</f>
        <v>0.143868375890177</v>
      </c>
      <c r="S282" s="0" t="n">
        <f aca="false">H282 / (H282 + I282)</f>
        <v>0.0790175324854746</v>
      </c>
      <c r="T282" s="0" t="n">
        <f aca="false">AVERAGE(M282:S282)</f>
        <v>1.33895008301459</v>
      </c>
      <c r="U282" s="0" t="n">
        <f aca="false">(H282 + K282)/(H282 + K282 + I282 + J282)</f>
        <v>0.928502353272735</v>
      </c>
      <c r="V282" s="0" t="n">
        <f aca="false">(I282+J282)/W282</f>
        <v>0.82075506877867</v>
      </c>
      <c r="W282" s="0" t="n">
        <f aca="false">VLOOKUP(G282,ValidPixels!$A$1:$B$53, 2,0)</f>
        <v>8044936</v>
      </c>
    </row>
    <row r="283" customFormat="false" ht="12.8" hidden="false" customHeight="false" outlineLevel="0" collapsed="false">
      <c r="A283" s="0" t="n">
        <v>9</v>
      </c>
      <c r="B283" s="0" t="s">
        <v>105</v>
      </c>
      <c r="C283" s="0" t="n">
        <f aca="false">VLOOKUP(D283,List!$G$2:$H$12, 2, 0)</f>
        <v>6</v>
      </c>
      <c r="D283" s="0" t="s">
        <v>40</v>
      </c>
      <c r="E283" s="0" t="n">
        <f aca="false">VLOOKUP(G283,List!$A$2:$B$54, 2, 0)</f>
        <v>18</v>
      </c>
      <c r="F283" s="0" t="n">
        <f aca="false">VLOOKUP(G283,List!$L$2:$M$54, 2,0)</f>
        <v>1</v>
      </c>
      <c r="G283" s="0" t="s">
        <v>44</v>
      </c>
      <c r="H283" s="0" t="n">
        <v>633698</v>
      </c>
      <c r="I283" s="0" t="n">
        <v>318742</v>
      </c>
      <c r="J283" s="0" t="n">
        <v>115106</v>
      </c>
      <c r="K283" s="0" t="n">
        <v>14502687</v>
      </c>
      <c r="L283" s="0" t="n">
        <v>13545</v>
      </c>
      <c r="M283" s="0" t="n">
        <f aca="false">H283 / (H283 + J283)</f>
        <v>0.84628020149465</v>
      </c>
      <c r="N283" s="0" t="n">
        <f aca="false">K283 / (K283+ I283)</f>
        <v>0.978494516284496</v>
      </c>
      <c r="O283" s="0" t="n">
        <f aca="false">I283 / (I283 + K283)</f>
        <v>0.0215054837155041</v>
      </c>
      <c r="P283" s="0" t="n">
        <f aca="false">J283 / (H283 + J283)</f>
        <v>0.15371979850535</v>
      </c>
      <c r="Q283" s="0" t="n">
        <f aca="false">100 * (J283 + I283) / (H283 + I283 + J283 + K283)</f>
        <v>2.78639375531503</v>
      </c>
      <c r="R283" s="0" t="n">
        <f aca="false">(2 * S283 * M283) / (S283 + M283)</f>
        <v>0.744981907357204</v>
      </c>
      <c r="S283" s="0" t="n">
        <f aca="false">H283 / (H283 + I283)</f>
        <v>0.665341648817773</v>
      </c>
      <c r="T283" s="0" t="n">
        <f aca="false">AVERAGE(M283:S283)</f>
        <v>0.885245330212858</v>
      </c>
      <c r="U283" s="0" t="n">
        <f aca="false">(H283 + K283)/(H283 + K283 + I283 + J283)</f>
        <v>0.97213606244685</v>
      </c>
      <c r="V283" s="0" t="n">
        <f aca="false">(I283+J283)/W283</f>
        <v>0.0278887199908822</v>
      </c>
      <c r="W283" s="0" t="n">
        <f aca="false">VLOOKUP(G283,ValidPixels!$A$1:$B$53, 2,0)</f>
        <v>15556397</v>
      </c>
    </row>
    <row r="284" customFormat="false" ht="12.8" hidden="false" customHeight="false" outlineLevel="0" collapsed="false">
      <c r="A284" s="0" t="n">
        <v>9</v>
      </c>
      <c r="B284" s="0" t="s">
        <v>105</v>
      </c>
      <c r="C284" s="0" t="n">
        <f aca="false">VLOOKUP(D284,List!$G$2:$H$12, 2, 0)</f>
        <v>6</v>
      </c>
      <c r="D284" s="0" t="s">
        <v>40</v>
      </c>
      <c r="E284" s="0" t="n">
        <f aca="false">VLOOKUP(G284,List!$A$2:$B$54, 2, 0)</f>
        <v>17</v>
      </c>
      <c r="F284" s="0" t="n">
        <f aca="false">VLOOKUP(G284,List!$L$2:$M$54, 2,0)</f>
        <v>4</v>
      </c>
      <c r="G284" s="0" t="s">
        <v>43</v>
      </c>
      <c r="H284" s="0" t="n">
        <v>673026</v>
      </c>
      <c r="I284" s="0" t="n">
        <v>2363</v>
      </c>
      <c r="J284" s="0" t="n">
        <v>31919</v>
      </c>
      <c r="K284" s="0" t="n">
        <v>13823634</v>
      </c>
      <c r="L284" s="0" t="n">
        <v>0</v>
      </c>
      <c r="M284" s="0" t="n">
        <f aca="false">H284 / (H284 + J284)</f>
        <v>0.954721290313429</v>
      </c>
      <c r="N284" s="0" t="n">
        <f aca="false">K284 / (K284+ I284)</f>
        <v>0.999829090082979</v>
      </c>
      <c r="O284" s="0" t="n">
        <f aca="false">I284 / (I284 + K284)</f>
        <v>0.000170909917020812</v>
      </c>
      <c r="P284" s="0" t="n">
        <f aca="false">J284 / (H284 + J284)</f>
        <v>0.0452787096865713</v>
      </c>
      <c r="Q284" s="0" t="n">
        <f aca="false">100 * (J284 + I284) / (H284 + I284 + J284 + K284)</f>
        <v>0.235924140361994</v>
      </c>
      <c r="R284" s="0" t="n">
        <f aca="false">(2 * S284 * M284) / (S284 + M284)</f>
        <v>0.975163982050721</v>
      </c>
      <c r="S284" s="0" t="n">
        <f aca="false">H284 / (H284 + I284)</f>
        <v>0.996501275561195</v>
      </c>
      <c r="T284" s="0" t="n">
        <f aca="false">AVERAGE(M284:S284)</f>
        <v>0.601084199710559</v>
      </c>
      <c r="U284" s="0" t="n">
        <f aca="false">(H284 + K284)/(H284 + K284 + I284 + J284)</f>
        <v>0.99764075859638</v>
      </c>
      <c r="V284" s="0" t="n">
        <f aca="false">(I284+J284)/W284</f>
        <v>0.000202591246164745</v>
      </c>
      <c r="W284" s="0" t="n">
        <f aca="false">VLOOKUP(G284,ValidPixels!$A$1:$B$53, 2,0)</f>
        <v>169217578</v>
      </c>
    </row>
    <row r="285" customFormat="false" ht="12.8" hidden="false" customHeight="false" outlineLevel="0" collapsed="false">
      <c r="A285" s="0" t="n">
        <v>9</v>
      </c>
      <c r="B285" s="0" t="s">
        <v>105</v>
      </c>
      <c r="C285" s="0" t="n">
        <f aca="false">VLOOKUP(D285,List!$G$2:$H$12, 2, 0)</f>
        <v>6</v>
      </c>
      <c r="D285" s="0" t="s">
        <v>40</v>
      </c>
      <c r="E285" s="0" t="n">
        <f aca="false">VLOOKUP(G285,List!$A$2:$B$54, 2, 0)</f>
        <v>19</v>
      </c>
      <c r="F285" s="0" t="n">
        <f aca="false">VLOOKUP(G285,List!$L$2:$M$54, 2,0)</f>
        <v>5</v>
      </c>
      <c r="G285" s="0" t="s">
        <v>45</v>
      </c>
      <c r="H285" s="0" t="n">
        <v>1188376</v>
      </c>
      <c r="I285" s="0" t="n">
        <v>2191789</v>
      </c>
      <c r="J285" s="0" t="n">
        <v>257835</v>
      </c>
      <c r="K285" s="0" t="n">
        <v>4421050</v>
      </c>
      <c r="L285" s="0" t="n">
        <v>13863</v>
      </c>
      <c r="M285" s="0" t="n">
        <f aca="false">H285 / (H285 + J285)</f>
        <v>0.821716886401777</v>
      </c>
      <c r="N285" s="0" t="n">
        <f aca="false">K285 / (K285+ I285)</f>
        <v>0.66855551753188</v>
      </c>
      <c r="O285" s="0" t="n">
        <f aca="false">I285 / (I285 + K285)</f>
        <v>0.33144448246812</v>
      </c>
      <c r="P285" s="0" t="n">
        <f aca="false">J285 / (H285 + J285)</f>
        <v>0.178283113598223</v>
      </c>
      <c r="Q285" s="0" t="n">
        <f aca="false">100 * (J285 + I285) / (H285 + I285 + J285 + K285)</f>
        <v>30.3959399681104</v>
      </c>
      <c r="R285" s="0" t="n">
        <f aca="false">(2 * S285 * M285) / (S285 + M285)</f>
        <v>0.492450650343032</v>
      </c>
      <c r="S285" s="0" t="n">
        <f aca="false">H285 / (H285 + I285)</f>
        <v>0.351573369939041</v>
      </c>
      <c r="T285" s="0" t="n">
        <f aca="false">AVERAGE(M285:S285)</f>
        <v>4.74856628405607</v>
      </c>
      <c r="U285" s="0" t="n">
        <f aca="false">(H285 + K285)/(H285 + K285 + I285 + J285)</f>
        <v>0.696040600318896</v>
      </c>
      <c r="V285" s="0" t="n">
        <f aca="false">(I285+J285)/W285</f>
        <v>0.168579848436529</v>
      </c>
      <c r="W285" s="0" t="n">
        <f aca="false">VLOOKUP(G285,ValidPixels!$A$1:$B$53, 2,0)</f>
        <v>14530942</v>
      </c>
    </row>
    <row r="286" customFormat="false" ht="12.8" hidden="false" customHeight="false" outlineLevel="0" collapsed="false">
      <c r="A286" s="0" t="n">
        <v>9</v>
      </c>
      <c r="B286" s="0" t="s">
        <v>105</v>
      </c>
      <c r="C286" s="0" t="n">
        <f aca="false">VLOOKUP(D286,List!$G$2:$H$12, 2, 0)</f>
        <v>6</v>
      </c>
      <c r="D286" s="0" t="s">
        <v>40</v>
      </c>
      <c r="E286" s="0" t="n">
        <f aca="false">VLOOKUP(G286,List!$A$2:$B$54, 2, 0)</f>
        <v>20</v>
      </c>
      <c r="F286" s="0" t="n">
        <f aca="false">VLOOKUP(G286,List!$L$2:$M$54, 2,0)</f>
        <v>3</v>
      </c>
      <c r="G286" s="0" t="s">
        <v>46</v>
      </c>
      <c r="H286" s="0" t="n">
        <v>5470248</v>
      </c>
      <c r="I286" s="0" t="n">
        <v>287788</v>
      </c>
      <c r="J286" s="0" t="n">
        <v>1918432</v>
      </c>
      <c r="K286" s="0" t="n">
        <v>161541110</v>
      </c>
      <c r="L286" s="0" t="n">
        <v>0</v>
      </c>
      <c r="M286" s="0" t="n">
        <f aca="false">H286 / (H286 + J286)</f>
        <v>0.740355246133274</v>
      </c>
      <c r="N286" s="0" t="n">
        <f aca="false">K286 / (K286+ I286)</f>
        <v>0.99822165260002</v>
      </c>
      <c r="O286" s="0" t="n">
        <f aca="false">I286 / (I286 + K286)</f>
        <v>0.00177834739998044</v>
      </c>
      <c r="P286" s="0" t="n">
        <f aca="false">J286 / (H286 + J286)</f>
        <v>0.259644753866726</v>
      </c>
      <c r="Q286" s="0" t="n">
        <f aca="false">100 * (J286 + I286) / (H286 + I286 + J286 + K286)</f>
        <v>1.30377708159846</v>
      </c>
      <c r="R286" s="0" t="n">
        <f aca="false">(2 * S286 * M286) / (S286 + M286)</f>
        <v>0.832184706811952</v>
      </c>
      <c r="S286" s="0" t="n">
        <f aca="false">H286 / (H286 + I286)</f>
        <v>0.950019763683311</v>
      </c>
      <c r="T286" s="0" t="n">
        <f aca="false">AVERAGE(M286:S286)</f>
        <v>0.726568793156246</v>
      </c>
      <c r="U286" s="0" t="n">
        <f aca="false">(H286 + K286)/(H286 + K286 + I286 + J286)</f>
        <v>0.986962229184015</v>
      </c>
      <c r="V286" s="0" t="n">
        <f aca="false">(I286+J286)/W286</f>
        <v>0.0239911044722767</v>
      </c>
      <c r="W286" s="0" t="n">
        <f aca="false">VLOOKUP(G286,ValidPixels!$A$1:$B$53, 2,0)</f>
        <v>91959918</v>
      </c>
    </row>
    <row r="287" customFormat="false" ht="12.8" hidden="false" customHeight="false" outlineLevel="0" collapsed="false">
      <c r="A287" s="0" t="n">
        <v>9</v>
      </c>
      <c r="B287" s="0" t="s">
        <v>105</v>
      </c>
      <c r="C287" s="0" t="n">
        <f aca="false">VLOOKUP(D287,List!$G$2:$H$12, 2, 0)</f>
        <v>9</v>
      </c>
      <c r="D287" s="0" t="s">
        <v>47</v>
      </c>
      <c r="E287" s="0" t="n">
        <f aca="false">VLOOKUP(G287,List!$A$2:$B$54, 2, 0)</f>
        <v>21</v>
      </c>
      <c r="F287" s="0" t="n">
        <f aca="false">VLOOKUP(G287,List!$L$2:$M$54, 2,0)</f>
        <v>1</v>
      </c>
      <c r="G287" s="0" t="s">
        <v>48</v>
      </c>
      <c r="H287" s="0" t="n">
        <v>1955916</v>
      </c>
      <c r="I287" s="0" t="n">
        <v>135817</v>
      </c>
      <c r="J287" s="0" t="n">
        <v>68681</v>
      </c>
      <c r="K287" s="0" t="n">
        <v>99691970</v>
      </c>
      <c r="L287" s="0" t="n">
        <v>0</v>
      </c>
      <c r="M287" s="0" t="n">
        <f aca="false">H287 / (H287 + J287)</f>
        <v>0.966076705635739</v>
      </c>
      <c r="N287" s="0" t="n">
        <f aca="false">K287 / (K287+ I287)</f>
        <v>0.998639487019781</v>
      </c>
      <c r="O287" s="0" t="n">
        <f aca="false">I287 / (I287 + K287)</f>
        <v>0.00136051298021862</v>
      </c>
      <c r="P287" s="0" t="n">
        <f aca="false">J287 / (H287 + J287)</f>
        <v>0.0339232943642611</v>
      </c>
      <c r="Q287" s="0" t="n">
        <f aca="false">100 * (J287 + I287) / (H287 + I287 + J287 + K287)</f>
        <v>0.200778805530953</v>
      </c>
      <c r="R287" s="0" t="n">
        <f aca="false">(2 * S287 * M287) / (S287 + M287)</f>
        <v>0.950320309596169</v>
      </c>
      <c r="S287" s="0" t="n">
        <f aca="false">H287 / (H287 + I287)</f>
        <v>0.935069628867547</v>
      </c>
      <c r="T287" s="0" t="n">
        <f aca="false">AVERAGE(M287:S287)</f>
        <v>0.583738391999238</v>
      </c>
      <c r="U287" s="0" t="n">
        <f aca="false">(H287 + K287)/(H287 + K287 + I287 + J287)</f>
        <v>0.99799221194469</v>
      </c>
      <c r="V287" s="0" t="n">
        <f aca="false">(I287+J287)/W287</f>
        <v>0.00200778805530953</v>
      </c>
      <c r="W287" s="0" t="n">
        <f aca="false">VLOOKUP(G287,ValidPixels!$A$1:$B$53, 2,0)</f>
        <v>101852384</v>
      </c>
    </row>
    <row r="288" customFormat="false" ht="12.8" hidden="false" customHeight="false" outlineLevel="0" collapsed="false">
      <c r="A288" s="0" t="n">
        <v>9</v>
      </c>
      <c r="B288" s="0" t="s">
        <v>105</v>
      </c>
      <c r="C288" s="0" t="n">
        <f aca="false">VLOOKUP(D288,List!$G$2:$H$12, 2, 0)</f>
        <v>9</v>
      </c>
      <c r="D288" s="0" t="s">
        <v>47</v>
      </c>
      <c r="E288" s="0" t="n">
        <f aca="false">VLOOKUP(G288,List!$A$2:$B$54, 2, 0)</f>
        <v>22</v>
      </c>
      <c r="F288" s="0" t="n">
        <f aca="false">VLOOKUP(G288,List!$L$2:$M$54, 2,0)</f>
        <v>3</v>
      </c>
      <c r="G288" s="0" t="s">
        <v>49</v>
      </c>
      <c r="H288" s="0" t="n">
        <v>2802378</v>
      </c>
      <c r="I288" s="0" t="n">
        <v>732557</v>
      </c>
      <c r="J288" s="0" t="n">
        <v>148831</v>
      </c>
      <c r="K288" s="0" t="n">
        <v>76282945</v>
      </c>
      <c r="L288" s="0" t="n">
        <v>198959</v>
      </c>
      <c r="M288" s="0" t="n">
        <f aca="false">H288 / (H288 + J288)</f>
        <v>0.949569481524351</v>
      </c>
      <c r="N288" s="0" t="n">
        <f aca="false">K288 / (K288+ I288)</f>
        <v>0.990488187689798</v>
      </c>
      <c r="O288" s="0" t="n">
        <f aca="false">I288 / (I288 + K288)</f>
        <v>0.00951181231020217</v>
      </c>
      <c r="P288" s="0" t="n">
        <f aca="false">J288 / (H288 + J288)</f>
        <v>0.0504305184756485</v>
      </c>
      <c r="Q288" s="0" t="n">
        <f aca="false">100 * (J288 + I288) / (H288 + I288 + J288 + K288)</f>
        <v>1.10219363654959</v>
      </c>
      <c r="R288" s="0" t="n">
        <f aca="false">(2 * S288 * M288) / (S288 + M288)</f>
        <v>0.864112175122846</v>
      </c>
      <c r="S288" s="0" t="n">
        <f aca="false">H288 / (H288 + I288)</f>
        <v>0.792766486512482</v>
      </c>
      <c r="T288" s="0" t="n">
        <f aca="false">AVERAGE(M288:S288)</f>
        <v>0.679867471169274</v>
      </c>
      <c r="U288" s="0" t="n">
        <f aca="false">(H288 + K288)/(H288 + K288 + I288 + J288)</f>
        <v>0.988978063634504</v>
      </c>
      <c r="V288" s="0" t="n">
        <f aca="false">(I288+J288)/W288</f>
        <v>0.0110762081393368</v>
      </c>
      <c r="W288" s="0" t="n">
        <f aca="false">VLOOKUP(G288,ValidPixels!$A$1:$B$53, 2,0)</f>
        <v>79574886</v>
      </c>
    </row>
    <row r="289" customFormat="false" ht="12.8" hidden="false" customHeight="false" outlineLevel="0" collapsed="false">
      <c r="A289" s="0" t="n">
        <v>9</v>
      </c>
      <c r="B289" s="0" t="s">
        <v>105</v>
      </c>
      <c r="C289" s="0" t="n">
        <f aca="false">VLOOKUP(D289,List!$G$2:$H$12, 2, 0)</f>
        <v>9</v>
      </c>
      <c r="D289" s="0" t="s">
        <v>47</v>
      </c>
      <c r="E289" s="0" t="n">
        <f aca="false">VLOOKUP(G289,List!$A$2:$B$54, 2, 0)</f>
        <v>23</v>
      </c>
      <c r="F289" s="0" t="n">
        <f aca="false">VLOOKUP(G289,List!$L$2:$M$54, 2,0)</f>
        <v>2</v>
      </c>
      <c r="G289" s="0" t="s">
        <v>50</v>
      </c>
      <c r="H289" s="0" t="n">
        <v>4582667</v>
      </c>
      <c r="I289" s="0" t="n">
        <v>1278418</v>
      </c>
      <c r="J289" s="0" t="n">
        <v>574121</v>
      </c>
      <c r="K289" s="0" t="n">
        <v>79561300</v>
      </c>
      <c r="L289" s="0" t="n">
        <v>1221589</v>
      </c>
      <c r="M289" s="0" t="n">
        <f aca="false">H289 / (H289 + J289)</f>
        <v>0.888666937636374</v>
      </c>
      <c r="N289" s="0" t="n">
        <f aca="false">K289 / (K289+ I289)</f>
        <v>0.984185768683656</v>
      </c>
      <c r="O289" s="0" t="n">
        <f aca="false">I289 / (I289 + K289)</f>
        <v>0.0158142313163438</v>
      </c>
      <c r="P289" s="0" t="n">
        <f aca="false">J289 / (H289 + J289)</f>
        <v>0.111333062363626</v>
      </c>
      <c r="Q289" s="0" t="n">
        <f aca="false">100 * (J289 + I289) / (H289 + I289 + J289 + K289)</f>
        <v>2.15420263702342</v>
      </c>
      <c r="R289" s="0" t="n">
        <f aca="false">(2 * S289 * M289) / (S289 + M289)</f>
        <v>0.831860559656115</v>
      </c>
      <c r="S289" s="0" t="n">
        <f aca="false">H289 / (H289 + I289)</f>
        <v>0.781880317381509</v>
      </c>
      <c r="T289" s="0" t="n">
        <f aca="false">AVERAGE(M289:S289)</f>
        <v>0.823991930580148</v>
      </c>
      <c r="U289" s="0" t="n">
        <f aca="false">(H289 + K289)/(H289 + K289 + I289 + J289)</f>
        <v>0.978457973629766</v>
      </c>
      <c r="V289" s="0" t="n">
        <f aca="false">(I289+J289)/W289</f>
        <v>0.0219903573986386</v>
      </c>
      <c r="W289" s="0" t="n">
        <f aca="false">VLOOKUP(G289,ValidPixels!$A$1:$B$53, 2,0)</f>
        <v>84243242</v>
      </c>
    </row>
    <row r="290" customFormat="false" ht="12.8" hidden="false" customHeight="false" outlineLevel="0" collapsed="false">
      <c r="A290" s="0" t="n">
        <v>9</v>
      </c>
      <c r="B290" s="0" t="s">
        <v>105</v>
      </c>
      <c r="C290" s="0" t="n">
        <f aca="false">VLOOKUP(D290,List!$G$2:$H$12, 2, 0)</f>
        <v>9</v>
      </c>
      <c r="D290" s="0" t="s">
        <v>47</v>
      </c>
      <c r="E290" s="0" t="n">
        <f aca="false">VLOOKUP(G290,List!$A$2:$B$54, 2, 0)</f>
        <v>24</v>
      </c>
      <c r="F290" s="0" t="n">
        <f aca="false">VLOOKUP(G290,List!$L$2:$M$54, 2,0)</f>
        <v>6</v>
      </c>
      <c r="G290" s="0" t="s">
        <v>51</v>
      </c>
      <c r="H290" s="0" t="n">
        <v>4806017</v>
      </c>
      <c r="I290" s="0" t="n">
        <v>997656</v>
      </c>
      <c r="J290" s="0" t="n">
        <v>99339</v>
      </c>
      <c r="K290" s="0" t="n">
        <v>81003004</v>
      </c>
      <c r="L290" s="0" t="n">
        <v>784551</v>
      </c>
      <c r="M290" s="0" t="n">
        <f aca="false">H290 / (H290 + J290)</f>
        <v>0.979748870418375</v>
      </c>
      <c r="N290" s="0" t="n">
        <f aca="false">K290 / (K290+ I290)</f>
        <v>0.987833561339628</v>
      </c>
      <c r="O290" s="0" t="n">
        <f aca="false">I290 / (I290 + K290)</f>
        <v>0.0121664386603718</v>
      </c>
      <c r="P290" s="0" t="n">
        <f aca="false">J290 / (H290 + J290)</f>
        <v>0.0202511295816247</v>
      </c>
      <c r="Q290" s="0" t="n">
        <f aca="false">100 * (J290 + I290) / (H290 + I290 + J290 + K290)</f>
        <v>1.26227740091089</v>
      </c>
      <c r="R290" s="0" t="n">
        <f aca="false">(2 * S290 * M290) / (S290 + M290)</f>
        <v>0.897563541942038</v>
      </c>
      <c r="S290" s="0" t="n">
        <f aca="false">H290 / (H290 + I290)</f>
        <v>0.828099205451444</v>
      </c>
      <c r="T290" s="0" t="n">
        <f aca="false">AVERAGE(M290:S290)</f>
        <v>0.712562878329196</v>
      </c>
      <c r="U290" s="0" t="n">
        <f aca="false">(H290 + K290)/(H290 + K290 + I290 + J290)</f>
        <v>0.987377225990891</v>
      </c>
      <c r="V290" s="0" t="n">
        <f aca="false">(I290+J290)/W290</f>
        <v>0.0127518003834067</v>
      </c>
      <c r="W290" s="0" t="n">
        <f aca="false">VLOOKUP(G290,ValidPixels!$A$1:$B$53, 2,0)</f>
        <v>86026676</v>
      </c>
    </row>
    <row r="291" customFormat="false" ht="12.8" hidden="false" customHeight="false" outlineLevel="0" collapsed="false">
      <c r="A291" s="0" t="n">
        <v>9</v>
      </c>
      <c r="B291" s="0" t="s">
        <v>105</v>
      </c>
      <c r="C291" s="0" t="n">
        <f aca="false">VLOOKUP(D291,List!$G$2:$H$12, 2, 0)</f>
        <v>9</v>
      </c>
      <c r="D291" s="0" t="s">
        <v>47</v>
      </c>
      <c r="E291" s="0" t="n">
        <f aca="false">VLOOKUP(G291,List!$A$2:$B$54, 2, 0)</f>
        <v>25</v>
      </c>
      <c r="F291" s="0" t="n">
        <f aca="false">VLOOKUP(G291,List!$L$2:$M$54, 2,0)</f>
        <v>5</v>
      </c>
      <c r="G291" s="0" t="s">
        <v>52</v>
      </c>
      <c r="H291" s="0" t="n">
        <v>9715368</v>
      </c>
      <c r="I291" s="0" t="n">
        <v>2254954</v>
      </c>
      <c r="J291" s="0" t="n">
        <v>659825</v>
      </c>
      <c r="K291" s="0" t="n">
        <v>515647821</v>
      </c>
      <c r="L291" s="0" t="n">
        <v>359316</v>
      </c>
      <c r="M291" s="0" t="n">
        <f aca="false">H291 / (H291 + J291)</f>
        <v>0.936403592684975</v>
      </c>
      <c r="N291" s="0" t="n">
        <f aca="false">K291 / (K291+ I291)</f>
        <v>0.995645989732339</v>
      </c>
      <c r="O291" s="0" t="n">
        <f aca="false">I291 / (I291 + K291)</f>
        <v>0.00435401026766076</v>
      </c>
      <c r="P291" s="0" t="n">
        <f aca="false">J291 / (H291 + J291)</f>
        <v>0.0635964073150254</v>
      </c>
      <c r="Q291" s="0" t="n">
        <f aca="false">100 * (J291 + I291) / (H291 + I291 + J291 + K291)</f>
        <v>0.55175100544795</v>
      </c>
      <c r="R291" s="0" t="n">
        <f aca="false">(2 * S291 * M291) / (S291 + M291)</f>
        <v>0.869558656401519</v>
      </c>
      <c r="S291" s="0" t="n">
        <f aca="false">H291 / (H291 + I291)</f>
        <v>0.811621274682502</v>
      </c>
      <c r="T291" s="0" t="n">
        <f aca="false">AVERAGE(M291:S291)</f>
        <v>0.604704419504567</v>
      </c>
      <c r="U291" s="0" t="n">
        <f aca="false">(H291 + K291)/(H291 + K291 + I291 + J291)</f>
        <v>0.99448248994552</v>
      </c>
      <c r="V291" s="0" t="n">
        <f aca="false">(I291+J291)/W291</f>
        <v>0.00552233985203251</v>
      </c>
      <c r="W291" s="0" t="n">
        <f aca="false">VLOOKUP(G291,ValidPixels!$A$1:$B$53, 2,0)</f>
        <v>527815940</v>
      </c>
    </row>
    <row r="292" customFormat="false" ht="12.8" hidden="false" customHeight="false" outlineLevel="0" collapsed="false">
      <c r="A292" s="0" t="n">
        <v>9</v>
      </c>
      <c r="B292" s="0" t="s">
        <v>105</v>
      </c>
      <c r="C292" s="0" t="n">
        <f aca="false">VLOOKUP(D292,List!$G$2:$H$12, 2, 0)</f>
        <v>9</v>
      </c>
      <c r="D292" s="0" t="s">
        <v>47</v>
      </c>
      <c r="E292" s="0" t="n">
        <f aca="false">VLOOKUP(G292,List!$A$2:$B$54, 2, 0)</f>
        <v>26</v>
      </c>
      <c r="F292" s="0" t="n">
        <f aca="false">VLOOKUP(G292,List!$L$2:$M$54, 2,0)</f>
        <v>4</v>
      </c>
      <c r="G292" s="0" t="s">
        <v>53</v>
      </c>
      <c r="H292" s="0" t="n">
        <v>54576593</v>
      </c>
      <c r="I292" s="0" t="n">
        <v>4577012</v>
      </c>
      <c r="J292" s="0" t="n">
        <v>14157072</v>
      </c>
      <c r="K292" s="0" t="n">
        <v>918725530</v>
      </c>
      <c r="L292" s="0" t="n">
        <v>0</v>
      </c>
      <c r="M292" s="0" t="n">
        <f aca="false">H292 / (H292 + J292)</f>
        <v>0.794030014258661</v>
      </c>
      <c r="N292" s="0" t="n">
        <f aca="false">K292 / (K292+ I292)</f>
        <v>0.995042781979041</v>
      </c>
      <c r="O292" s="0" t="n">
        <f aca="false">I292 / (I292 + K292)</f>
        <v>0.00495721802095938</v>
      </c>
      <c r="P292" s="0" t="n">
        <f aca="false">J292 / (H292 + J292)</f>
        <v>0.205969985741339</v>
      </c>
      <c r="Q292" s="0" t="n">
        <f aca="false">100 * (J292 + I292) / (H292 + I292 + J292 + K292)</f>
        <v>1.88844760582413</v>
      </c>
      <c r="R292" s="0" t="n">
        <f aca="false">(2 * S292 * M292) / (S292 + M292)</f>
        <v>0.853510955390634</v>
      </c>
      <c r="S292" s="0" t="n">
        <f aca="false">H292 / (H292 + I292)</f>
        <v>0.922624969348867</v>
      </c>
      <c r="T292" s="0" t="n">
        <f aca="false">AVERAGE(M292:S292)</f>
        <v>0.809226218651947</v>
      </c>
      <c r="U292" s="0" t="n">
        <f aca="false">(H292 + K292)/(H292 + K292 + I292 + J292)</f>
        <v>0.981115523941759</v>
      </c>
      <c r="V292" s="0" t="n">
        <f aca="false">(I292+J292)/W292</f>
        <v>0.0188844760582413</v>
      </c>
      <c r="W292" s="0" t="n">
        <f aca="false">VLOOKUP(G292,ValidPixels!$A$1:$B$53, 2,0)</f>
        <v>992036207</v>
      </c>
    </row>
    <row r="293" customFormat="false" ht="12.8" hidden="false" customHeight="false" outlineLevel="0" collapsed="false">
      <c r="A293" s="0" t="n">
        <v>9</v>
      </c>
      <c r="B293" s="0" t="s">
        <v>105</v>
      </c>
      <c r="C293" s="0" t="n">
        <f aca="false">VLOOKUP(D293,List!$G$2:$H$12, 2, 0)</f>
        <v>10</v>
      </c>
      <c r="D293" s="0" t="s">
        <v>54</v>
      </c>
      <c r="E293" s="0" t="n">
        <f aca="false">VLOOKUP(G293,List!$A$2:$B$54, 2, 0)</f>
        <v>27</v>
      </c>
      <c r="F293" s="0" t="n">
        <f aca="false">VLOOKUP(G293,List!$L$2:$M$54, 2,0)</f>
        <v>5</v>
      </c>
      <c r="G293" s="0" t="s">
        <v>55</v>
      </c>
      <c r="H293" s="0" t="n">
        <v>569080</v>
      </c>
      <c r="I293" s="0" t="n">
        <v>117974</v>
      </c>
      <c r="J293" s="0" t="n">
        <v>146057</v>
      </c>
      <c r="K293" s="0" t="n">
        <v>34377166</v>
      </c>
      <c r="L293" s="0" t="n">
        <v>0</v>
      </c>
      <c r="M293" s="0" t="n">
        <f aca="false">H293 / (H293 + J293)</f>
        <v>0.795763608930876</v>
      </c>
      <c r="N293" s="0" t="n">
        <f aca="false">K293 / (K293+ I293)</f>
        <v>0.996579981991666</v>
      </c>
      <c r="O293" s="0" t="n">
        <f aca="false">I293 / (I293 + K293)</f>
        <v>0.00342001800833393</v>
      </c>
      <c r="P293" s="0" t="n">
        <f aca="false">J293 / (H293 + J293)</f>
        <v>0.204236391069124</v>
      </c>
      <c r="Q293" s="0" t="n">
        <f aca="false">100 * (J293 + I293) / (H293 + I293 + J293 + K293)</f>
        <v>0.749869136218383</v>
      </c>
      <c r="R293" s="0" t="n">
        <f aca="false">(2 * S293 * M293) / (S293 + M293)</f>
        <v>0.811701116324381</v>
      </c>
      <c r="S293" s="0" t="n">
        <f aca="false">H293 / (H293 + I293)</f>
        <v>0.828290061625433</v>
      </c>
      <c r="T293" s="0" t="n">
        <f aca="false">AVERAGE(M293:S293)</f>
        <v>0.627122902024028</v>
      </c>
      <c r="U293" s="0" t="n">
        <f aca="false">(H293 + K293)/(H293 + K293 + I293 + J293)</f>
        <v>0.992501308637816</v>
      </c>
      <c r="V293" s="0" t="n">
        <f aca="false">(I293+J293)/W293</f>
        <v>0.00749869136218383</v>
      </c>
      <c r="W293" s="0" t="n">
        <f aca="false">VLOOKUP(G293,ValidPixels!$A$1:$B$53, 2,0)</f>
        <v>35210277</v>
      </c>
    </row>
    <row r="294" customFormat="false" ht="12.8" hidden="false" customHeight="false" outlineLevel="0" collapsed="false">
      <c r="A294" s="0" t="n">
        <v>9</v>
      </c>
      <c r="B294" s="0" t="s">
        <v>105</v>
      </c>
      <c r="C294" s="0" t="n">
        <f aca="false">VLOOKUP(D294,List!$G$2:$H$12, 2, 0)</f>
        <v>10</v>
      </c>
      <c r="D294" s="0" t="s">
        <v>54</v>
      </c>
      <c r="E294" s="0" t="n">
        <f aca="false">VLOOKUP(G294,List!$A$2:$B$54, 2, 0)</f>
        <v>28</v>
      </c>
      <c r="F294" s="0" t="n">
        <f aca="false">VLOOKUP(G294,List!$L$2:$M$54, 2,0)</f>
        <v>3</v>
      </c>
      <c r="G294" s="0" t="s">
        <v>56</v>
      </c>
      <c r="H294" s="0" t="n">
        <v>4519221</v>
      </c>
      <c r="I294" s="0" t="n">
        <v>1030132</v>
      </c>
      <c r="J294" s="0" t="n">
        <v>3453860</v>
      </c>
      <c r="K294" s="0" t="n">
        <v>407128282</v>
      </c>
      <c r="L294" s="0" t="n">
        <v>0</v>
      </c>
      <c r="M294" s="0" t="n">
        <f aca="false">H294 / (H294 + J294)</f>
        <v>0.56680986935916</v>
      </c>
      <c r="N294" s="0" t="n">
        <f aca="false">K294 / (K294+ I294)</f>
        <v>0.997476146602236</v>
      </c>
      <c r="O294" s="0" t="n">
        <f aca="false">I294 / (I294 + K294)</f>
        <v>0.00252385339776433</v>
      </c>
      <c r="P294" s="0" t="n">
        <f aca="false">J294 / (H294 + J294)</f>
        <v>0.43319013064084</v>
      </c>
      <c r="Q294" s="0" t="n">
        <f aca="false">100 * (J294 + I294) / (H294 + I294 + J294 + K294)</f>
        <v>1.07754208798832</v>
      </c>
      <c r="R294" s="0" t="n">
        <f aca="false">(2 * S294 * M294) / (S294 + M294)</f>
        <v>0.668403484165646</v>
      </c>
      <c r="S294" s="0" t="n">
        <f aca="false">H294 / (H294 + I294)</f>
        <v>0.814368990403025</v>
      </c>
      <c r="T294" s="0" t="n">
        <f aca="false">AVERAGE(M294:S294)</f>
        <v>0.651473508936713</v>
      </c>
      <c r="U294" s="0" t="n">
        <f aca="false">(H294 + K294)/(H294 + K294 + I294 + J294)</f>
        <v>0.989224579120117</v>
      </c>
      <c r="V294" s="0" t="n">
        <f aca="false">(I294+J294)/W294</f>
        <v>0.0107754208798832</v>
      </c>
      <c r="W294" s="0" t="n">
        <f aca="false">VLOOKUP(G294,ValidPixels!$A$1:$B$53, 2,0)</f>
        <v>416131495</v>
      </c>
    </row>
    <row r="295" customFormat="false" ht="12.8" hidden="false" customHeight="false" outlineLevel="0" collapsed="false">
      <c r="A295" s="0" t="n">
        <v>9</v>
      </c>
      <c r="B295" s="0" t="s">
        <v>105</v>
      </c>
      <c r="C295" s="0" t="n">
        <f aca="false">VLOOKUP(D295,List!$G$2:$H$12, 2, 0)</f>
        <v>10</v>
      </c>
      <c r="D295" s="0" t="s">
        <v>54</v>
      </c>
      <c r="E295" s="0" t="n">
        <f aca="false">VLOOKUP(G295,List!$A$2:$B$54, 2, 0)</f>
        <v>29</v>
      </c>
      <c r="F295" s="0" t="n">
        <f aca="false">VLOOKUP(G295,List!$L$2:$M$54, 2,0)</f>
        <v>1</v>
      </c>
      <c r="G295" s="0" t="s">
        <v>57</v>
      </c>
      <c r="H295" s="0" t="n">
        <v>11663620</v>
      </c>
      <c r="I295" s="0" t="n">
        <v>2755202</v>
      </c>
      <c r="J295" s="0" t="n">
        <v>676537</v>
      </c>
      <c r="K295" s="0" t="n">
        <v>357231823</v>
      </c>
      <c r="L295" s="0" t="n">
        <v>0</v>
      </c>
      <c r="M295" s="0" t="n">
        <f aca="false">H295 / (H295 + J295)</f>
        <v>0.945175981148376</v>
      </c>
      <c r="N295" s="0" t="n">
        <f aca="false">K295 / (K295+ I295)</f>
        <v>0.99234638526208</v>
      </c>
      <c r="O295" s="0" t="n">
        <f aca="false">I295 / (I295 + K295)</f>
        <v>0.00765361473792007</v>
      </c>
      <c r="P295" s="0" t="n">
        <f aca="false">J295 / (H295 + J295)</f>
        <v>0.054824018851624</v>
      </c>
      <c r="Q295" s="0" t="n">
        <f aca="false">100 * (J295 + I295) / (H295 + I295 + J295 + K295)</f>
        <v>0.921699829049817</v>
      </c>
      <c r="R295" s="0" t="n">
        <f aca="false">(2 * S295 * M295) / (S295 + M295)</f>
        <v>0.871753739184144</v>
      </c>
      <c r="S295" s="0" t="n">
        <f aca="false">H295 / (H295 + I295)</f>
        <v>0.808916290110246</v>
      </c>
      <c r="T295" s="0" t="n">
        <f aca="false">AVERAGE(M295:S295)</f>
        <v>0.657481408334887</v>
      </c>
      <c r="U295" s="0" t="n">
        <f aca="false">(H295 + K295)/(H295 + K295 + I295 + J295)</f>
        <v>0.990783001709502</v>
      </c>
      <c r="V295" s="0" t="n">
        <f aca="false">(I295+J295)/W295</f>
        <v>0.00921699829049817</v>
      </c>
      <c r="W295" s="0" t="n">
        <f aca="false">VLOOKUP(G295,ValidPixels!$A$1:$B$53, 2,0)</f>
        <v>372327182</v>
      </c>
    </row>
    <row r="296" customFormat="false" ht="12.8" hidden="false" customHeight="false" outlineLevel="0" collapsed="false">
      <c r="A296" s="0" t="n">
        <v>9</v>
      </c>
      <c r="B296" s="0" t="s">
        <v>105</v>
      </c>
      <c r="C296" s="0" t="n">
        <f aca="false">VLOOKUP(D296,List!$G$2:$H$12, 2, 0)</f>
        <v>10</v>
      </c>
      <c r="D296" s="0" t="s">
        <v>54</v>
      </c>
      <c r="E296" s="0" t="n">
        <f aca="false">VLOOKUP(G296,List!$A$2:$B$54, 2, 0)</f>
        <v>30</v>
      </c>
      <c r="F296" s="0" t="n">
        <f aca="false">VLOOKUP(G296,List!$L$2:$M$54, 2,0)</f>
        <v>2</v>
      </c>
      <c r="G296" s="0" t="s">
        <v>58</v>
      </c>
      <c r="H296" s="0" t="n">
        <v>16176934</v>
      </c>
      <c r="I296" s="0" t="n">
        <v>1170538</v>
      </c>
      <c r="J296" s="0" t="n">
        <v>3287363</v>
      </c>
      <c r="K296" s="0" t="n">
        <v>206013729</v>
      </c>
      <c r="L296" s="0" t="n">
        <v>0</v>
      </c>
      <c r="M296" s="0" t="n">
        <f aca="false">H296 / (H296 + J296)</f>
        <v>0.831108053889642</v>
      </c>
      <c r="N296" s="0" t="n">
        <f aca="false">K296 / (K296+ I296)</f>
        <v>0.99435025633486</v>
      </c>
      <c r="O296" s="0" t="n">
        <f aca="false">I296 / (I296 + K296)</f>
        <v>0.00564974366514037</v>
      </c>
      <c r="P296" s="0" t="n">
        <f aca="false">J296 / (H296 + J296)</f>
        <v>0.168891946110358</v>
      </c>
      <c r="Q296" s="0" t="n">
        <f aca="false">100 * (J296 + I296) / (H296 + I296 + J296 + K296)</f>
        <v>1.96687811355381</v>
      </c>
      <c r="R296" s="0" t="n">
        <f aca="false">(2 * S296 * M296) / (S296 + M296)</f>
        <v>0.878900114797526</v>
      </c>
      <c r="S296" s="0" t="n">
        <f aca="false">H296 / (H296 + I296)</f>
        <v>0.932524001191643</v>
      </c>
      <c r="T296" s="0" t="n">
        <f aca="false">AVERAGE(M296:S296)</f>
        <v>0.825471747077568</v>
      </c>
      <c r="U296" s="0" t="n">
        <f aca="false">(H296 + K296)/(H296 + K296 + I296 + J296)</f>
        <v>0.980331218864462</v>
      </c>
      <c r="V296" s="0" t="n">
        <f aca="false">(I296+J296)/W296</f>
        <v>0.0196687811355381</v>
      </c>
      <c r="W296" s="0" t="n">
        <f aca="false">VLOOKUP(G296,ValidPixels!$A$1:$B$53, 2,0)</f>
        <v>226648564</v>
      </c>
    </row>
    <row r="297" customFormat="false" ht="12.8" hidden="false" customHeight="false" outlineLevel="0" collapsed="false">
      <c r="A297" s="0" t="n">
        <v>9</v>
      </c>
      <c r="B297" s="0" t="s">
        <v>105</v>
      </c>
      <c r="C297" s="0" t="n">
        <f aca="false">VLOOKUP(D297,List!$G$2:$H$12, 2, 0)</f>
        <v>10</v>
      </c>
      <c r="D297" s="0" t="s">
        <v>54</v>
      </c>
      <c r="E297" s="0" t="n">
        <f aca="false">VLOOKUP(G297,List!$A$2:$B$54, 2, 0)</f>
        <v>31</v>
      </c>
      <c r="F297" s="0" t="n">
        <f aca="false">VLOOKUP(G297,List!$L$2:$M$54, 2,0)</f>
        <v>4</v>
      </c>
      <c r="G297" s="0" t="s">
        <v>59</v>
      </c>
      <c r="H297" s="0" t="n">
        <v>57430841</v>
      </c>
      <c r="I297" s="0" t="n">
        <v>2338966</v>
      </c>
      <c r="J297" s="0" t="n">
        <v>4530424</v>
      </c>
      <c r="K297" s="0" t="n">
        <v>257141549</v>
      </c>
      <c r="L297" s="0" t="n">
        <v>0</v>
      </c>
      <c r="M297" s="0" t="n">
        <f aca="false">H297 / (H297 + J297)</f>
        <v>0.926882964703836</v>
      </c>
      <c r="N297" s="0" t="n">
        <f aca="false">K297 / (K297+ I297)</f>
        <v>0.990985966711219</v>
      </c>
      <c r="O297" s="0" t="n">
        <f aca="false">I297 / (I297 + K297)</f>
        <v>0.00901403328878086</v>
      </c>
      <c r="P297" s="0" t="n">
        <f aca="false">J297 / (H297 + J297)</f>
        <v>0.0731170352961645</v>
      </c>
      <c r="Q297" s="0" t="n">
        <f aca="false">100 * (J297 + I297) / (H297 + I297 + J297 + K297)</f>
        <v>2.13705573681181</v>
      </c>
      <c r="R297" s="0" t="n">
        <f aca="false">(2 * S297 * M297) / (S297 + M297)</f>
        <v>0.943569132456174</v>
      </c>
      <c r="S297" s="0" t="n">
        <f aca="false">H297 / (H297 + I297)</f>
        <v>0.960867097998158</v>
      </c>
      <c r="T297" s="0" t="n">
        <f aca="false">AVERAGE(M297:S297)</f>
        <v>0.863070281038021</v>
      </c>
      <c r="U297" s="0" t="n">
        <f aca="false">(H297 + K297)/(H297 + K297 + I297 + J297)</f>
        <v>0.978629442631882</v>
      </c>
      <c r="V297" s="0" t="n">
        <f aca="false">(I297+J297)/W297</f>
        <v>0.0213705573681181</v>
      </c>
      <c r="W297" s="0" t="n">
        <f aca="false">VLOOKUP(G297,ValidPixels!$A$1:$B$53, 2,0)</f>
        <v>321441780</v>
      </c>
    </row>
    <row r="298" customFormat="false" ht="12.8" hidden="false" customHeight="false" outlineLevel="0" collapsed="false">
      <c r="A298" s="0" t="n">
        <v>9</v>
      </c>
      <c r="B298" s="0" t="s">
        <v>105</v>
      </c>
      <c r="C298" s="0" t="n">
        <f aca="false">VLOOKUP(D298,List!$G$2:$H$12, 2, 0)</f>
        <v>2</v>
      </c>
      <c r="D298" s="0" t="s">
        <v>60</v>
      </c>
      <c r="E298" s="0" t="n">
        <f aca="false">VLOOKUP(G298,List!$A$2:$B$54, 2, 0)</f>
        <v>32</v>
      </c>
      <c r="F298" s="0" t="n">
        <f aca="false">VLOOKUP(G298,List!$L$2:$M$54, 2,0)</f>
        <v>4</v>
      </c>
      <c r="G298" s="0" t="s">
        <v>61</v>
      </c>
      <c r="H298" s="0" t="n">
        <v>10046874</v>
      </c>
      <c r="I298" s="0" t="n">
        <v>7032398</v>
      </c>
      <c r="J298" s="0" t="n">
        <v>3968992</v>
      </c>
      <c r="K298" s="0" t="n">
        <v>912607116</v>
      </c>
      <c r="L298" s="0" t="n">
        <v>0</v>
      </c>
      <c r="M298" s="0" t="n">
        <f aca="false">H298 / (H298 + J298)</f>
        <v>0.716821493584485</v>
      </c>
      <c r="N298" s="0" t="n">
        <f aca="false">K298 / (K298+ I298)</f>
        <v>0.992353092822847</v>
      </c>
      <c r="O298" s="0" t="n">
        <f aca="false">I298 / (I298 + K298)</f>
        <v>0.0076469071771529</v>
      </c>
      <c r="P298" s="0" t="n">
        <f aca="false">J298 / (H298 + J298)</f>
        <v>0.283178506415515</v>
      </c>
      <c r="Q298" s="0" t="n">
        <f aca="false">100 * (J298 + I298) / (H298 + I298 + J298 + K298)</f>
        <v>1.17831377997308</v>
      </c>
      <c r="R298" s="0" t="n">
        <f aca="false">(2 * S298 * M298) / (S298 + M298)</f>
        <v>0.646202245508607</v>
      </c>
      <c r="S298" s="0" t="n">
        <f aca="false">H298 / (H298 + I298)</f>
        <v>0.588249545999384</v>
      </c>
      <c r="T298" s="0" t="n">
        <f aca="false">AVERAGE(M298:S298)</f>
        <v>0.630395081640153</v>
      </c>
      <c r="U298" s="0" t="n">
        <f aca="false">(H298 + K298)/(H298 + K298 + I298 + J298)</f>
        <v>0.988216862200269</v>
      </c>
      <c r="V298" s="0" t="n">
        <f aca="false">(I298+J298)/W298</f>
        <v>0.0235649235740215</v>
      </c>
      <c r="W298" s="0" t="n">
        <f aca="false">VLOOKUP(G298,ValidPixels!$A$1:$B$53, 2,0)</f>
        <v>466854474</v>
      </c>
    </row>
    <row r="299" customFormat="false" ht="12.8" hidden="false" customHeight="false" outlineLevel="0" collapsed="false">
      <c r="A299" s="0" t="n">
        <v>9</v>
      </c>
      <c r="B299" s="0" t="s">
        <v>105</v>
      </c>
      <c r="C299" s="0" t="n">
        <f aca="false">VLOOKUP(D299,List!$G$2:$H$12, 2, 0)</f>
        <v>2</v>
      </c>
      <c r="D299" s="0" t="s">
        <v>60</v>
      </c>
      <c r="E299" s="0" t="n">
        <f aca="false">VLOOKUP(G299,List!$A$2:$B$54, 2, 0)</f>
        <v>33</v>
      </c>
      <c r="F299" s="0" t="n">
        <f aca="false">VLOOKUP(G299,List!$L$2:$M$54, 2,0)</f>
        <v>1</v>
      </c>
      <c r="G299" s="0" t="s">
        <v>62</v>
      </c>
      <c r="H299" s="0" t="n">
        <v>14277826</v>
      </c>
      <c r="I299" s="0" t="n">
        <v>203952</v>
      </c>
      <c r="J299" s="0" t="n">
        <v>9984354</v>
      </c>
      <c r="K299" s="0" t="n">
        <v>2079955384</v>
      </c>
      <c r="L299" s="0" t="n">
        <v>0</v>
      </c>
      <c r="M299" s="0" t="n">
        <f aca="false">H299 / (H299 + J299)</f>
        <v>0.588480754820878</v>
      </c>
      <c r="N299" s="0" t="n">
        <f aca="false">K299 / (K299+ I299)</f>
        <v>0.999901953664573</v>
      </c>
      <c r="O299" s="0" t="n">
        <f aca="false">I299 / (I299 + K299)</f>
        <v>9.80463354274511E-005</v>
      </c>
      <c r="P299" s="0" t="n">
        <f aca="false">J299 / (H299 + J299)</f>
        <v>0.411519245179122</v>
      </c>
      <c r="Q299" s="0" t="n">
        <f aca="false">100 * (J299 + I299) / (H299 + I299 + J299 + K299)</f>
        <v>0.484138083674678</v>
      </c>
      <c r="R299" s="0" t="n">
        <f aca="false">(2 * S299 * M299) / (S299 + M299)</f>
        <v>0.737034972007764</v>
      </c>
      <c r="S299" s="0" t="n">
        <f aca="false">H299 / (H299 + I299)</f>
        <v>0.985916646422836</v>
      </c>
      <c r="T299" s="0" t="n">
        <f aca="false">AVERAGE(M299:S299)</f>
        <v>0.601012814586468</v>
      </c>
      <c r="U299" s="0" t="n">
        <f aca="false">(H299 + K299)/(H299 + K299 + I299 + J299)</f>
        <v>0.995158619163253</v>
      </c>
      <c r="V299" s="0" t="n">
        <f aca="false">(I299+J299)/W299</f>
        <v>0.00969207191780822</v>
      </c>
      <c r="W299" s="0" t="n">
        <f aca="false">VLOOKUP(G299,ValidPixels!$A$1:$B$53, 2,0)</f>
        <v>1051200000</v>
      </c>
    </row>
    <row r="300" customFormat="false" ht="12.8" hidden="false" customHeight="false" outlineLevel="0" collapsed="false">
      <c r="A300" s="0" t="n">
        <v>9</v>
      </c>
      <c r="B300" s="0" t="s">
        <v>105</v>
      </c>
      <c r="C300" s="0" t="n">
        <f aca="false">VLOOKUP(D300,List!$G$2:$H$12, 2, 0)</f>
        <v>2</v>
      </c>
      <c r="D300" s="0" t="s">
        <v>60</v>
      </c>
      <c r="E300" s="0" t="n">
        <f aca="false">VLOOKUP(G300,List!$A$2:$B$54, 2, 0)</f>
        <v>34</v>
      </c>
      <c r="F300" s="0" t="n">
        <f aca="false">VLOOKUP(G300,List!$L$2:$M$54, 2,0)</f>
        <v>3</v>
      </c>
      <c r="G300" s="0" t="s">
        <v>63</v>
      </c>
      <c r="H300" s="0" t="n">
        <v>16487960</v>
      </c>
      <c r="I300" s="0" t="n">
        <v>1186841</v>
      </c>
      <c r="J300" s="0" t="n">
        <v>4234223</v>
      </c>
      <c r="K300" s="0" t="n">
        <v>1945893847</v>
      </c>
      <c r="L300" s="0" t="n">
        <v>808427</v>
      </c>
      <c r="M300" s="0" t="n">
        <f aca="false">H300 / (H300 + J300)</f>
        <v>0.795667136034847</v>
      </c>
      <c r="N300" s="0" t="n">
        <f aca="false">K300 / (K300+ I300)</f>
        <v>0.999390451044317</v>
      </c>
      <c r="O300" s="0" t="n">
        <f aca="false">I300 / (I300 + K300)</f>
        <v>0.000609548955682519</v>
      </c>
      <c r="P300" s="0" t="n">
        <f aca="false">J300 / (H300 + J300)</f>
        <v>0.204332863965153</v>
      </c>
      <c r="Q300" s="0" t="n">
        <f aca="false">100 * (J300 + I300) / (H300 + I300 + J300 + K300)</f>
        <v>0.275488163976767</v>
      </c>
      <c r="R300" s="0" t="n">
        <f aca="false">(2 * S300 * M300) / (S300 + M300)</f>
        <v>0.858815369457143</v>
      </c>
      <c r="S300" s="0" t="n">
        <f aca="false">H300 / (H300 + I300)</f>
        <v>0.932851238325116</v>
      </c>
      <c r="T300" s="0" t="n">
        <f aca="false">AVERAGE(M300:S300)</f>
        <v>0.581022110251289</v>
      </c>
      <c r="U300" s="0" t="n">
        <f aca="false">(H300 + K300)/(H300 + K300 + I300 + J300)</f>
        <v>0.997245118360232</v>
      </c>
      <c r="V300" s="0" t="n">
        <f aca="false">(I300+J300)/W300</f>
        <v>0.005512264016787</v>
      </c>
      <c r="W300" s="0" t="n">
        <f aca="false">VLOOKUP(G300,ValidPixels!$A$1:$B$53, 2,0)</f>
        <v>983455071</v>
      </c>
    </row>
    <row r="301" customFormat="false" ht="12.8" hidden="false" customHeight="false" outlineLevel="0" collapsed="false">
      <c r="A301" s="0" t="n">
        <v>9</v>
      </c>
      <c r="B301" s="0" t="s">
        <v>105</v>
      </c>
      <c r="C301" s="0" t="n">
        <f aca="false">VLOOKUP(D301,List!$G$2:$H$12, 2, 0)</f>
        <v>2</v>
      </c>
      <c r="D301" s="0" t="s">
        <v>60</v>
      </c>
      <c r="E301" s="0" t="n">
        <f aca="false">VLOOKUP(G301,List!$A$2:$B$54, 2, 0)</f>
        <v>35</v>
      </c>
      <c r="F301" s="0" t="n">
        <f aca="false">VLOOKUP(G301,List!$L$2:$M$54, 2,0)</f>
        <v>2</v>
      </c>
      <c r="G301" s="0" t="s">
        <v>64</v>
      </c>
      <c r="H301" s="0" t="n">
        <v>19967465</v>
      </c>
      <c r="I301" s="0" t="n">
        <v>395328</v>
      </c>
      <c r="J301" s="0" t="n">
        <v>3805353</v>
      </c>
      <c r="K301" s="0" t="n">
        <v>574205589</v>
      </c>
      <c r="L301" s="0" t="n">
        <v>4278</v>
      </c>
      <c r="M301" s="0" t="n">
        <f aca="false">H301 / (H301 + J301)</f>
        <v>0.839928400579182</v>
      </c>
      <c r="N301" s="0" t="n">
        <f aca="false">K301 / (K301+ I301)</f>
        <v>0.99931199552889</v>
      </c>
      <c r="O301" s="0" t="n">
        <f aca="false">I301 / (I301 + K301)</f>
        <v>0.000688004471110164</v>
      </c>
      <c r="P301" s="0" t="n">
        <f aca="false">J301 / (H301 + J301)</f>
        <v>0.160071599420818</v>
      </c>
      <c r="Q301" s="0" t="n">
        <f aca="false">100 * (J301 + I301) / (H301 + I301 + J301 + K301)</f>
        <v>0.702016274160162</v>
      </c>
      <c r="R301" s="0" t="n">
        <f aca="false">(2 * S301 * M301) / (S301 + M301)</f>
        <v>0.904823318295061</v>
      </c>
      <c r="S301" s="0" t="n">
        <f aca="false">H301 / (H301 + I301)</f>
        <v>0.980585767384661</v>
      </c>
      <c r="T301" s="0" t="n">
        <f aca="false">AVERAGE(M301:S301)</f>
        <v>0.655346479977126</v>
      </c>
      <c r="U301" s="0" t="n">
        <f aca="false">(H301 + K301)/(H301 + K301 + I301 + J301)</f>
        <v>0.992979837258398</v>
      </c>
      <c r="V301" s="0" t="n">
        <f aca="false">(I301+J301)/W301</f>
        <v>0.0140704916699931</v>
      </c>
      <c r="W301" s="0" t="n">
        <f aca="false">VLOOKUP(G301,ValidPixels!$A$1:$B$53, 2,0)</f>
        <v>298545431</v>
      </c>
    </row>
    <row r="302" customFormat="false" ht="12.8" hidden="false" customHeight="false" outlineLevel="0" collapsed="false">
      <c r="A302" s="0" t="n">
        <v>9</v>
      </c>
      <c r="B302" s="0" t="s">
        <v>105</v>
      </c>
      <c r="C302" s="0" t="n">
        <f aca="false">VLOOKUP(D302,List!$G$2:$H$12, 2, 0)</f>
        <v>7</v>
      </c>
      <c r="D302" s="0" t="s">
        <v>65</v>
      </c>
      <c r="E302" s="0" t="n">
        <f aca="false">VLOOKUP(G302,List!$A$2:$B$54, 2, 0)</f>
        <v>36</v>
      </c>
      <c r="F302" s="0" t="n">
        <f aca="false">VLOOKUP(G302,List!$L$2:$M$54, 2,0)</f>
        <v>1</v>
      </c>
      <c r="G302" s="0" t="s">
        <v>66</v>
      </c>
      <c r="H302" s="0" t="n">
        <v>39936</v>
      </c>
      <c r="I302" s="0" t="n">
        <v>955570</v>
      </c>
      <c r="J302" s="0" t="n">
        <v>17246</v>
      </c>
      <c r="K302" s="0" t="n">
        <v>307145167</v>
      </c>
      <c r="L302" s="0" t="n">
        <v>0</v>
      </c>
      <c r="M302" s="0" t="n">
        <f aca="false">H302 / (H302 + J302)</f>
        <v>0.698401594907488</v>
      </c>
      <c r="N302" s="0" t="n">
        <f aca="false">K302 / (K302+ I302)</f>
        <v>0.996898514397257</v>
      </c>
      <c r="O302" s="0" t="n">
        <f aca="false">I302 / (I302 + K302)</f>
        <v>0.00310148560274298</v>
      </c>
      <c r="P302" s="0" t="n">
        <f aca="false">J302 / (H302 + J302)</f>
        <v>0.301598405092512</v>
      </c>
      <c r="Q302" s="0" t="n">
        <f aca="false">100 * (J302 + I302) / (H302 + I302 + J302 + K302)</f>
        <v>0.315687490088483</v>
      </c>
      <c r="R302" s="0" t="n">
        <f aca="false">(2 * S302 * M302) / (S302 + M302)</f>
        <v>0.0758743331357439</v>
      </c>
      <c r="S302" s="0" t="n">
        <f aca="false">H302 / (H302 + I302)</f>
        <v>0.040116282573887</v>
      </c>
      <c r="T302" s="0" t="n">
        <f aca="false">AVERAGE(M302:S302)</f>
        <v>0.347382586542588</v>
      </c>
      <c r="U302" s="0" t="n">
        <f aca="false">(H302 + K302)/(H302 + K302 + I302 + J302)</f>
        <v>0.996843125099115</v>
      </c>
      <c r="V302" s="0" t="n">
        <f aca="false">(I302+J302)/W302</f>
        <v>0.0063184265474925</v>
      </c>
      <c r="W302" s="0" t="n">
        <f aca="false">VLOOKUP(G302,ValidPixels!$A$1:$B$53, 2,0)</f>
        <v>153964914</v>
      </c>
    </row>
    <row r="303" customFormat="false" ht="12.8" hidden="false" customHeight="false" outlineLevel="0" collapsed="false">
      <c r="A303" s="0" t="n">
        <v>9</v>
      </c>
      <c r="B303" s="0" t="s">
        <v>105</v>
      </c>
      <c r="C303" s="0" t="n">
        <f aca="false">VLOOKUP(D303,List!$G$2:$H$12, 2, 0)</f>
        <v>7</v>
      </c>
      <c r="D303" s="0" t="s">
        <v>65</v>
      </c>
      <c r="E303" s="0" t="n">
        <f aca="false">VLOOKUP(G303,List!$A$2:$B$54, 2, 0)</f>
        <v>37</v>
      </c>
      <c r="F303" s="0" t="n">
        <f aca="false">VLOOKUP(G303,List!$L$2:$M$54, 2,0)</f>
        <v>2</v>
      </c>
      <c r="G303" s="0" t="s">
        <v>67</v>
      </c>
      <c r="H303" s="0" t="n">
        <v>689904</v>
      </c>
      <c r="I303" s="0" t="n">
        <v>86187</v>
      </c>
      <c r="J303" s="0" t="n">
        <v>47679</v>
      </c>
      <c r="K303" s="0" t="n">
        <v>24823202</v>
      </c>
      <c r="L303" s="0" t="n">
        <v>0</v>
      </c>
      <c r="M303" s="0" t="n">
        <f aca="false">H303 / (H303 + J303)</f>
        <v>0.935357783463014</v>
      </c>
      <c r="N303" s="0" t="n">
        <f aca="false">K303 / (K303+ I303)</f>
        <v>0.996539979362802</v>
      </c>
      <c r="O303" s="0" t="n">
        <f aca="false">I303 / (I303 + K303)</f>
        <v>0.00346002063719829</v>
      </c>
      <c r="P303" s="0" t="n">
        <f aca="false">J303 / (H303 + J303)</f>
        <v>0.0646422165369863</v>
      </c>
      <c r="Q303" s="0" t="n">
        <f aca="false">100 * (J303 + I303) / (H303 + I303 + J303 + K303)</f>
        <v>0.521956354145823</v>
      </c>
      <c r="R303" s="0" t="n">
        <f aca="false">(2 * S303 * M303) / (S303 + M303)</f>
        <v>0.911562198993971</v>
      </c>
      <c r="S303" s="0" t="n">
        <f aca="false">H303 / (H303 + I303)</f>
        <v>0.888947301282968</v>
      </c>
      <c r="T303" s="0" t="n">
        <f aca="false">AVERAGE(M303:S303)</f>
        <v>0.617495122060394</v>
      </c>
      <c r="U303" s="0" t="n">
        <f aca="false">(H303 + K303)/(H303 + K303 + I303 + J303)</f>
        <v>0.994780436458542</v>
      </c>
      <c r="V303" s="0" t="n">
        <f aca="false">(I303+J303)/W303</f>
        <v>0.0104507558892944</v>
      </c>
      <c r="W303" s="0" t="n">
        <f aca="false">VLOOKUP(G303,ValidPixels!$A$1:$B$53, 2,0)</f>
        <v>12809217</v>
      </c>
    </row>
    <row r="304" customFormat="false" ht="12.8" hidden="false" customHeight="false" outlineLevel="0" collapsed="false">
      <c r="A304" s="0" t="n">
        <v>9</v>
      </c>
      <c r="B304" s="0" t="s">
        <v>105</v>
      </c>
      <c r="C304" s="0" t="n">
        <f aca="false">VLOOKUP(D304,List!$G$2:$H$12, 2, 0)</f>
        <v>7</v>
      </c>
      <c r="D304" s="0" t="s">
        <v>65</v>
      </c>
      <c r="E304" s="0" t="n">
        <f aca="false">VLOOKUP(G304,List!$A$2:$B$54, 2, 0)</f>
        <v>38</v>
      </c>
      <c r="F304" s="0" t="n">
        <f aca="false">VLOOKUP(G304,List!$L$2:$M$54, 2,0)</f>
        <v>4</v>
      </c>
      <c r="G304" s="0" t="s">
        <v>68</v>
      </c>
      <c r="H304" s="0" t="n">
        <v>2622973</v>
      </c>
      <c r="I304" s="0" t="n">
        <v>114757</v>
      </c>
      <c r="J304" s="0" t="n">
        <v>228123</v>
      </c>
      <c r="K304" s="0" t="n">
        <v>46076610</v>
      </c>
      <c r="L304" s="0" t="n">
        <v>0</v>
      </c>
      <c r="M304" s="0" t="n">
        <f aca="false">H304 / (H304 + J304)</f>
        <v>0.919987611781574</v>
      </c>
      <c r="N304" s="0" t="n">
        <f aca="false">K304 / (K304+ I304)</f>
        <v>0.997515618015808</v>
      </c>
      <c r="O304" s="0" t="n">
        <f aca="false">I304 / (I304 + K304)</f>
        <v>0.00248438198419198</v>
      </c>
      <c r="P304" s="0" t="n">
        <f aca="false">J304 / (H304 + J304)</f>
        <v>0.0800123882184255</v>
      </c>
      <c r="Q304" s="0" t="n">
        <f aca="false">100 * (J304 + I304) / (H304 + I304 + J304 + K304)</f>
        <v>0.699149225029746</v>
      </c>
      <c r="R304" s="0" t="n">
        <f aca="false">(2 * S304 * M304) / (S304 + M304)</f>
        <v>0.93864901143818</v>
      </c>
      <c r="S304" s="0" t="n">
        <f aca="false">H304 / (H304 + I304)</f>
        <v>0.958083156483656</v>
      </c>
      <c r="T304" s="0" t="n">
        <f aca="false">AVERAGE(M304:S304)</f>
        <v>0.656554484707369</v>
      </c>
      <c r="U304" s="0" t="n">
        <f aca="false">(H304 + K304)/(H304 + K304 + I304 + J304)</f>
        <v>0.993008507749702</v>
      </c>
      <c r="V304" s="0" t="n">
        <f aca="false">(I304+J304)/W304</f>
        <v>0.0141282937913755</v>
      </c>
      <c r="W304" s="0" t="n">
        <f aca="false">VLOOKUP(G304,ValidPixels!$A$1:$B$53, 2,0)</f>
        <v>24269031</v>
      </c>
    </row>
    <row r="305" customFormat="false" ht="12.8" hidden="false" customHeight="false" outlineLevel="0" collapsed="false">
      <c r="A305" s="0" t="n">
        <v>9</v>
      </c>
      <c r="B305" s="0" t="s">
        <v>105</v>
      </c>
      <c r="C305" s="0" t="n">
        <f aca="false">VLOOKUP(D305,List!$G$2:$H$12, 2, 0)</f>
        <v>7</v>
      </c>
      <c r="D305" s="0" t="s">
        <v>65</v>
      </c>
      <c r="E305" s="0" t="n">
        <f aca="false">VLOOKUP(G305,List!$A$2:$B$54, 2, 0)</f>
        <v>39</v>
      </c>
      <c r="F305" s="0" t="n">
        <f aca="false">VLOOKUP(G305,List!$L$2:$M$54, 2,0)</f>
        <v>3</v>
      </c>
      <c r="G305" s="0" t="s">
        <v>69</v>
      </c>
      <c r="H305" s="0" t="n">
        <v>4740879</v>
      </c>
      <c r="I305" s="0" t="n">
        <v>162021</v>
      </c>
      <c r="J305" s="0" t="n">
        <v>2261445</v>
      </c>
      <c r="K305" s="0" t="n">
        <v>351303801</v>
      </c>
      <c r="L305" s="0" t="n">
        <v>0</v>
      </c>
      <c r="M305" s="0" t="n">
        <f aca="false">H305 / (H305 + J305)</f>
        <v>0.677043650079602</v>
      </c>
      <c r="N305" s="0" t="n">
        <f aca="false">K305 / (K305+ I305)</f>
        <v>0.999539013497591</v>
      </c>
      <c r="O305" s="0" t="n">
        <f aca="false">I305 / (I305 + K305)</f>
        <v>0.000460986502408761</v>
      </c>
      <c r="P305" s="0" t="n">
        <f aca="false">J305 / (H305 + J305)</f>
        <v>0.322956349920398</v>
      </c>
      <c r="Q305" s="0" t="n">
        <f aca="false">100 * (J305 + I305) / (H305 + I305 + J305 + K305)</f>
        <v>0.676061744130537</v>
      </c>
      <c r="R305" s="0" t="n">
        <f aca="false">(2 * S305 * M305) / (S305 + M305)</f>
        <v>0.79643675751082</v>
      </c>
      <c r="S305" s="0" t="n">
        <f aca="false">H305 / (H305 + I305)</f>
        <v>0.966954047604479</v>
      </c>
      <c r="T305" s="0" t="n">
        <f aca="false">AVERAGE(M305:S305)</f>
        <v>0.634207507035119</v>
      </c>
      <c r="U305" s="0" t="n">
        <f aca="false">(H305 + K305)/(H305 + K305 + I305 + J305)</f>
        <v>0.993239382558695</v>
      </c>
      <c r="V305" s="0" t="n">
        <f aca="false">(I305+J305)/W305</f>
        <v>0.013325916611166</v>
      </c>
      <c r="W305" s="0" t="n">
        <f aca="false">VLOOKUP(G305,ValidPixels!$A$1:$B$53, 2,0)</f>
        <v>181861111</v>
      </c>
    </row>
    <row r="306" customFormat="false" ht="12.8" hidden="false" customHeight="false" outlineLevel="0" collapsed="false">
      <c r="A306" s="0" t="n">
        <v>9</v>
      </c>
      <c r="B306" s="0" t="s">
        <v>105</v>
      </c>
      <c r="C306" s="0" t="n">
        <f aca="false">VLOOKUP(D306,List!$G$2:$H$12, 2, 0)</f>
        <v>8</v>
      </c>
      <c r="D306" s="0" t="s">
        <v>70</v>
      </c>
      <c r="E306" s="0" t="n">
        <f aca="false">VLOOKUP(G306,List!$A$2:$B$54, 2, 0)</f>
        <v>41</v>
      </c>
      <c r="F306" s="0" t="n">
        <f aca="false">VLOOKUP(G306,List!$L$2:$M$54, 2,0)</f>
        <v>1</v>
      </c>
      <c r="G306" s="0" t="s">
        <v>72</v>
      </c>
      <c r="H306" s="0" t="n">
        <v>1291417</v>
      </c>
      <c r="I306" s="0" t="n">
        <v>1032018</v>
      </c>
      <c r="J306" s="0" t="n">
        <v>358529</v>
      </c>
      <c r="K306" s="0" t="n">
        <v>79967737</v>
      </c>
      <c r="L306" s="0" t="n">
        <v>0</v>
      </c>
      <c r="M306" s="0" t="n">
        <f aca="false">H306 / (H306 + J306)</f>
        <v>0.782702585417947</v>
      </c>
      <c r="N306" s="0" t="n">
        <f aca="false">K306 / (K306+ I306)</f>
        <v>0.98725899849944</v>
      </c>
      <c r="O306" s="0" t="n">
        <f aca="false">I306 / (I306 + K306)</f>
        <v>0.0127410015005601</v>
      </c>
      <c r="P306" s="0" t="n">
        <f aca="false">J306 / (H306 + J306)</f>
        <v>0.217297414582053</v>
      </c>
      <c r="Q306" s="0" t="n">
        <f aca="false">100 * (J306 + I306) / (H306 + I306 + J306 + K306)</f>
        <v>1.68245859715814</v>
      </c>
      <c r="R306" s="0" t="n">
        <f aca="false">(2 * S306 * M306) / (S306 + M306)</f>
        <v>0.650034315863493</v>
      </c>
      <c r="S306" s="0" t="n">
        <f aca="false">H306 / (H306 + I306)</f>
        <v>0.555822306197505</v>
      </c>
      <c r="T306" s="0" t="n">
        <f aca="false">AVERAGE(M306:S306)</f>
        <v>0.698330745602734</v>
      </c>
      <c r="U306" s="0" t="n">
        <f aca="false">(H306 + K306)/(H306 + K306 + I306 + J306)</f>
        <v>0.983175414028418</v>
      </c>
      <c r="V306" s="0" t="n">
        <f aca="false">(I306+J306)/W306</f>
        <v>0.0333562305341609</v>
      </c>
      <c r="W306" s="0" t="n">
        <f aca="false">VLOOKUP(G306,ValidPixels!$A$1:$B$53, 2,0)</f>
        <v>41687774</v>
      </c>
    </row>
    <row r="307" customFormat="false" ht="12.8" hidden="false" customHeight="false" outlineLevel="0" collapsed="false">
      <c r="A307" s="0" t="n">
        <v>9</v>
      </c>
      <c r="B307" s="0" t="s">
        <v>105</v>
      </c>
      <c r="C307" s="0" t="n">
        <f aca="false">VLOOKUP(D307,List!$G$2:$H$12, 2, 0)</f>
        <v>8</v>
      </c>
      <c r="D307" s="0" t="s">
        <v>70</v>
      </c>
      <c r="E307" s="0" t="n">
        <f aca="false">VLOOKUP(G307,List!$A$2:$B$54, 2, 0)</f>
        <v>40</v>
      </c>
      <c r="F307" s="0" t="n">
        <f aca="false">VLOOKUP(G307,List!$L$2:$M$54, 2,0)</f>
        <v>2</v>
      </c>
      <c r="G307" s="0" t="s">
        <v>71</v>
      </c>
      <c r="H307" s="0" t="n">
        <v>2110343</v>
      </c>
      <c r="I307" s="0" t="n">
        <v>323407</v>
      </c>
      <c r="J307" s="0" t="n">
        <v>3478348</v>
      </c>
      <c r="K307" s="0" t="n">
        <v>60091864</v>
      </c>
      <c r="L307" s="0" t="n">
        <v>0</v>
      </c>
      <c r="M307" s="0" t="n">
        <f aca="false">H307 / (H307 + J307)</f>
        <v>0.377609533252062</v>
      </c>
      <c r="N307" s="0" t="n">
        <f aca="false">K307 / (K307+ I307)</f>
        <v>0.994646932892182</v>
      </c>
      <c r="O307" s="0" t="n">
        <f aca="false">I307 / (I307 + K307)</f>
        <v>0.00535306710781782</v>
      </c>
      <c r="P307" s="0" t="n">
        <f aca="false">J307 / (H307 + J307)</f>
        <v>0.622390466747938</v>
      </c>
      <c r="Q307" s="0" t="n">
        <f aca="false">100 * (J307 + I307) / (H307 + I307 + J307 + K307)</f>
        <v>5.75988908059792</v>
      </c>
      <c r="R307" s="0" t="n">
        <f aca="false">(2 * S307 * M307) / (S307 + M307)</f>
        <v>0.526109945838181</v>
      </c>
      <c r="S307" s="0" t="n">
        <f aca="false">H307 / (H307 + I307)</f>
        <v>0.867115767847971</v>
      </c>
      <c r="T307" s="0" t="n">
        <f aca="false">AVERAGE(M307:S307)</f>
        <v>1.30758782775487</v>
      </c>
      <c r="U307" s="0" t="n">
        <f aca="false">(H307 + K307)/(H307 + K307 + I307 + J307)</f>
        <v>0.942401109194021</v>
      </c>
      <c r="V307" s="0" t="n">
        <f aca="false">(I307+J307)/W307</f>
        <v>0.114107580248056</v>
      </c>
      <c r="W307" s="0" t="n">
        <f aca="false">VLOOKUP(G307,ValidPixels!$A$1:$B$53, 2,0)</f>
        <v>33317287</v>
      </c>
    </row>
    <row r="308" customFormat="false" ht="12.8" hidden="false" customHeight="false" outlineLevel="0" collapsed="false">
      <c r="A308" s="0" t="n">
        <v>9</v>
      </c>
      <c r="B308" s="0" t="s">
        <v>105</v>
      </c>
      <c r="C308" s="0" t="n">
        <f aca="false">VLOOKUP(D308,List!$G$2:$H$12, 2, 0)</f>
        <v>8</v>
      </c>
      <c r="D308" s="0" t="s">
        <v>70</v>
      </c>
      <c r="E308" s="0" t="n">
        <f aca="false">VLOOKUP(G308,List!$A$2:$B$54, 2, 0)</f>
        <v>42</v>
      </c>
      <c r="F308" s="0" t="n">
        <f aca="false">VLOOKUP(G308,List!$L$2:$M$54, 2,0)</f>
        <v>3</v>
      </c>
      <c r="G308" s="0" t="s">
        <v>73</v>
      </c>
      <c r="H308" s="0" t="n">
        <v>2593431</v>
      </c>
      <c r="I308" s="0" t="n">
        <v>2289223</v>
      </c>
      <c r="J308" s="0" t="n">
        <v>1345091</v>
      </c>
      <c r="K308" s="0" t="n">
        <v>219154860</v>
      </c>
      <c r="L308" s="0" t="n">
        <v>91764</v>
      </c>
      <c r="M308" s="0" t="n">
        <f aca="false">H308 / (H308 + J308)</f>
        <v>0.658478231174029</v>
      </c>
      <c r="N308" s="0" t="n">
        <f aca="false">K308 / (K308+ I308)</f>
        <v>0.989662297727774</v>
      </c>
      <c r="O308" s="0" t="n">
        <f aca="false">I308 / (I308 + K308)</f>
        <v>0.0103377022722255</v>
      </c>
      <c r="P308" s="0" t="n">
        <f aca="false">J308 / (H308 + J308)</f>
        <v>0.341521768825971</v>
      </c>
      <c r="Q308" s="0" t="n">
        <f aca="false">100 * (J308 + I308) / (H308 + I308 + J308 + K308)</f>
        <v>1.61250864945855</v>
      </c>
      <c r="R308" s="0" t="n">
        <f aca="false">(2 * S308 * M308) / (S308 + M308)</f>
        <v>0.588001191677844</v>
      </c>
      <c r="S308" s="0" t="n">
        <f aca="false">H308 / (H308 + I308)</f>
        <v>0.531151910415934</v>
      </c>
      <c r="T308" s="0" t="n">
        <f aca="false">AVERAGE(M308:S308)</f>
        <v>0.67595167879319</v>
      </c>
      <c r="U308" s="0" t="n">
        <f aca="false">(H308 + K308)/(H308 + K308 + I308 + J308)</f>
        <v>0.983874913505414</v>
      </c>
      <c r="V308" s="0" t="n">
        <f aca="false">(I308+J308)/W308</f>
        <v>0.0322598025820951</v>
      </c>
      <c r="W308" s="0" t="n">
        <f aca="false">VLOOKUP(G308,ValidPixels!$A$1:$B$53, 2,0)</f>
        <v>112657664</v>
      </c>
    </row>
    <row r="309" customFormat="false" ht="12.8" hidden="false" customHeight="false" outlineLevel="0" collapsed="false">
      <c r="A309" s="0" t="n">
        <v>9</v>
      </c>
      <c r="B309" s="0" t="s">
        <v>105</v>
      </c>
      <c r="C309" s="0" t="n">
        <f aca="false">VLOOKUP(D309,List!$G$2:$H$12, 2, 0)</f>
        <v>8</v>
      </c>
      <c r="D309" s="0" t="s">
        <v>70</v>
      </c>
      <c r="E309" s="0" t="n">
        <f aca="false">VLOOKUP(G309,List!$A$2:$B$54, 2, 0)</f>
        <v>43</v>
      </c>
      <c r="F309" s="0" t="n">
        <f aca="false">VLOOKUP(G309,List!$L$2:$M$54, 2,0)</f>
        <v>4</v>
      </c>
      <c r="G309" s="0" t="s">
        <v>74</v>
      </c>
      <c r="H309" s="0" t="n">
        <v>3043382</v>
      </c>
      <c r="I309" s="0" t="n">
        <v>1553606</v>
      </c>
      <c r="J309" s="0" t="n">
        <v>887345</v>
      </c>
      <c r="K309" s="0" t="n">
        <v>625944630</v>
      </c>
      <c r="L309" s="0" t="n">
        <v>0</v>
      </c>
      <c r="M309" s="0" t="n">
        <f aca="false">H309 / (H309 + J309)</f>
        <v>0.774254228289067</v>
      </c>
      <c r="N309" s="0" t="n">
        <f aca="false">K309 / (K309+ I309)</f>
        <v>0.997524126904478</v>
      </c>
      <c r="O309" s="0" t="n">
        <f aca="false">I309 / (I309 + K309)</f>
        <v>0.00247587309552214</v>
      </c>
      <c r="P309" s="0" t="n">
        <f aca="false">J309 / (H309 + J309)</f>
        <v>0.225745771710933</v>
      </c>
      <c r="Q309" s="0" t="n">
        <f aca="false">100 * (J309 + I309) / (H309 + I309 + J309 + K309)</f>
        <v>0.386575710496827</v>
      </c>
      <c r="R309" s="0" t="n">
        <f aca="false">(2 * S309 * M309) / (S309 + M309)</f>
        <v>0.713762596428234</v>
      </c>
      <c r="S309" s="0" t="n">
        <f aca="false">H309 / (H309 + I309)</f>
        <v>0.662038273756642</v>
      </c>
      <c r="T309" s="0" t="n">
        <f aca="false">AVERAGE(M309:S309)</f>
        <v>0.537482368668815</v>
      </c>
      <c r="U309" s="0" t="n">
        <f aca="false">(H309 + K309)/(H309 + K309 + I309 + J309)</f>
        <v>0.996134242895032</v>
      </c>
      <c r="V309" s="0" t="n">
        <f aca="false">(I309+J309)/W309</f>
        <v>0.00773311446501001</v>
      </c>
      <c r="W309" s="0" t="n">
        <f aca="false">VLOOKUP(G309,ValidPixels!$A$1:$B$53, 2,0)</f>
        <v>315649149</v>
      </c>
    </row>
    <row r="310" customFormat="false" ht="12.8" hidden="false" customHeight="false" outlineLevel="0" collapsed="false">
      <c r="A310" s="0" t="n">
        <v>9</v>
      </c>
      <c r="B310" s="0" t="s">
        <v>105</v>
      </c>
      <c r="C310" s="0" t="n">
        <f aca="false">VLOOKUP(D310,List!$G$2:$H$12, 2, 0)</f>
        <v>8</v>
      </c>
      <c r="D310" s="0" t="s">
        <v>70</v>
      </c>
      <c r="E310" s="0" t="n">
        <f aca="false">VLOOKUP(G310,List!$A$2:$B$54, 2, 0)</f>
        <v>44</v>
      </c>
      <c r="F310" s="0" t="n">
        <f aca="false">VLOOKUP(G310,List!$L$2:$M$54, 2,0)</f>
        <v>5</v>
      </c>
      <c r="G310" s="0" t="s">
        <v>75</v>
      </c>
      <c r="H310" s="0" t="n">
        <v>5622758</v>
      </c>
      <c r="I310" s="0" t="n">
        <v>1851868</v>
      </c>
      <c r="J310" s="0" t="n">
        <v>633570</v>
      </c>
      <c r="K310" s="0" t="n">
        <v>176277546</v>
      </c>
      <c r="L310" s="0" t="n">
        <v>0</v>
      </c>
      <c r="M310" s="0" t="n">
        <f aca="false">H310 / (H310 + J310)</f>
        <v>0.89873133250047</v>
      </c>
      <c r="N310" s="0" t="n">
        <f aca="false">K310 / (K310+ I310)</f>
        <v>0.989603805691518</v>
      </c>
      <c r="O310" s="0" t="n">
        <f aca="false">I310 / (I310 + K310)</f>
        <v>0.0103961943084818</v>
      </c>
      <c r="P310" s="0" t="n">
        <f aca="false">J310 / (H310 + J310)</f>
        <v>0.10126866749953</v>
      </c>
      <c r="Q310" s="0" t="n">
        <f aca="false">100 * (J310 + I310) / (H310 + I310 + J310 + K310)</f>
        <v>1.34795563531154</v>
      </c>
      <c r="R310" s="0" t="n">
        <f aca="false">(2 * S310 * M310) / (S310 + M310)</f>
        <v>0.818990144457552</v>
      </c>
      <c r="S310" s="0" t="n">
        <f aca="false">H310 / (H310 + I310)</f>
        <v>0.752246065555655</v>
      </c>
      <c r="T310" s="0" t="n">
        <f aca="false">AVERAGE(M310:S310)</f>
        <v>0.70274169218925</v>
      </c>
      <c r="U310" s="0" t="n">
        <f aca="false">(H310 + K310)/(H310 + K310 + I310 + J310)</f>
        <v>0.986520443646885</v>
      </c>
      <c r="V310" s="0" t="n">
        <f aca="false">(I310+J310)/W310</f>
        <v>0.0268865629505647</v>
      </c>
      <c r="W310" s="0" t="n">
        <f aca="false">VLOOKUP(G310,ValidPixels!$A$1:$B$53, 2,0)</f>
        <v>92441641</v>
      </c>
    </row>
    <row r="311" customFormat="false" ht="12.8" hidden="false" customHeight="false" outlineLevel="0" collapsed="false">
      <c r="A311" s="0" t="n">
        <v>9</v>
      </c>
      <c r="B311" s="0" t="s">
        <v>105</v>
      </c>
      <c r="C311" s="0" t="n">
        <f aca="false">VLOOKUP(D311,List!$G$2:$H$12, 2, 0)</f>
        <v>8</v>
      </c>
      <c r="D311" s="0" t="s">
        <v>70</v>
      </c>
      <c r="E311" s="0" t="n">
        <f aca="false">VLOOKUP(G311,List!$A$2:$B$54, 2, 0)</f>
        <v>45</v>
      </c>
      <c r="F311" s="0" t="n">
        <f aca="false">VLOOKUP(G311,List!$L$2:$M$54, 2,0)</f>
        <v>6</v>
      </c>
      <c r="G311" s="0" t="s">
        <v>76</v>
      </c>
      <c r="H311" s="0" t="n">
        <v>7830593</v>
      </c>
      <c r="I311" s="0" t="n">
        <v>4943907</v>
      </c>
      <c r="J311" s="0" t="n">
        <v>1468720</v>
      </c>
      <c r="K311" s="0" t="n">
        <v>120752197</v>
      </c>
      <c r="L311" s="0" t="n">
        <v>0</v>
      </c>
      <c r="M311" s="0" t="n">
        <f aca="false">H311 / (H311 + J311)</f>
        <v>0.842061451206127</v>
      </c>
      <c r="N311" s="0" t="n">
        <f aca="false">K311 / (K311+ I311)</f>
        <v>0.960667778533534</v>
      </c>
      <c r="O311" s="0" t="n">
        <f aca="false">I311 / (I311 + K311)</f>
        <v>0.0393322214664665</v>
      </c>
      <c r="P311" s="0" t="n">
        <f aca="false">J311 / (H311 + J311)</f>
        <v>0.157938548793873</v>
      </c>
      <c r="Q311" s="0" t="n">
        <f aca="false">100 * (J311 + I311) / (H311 + I311 + J311 + K311)</f>
        <v>4.75025533644598</v>
      </c>
      <c r="R311" s="0" t="n">
        <f aca="false">(2 * S311 * M311) / (S311 + M311)</f>
        <v>0.709491649675568</v>
      </c>
      <c r="S311" s="0" t="n">
        <f aca="false">H311 / (H311 + I311)</f>
        <v>0.612986261693217</v>
      </c>
      <c r="T311" s="0" t="n">
        <f aca="false">AVERAGE(M311:S311)</f>
        <v>1.15324760683068</v>
      </c>
      <c r="U311" s="0" t="n">
        <f aca="false">(H311 + K311)/(H311 + K311 + I311 + J311)</f>
        <v>0.95249744663554</v>
      </c>
      <c r="V311" s="0" t="n">
        <f aca="false">(I311+J311)/W311</f>
        <v>0.0950414651957192</v>
      </c>
      <c r="W311" s="0" t="n">
        <f aca="false">VLOOKUP(G311,ValidPixels!$A$1:$B$53, 2,0)</f>
        <v>67471887</v>
      </c>
    </row>
    <row r="312" customFormat="false" ht="12.8" hidden="false" customHeight="false" outlineLevel="0" collapsed="false">
      <c r="A312" s="0" t="n">
        <v>9</v>
      </c>
      <c r="B312" s="0" t="s">
        <v>105</v>
      </c>
      <c r="C312" s="0" t="n">
        <f aca="false">VLOOKUP(D312,List!$G$2:$H$12, 2, 0)</f>
        <v>1</v>
      </c>
      <c r="D312" s="0" t="s">
        <v>77</v>
      </c>
      <c r="E312" s="0" t="n">
        <f aca="false">VLOOKUP(G312,List!$A$2:$B$54, 2, 0)</f>
        <v>46</v>
      </c>
      <c r="F312" s="0" t="n">
        <f aca="false">VLOOKUP(G312,List!$L$2:$M$54, 2,0)</f>
        <v>4</v>
      </c>
      <c r="G312" s="0" t="s">
        <v>78</v>
      </c>
      <c r="H312" s="0" t="n">
        <v>85749</v>
      </c>
      <c r="I312" s="0" t="n">
        <v>20038903</v>
      </c>
      <c r="J312" s="0" t="n">
        <v>3555</v>
      </c>
      <c r="K312" s="0" t="n">
        <v>28143433</v>
      </c>
      <c r="L312" s="0" t="n">
        <v>2122</v>
      </c>
      <c r="M312" s="0" t="n">
        <f aca="false">H312 / (H312 + J312)</f>
        <v>0.960192152647138</v>
      </c>
      <c r="N312" s="0" t="n">
        <f aca="false">K312 / (K312+ I312)</f>
        <v>0.584102709341448</v>
      </c>
      <c r="O312" s="0" t="n">
        <f aca="false">I312 / (I312 + K312)</f>
        <v>0.415897290658552</v>
      </c>
      <c r="P312" s="0" t="n">
        <f aca="false">J312 / (H312 + J312)</f>
        <v>0.0398078473528621</v>
      </c>
      <c r="Q312" s="0" t="n">
        <f aca="false">100 * (J312 + I312) / (H312 + I312 + J312 + K312)</f>
        <v>41.5201513766675</v>
      </c>
      <c r="R312" s="0" t="n">
        <f aca="false">(2 * S312 * M312) / (S312 + M312)</f>
        <v>0.00848413838439146</v>
      </c>
      <c r="S312" s="0" t="n">
        <f aca="false">H312 / (H312 + I312)</f>
        <v>0.00426089355483017</v>
      </c>
      <c r="T312" s="0" t="n">
        <f aca="false">AVERAGE(M312:S312)</f>
        <v>6.21898520122954</v>
      </c>
      <c r="U312" s="0" t="n">
        <f aca="false">(H312 + K312)/(H312 + K312 + I312 + J312)</f>
        <v>0.584798486233325</v>
      </c>
      <c r="V312" s="0" t="n">
        <f aca="false">(I312+J312)/W312</f>
        <v>0.832449919055835</v>
      </c>
      <c r="W312" s="0" t="n">
        <f aca="false">VLOOKUP(G312,ValidPixels!$A$1:$B$53, 2,0)</f>
        <v>24076473</v>
      </c>
    </row>
    <row r="313" customFormat="false" ht="12.8" hidden="false" customHeight="false" outlineLevel="0" collapsed="false">
      <c r="A313" s="0" t="n">
        <v>9</v>
      </c>
      <c r="B313" s="0" t="s">
        <v>105</v>
      </c>
      <c r="C313" s="0" t="n">
        <f aca="false">VLOOKUP(D313,List!$G$2:$H$12, 2, 0)</f>
        <v>1</v>
      </c>
      <c r="D313" s="0" t="s">
        <v>77</v>
      </c>
      <c r="E313" s="0" t="n">
        <f aca="false">VLOOKUP(G313,List!$A$2:$B$54, 2, 0)</f>
        <v>48</v>
      </c>
      <c r="F313" s="0" t="n">
        <f aca="false">VLOOKUP(G313,List!$L$2:$M$54, 2,0)</f>
        <v>1</v>
      </c>
      <c r="G313" s="0" t="s">
        <v>80</v>
      </c>
      <c r="H313" s="0" t="n">
        <v>1433768</v>
      </c>
      <c r="I313" s="0" t="n">
        <v>575809</v>
      </c>
      <c r="J313" s="0" t="n">
        <v>649923</v>
      </c>
      <c r="K313" s="0" t="n">
        <v>368950805</v>
      </c>
      <c r="L313" s="0" t="n">
        <v>27919</v>
      </c>
      <c r="M313" s="0" t="n">
        <f aca="false">H313 / (H313 + J313)</f>
        <v>0.68809050862148</v>
      </c>
      <c r="N313" s="0" t="n">
        <f aca="false">K313 / (K313+ I313)</f>
        <v>0.998441765820959</v>
      </c>
      <c r="O313" s="0" t="n">
        <f aca="false">I313 / (I313 + K313)</f>
        <v>0.00155823417904076</v>
      </c>
      <c r="P313" s="0" t="n">
        <f aca="false">J313 / (H313 + J313)</f>
        <v>0.31190949137852</v>
      </c>
      <c r="Q313" s="0" t="n">
        <f aca="false">100 * (J313 + I313) / (H313 + I313 + J313 + K313)</f>
        <v>0.329843382572504</v>
      </c>
      <c r="R313" s="0" t="n">
        <f aca="false">(2 * S313 * M313) / (S313 + M313)</f>
        <v>0.700549292154826</v>
      </c>
      <c r="S313" s="0" t="n">
        <f aca="false">H313 / (H313 + I313)</f>
        <v>0.713467560586133</v>
      </c>
      <c r="T313" s="0" t="n">
        <f aca="false">AVERAGE(M313:S313)</f>
        <v>0.534837176473352</v>
      </c>
      <c r="U313" s="0" t="n">
        <f aca="false">(H313 + K313)/(H313 + K313 + I313 + J313)</f>
        <v>0.996701566174275</v>
      </c>
      <c r="V313" s="0" t="n">
        <f aca="false">(I313+J313)/W313</f>
        <v>0.00660375777788086</v>
      </c>
      <c r="W313" s="0" t="n">
        <f aca="false">VLOOKUP(G313,ValidPixels!$A$1:$B$53, 2,0)</f>
        <v>185611290</v>
      </c>
    </row>
    <row r="314" customFormat="false" ht="12.8" hidden="false" customHeight="false" outlineLevel="0" collapsed="false">
      <c r="A314" s="0" t="n">
        <v>9</v>
      </c>
      <c r="B314" s="0" t="s">
        <v>105</v>
      </c>
      <c r="C314" s="0" t="n">
        <f aca="false">VLOOKUP(D314,List!$G$2:$H$12, 2, 0)</f>
        <v>1</v>
      </c>
      <c r="D314" s="0" t="s">
        <v>77</v>
      </c>
      <c r="E314" s="0" t="n">
        <f aca="false">VLOOKUP(G314,List!$A$2:$B$54, 2, 0)</f>
        <v>47</v>
      </c>
      <c r="F314" s="0" t="n">
        <f aca="false">VLOOKUP(G314,List!$L$2:$M$54, 2,0)</f>
        <v>3</v>
      </c>
      <c r="G314" s="0" t="s">
        <v>79</v>
      </c>
      <c r="H314" s="0" t="n">
        <v>1478426</v>
      </c>
      <c r="I314" s="0" t="n">
        <v>469030</v>
      </c>
      <c r="J314" s="0" t="n">
        <v>130098</v>
      </c>
      <c r="K314" s="0" t="n">
        <v>135545113</v>
      </c>
      <c r="L314" s="0" t="n">
        <v>189335</v>
      </c>
      <c r="M314" s="0" t="n">
        <f aca="false">H314 / (H314 + J314)</f>
        <v>0.919119640117275</v>
      </c>
      <c r="N314" s="0" t="n">
        <f aca="false">K314 / (K314+ I314)</f>
        <v>0.996551608607349</v>
      </c>
      <c r="O314" s="0" t="n">
        <f aca="false">I314 / (I314 + K314)</f>
        <v>0.00344839139265098</v>
      </c>
      <c r="P314" s="0" t="n">
        <f aca="false">J314 / (H314 + J314)</f>
        <v>0.0808803598827248</v>
      </c>
      <c r="Q314" s="0" t="n">
        <f aca="false">100 * (J314 + I314) / (H314 + I314 + J314 + K314)</f>
        <v>0.435341076481246</v>
      </c>
      <c r="R314" s="0" t="n">
        <f aca="false">(2 * S314 * M314) / (S314 + M314)</f>
        <v>0.831515362853559</v>
      </c>
      <c r="S314" s="0" t="n">
        <f aca="false">H314 / (H314 + I314)</f>
        <v>0.759157588156035</v>
      </c>
      <c r="T314" s="0" t="n">
        <f aca="false">AVERAGE(M314:S314)</f>
        <v>0.57514486107012</v>
      </c>
      <c r="U314" s="0" t="n">
        <f aca="false">(H314 + K314)/(H314 + K314 + I314 + J314)</f>
        <v>0.995646589235188</v>
      </c>
      <c r="V314" s="0" t="n">
        <f aca="false">(I314+J314)/W314</f>
        <v>0.00836586959010565</v>
      </c>
      <c r="W314" s="0" t="n">
        <f aca="false">VLOOKUP(G314,ValidPixels!$A$1:$B$53, 2,0)</f>
        <v>71615747</v>
      </c>
    </row>
    <row r="315" customFormat="false" ht="12.8" hidden="false" customHeight="false" outlineLevel="0" collapsed="false">
      <c r="A315" s="0" t="n">
        <v>9</v>
      </c>
      <c r="B315" s="0" t="s">
        <v>105</v>
      </c>
      <c r="C315" s="0" t="n">
        <f aca="false">VLOOKUP(D315,List!$G$2:$H$12, 2, 0)</f>
        <v>1</v>
      </c>
      <c r="D315" s="0" t="s">
        <v>77</v>
      </c>
      <c r="E315" s="0" t="n">
        <f aca="false">VLOOKUP(G315,List!$A$2:$B$54, 2, 0)</f>
        <v>49</v>
      </c>
      <c r="F315" s="0" t="n">
        <f aca="false">VLOOKUP(G315,List!$L$2:$M$54, 2,0)</f>
        <v>2</v>
      </c>
      <c r="G315" s="0" t="s">
        <v>81</v>
      </c>
      <c r="H315" s="0" t="n">
        <v>3632192</v>
      </c>
      <c r="I315" s="0" t="n">
        <v>71515</v>
      </c>
      <c r="J315" s="0" t="n">
        <v>372316</v>
      </c>
      <c r="K315" s="0" t="n">
        <v>422950526</v>
      </c>
      <c r="L315" s="0" t="n">
        <v>0</v>
      </c>
      <c r="M315" s="0" t="n">
        <f aca="false">H315 / (H315 + J315)</f>
        <v>0.907025781943749</v>
      </c>
      <c r="N315" s="0" t="n">
        <f aca="false">K315 / (K315+ I315)</f>
        <v>0.999830942615115</v>
      </c>
      <c r="O315" s="0" t="n">
        <f aca="false">I315 / (I315 + K315)</f>
        <v>0.000169057384884586</v>
      </c>
      <c r="P315" s="0" t="n">
        <f aca="false">J315 / (H315 + J315)</f>
        <v>0.0929742180562506</v>
      </c>
      <c r="Q315" s="0" t="n">
        <f aca="false">100 * (J315 + I315) / (H315 + I315 + J315 + K315)</f>
        <v>0.103935223943184</v>
      </c>
      <c r="R315" s="0" t="n">
        <f aca="false">(2 * S315 * M315) / (S315 + M315)</f>
        <v>0.942421040409485</v>
      </c>
      <c r="S315" s="0" t="n">
        <f aca="false">H315 / (H315 + I315)</f>
        <v>0.980690967185039</v>
      </c>
      <c r="T315" s="0" t="n">
        <f aca="false">AVERAGE(M315:S315)</f>
        <v>0.575292461648244</v>
      </c>
      <c r="U315" s="0" t="n">
        <f aca="false">(H315 + K315)/(H315 + K315 + I315 + J315)</f>
        <v>0.998960647760568</v>
      </c>
      <c r="V315" s="0" t="n">
        <f aca="false">(I315+J315)/W315</f>
        <v>0.00207242524122059</v>
      </c>
      <c r="W315" s="0" t="n">
        <f aca="false">VLOOKUP(G315,ValidPixels!$A$1:$B$53, 2,0)</f>
        <v>214160198</v>
      </c>
    </row>
    <row r="316" customFormat="false" ht="12.8" hidden="false" customHeight="false" outlineLevel="0" collapsed="false">
      <c r="A316" s="0" t="n">
        <v>9</v>
      </c>
      <c r="B316" s="0" t="s">
        <v>105</v>
      </c>
      <c r="C316" s="0" t="n">
        <f aca="false">VLOOKUP(D316,List!$G$2:$H$12, 2, 0)</f>
        <v>11</v>
      </c>
      <c r="D316" s="0" t="s">
        <v>82</v>
      </c>
      <c r="E316" s="0" t="n">
        <f aca="false">VLOOKUP(G316,List!$A$2:$B$54, 2, 0)</f>
        <v>50</v>
      </c>
      <c r="F316" s="0" t="n">
        <f aca="false">VLOOKUP(G316,List!$L$2:$M$54, 2,0)</f>
        <v>3</v>
      </c>
      <c r="G316" s="0" t="s">
        <v>83</v>
      </c>
      <c r="H316" s="0" t="n">
        <v>320332</v>
      </c>
      <c r="I316" s="0" t="n">
        <v>10942</v>
      </c>
      <c r="J316" s="0" t="n">
        <v>357043</v>
      </c>
      <c r="K316" s="0" t="n">
        <v>811572808</v>
      </c>
      <c r="L316" s="0" t="n">
        <v>0</v>
      </c>
      <c r="M316" s="0" t="n">
        <f aca="false">H316 / (H316 + J316)</f>
        <v>0.472902011441225</v>
      </c>
      <c r="N316" s="0" t="n">
        <f aca="false">K316 / (K316+ I316)</f>
        <v>0.999986517719213</v>
      </c>
      <c r="O316" s="0" t="n">
        <f aca="false">I316 / (I316 + K316)</f>
        <v>1.3482280787411E-005</v>
      </c>
      <c r="P316" s="0" t="n">
        <f aca="false">J316 / (H316 + J316)</f>
        <v>0.527097988558775</v>
      </c>
      <c r="Q316" s="0" t="n">
        <f aca="false">100 * (J316 + I316) / (H316 + I316 + J316 + K316)</f>
        <v>0.0453037808500315</v>
      </c>
      <c r="R316" s="0" t="n">
        <f aca="false">(2 * S316 * M316) / (S316 + M316)</f>
        <v>0.635170411114273</v>
      </c>
      <c r="S316" s="0" t="n">
        <f aca="false">H316 / (H316 + I316)</f>
        <v>0.966969940291119</v>
      </c>
      <c r="T316" s="0" t="n">
        <f aca="false">AVERAGE(M316:S316)</f>
        <v>0.52106344746506</v>
      </c>
      <c r="U316" s="0" t="n">
        <f aca="false">(H316 + K316)/(H316 + K316 + I316 + J316)</f>
        <v>0.9995469621915</v>
      </c>
      <c r="V316" s="0" t="n">
        <f aca="false">(I316+J316)/W316</f>
        <v>0.00090592566200779</v>
      </c>
      <c r="W316" s="0" t="n">
        <f aca="false">VLOOKUP(G316,ValidPixels!$A$1:$B$53, 2,0)</f>
        <v>406197788</v>
      </c>
    </row>
    <row r="317" customFormat="false" ht="12.8" hidden="false" customHeight="false" outlineLevel="0" collapsed="false">
      <c r="A317" s="0" t="n">
        <v>9</v>
      </c>
      <c r="B317" s="0" t="s">
        <v>105</v>
      </c>
      <c r="C317" s="0" t="n">
        <f aca="false">VLOOKUP(D317,List!$G$2:$H$12, 2, 0)</f>
        <v>11</v>
      </c>
      <c r="D317" s="0" t="s">
        <v>82</v>
      </c>
      <c r="E317" s="0" t="n">
        <f aca="false">VLOOKUP(G317,List!$A$2:$B$54, 2, 0)</f>
        <v>51</v>
      </c>
      <c r="F317" s="0" t="n">
        <f aca="false">VLOOKUP(G317,List!$L$2:$M$54, 2,0)</f>
        <v>2</v>
      </c>
      <c r="G317" s="0" t="s">
        <v>84</v>
      </c>
      <c r="H317" s="0" t="n">
        <v>1555713</v>
      </c>
      <c r="I317" s="0" t="n">
        <v>1934403</v>
      </c>
      <c r="J317" s="0" t="n">
        <v>920192</v>
      </c>
      <c r="K317" s="0" t="n">
        <v>961761455</v>
      </c>
      <c r="L317" s="0" t="n">
        <v>0</v>
      </c>
      <c r="M317" s="0" t="n">
        <f aca="false">H317 / (H317 + J317)</f>
        <v>0.6283411520232</v>
      </c>
      <c r="N317" s="0" t="n">
        <f aca="false">K317 / (K317+ I317)</f>
        <v>0.997992724588425</v>
      </c>
      <c r="O317" s="0" t="n">
        <f aca="false">I317 / (I317 + K317)</f>
        <v>0.00200727541157492</v>
      </c>
      <c r="P317" s="0" t="n">
        <f aca="false">J317 / (H317 + J317)</f>
        <v>0.3716588479768</v>
      </c>
      <c r="Q317" s="0" t="n">
        <f aca="false">100 * (J317 + I317) / (H317 + I317 + J317 + K317)</f>
        <v>0.295454194514687</v>
      </c>
      <c r="R317" s="0" t="n">
        <f aca="false">(2 * S317 * M317) / (S317 + M317)</f>
        <v>0.521524480051277</v>
      </c>
      <c r="S317" s="0" t="n">
        <f aca="false">H317 / (H317 + I317)</f>
        <v>0.445748221549083</v>
      </c>
      <c r="T317" s="0" t="n">
        <f aca="false">AVERAGE(M317:S317)</f>
        <v>0.46610384230215</v>
      </c>
      <c r="U317" s="0" t="n">
        <f aca="false">(H317 + K317)/(H317 + K317 + I317 + J317)</f>
        <v>0.997045458054853</v>
      </c>
      <c r="V317" s="0" t="n">
        <f aca="false">(I317+J317)/W317</f>
        <v>0.00591479371858664</v>
      </c>
      <c r="W317" s="0" t="n">
        <f aca="false">VLOOKUP(G317,ValidPixels!$A$1:$B$53, 2,0)</f>
        <v>482619536</v>
      </c>
    </row>
    <row r="318" customFormat="false" ht="12.8" hidden="false" customHeight="false" outlineLevel="0" collapsed="false">
      <c r="A318" s="0" t="n">
        <v>9</v>
      </c>
      <c r="B318" s="0" t="s">
        <v>105</v>
      </c>
      <c r="C318" s="0" t="n">
        <f aca="false">VLOOKUP(D318,List!$G$2:$H$12, 2, 0)</f>
        <v>11</v>
      </c>
      <c r="D318" s="0" t="s">
        <v>82</v>
      </c>
      <c r="E318" s="0" t="n">
        <f aca="false">VLOOKUP(G318,List!$A$2:$B$54, 2, 0)</f>
        <v>52</v>
      </c>
      <c r="F318" s="0" t="n">
        <f aca="false">VLOOKUP(G318,List!$L$2:$M$54, 2,0)</f>
        <v>1</v>
      </c>
      <c r="G318" s="0" t="s">
        <v>85</v>
      </c>
      <c r="H318" s="0" t="n">
        <v>1779976</v>
      </c>
      <c r="I318" s="0" t="n">
        <v>2038533</v>
      </c>
      <c r="J318" s="0" t="n">
        <v>240487</v>
      </c>
      <c r="K318" s="0" t="n">
        <v>1377422239</v>
      </c>
      <c r="L318" s="0" t="n">
        <v>0</v>
      </c>
      <c r="M318" s="0" t="n">
        <f aca="false">H318 / (H318 + J318)</f>
        <v>0.88097431133359</v>
      </c>
      <c r="N318" s="0" t="n">
        <f aca="false">K318 / (K318+ I318)</f>
        <v>0.998522224740727</v>
      </c>
      <c r="O318" s="0" t="n">
        <f aca="false">I318 / (I318 + K318)</f>
        <v>0.00147777525927356</v>
      </c>
      <c r="P318" s="0" t="n">
        <f aca="false">J318 / (H318 + J318)</f>
        <v>0.11902568866641</v>
      </c>
      <c r="Q318" s="0" t="n">
        <f aca="false">100 * (J318 + I318) / (H318 + I318 + J318 + K318)</f>
        <v>0.164969305572942</v>
      </c>
      <c r="R318" s="0" t="n">
        <f aca="false">(2 * S318 * M318) / (S318 + M318)</f>
        <v>0.60968814373489</v>
      </c>
      <c r="S318" s="0" t="n">
        <f aca="false">H318 / (H318 + I318)</f>
        <v>0.466144246353747</v>
      </c>
      <c r="T318" s="0" t="n">
        <f aca="false">AVERAGE(M318:S318)</f>
        <v>0.462971670808797</v>
      </c>
      <c r="U318" s="0" t="n">
        <f aca="false">(H318 + K318)/(H318 + K318 + I318 + J318)</f>
        <v>0.998350306944271</v>
      </c>
      <c r="V318" s="0" t="n">
        <f aca="false">(I318+J318)/W318</f>
        <v>0.00330095974323295</v>
      </c>
      <c r="W318" s="0" t="n">
        <f aca="false">VLOOKUP(G318,ValidPixels!$A$1:$B$53, 2,0)</f>
        <v>690411328</v>
      </c>
    </row>
    <row r="319" customFormat="false" ht="12.8" hidden="false" customHeight="false" outlineLevel="0" collapsed="false">
      <c r="A319" s="0" t="n">
        <v>9</v>
      </c>
      <c r="B319" s="0" t="s">
        <v>105</v>
      </c>
      <c r="C319" s="0" t="n">
        <f aca="false">VLOOKUP(D319,List!$G$2:$H$12, 2, 0)</f>
        <v>11</v>
      </c>
      <c r="D319" s="0" t="s">
        <v>82</v>
      </c>
      <c r="E319" s="0" t="n">
        <f aca="false">VLOOKUP(G319,List!$A$2:$B$54, 2, 0)</f>
        <v>53</v>
      </c>
      <c r="F319" s="0" t="n">
        <f aca="false">VLOOKUP(G319,List!$L$2:$M$54, 2,0)</f>
        <v>4</v>
      </c>
      <c r="G319" s="0" t="s">
        <v>86</v>
      </c>
      <c r="H319" s="0" t="n">
        <v>3593816</v>
      </c>
      <c r="I319" s="0" t="n">
        <v>229275</v>
      </c>
      <c r="J319" s="0" t="n">
        <v>2247024</v>
      </c>
      <c r="K319" s="0" t="n">
        <v>478386740</v>
      </c>
      <c r="L319" s="0" t="n">
        <v>0</v>
      </c>
      <c r="M319" s="0" t="n">
        <f aca="false">H319 / (H319 + J319)</f>
        <v>0.615290951301525</v>
      </c>
      <c r="N319" s="0" t="n">
        <f aca="false">K319 / (K319+ I319)</f>
        <v>0.999520962540294</v>
      </c>
      <c r="O319" s="0" t="n">
        <f aca="false">I319 / (I319 + K319)</f>
        <v>0.000479037459705564</v>
      </c>
      <c r="P319" s="0" t="n">
        <f aca="false">J319 / (H319 + J319)</f>
        <v>0.384709048698475</v>
      </c>
      <c r="Q319" s="0" t="n">
        <f aca="false">100 * (J319 + I319) / (H319 + I319 + J319 + K319)</f>
        <v>0.511149542924725</v>
      </c>
      <c r="R319" s="0" t="n">
        <f aca="false">(2 * S319 * M319) / (S319 + M319)</f>
        <v>0.743758621620953</v>
      </c>
      <c r="S319" s="0" t="n">
        <f aca="false">H319 / (H319 + I319)</f>
        <v>0.94002889285136</v>
      </c>
      <c r="T319" s="0" t="n">
        <f aca="false">AVERAGE(M319:S319)</f>
        <v>0.599276722485291</v>
      </c>
      <c r="U319" s="0" t="n">
        <f aca="false">(H319 + K319)/(H319 + K319 + I319 + J319)</f>
        <v>0.994888504570753</v>
      </c>
      <c r="V319" s="0" t="n">
        <f aca="false">(I319+J319)/W319</f>
        <v>0.0102332102150464</v>
      </c>
      <c r="W319" s="0" t="n">
        <f aca="false">VLOOKUP(G319,ValidPixels!$A$1:$B$53, 2,0)</f>
        <v>241986527</v>
      </c>
    </row>
    <row r="320" customFormat="false" ht="12.8" hidden="false" customHeight="false" outlineLevel="0" collapsed="false">
      <c r="A320" s="0" t="n">
        <v>26</v>
      </c>
      <c r="B320" s="0" t="s">
        <v>106</v>
      </c>
      <c r="C320" s="0" t="n">
        <f aca="false">VLOOKUP(D320,List!$G$2:$H$12, 2, 0)</f>
        <v>3</v>
      </c>
      <c r="D320" s="0" t="s">
        <v>23</v>
      </c>
      <c r="E320" s="0" t="n">
        <f aca="false">VLOOKUP(G320,List!$A$2:$B$54, 2, 0)</f>
        <v>1</v>
      </c>
      <c r="F320" s="0" t="n">
        <f aca="false">VLOOKUP(G320,List!$L$2:$M$54, 2,0)</f>
        <v>4</v>
      </c>
      <c r="G320" s="0" t="s">
        <v>24</v>
      </c>
      <c r="H320" s="0" t="n">
        <v>633372</v>
      </c>
      <c r="I320" s="0" t="n">
        <v>19959</v>
      </c>
      <c r="J320" s="0" t="n">
        <v>37490</v>
      </c>
      <c r="K320" s="0" t="n">
        <v>67549148</v>
      </c>
      <c r="L320" s="0" t="n">
        <v>12512</v>
      </c>
      <c r="M320" s="0" t="n">
        <f aca="false">H320 / (H320 + J320)</f>
        <v>0.944116673771953</v>
      </c>
      <c r="N320" s="0" t="n">
        <f aca="false">K320 / (K320+ I320)</f>
        <v>0.999704613529967</v>
      </c>
      <c r="O320" s="0" t="n">
        <f aca="false">I320 / (I320 + K320)</f>
        <v>0.000295386470032821</v>
      </c>
      <c r="P320" s="0" t="n">
        <f aca="false">J320 / (H320 + J320)</f>
        <v>0.0558833262280469</v>
      </c>
      <c r="Q320" s="0" t="n">
        <f aca="false">100 * (J320 + I320) / (H320 + I320 + J320 + K320)</f>
        <v>0.0841867322653678</v>
      </c>
      <c r="R320" s="0" t="n">
        <f aca="false">(2 * S320 * M320) / (S320 + M320)</f>
        <v>0.956615840742248</v>
      </c>
      <c r="S320" s="0" t="n">
        <f aca="false">H320 / (H320 + I320)</f>
        <v>0.969450401098371</v>
      </c>
      <c r="T320" s="0" t="n">
        <f aca="false">AVERAGE(M320:S320)</f>
        <v>0.572893282015141</v>
      </c>
      <c r="U320" s="0" t="n">
        <f aca="false">(H320 + K320)/(H320 + K320 + I320 + J320)</f>
        <v>0.999158132677346</v>
      </c>
      <c r="V320" s="0" t="n">
        <f aca="false">(I320+J320)/W320</f>
        <v>0.000154623375659893</v>
      </c>
      <c r="W320" s="0" t="n">
        <f aca="false">VLOOKUP(G320,ValidPixels!$A$1:$B$53, 2,0)</f>
        <v>371541494</v>
      </c>
    </row>
    <row r="321" customFormat="false" ht="12.8" hidden="false" customHeight="false" outlineLevel="0" collapsed="false">
      <c r="A321" s="0" t="n">
        <v>26</v>
      </c>
      <c r="B321" s="0" t="s">
        <v>106</v>
      </c>
      <c r="C321" s="0" t="n">
        <f aca="false">VLOOKUP(D321,List!$G$2:$H$12, 2, 0)</f>
        <v>3</v>
      </c>
      <c r="D321" s="0" t="s">
        <v>23</v>
      </c>
      <c r="E321" s="0" t="n">
        <f aca="false">VLOOKUP(G321,List!$A$2:$B$54, 2, 0)</f>
        <v>2</v>
      </c>
      <c r="F321" s="0" t="n">
        <f aca="false">VLOOKUP(G321,List!$L$2:$M$54, 2,0)</f>
        <v>1</v>
      </c>
      <c r="G321" s="0" t="s">
        <v>25</v>
      </c>
      <c r="H321" s="0" t="n">
        <v>3971891</v>
      </c>
      <c r="I321" s="0" t="n">
        <v>385344</v>
      </c>
      <c r="J321" s="0" t="n">
        <v>856299</v>
      </c>
      <c r="K321" s="0" t="n">
        <v>366327960</v>
      </c>
      <c r="L321" s="0" t="n">
        <v>0</v>
      </c>
      <c r="M321" s="0" t="n">
        <f aca="false">H321 / (H321 + J321)</f>
        <v>0.822645960494512</v>
      </c>
      <c r="N321" s="0" t="n">
        <f aca="false">K321 / (K321+ I321)</f>
        <v>0.998949195472875</v>
      </c>
      <c r="O321" s="0" t="n">
        <f aca="false">I321 / (I321 + K321)</f>
        <v>0.00105080452712455</v>
      </c>
      <c r="P321" s="0" t="n">
        <f aca="false">J321 / (H321 + J321)</f>
        <v>0.177354039505488</v>
      </c>
      <c r="Q321" s="0" t="n">
        <f aca="false">100 * (J321 + I321) / (H321 + I321 + J321 + K321)</f>
        <v>0.334186899727544</v>
      </c>
      <c r="R321" s="0" t="n">
        <f aca="false">(2 * S321 * M321) / (S321 + M321)</f>
        <v>0.86482465427566</v>
      </c>
      <c r="S321" s="0" t="n">
        <f aca="false">H321 / (H321 + I321)</f>
        <v>0.911562263683276</v>
      </c>
      <c r="T321" s="0" t="n">
        <f aca="false">AVERAGE(M321:S321)</f>
        <v>0.587224831098069</v>
      </c>
      <c r="U321" s="0" t="n">
        <f aca="false">(H321 + K321)/(H321 + K321 + I321 + J321)</f>
        <v>0.996658131002725</v>
      </c>
      <c r="V321" s="0" t="n">
        <f aca="false">(I321+J321)/W321</f>
        <v>0.0135327904855222</v>
      </c>
      <c r="W321" s="0" t="n">
        <f aca="false">VLOOKUP(G321,ValidPixels!$A$1:$B$53, 2,0)</f>
        <v>91750700</v>
      </c>
    </row>
    <row r="322" customFormat="false" ht="12.8" hidden="false" customHeight="false" outlineLevel="0" collapsed="false">
      <c r="A322" s="0" t="n">
        <v>26</v>
      </c>
      <c r="B322" s="0" t="s">
        <v>106</v>
      </c>
      <c r="C322" s="0" t="n">
        <f aca="false">VLOOKUP(D322,List!$G$2:$H$12, 2, 0)</f>
        <v>3</v>
      </c>
      <c r="D322" s="0" t="s">
        <v>23</v>
      </c>
      <c r="E322" s="0" t="n">
        <f aca="false">VLOOKUP(G322,List!$A$2:$B$54, 2, 0)</f>
        <v>3</v>
      </c>
      <c r="F322" s="0" t="n">
        <f aca="false">VLOOKUP(G322,List!$L$2:$M$54, 2,0)</f>
        <v>2</v>
      </c>
      <c r="G322" s="0" t="s">
        <v>26</v>
      </c>
      <c r="H322" s="0" t="n">
        <v>5102229</v>
      </c>
      <c r="I322" s="0" t="n">
        <v>511628</v>
      </c>
      <c r="J322" s="0" t="n">
        <v>355760</v>
      </c>
      <c r="K322" s="0" t="n">
        <v>86142841</v>
      </c>
      <c r="L322" s="0" t="n">
        <v>360264</v>
      </c>
      <c r="M322" s="0" t="n">
        <f aca="false">H322 / (H322 + J322)</f>
        <v>0.934818483511051</v>
      </c>
      <c r="N322" s="0" t="n">
        <f aca="false">K322 / (K322+ I322)</f>
        <v>0.994095769024907</v>
      </c>
      <c r="O322" s="0" t="n">
        <f aca="false">I322 / (I322 + K322)</f>
        <v>0.00590423097509258</v>
      </c>
      <c r="P322" s="0" t="n">
        <f aca="false">J322 / (H322 + J322)</f>
        <v>0.0651815164889486</v>
      </c>
      <c r="Q322" s="0" t="n">
        <f aca="false">100 * (J322 + I322) / (H322 + I322 + J322 + K322)</f>
        <v>0.941661984527652</v>
      </c>
      <c r="R322" s="0" t="n">
        <f aca="false">(2 * S322 * M322) / (S322 + M322)</f>
        <v>0.921658231156756</v>
      </c>
      <c r="S322" s="0" t="n">
        <f aca="false">H322 / (H322 + I322)</f>
        <v>0.908863371475262</v>
      </c>
      <c r="T322" s="0" t="n">
        <f aca="false">AVERAGE(M322:S322)</f>
        <v>0.681740512451381</v>
      </c>
      <c r="U322" s="0" t="n">
        <f aca="false">(H322 + K322)/(H322 + K322 + I322 + J322)</f>
        <v>0.990583380154723</v>
      </c>
      <c r="V322" s="0" t="n">
        <f aca="false">(I322+J322)/W322</f>
        <v>0.00692908288317104</v>
      </c>
      <c r="W322" s="0" t="n">
        <f aca="false">VLOOKUP(G322,ValidPixels!$A$1:$B$53, 2,0)</f>
        <v>125180780</v>
      </c>
    </row>
    <row r="323" customFormat="false" ht="12.8" hidden="false" customHeight="false" outlineLevel="0" collapsed="false">
      <c r="A323" s="0" t="n">
        <v>26</v>
      </c>
      <c r="B323" s="0" t="s">
        <v>106</v>
      </c>
      <c r="C323" s="0" t="n">
        <f aca="false">VLOOKUP(D323,List!$G$2:$H$12, 2, 0)</f>
        <v>3</v>
      </c>
      <c r="D323" s="0" t="s">
        <v>23</v>
      </c>
      <c r="E323" s="0" t="n">
        <f aca="false">VLOOKUP(G323,List!$A$2:$B$54, 2, 0)</f>
        <v>4</v>
      </c>
      <c r="F323" s="0" t="n">
        <f aca="false">VLOOKUP(G323,List!$L$2:$M$54, 2,0)</f>
        <v>3</v>
      </c>
      <c r="G323" s="0" t="s">
        <v>27</v>
      </c>
      <c r="H323" s="0" t="n">
        <v>8310155</v>
      </c>
      <c r="I323" s="0" t="n">
        <v>149332</v>
      </c>
      <c r="J323" s="0" t="n">
        <v>331939</v>
      </c>
      <c r="K323" s="0" t="n">
        <v>116389354</v>
      </c>
      <c r="L323" s="0" t="n">
        <v>0</v>
      </c>
      <c r="M323" s="0" t="n">
        <f aca="false">H323 / (H323 + J323)</f>
        <v>0.961590443242112</v>
      </c>
      <c r="N323" s="0" t="n">
        <f aca="false">K323 / (K323+ I323)</f>
        <v>0.998718605768388</v>
      </c>
      <c r="O323" s="0" t="n">
        <f aca="false">I323 / (I323 + K323)</f>
        <v>0.00128139423161164</v>
      </c>
      <c r="P323" s="0" t="n">
        <f aca="false">J323 / (H323 + J323)</f>
        <v>0.0384095567578876</v>
      </c>
      <c r="Q323" s="0" t="n">
        <f aca="false">100 * (J323 + I323) / (H323 + I323 + J323 + K323)</f>
        <v>0.384460777445228</v>
      </c>
      <c r="R323" s="0" t="n">
        <f aca="false">(2 * S323 * M323) / (S323 + M323)</f>
        <v>0.971858098967575</v>
      </c>
      <c r="S323" s="0" t="n">
        <f aca="false">H323 / (H323 + I323)</f>
        <v>0.982347392932928</v>
      </c>
      <c r="T323" s="0" t="n">
        <f aca="false">AVERAGE(M323:S323)</f>
        <v>0.61980946704939</v>
      </c>
      <c r="U323" s="0" t="n">
        <f aca="false">(H323 + K323)/(H323 + K323 + I323 + J323)</f>
        <v>0.996155392225548</v>
      </c>
      <c r="V323" s="0" t="n">
        <f aca="false">(I323+J323)/W323</f>
        <v>0.00705392234393231</v>
      </c>
      <c r="W323" s="0" t="n">
        <f aca="false">VLOOKUP(G323,ValidPixels!$A$1:$B$53, 2,0)</f>
        <v>68227431</v>
      </c>
    </row>
    <row r="324" customFormat="false" ht="12.8" hidden="false" customHeight="false" outlineLevel="0" collapsed="false">
      <c r="A324" s="0" t="n">
        <v>26</v>
      </c>
      <c r="B324" s="0" t="s">
        <v>106</v>
      </c>
      <c r="C324" s="0" t="n">
        <f aca="false">VLOOKUP(D324,List!$G$2:$H$12, 2, 0)</f>
        <v>5</v>
      </c>
      <c r="D324" s="0" t="s">
        <v>28</v>
      </c>
      <c r="E324" s="0" t="n">
        <f aca="false">VLOOKUP(G324,List!$A$2:$B$54, 2, 0)</f>
        <v>5</v>
      </c>
      <c r="F324" s="0" t="n">
        <f aca="false">VLOOKUP(G324,List!$L$2:$M$54, 2,0)</f>
        <v>4</v>
      </c>
      <c r="G324" s="0" t="s">
        <v>29</v>
      </c>
      <c r="H324" s="0" t="n">
        <v>29226</v>
      </c>
      <c r="I324" s="0" t="n">
        <v>4928</v>
      </c>
      <c r="J324" s="0" t="n">
        <v>48277</v>
      </c>
      <c r="K324" s="0" t="n">
        <v>93278127</v>
      </c>
      <c r="L324" s="0" t="n">
        <v>0</v>
      </c>
      <c r="M324" s="0" t="n">
        <f aca="false">H324 / (H324 + J324)</f>
        <v>0.377095080190444</v>
      </c>
      <c r="N324" s="0" t="n">
        <f aca="false">K324 / (K324+ I324)</f>
        <v>0.999947171541498</v>
      </c>
      <c r="O324" s="0" t="n">
        <f aca="false">I324 / (I324 + K324)</f>
        <v>5.28284585019219E-005</v>
      </c>
      <c r="P324" s="0" t="n">
        <f aca="false">J324 / (H324 + J324)</f>
        <v>0.622904919809556</v>
      </c>
      <c r="Q324" s="0" t="n">
        <f aca="false">100 * (J324 + I324) / (H324 + I324 + J324 + K324)</f>
        <v>0.0569887339362303</v>
      </c>
      <c r="R324" s="0" t="n">
        <f aca="false">(2 * S324 * M324) / (S324 + M324)</f>
        <v>0.523496063838362</v>
      </c>
      <c r="S324" s="0" t="n">
        <f aca="false">H324 / (H324 + I324)</f>
        <v>0.855712361656029</v>
      </c>
      <c r="T324" s="0" t="n">
        <f aca="false">AVERAGE(M324:S324)</f>
        <v>0.490885308490089</v>
      </c>
      <c r="U324" s="0" t="n">
        <f aca="false">(H324 + K324)/(H324 + K324 + I324 + J324)</f>
        <v>0.999430112660638</v>
      </c>
      <c r="V324" s="0" t="n">
        <f aca="false">(I324+J324)/W324</f>
        <v>0.000569887339362303</v>
      </c>
      <c r="W324" s="0" t="n">
        <f aca="false">VLOOKUP(G324,ValidPixels!$A$1:$B$53, 2,0)</f>
        <v>93360558</v>
      </c>
    </row>
    <row r="325" customFormat="false" ht="12.8" hidden="false" customHeight="false" outlineLevel="0" collapsed="false">
      <c r="A325" s="0" t="n">
        <v>26</v>
      </c>
      <c r="B325" s="0" t="s">
        <v>106</v>
      </c>
      <c r="C325" s="0" t="n">
        <f aca="false">VLOOKUP(D325,List!$G$2:$H$12, 2, 0)</f>
        <v>5</v>
      </c>
      <c r="D325" s="0" t="s">
        <v>28</v>
      </c>
      <c r="E325" s="0" t="n">
        <f aca="false">VLOOKUP(G325,List!$A$2:$B$54, 2, 0)</f>
        <v>6</v>
      </c>
      <c r="F325" s="0" t="n">
        <f aca="false">VLOOKUP(G325,List!$L$2:$M$54, 2,0)</f>
        <v>5</v>
      </c>
      <c r="G325" s="0" t="s">
        <v>30</v>
      </c>
      <c r="H325" s="0" t="n">
        <v>235643</v>
      </c>
      <c r="I325" s="0" t="n">
        <v>8615</v>
      </c>
      <c r="J325" s="0" t="n">
        <v>31586</v>
      </c>
      <c r="K325" s="0" t="n">
        <v>123953716</v>
      </c>
      <c r="L325" s="0" t="n">
        <v>0</v>
      </c>
      <c r="M325" s="0" t="n">
        <f aca="false">H325 / (H325 + J325)</f>
        <v>0.88180175055851</v>
      </c>
      <c r="N325" s="0" t="n">
        <f aca="false">K325 / (K325+ I325)</f>
        <v>0.999930503081618</v>
      </c>
      <c r="O325" s="0" t="n">
        <f aca="false">I325 / (I325 + K325)</f>
        <v>6.94969183824076E-005</v>
      </c>
      <c r="P325" s="0" t="n">
        <f aca="false">J325 / (H325 + J325)</f>
        <v>0.11819824944149</v>
      </c>
      <c r="Q325" s="0" t="n">
        <f aca="false">100 * (J325 + I325) / (H325 + I325 + J325 + K325)</f>
        <v>0.0323602530669834</v>
      </c>
      <c r="R325" s="0" t="n">
        <f aca="false">(2 * S325 * M325) / (S325 + M325)</f>
        <v>0.921403672038586</v>
      </c>
      <c r="S325" s="0" t="n">
        <f aca="false">H325 / (H325 + I325)</f>
        <v>0.964729916727395</v>
      </c>
      <c r="T325" s="0" t="n">
        <f aca="false">AVERAGE(M325:S325)</f>
        <v>0.559784834547566</v>
      </c>
      <c r="U325" s="0" t="n">
        <f aca="false">(H325 + K325)/(H325 + K325 + I325 + J325)</f>
        <v>0.99967639746933</v>
      </c>
      <c r="V325" s="0" t="n">
        <f aca="false">(I325+J325)/W325</f>
        <v>0.000323602530669834</v>
      </c>
      <c r="W325" s="0" t="n">
        <f aca="false">VLOOKUP(G325,ValidPixels!$A$1:$B$53, 2,0)</f>
        <v>124229560</v>
      </c>
    </row>
    <row r="326" customFormat="false" ht="12.8" hidden="false" customHeight="false" outlineLevel="0" collapsed="false">
      <c r="A326" s="0" t="n">
        <v>26</v>
      </c>
      <c r="B326" s="0" t="s">
        <v>106</v>
      </c>
      <c r="C326" s="0" t="n">
        <f aca="false">VLOOKUP(D326,List!$G$2:$H$12, 2, 0)</f>
        <v>5</v>
      </c>
      <c r="D326" s="0" t="s">
        <v>28</v>
      </c>
      <c r="E326" s="0" t="n">
        <f aca="false">VLOOKUP(G326,List!$A$2:$B$54, 2, 0)</f>
        <v>7</v>
      </c>
      <c r="F326" s="0" t="n">
        <f aca="false">VLOOKUP(G326,List!$L$2:$M$54, 2,0)</f>
        <v>2</v>
      </c>
      <c r="G326" s="0" t="s">
        <v>31</v>
      </c>
      <c r="H326" s="0" t="n">
        <v>926424</v>
      </c>
      <c r="I326" s="0" t="n">
        <v>12911</v>
      </c>
      <c r="J326" s="0" t="n">
        <v>116945</v>
      </c>
      <c r="K326" s="0" t="n">
        <v>28406810</v>
      </c>
      <c r="L326" s="0" t="n">
        <v>0</v>
      </c>
      <c r="M326" s="0" t="n">
        <f aca="false">H326 / (H326 + J326)</f>
        <v>0.887915972201589</v>
      </c>
      <c r="N326" s="0" t="n">
        <f aca="false">K326 / (K326+ I326)</f>
        <v>0.999545702788567</v>
      </c>
      <c r="O326" s="0" t="n">
        <f aca="false">I326 / (I326 + K326)</f>
        <v>0.000454297211432864</v>
      </c>
      <c r="P326" s="0" t="n">
        <f aca="false">J326 / (H326 + J326)</f>
        <v>0.112084027798411</v>
      </c>
      <c r="Q326" s="0" t="n">
        <f aca="false">100 * (J326 + I326) / (H326 + I326 + J326 + K326)</f>
        <v>0.440741280021885</v>
      </c>
      <c r="R326" s="0" t="n">
        <f aca="false">(2 * S326 * M326) / (S326 + M326)</f>
        <v>0.934505604467434</v>
      </c>
      <c r="S326" s="0" t="n">
        <f aca="false">H326 / (H326 + I326)</f>
        <v>0.98625516988082</v>
      </c>
      <c r="T326" s="0" t="n">
        <f aca="false">AVERAGE(M326:S326)</f>
        <v>0.623071722052877</v>
      </c>
      <c r="U326" s="0" t="n">
        <f aca="false">(H326 + K326)/(H326 + K326 + I326 + J326)</f>
        <v>0.995592587199781</v>
      </c>
      <c r="V326" s="0" t="n">
        <f aca="false">(I326+J326)/W326</f>
        <v>0.000125495531994334</v>
      </c>
      <c r="W326" s="0" t="n">
        <f aca="false">VLOOKUP(G326,ValidPixels!$A$1:$B$53, 2,0)</f>
        <v>1034746002</v>
      </c>
    </row>
    <row r="327" customFormat="false" ht="12.8" hidden="false" customHeight="false" outlineLevel="0" collapsed="false">
      <c r="A327" s="0" t="n">
        <v>26</v>
      </c>
      <c r="B327" s="0" t="s">
        <v>106</v>
      </c>
      <c r="C327" s="0" t="n">
        <f aca="false">VLOOKUP(D327,List!$G$2:$H$12, 2, 0)</f>
        <v>5</v>
      </c>
      <c r="D327" s="0" t="s">
        <v>28</v>
      </c>
      <c r="E327" s="0" t="n">
        <f aca="false">VLOOKUP(G327,List!$A$2:$B$54, 2, 0)</f>
        <v>8</v>
      </c>
      <c r="F327" s="0" t="n">
        <f aca="false">VLOOKUP(G327,List!$L$2:$M$54, 2,0)</f>
        <v>1</v>
      </c>
      <c r="G327" s="0" t="s">
        <v>32</v>
      </c>
      <c r="H327" s="0" t="n">
        <v>1322510</v>
      </c>
      <c r="I327" s="0" t="n">
        <v>52205</v>
      </c>
      <c r="J327" s="0" t="n">
        <v>228341</v>
      </c>
      <c r="K327" s="0" t="n">
        <v>245667414</v>
      </c>
      <c r="L327" s="0" t="n">
        <v>397</v>
      </c>
      <c r="M327" s="0" t="n">
        <f aca="false">H327 / (H327 + J327)</f>
        <v>0.852764063085364</v>
      </c>
      <c r="N327" s="0" t="n">
        <f aca="false">K327 / (K327+ I327)</f>
        <v>0.999787542402139</v>
      </c>
      <c r="O327" s="0" t="n">
        <f aca="false">I327 / (I327 + K327)</f>
        <v>0.000212457597860755</v>
      </c>
      <c r="P327" s="0" t="n">
        <f aca="false">J327 / (H327 + J327)</f>
        <v>0.147235936914636</v>
      </c>
      <c r="Q327" s="0" t="n">
        <f aca="false">100 * (J327 + I327) / (H327 + I327 + J327 + K327)</f>
        <v>0.113457138654689</v>
      </c>
      <c r="R327" s="0" t="n">
        <f aca="false">(2 * S327 * M327) / (S327 + M327)</f>
        <v>0.904105393622978</v>
      </c>
      <c r="S327" s="0" t="n">
        <f aca="false">H327 / (H327 + I327)</f>
        <v>0.962024856061074</v>
      </c>
      <c r="T327" s="0" t="n">
        <f aca="false">AVERAGE(M327:S327)</f>
        <v>0.568512484048391</v>
      </c>
      <c r="U327" s="0" t="n">
        <f aca="false">(H327 + K327)/(H327 + K327 + I327 + J327)</f>
        <v>0.998865428613453</v>
      </c>
      <c r="V327" s="0" t="n">
        <f aca="false">(I327+J327)/W327</f>
        <v>0.00113457331367062</v>
      </c>
      <c r="W327" s="0" t="n">
        <f aca="false">VLOOKUP(G327,ValidPixels!$A$1:$B$53, 2,0)</f>
        <v>247270050</v>
      </c>
    </row>
    <row r="328" customFormat="false" ht="12.8" hidden="false" customHeight="false" outlineLevel="0" collapsed="false">
      <c r="A328" s="0" t="n">
        <v>26</v>
      </c>
      <c r="B328" s="0" t="s">
        <v>106</v>
      </c>
      <c r="C328" s="0" t="n">
        <f aca="false">VLOOKUP(D328,List!$G$2:$H$12, 2, 0)</f>
        <v>5</v>
      </c>
      <c r="D328" s="0" t="s">
        <v>28</v>
      </c>
      <c r="E328" s="0" t="n">
        <f aca="false">VLOOKUP(G328,List!$A$2:$B$54, 2, 0)</f>
        <v>9</v>
      </c>
      <c r="F328" s="0" t="n">
        <f aca="false">VLOOKUP(G328,List!$L$2:$M$54, 2,0)</f>
        <v>6</v>
      </c>
      <c r="G328" s="0" t="s">
        <v>33</v>
      </c>
      <c r="H328" s="0" t="n">
        <v>1666811</v>
      </c>
      <c r="I328" s="0" t="n">
        <v>63606</v>
      </c>
      <c r="J328" s="0" t="n">
        <v>311081</v>
      </c>
      <c r="K328" s="0" t="n">
        <v>145579155</v>
      </c>
      <c r="L328" s="0" t="n">
        <v>12322</v>
      </c>
      <c r="M328" s="0" t="n">
        <f aca="false">H328 / (H328 + J328)</f>
        <v>0.842720937240254</v>
      </c>
      <c r="N328" s="0" t="n">
        <f aca="false">K328 / (K328+ I328)</f>
        <v>0.999563273865702</v>
      </c>
      <c r="O328" s="0" t="n">
        <f aca="false">I328 / (I328 + K328)</f>
        <v>0.00043672613429788</v>
      </c>
      <c r="P328" s="0" t="n">
        <f aca="false">J328 / (H328 + J328)</f>
        <v>0.157279062759746</v>
      </c>
      <c r="Q328" s="0" t="n">
        <f aca="false">100 * (J328 + I328) / (H328 + I328 + J328 + K328)</f>
        <v>0.253817465500576</v>
      </c>
      <c r="R328" s="0" t="n">
        <f aca="false">(2 * S328 * M328) / (S328 + M328)</f>
        <v>0.898960145985677</v>
      </c>
      <c r="S328" s="0" t="n">
        <f aca="false">H328 / (H328 + I328)</f>
        <v>0.963242386083817</v>
      </c>
      <c r="T328" s="0" t="n">
        <f aca="false">AVERAGE(M328:S328)</f>
        <v>0.588002856795724</v>
      </c>
      <c r="U328" s="0" t="n">
        <f aca="false">(H328 + K328)/(H328 + K328 + I328 + J328)</f>
        <v>0.997461825344994</v>
      </c>
      <c r="V328" s="0" t="n">
        <f aca="false">(I328+J328)/W328</f>
        <v>0.00253838756772647</v>
      </c>
      <c r="W328" s="0" t="n">
        <f aca="false">VLOOKUP(G328,ValidPixels!$A$1:$B$53, 2,0)</f>
        <v>147608271</v>
      </c>
    </row>
    <row r="329" customFormat="false" ht="12.8" hidden="false" customHeight="false" outlineLevel="0" collapsed="false">
      <c r="A329" s="0" t="n">
        <v>26</v>
      </c>
      <c r="B329" s="0" t="s">
        <v>106</v>
      </c>
      <c r="C329" s="0" t="n">
        <f aca="false">VLOOKUP(D329,List!$G$2:$H$12, 2, 0)</f>
        <v>5</v>
      </c>
      <c r="D329" s="0" t="s">
        <v>28</v>
      </c>
      <c r="E329" s="0" t="n">
        <f aca="false">VLOOKUP(G329,List!$A$2:$B$54, 2, 0)</f>
        <v>10</v>
      </c>
      <c r="F329" s="0" t="n">
        <f aca="false">VLOOKUP(G329,List!$L$2:$M$54, 2,0)</f>
        <v>3</v>
      </c>
      <c r="G329" s="0" t="s">
        <v>34</v>
      </c>
      <c r="H329" s="0" t="n">
        <v>13607872</v>
      </c>
      <c r="I329" s="0" t="n">
        <v>16074589</v>
      </c>
      <c r="J329" s="0" t="n">
        <v>4730125</v>
      </c>
      <c r="K329" s="0" t="n">
        <v>1000715318</v>
      </c>
      <c r="L329" s="0" t="n">
        <v>242651</v>
      </c>
      <c r="M329" s="0" t="n">
        <f aca="false">H329 / (H329 + J329)</f>
        <v>0.742058797370291</v>
      </c>
      <c r="N329" s="0" t="n">
        <f aca="false">K329 / (K329+ I329)</f>
        <v>0.984190845238199</v>
      </c>
      <c r="O329" s="0" t="n">
        <f aca="false">I329 / (I329 + K329)</f>
        <v>0.0158091547618008</v>
      </c>
      <c r="P329" s="0" t="n">
        <f aca="false">J329 / (H329 + J329)</f>
        <v>0.257941202629709</v>
      </c>
      <c r="Q329" s="0" t="n">
        <f aca="false">100 * (J329 + I329) / (H329 + I329 + J329 + K329)</f>
        <v>2.00986891760963</v>
      </c>
      <c r="R329" s="0" t="n">
        <f aca="false">(2 * S329 * M329) / (S329 + M329)</f>
        <v>0.566753111767489</v>
      </c>
      <c r="S329" s="0" t="n">
        <f aca="false">H329 / (H329 + I329)</f>
        <v>0.458448239854505</v>
      </c>
      <c r="T329" s="0" t="n">
        <f aca="false">AVERAGE(M329:S329)</f>
        <v>0.719295752747374</v>
      </c>
      <c r="U329" s="0" t="n">
        <f aca="false">(H329 + K329)/(H329 + K329 + I329 + J329)</f>
        <v>0.979901310823904</v>
      </c>
      <c r="V329" s="0" t="n">
        <f aca="false">(I329+J329)/W329</f>
        <v>0.706128040202165</v>
      </c>
      <c r="W329" s="0" t="n">
        <f aca="false">VLOOKUP(G329,ValidPixels!$A$1:$B$53, 2,0)</f>
        <v>29463090</v>
      </c>
    </row>
    <row r="330" customFormat="false" ht="12.8" hidden="false" customHeight="false" outlineLevel="0" collapsed="false">
      <c r="A330" s="0" t="n">
        <v>26</v>
      </c>
      <c r="B330" s="0" t="s">
        <v>106</v>
      </c>
      <c r="C330" s="0" t="n">
        <f aca="false">VLOOKUP(D330,List!$G$2:$H$12, 2, 0)</f>
        <v>4</v>
      </c>
      <c r="D330" s="0" t="s">
        <v>35</v>
      </c>
      <c r="E330" s="0" t="n">
        <f aca="false">VLOOKUP(G330,List!$A$2:$B$54, 2, 0)</f>
        <v>11</v>
      </c>
      <c r="F330" s="0" t="n">
        <f aca="false">VLOOKUP(G330,List!$L$2:$M$54, 2,0)</f>
        <v>3</v>
      </c>
      <c r="G330" s="0" t="s">
        <v>36</v>
      </c>
      <c r="H330" s="0" t="n">
        <v>245441</v>
      </c>
      <c r="I330" s="0" t="n">
        <v>37137</v>
      </c>
      <c r="J330" s="0" t="n">
        <v>17788</v>
      </c>
      <c r="K330" s="0" t="n">
        <v>9795455</v>
      </c>
      <c r="L330" s="0" t="n">
        <v>9436</v>
      </c>
      <c r="M330" s="0" t="n">
        <f aca="false">H330 / (H330 + J330)</f>
        <v>0.932423859073278</v>
      </c>
      <c r="N330" s="0" t="n">
        <f aca="false">K330 / (K330+ I330)</f>
        <v>0.996223071190181</v>
      </c>
      <c r="O330" s="0" t="n">
        <f aca="false">I330 / (I330 + K330)</f>
        <v>0.00377692880981943</v>
      </c>
      <c r="P330" s="0" t="n">
        <f aca="false">J330 / (H330 + J330)</f>
        <v>0.0675761409267216</v>
      </c>
      <c r="Q330" s="0" t="n">
        <f aca="false">100 * (J330 + I330) / (H330 + I330 + J330 + K330)</f>
        <v>0.544036983223058</v>
      </c>
      <c r="R330" s="0" t="n">
        <f aca="false">(2 * S330 * M330) / (S330 + M330)</f>
        <v>0.89936919094112</v>
      </c>
      <c r="S330" s="0" t="n">
        <f aca="false">H330 / (H330 + I330)</f>
        <v>0.868577879381976</v>
      </c>
      <c r="T330" s="0" t="n">
        <f aca="false">AVERAGE(M330:S330)</f>
        <v>0.615997721935165</v>
      </c>
      <c r="U330" s="0" t="n">
        <f aca="false">(H330 + K330)/(H330 + K330 + I330 + J330)</f>
        <v>0.994559630167769</v>
      </c>
      <c r="V330" s="0" t="n">
        <f aca="false">(I330+J330)/W330</f>
        <v>0.0054454593989819</v>
      </c>
      <c r="W330" s="0" t="n">
        <f aca="false">VLOOKUP(G330,ValidPixels!$A$1:$B$53, 2,0)</f>
        <v>10086385</v>
      </c>
    </row>
    <row r="331" customFormat="false" ht="12.8" hidden="false" customHeight="false" outlineLevel="0" collapsed="false">
      <c r="A331" s="0" t="n">
        <v>26</v>
      </c>
      <c r="B331" s="0" t="s">
        <v>106</v>
      </c>
      <c r="C331" s="0" t="n">
        <f aca="false">VLOOKUP(D331,List!$G$2:$H$12, 2, 0)</f>
        <v>4</v>
      </c>
      <c r="D331" s="0" t="s">
        <v>35</v>
      </c>
      <c r="E331" s="0" t="n">
        <f aca="false">VLOOKUP(G331,List!$A$2:$B$54, 2, 0)</f>
        <v>12</v>
      </c>
      <c r="F331" s="0" t="n">
        <f aca="false">VLOOKUP(G331,List!$L$2:$M$54, 2,0)</f>
        <v>4</v>
      </c>
      <c r="G331" s="0" t="s">
        <v>37</v>
      </c>
      <c r="H331" s="0" t="n">
        <v>1977083</v>
      </c>
      <c r="I331" s="0" t="n">
        <v>693121</v>
      </c>
      <c r="J331" s="0" t="n">
        <v>1183673</v>
      </c>
      <c r="K331" s="0" t="n">
        <v>46920585</v>
      </c>
      <c r="L331" s="0" t="n">
        <v>379039</v>
      </c>
      <c r="M331" s="0" t="n">
        <f aca="false">H331 / (H331 + J331)</f>
        <v>0.625509529998519</v>
      </c>
      <c r="N331" s="0" t="n">
        <f aca="false">K331 / (K331+ I331)</f>
        <v>0.985442826063571</v>
      </c>
      <c r="O331" s="0" t="n">
        <f aca="false">I331 / (I331 + K331)</f>
        <v>0.0145571739364291</v>
      </c>
      <c r="P331" s="0" t="n">
        <f aca="false">J331 / (H331 + J331)</f>
        <v>0.374490470001481</v>
      </c>
      <c r="Q331" s="0" t="n">
        <f aca="false">100 * (J331 + I331) / (H331 + I331 + J331 + K331)</f>
        <v>3.69633458646987</v>
      </c>
      <c r="R331" s="0" t="n">
        <f aca="false">(2 * S331 * M331) / (S331 + M331)</f>
        <v>0.678132931798537</v>
      </c>
      <c r="S331" s="0" t="n">
        <f aca="false">H331 / (H331 + I331)</f>
        <v>0.74042395262684</v>
      </c>
      <c r="T331" s="0" t="n">
        <f aca="false">AVERAGE(M331:S331)</f>
        <v>1.01641306727075</v>
      </c>
      <c r="U331" s="0" t="n">
        <f aca="false">(H331 + K331)/(H331 + K331 + I331 + J331)</f>
        <v>0.963036654135301</v>
      </c>
      <c r="V331" s="0" t="n">
        <f aca="false">(I331+J331)/W331</f>
        <v>0.0374589154140337</v>
      </c>
      <c r="W331" s="0" t="n">
        <f aca="false">VLOOKUP(G331,ValidPixels!$A$1:$B$53, 2,0)</f>
        <v>50102732</v>
      </c>
    </row>
    <row r="332" customFormat="false" ht="12.8" hidden="false" customHeight="false" outlineLevel="0" collapsed="false">
      <c r="A332" s="0" t="n">
        <v>26</v>
      </c>
      <c r="B332" s="0" t="s">
        <v>106</v>
      </c>
      <c r="C332" s="0" t="n">
        <f aca="false">VLOOKUP(D332,List!$G$2:$H$12, 2, 0)</f>
        <v>4</v>
      </c>
      <c r="D332" s="0" t="s">
        <v>35</v>
      </c>
      <c r="E332" s="0" t="n">
        <f aca="false">VLOOKUP(G332,List!$A$2:$B$54, 2, 0)</f>
        <v>14</v>
      </c>
      <c r="F332" s="0" t="n">
        <f aca="false">VLOOKUP(G332,List!$L$2:$M$54, 2,0)</f>
        <v>1</v>
      </c>
      <c r="G332" s="0" t="s">
        <v>39</v>
      </c>
      <c r="H332" s="0" t="n">
        <v>3677354</v>
      </c>
      <c r="I332" s="0" t="n">
        <v>377031</v>
      </c>
      <c r="J332" s="0" t="n">
        <v>420953</v>
      </c>
      <c r="K332" s="0" t="n">
        <v>115051311</v>
      </c>
      <c r="L332" s="0" t="n">
        <v>0</v>
      </c>
      <c r="M332" s="0" t="n">
        <f aca="false">H332 / (H332 + J332)</f>
        <v>0.897286123269926</v>
      </c>
      <c r="N332" s="0" t="n">
        <f aca="false">K332 / (K332+ I332)</f>
        <v>0.99673363583443</v>
      </c>
      <c r="O332" s="0" t="n">
        <f aca="false">I332 / (I332 + K332)</f>
        <v>0.00326636416557036</v>
      </c>
      <c r="P332" s="0" t="n">
        <f aca="false">J332 / (H332 + J332)</f>
        <v>0.102713876730074</v>
      </c>
      <c r="Q332" s="0" t="n">
        <f aca="false">100 * (J332 + I332) / (H332 + I332 + J332 + K332)</f>
        <v>0.667620155568822</v>
      </c>
      <c r="R332" s="0" t="n">
        <f aca="false">(2 * S332 * M332) / (S332 + M332)</f>
        <v>0.902120183124789</v>
      </c>
      <c r="S332" s="0" t="n">
        <f aca="false">H332 / (H332 + I332)</f>
        <v>0.907006611360293</v>
      </c>
      <c r="T332" s="0" t="n">
        <f aca="false">AVERAGE(M332:S332)</f>
        <v>0.639535278579129</v>
      </c>
      <c r="U332" s="0" t="n">
        <f aca="false">(H332 + K332)/(H332 + K332 + I332 + J332)</f>
        <v>0.993323798444312</v>
      </c>
      <c r="V332" s="0" t="n">
        <f aca="false">(I332+J332)/W332</f>
        <v>0.00667620155568822</v>
      </c>
      <c r="W332" s="0" t="n">
        <f aca="false">VLOOKUP(G332,ValidPixels!$A$1:$B$53, 2,0)</f>
        <v>119526649</v>
      </c>
    </row>
    <row r="333" customFormat="false" ht="12.8" hidden="false" customHeight="false" outlineLevel="0" collapsed="false">
      <c r="A333" s="0" t="n">
        <v>26</v>
      </c>
      <c r="B333" s="0" t="s">
        <v>106</v>
      </c>
      <c r="C333" s="0" t="n">
        <f aca="false">VLOOKUP(D333,List!$G$2:$H$12, 2, 0)</f>
        <v>4</v>
      </c>
      <c r="D333" s="0" t="s">
        <v>35</v>
      </c>
      <c r="E333" s="0" t="n">
        <f aca="false">VLOOKUP(G333,List!$A$2:$B$54, 2, 0)</f>
        <v>13</v>
      </c>
      <c r="F333" s="0" t="n">
        <f aca="false">VLOOKUP(G333,List!$L$2:$M$54, 2,0)</f>
        <v>2</v>
      </c>
      <c r="G333" s="0" t="s">
        <v>38</v>
      </c>
      <c r="H333" s="0" t="n">
        <v>4794492</v>
      </c>
      <c r="I333" s="0" t="n">
        <v>771921</v>
      </c>
      <c r="J333" s="0" t="n">
        <v>696230</v>
      </c>
      <c r="K333" s="0" t="n">
        <v>110712778</v>
      </c>
      <c r="L333" s="0" t="n">
        <v>0</v>
      </c>
      <c r="M333" s="0" t="n">
        <f aca="false">H333 / (H333 + J333)</f>
        <v>0.87319882521825</v>
      </c>
      <c r="N333" s="0" t="n">
        <f aca="false">K333 / (K333+ I333)</f>
        <v>0.993075991531358</v>
      </c>
      <c r="O333" s="0" t="n">
        <f aca="false">I333 / (I333 + K333)</f>
        <v>0.00692400846864196</v>
      </c>
      <c r="P333" s="0" t="n">
        <f aca="false">J333 / (H333 + J333)</f>
        <v>0.12680117478175</v>
      </c>
      <c r="Q333" s="0" t="n">
        <f aca="false">100 * (J333 + I333) / (H333 + I333 + J333 + K333)</f>
        <v>1.25509358072753</v>
      </c>
      <c r="R333" s="0" t="n">
        <f aca="false">(2 * S333 * M333) / (S333 + M333)</f>
        <v>0.867221391436389</v>
      </c>
      <c r="S333" s="0" t="n">
        <f aca="false">H333 / (H333 + I333)</f>
        <v>0.86132523763508</v>
      </c>
      <c r="T333" s="0" t="n">
        <f aca="false">AVERAGE(M333:S333)</f>
        <v>0.711948601399857</v>
      </c>
      <c r="U333" s="0" t="n">
        <f aca="false">(H333 + K333)/(H333 + K333 + I333 + J333)</f>
        <v>0.987449064192725</v>
      </c>
      <c r="V333" s="0" t="n">
        <f aca="false">(I333+J333)/W333</f>
        <v>0.0125509358072753</v>
      </c>
      <c r="W333" s="0" t="n">
        <f aca="false">VLOOKUP(G333,ValidPixels!$A$1:$B$53, 2,0)</f>
        <v>116975421</v>
      </c>
    </row>
    <row r="334" customFormat="false" ht="12.8" hidden="false" customHeight="false" outlineLevel="0" collapsed="false">
      <c r="A334" s="0" t="n">
        <v>26</v>
      </c>
      <c r="B334" s="0" t="s">
        <v>106</v>
      </c>
      <c r="C334" s="0" t="n">
        <f aca="false">VLOOKUP(D334,List!$G$2:$H$12, 2, 0)</f>
        <v>6</v>
      </c>
      <c r="D334" s="0" t="s">
        <v>40</v>
      </c>
      <c r="E334" s="0" t="n">
        <f aca="false">VLOOKUP(G334,List!$A$2:$B$54, 2, 0)</f>
        <v>15</v>
      </c>
      <c r="F334" s="0" t="n">
        <f aca="false">VLOOKUP(G334,List!$L$2:$M$54, 2,0)</f>
        <v>2</v>
      </c>
      <c r="G334" s="0" t="s">
        <v>41</v>
      </c>
      <c r="H334" s="0" t="n">
        <v>129781</v>
      </c>
      <c r="I334" s="0" t="n">
        <v>64499</v>
      </c>
      <c r="J334" s="0" t="n">
        <v>95610</v>
      </c>
      <c r="K334" s="0" t="n">
        <v>2624691</v>
      </c>
      <c r="L334" s="0" t="n">
        <v>0</v>
      </c>
      <c r="M334" s="0" t="n">
        <f aca="false">H334 / (H334 + J334)</f>
        <v>0.575803825352388</v>
      </c>
      <c r="N334" s="0" t="n">
        <f aca="false">K334 / (K334+ I334)</f>
        <v>0.976015454467702</v>
      </c>
      <c r="O334" s="0" t="n">
        <f aca="false">I334 / (I334 + K334)</f>
        <v>0.0239845455322978</v>
      </c>
      <c r="P334" s="0" t="n">
        <f aca="false">J334 / (H334 + J334)</f>
        <v>0.424196174647612</v>
      </c>
      <c r="Q334" s="0" t="n">
        <f aca="false">100 * (J334 + I334) / (H334 + I334 + J334 + K334)</f>
        <v>5.49337966589366</v>
      </c>
      <c r="R334" s="0" t="n">
        <f aca="false">(2 * S334 * M334) / (S334 + M334)</f>
        <v>0.618489245146794</v>
      </c>
      <c r="S334" s="0" t="n">
        <f aca="false">H334 / (H334 + I334)</f>
        <v>0.668010088532016</v>
      </c>
      <c r="T334" s="0" t="n">
        <f aca="false">AVERAGE(M334:S334)</f>
        <v>1.25426842851035</v>
      </c>
      <c r="U334" s="0" t="n">
        <f aca="false">(H334 + K334)/(H334 + K334 + I334 + J334)</f>
        <v>0.945066203341063</v>
      </c>
      <c r="V334" s="0" t="n">
        <f aca="false">(I334+J334)/W334</f>
        <v>0.0549337966589366</v>
      </c>
      <c r="W334" s="0" t="n">
        <f aca="false">VLOOKUP(G334,ValidPixels!$A$1:$B$53, 2,0)</f>
        <v>2914581</v>
      </c>
    </row>
    <row r="335" customFormat="false" ht="12.8" hidden="false" customHeight="false" outlineLevel="0" collapsed="false">
      <c r="A335" s="0" t="n">
        <v>26</v>
      </c>
      <c r="B335" s="0" t="s">
        <v>106</v>
      </c>
      <c r="C335" s="0" t="n">
        <f aca="false">VLOOKUP(D335,List!$G$2:$H$12, 2, 0)</f>
        <v>6</v>
      </c>
      <c r="D335" s="0" t="s">
        <v>40</v>
      </c>
      <c r="E335" s="0" t="n">
        <f aca="false">VLOOKUP(G335,List!$A$2:$B$54, 2, 0)</f>
        <v>16</v>
      </c>
      <c r="F335" s="0" t="n">
        <f aca="false">VLOOKUP(G335,List!$L$2:$M$54, 2,0)</f>
        <v>6</v>
      </c>
      <c r="G335" s="0" t="s">
        <v>42</v>
      </c>
      <c r="H335" s="0" t="n">
        <v>279336</v>
      </c>
      <c r="I335" s="0" t="n">
        <v>515068</v>
      </c>
      <c r="J335" s="0" t="n">
        <v>412034</v>
      </c>
      <c r="K335" s="0" t="n">
        <v>91145161</v>
      </c>
      <c r="L335" s="0" t="n">
        <v>14904</v>
      </c>
      <c r="M335" s="0" t="n">
        <f aca="false">H335 / (H335 + J335)</f>
        <v>0.404032573007218</v>
      </c>
      <c r="N335" s="0" t="n">
        <f aca="false">K335 / (K335+ I335)</f>
        <v>0.994380681724022</v>
      </c>
      <c r="O335" s="0" t="n">
        <f aca="false">I335 / (I335 + K335)</f>
        <v>0.00561931827597769</v>
      </c>
      <c r="P335" s="0" t="n">
        <f aca="false">J335 / (H335 + J335)</f>
        <v>0.595967426992783</v>
      </c>
      <c r="Q335" s="0" t="n">
        <f aca="false">100 * (J335 + I335) / (H335 + I335 + J335 + K335)</f>
        <v>1.0038829971964</v>
      </c>
      <c r="R335" s="0" t="n">
        <f aca="false">(2 * S335 * M335) / (S335 + M335)</f>
        <v>0.376014117894108</v>
      </c>
      <c r="S335" s="0" t="n">
        <f aca="false">H335 / (H335 + I335)</f>
        <v>0.351629649397536</v>
      </c>
      <c r="T335" s="0" t="n">
        <f aca="false">AVERAGE(M335:S335)</f>
        <v>0.53307525206972</v>
      </c>
      <c r="U335" s="0" t="n">
        <f aca="false">(H335 + K335)/(H335 + K335 + I335 + J335)</f>
        <v>0.989961170028036</v>
      </c>
      <c r="V335" s="0" t="n">
        <f aca="false">(I335+J335)/W335</f>
        <v>0.115240444423672</v>
      </c>
      <c r="W335" s="0" t="n">
        <f aca="false">VLOOKUP(G335,ValidPixels!$A$1:$B$53, 2,0)</f>
        <v>8044936</v>
      </c>
    </row>
    <row r="336" customFormat="false" ht="12.8" hidden="false" customHeight="false" outlineLevel="0" collapsed="false">
      <c r="A336" s="0" t="n">
        <v>26</v>
      </c>
      <c r="B336" s="0" t="s">
        <v>106</v>
      </c>
      <c r="C336" s="0" t="n">
        <f aca="false">VLOOKUP(D336,List!$G$2:$H$12, 2, 0)</f>
        <v>6</v>
      </c>
      <c r="D336" s="0" t="s">
        <v>40</v>
      </c>
      <c r="E336" s="0" t="n">
        <f aca="false">VLOOKUP(G336,List!$A$2:$B$54, 2, 0)</f>
        <v>18</v>
      </c>
      <c r="F336" s="0" t="n">
        <f aca="false">VLOOKUP(G336,List!$L$2:$M$54, 2,0)</f>
        <v>1</v>
      </c>
      <c r="G336" s="0" t="s">
        <v>44</v>
      </c>
      <c r="H336" s="0" t="n">
        <v>541634</v>
      </c>
      <c r="I336" s="0" t="n">
        <v>25554</v>
      </c>
      <c r="J336" s="0" t="n">
        <v>207170</v>
      </c>
      <c r="K336" s="0" t="n">
        <v>14795875</v>
      </c>
      <c r="L336" s="0" t="n">
        <v>3998</v>
      </c>
      <c r="M336" s="0" t="n">
        <f aca="false">H336 / (H336 + J336)</f>
        <v>0.723332140319763</v>
      </c>
      <c r="N336" s="0" t="n">
        <f aca="false">K336 / (K336+ I336)</f>
        <v>0.998275874748649</v>
      </c>
      <c r="O336" s="0" t="n">
        <f aca="false">I336 / (I336 + K336)</f>
        <v>0.0017241252513506</v>
      </c>
      <c r="P336" s="0" t="n">
        <f aca="false">J336 / (H336 + J336)</f>
        <v>0.276667859680237</v>
      </c>
      <c r="Q336" s="0" t="n">
        <f aca="false">100 * (J336 + I336) / (H336 + I336 + J336 + K336)</f>
        <v>1.49467255884995</v>
      </c>
      <c r="R336" s="0" t="n">
        <f aca="false">(2 * S336 * M336) / (S336 + M336)</f>
        <v>0.823156979677688</v>
      </c>
      <c r="S336" s="0" t="n">
        <f aca="false">H336 / (H336 + I336)</f>
        <v>0.954946155419367</v>
      </c>
      <c r="T336" s="0" t="n">
        <f aca="false">AVERAGE(M336:S336)</f>
        <v>0.753253670563858</v>
      </c>
      <c r="U336" s="0" t="n">
        <f aca="false">(H336 + K336)/(H336 + K336 + I336 + J336)</f>
        <v>0.9850532744115</v>
      </c>
      <c r="V336" s="0" t="n">
        <f aca="false">(I336+J336)/W336</f>
        <v>0.0149600193412395</v>
      </c>
      <c r="W336" s="0" t="n">
        <f aca="false">VLOOKUP(G336,ValidPixels!$A$1:$B$53, 2,0)</f>
        <v>15556397</v>
      </c>
    </row>
    <row r="337" customFormat="false" ht="12.8" hidden="false" customHeight="false" outlineLevel="0" collapsed="false">
      <c r="A337" s="0" t="n">
        <v>26</v>
      </c>
      <c r="B337" s="0" t="s">
        <v>106</v>
      </c>
      <c r="C337" s="0" t="n">
        <f aca="false">VLOOKUP(D337,List!$G$2:$H$12, 2, 0)</f>
        <v>6</v>
      </c>
      <c r="D337" s="0" t="s">
        <v>40</v>
      </c>
      <c r="E337" s="0" t="n">
        <f aca="false">VLOOKUP(G337,List!$A$2:$B$54, 2, 0)</f>
        <v>17</v>
      </c>
      <c r="F337" s="0" t="n">
        <f aca="false">VLOOKUP(G337,List!$L$2:$M$54, 2,0)</f>
        <v>4</v>
      </c>
      <c r="G337" s="0" t="s">
        <v>43</v>
      </c>
      <c r="H337" s="0" t="n">
        <v>701837</v>
      </c>
      <c r="I337" s="0" t="n">
        <v>8125</v>
      </c>
      <c r="J337" s="0" t="n">
        <v>3108</v>
      </c>
      <c r="K337" s="0" t="n">
        <v>13817872</v>
      </c>
      <c r="L337" s="0" t="n">
        <v>0</v>
      </c>
      <c r="M337" s="0" t="n">
        <f aca="false">H337 / (H337 + J337)</f>
        <v>0.995591145408507</v>
      </c>
      <c r="N337" s="0" t="n">
        <f aca="false">K337 / (K337+ I337)</f>
        <v>0.999412338943803</v>
      </c>
      <c r="O337" s="0" t="n">
        <f aca="false">I337 / (I337 + K337)</f>
        <v>0.000587661056197249</v>
      </c>
      <c r="P337" s="0" t="n">
        <f aca="false">J337 / (H337 + J337)</f>
        <v>0.00440885459149295</v>
      </c>
      <c r="Q337" s="0" t="n">
        <f aca="false">100 * (J337 + I337) / (H337 + I337 + J337 + K337)</f>
        <v>0.0773040041037945</v>
      </c>
      <c r="R337" s="0" t="n">
        <f aca="false">(2 * S337 * M337) / (S337 + M337)</f>
        <v>0.992060962310597</v>
      </c>
      <c r="S337" s="0" t="n">
        <f aca="false">H337 / (H337 + I337)</f>
        <v>0.988555725517704</v>
      </c>
      <c r="T337" s="0" t="n">
        <f aca="false">AVERAGE(M337:S337)</f>
        <v>0.579702955990299</v>
      </c>
      <c r="U337" s="0" t="n">
        <f aca="false">(H337 + K337)/(H337 + K337 + I337 + J337)</f>
        <v>0.999226959958962</v>
      </c>
      <c r="V337" s="0" t="n">
        <f aca="false">(I337+J337)/W337</f>
        <v>6.63819925374419E-005</v>
      </c>
      <c r="W337" s="0" t="n">
        <f aca="false">VLOOKUP(G337,ValidPixels!$A$1:$B$53, 2,0)</f>
        <v>169217578</v>
      </c>
    </row>
    <row r="338" customFormat="false" ht="12.8" hidden="false" customHeight="false" outlineLevel="0" collapsed="false">
      <c r="A338" s="0" t="n">
        <v>26</v>
      </c>
      <c r="B338" s="0" t="s">
        <v>106</v>
      </c>
      <c r="C338" s="0" t="n">
        <f aca="false">VLOOKUP(D338,List!$G$2:$H$12, 2, 0)</f>
        <v>6</v>
      </c>
      <c r="D338" s="0" t="s">
        <v>40</v>
      </c>
      <c r="E338" s="0" t="n">
        <f aca="false">VLOOKUP(G338,List!$A$2:$B$54, 2, 0)</f>
        <v>19</v>
      </c>
      <c r="F338" s="0" t="n">
        <f aca="false">VLOOKUP(G338,List!$L$2:$M$54, 2,0)</f>
        <v>5</v>
      </c>
      <c r="G338" s="0" t="s">
        <v>45</v>
      </c>
      <c r="H338" s="0" t="n">
        <v>1397648</v>
      </c>
      <c r="I338" s="0" t="n">
        <v>312676</v>
      </c>
      <c r="J338" s="0" t="n">
        <v>48563</v>
      </c>
      <c r="K338" s="0" t="n">
        <v>6300163</v>
      </c>
      <c r="L338" s="0" t="n">
        <v>494</v>
      </c>
      <c r="M338" s="0" t="n">
        <f aca="false">H338 / (H338 + J338)</f>
        <v>0.966420529231212</v>
      </c>
      <c r="N338" s="0" t="n">
        <f aca="false">K338 / (K338+ I338)</f>
        <v>0.952716828581491</v>
      </c>
      <c r="O338" s="0" t="n">
        <f aca="false">I338 / (I338 + K338)</f>
        <v>0.0472831714185088</v>
      </c>
      <c r="P338" s="0" t="n">
        <f aca="false">J338 / (H338 + J338)</f>
        <v>0.0335794707687882</v>
      </c>
      <c r="Q338" s="0" t="n">
        <f aca="false">100 * (J338 + I338) / (H338 + I338 + J338 + K338)</f>
        <v>4.48240177192101</v>
      </c>
      <c r="R338" s="0" t="n">
        <f aca="false">(2 * S338 * M338) / (S338 + M338)</f>
        <v>0.885558373342922</v>
      </c>
      <c r="S338" s="0" t="n">
        <f aca="false">H338 / (H338 + I338)</f>
        <v>0.817183176988687</v>
      </c>
      <c r="T338" s="0" t="n">
        <f aca="false">AVERAGE(M338:S338)</f>
        <v>1.16930618889323</v>
      </c>
      <c r="U338" s="0" t="n">
        <f aca="false">(H338 + K338)/(H338 + K338 + I338 + J338)</f>
        <v>0.95517598228079</v>
      </c>
      <c r="V338" s="0" t="n">
        <f aca="false">(I338+J338)/W338</f>
        <v>0.0248599849892732</v>
      </c>
      <c r="W338" s="0" t="n">
        <f aca="false">VLOOKUP(G338,ValidPixels!$A$1:$B$53, 2,0)</f>
        <v>14530942</v>
      </c>
    </row>
    <row r="339" customFormat="false" ht="12.8" hidden="false" customHeight="false" outlineLevel="0" collapsed="false">
      <c r="A339" s="0" t="n">
        <v>26</v>
      </c>
      <c r="B339" s="0" t="s">
        <v>106</v>
      </c>
      <c r="C339" s="0" t="n">
        <f aca="false">VLOOKUP(D339,List!$G$2:$H$12, 2, 0)</f>
        <v>6</v>
      </c>
      <c r="D339" s="0" t="s">
        <v>40</v>
      </c>
      <c r="E339" s="0" t="n">
        <f aca="false">VLOOKUP(G339,List!$A$2:$B$54, 2, 0)</f>
        <v>20</v>
      </c>
      <c r="F339" s="0" t="n">
        <f aca="false">VLOOKUP(G339,List!$L$2:$M$54, 2,0)</f>
        <v>3</v>
      </c>
      <c r="G339" s="0" t="s">
        <v>46</v>
      </c>
      <c r="H339" s="0" t="n">
        <v>5803349</v>
      </c>
      <c r="I339" s="0" t="n">
        <v>534932</v>
      </c>
      <c r="J339" s="0" t="n">
        <v>1585331</v>
      </c>
      <c r="K339" s="0" t="n">
        <v>161293966</v>
      </c>
      <c r="L339" s="0" t="n">
        <v>0</v>
      </c>
      <c r="M339" s="0" t="n">
        <f aca="false">H339 / (H339 + J339)</f>
        <v>0.785437858995111</v>
      </c>
      <c r="N339" s="0" t="n">
        <f aca="false">K339 / (K339+ I339)</f>
        <v>0.996694459354225</v>
      </c>
      <c r="O339" s="0" t="n">
        <f aca="false">I339 / (I339 + K339)</f>
        <v>0.00330554064577514</v>
      </c>
      <c r="P339" s="0" t="n">
        <f aca="false">J339 / (H339 + J339)</f>
        <v>0.214562141004889</v>
      </c>
      <c r="Q339" s="0" t="n">
        <f aca="false">100 * (J339 + I339) / (H339 + I339 + J339 + K339)</f>
        <v>1.25298034935827</v>
      </c>
      <c r="R339" s="0" t="n">
        <f aca="false">(2 * S339 * M339) / (S339 + M339)</f>
        <v>0.845540247400717</v>
      </c>
      <c r="S339" s="0" t="n">
        <f aca="false">H339 / (H339 + I339)</f>
        <v>0.915602984468502</v>
      </c>
      <c r="T339" s="0" t="n">
        <f aca="false">AVERAGE(M339:S339)</f>
        <v>0.716303368746784</v>
      </c>
      <c r="U339" s="0" t="n">
        <f aca="false">(H339 + K339)/(H339 + K339 + I339 + J339)</f>
        <v>0.987470196506417</v>
      </c>
      <c r="V339" s="0" t="n">
        <f aca="false">(I339+J339)/W339</f>
        <v>0.0230563820206973</v>
      </c>
      <c r="W339" s="0" t="n">
        <f aca="false">VLOOKUP(G339,ValidPixels!$A$1:$B$53, 2,0)</f>
        <v>91959918</v>
      </c>
    </row>
    <row r="340" customFormat="false" ht="12.8" hidden="false" customHeight="false" outlineLevel="0" collapsed="false">
      <c r="A340" s="0" t="n">
        <v>26</v>
      </c>
      <c r="B340" s="0" t="s">
        <v>106</v>
      </c>
      <c r="C340" s="0" t="n">
        <f aca="false">VLOOKUP(D340,List!$G$2:$H$12, 2, 0)</f>
        <v>9</v>
      </c>
      <c r="D340" s="0" t="s">
        <v>47</v>
      </c>
      <c r="E340" s="0" t="n">
        <f aca="false">VLOOKUP(G340,List!$A$2:$B$54, 2, 0)</f>
        <v>21</v>
      </c>
      <c r="F340" s="0" t="n">
        <f aca="false">VLOOKUP(G340,List!$L$2:$M$54, 2,0)</f>
        <v>1</v>
      </c>
      <c r="G340" s="0" t="s">
        <v>48</v>
      </c>
      <c r="H340" s="0" t="n">
        <v>1817079</v>
      </c>
      <c r="I340" s="0" t="n">
        <v>539092</v>
      </c>
      <c r="J340" s="0" t="n">
        <v>207518</v>
      </c>
      <c r="K340" s="0" t="n">
        <v>99288695</v>
      </c>
      <c r="L340" s="0" t="n">
        <v>0</v>
      </c>
      <c r="M340" s="0" t="n">
        <f aca="false">H340 / (H340 + J340)</f>
        <v>0.897501576857024</v>
      </c>
      <c r="N340" s="0" t="n">
        <f aca="false">K340 / (K340+ I340)</f>
        <v>0.994599780119337</v>
      </c>
      <c r="O340" s="0" t="n">
        <f aca="false">I340 / (I340 + K340)</f>
        <v>0.00540021988066309</v>
      </c>
      <c r="P340" s="0" t="n">
        <f aca="false">J340 / (H340 + J340)</f>
        <v>0.102498423142976</v>
      </c>
      <c r="Q340" s="0" t="n">
        <f aca="false">100 * (J340 + I340) / (H340 + I340 + J340 + K340)</f>
        <v>0.733031442837902</v>
      </c>
      <c r="R340" s="0" t="n">
        <f aca="false">(2 * S340 * M340) / (S340 + M340)</f>
        <v>0.82957097933513</v>
      </c>
      <c r="S340" s="0" t="n">
        <f aca="false">H340 / (H340 + I340)</f>
        <v>0.77119996808381</v>
      </c>
      <c r="T340" s="0" t="n">
        <f aca="false">AVERAGE(M340:S340)</f>
        <v>0.619114627179549</v>
      </c>
      <c r="U340" s="0" t="n">
        <f aca="false">(H340 + K340)/(H340 + K340 + I340 + J340)</f>
        <v>0.992669685571621</v>
      </c>
      <c r="V340" s="0" t="n">
        <f aca="false">(I340+J340)/W340</f>
        <v>0.00733031442837902</v>
      </c>
      <c r="W340" s="0" t="n">
        <f aca="false">VLOOKUP(G340,ValidPixels!$A$1:$B$53, 2,0)</f>
        <v>101852384</v>
      </c>
    </row>
    <row r="341" customFormat="false" ht="12.8" hidden="false" customHeight="false" outlineLevel="0" collapsed="false">
      <c r="A341" s="0" t="n">
        <v>26</v>
      </c>
      <c r="B341" s="0" t="s">
        <v>106</v>
      </c>
      <c r="C341" s="0" t="n">
        <f aca="false">VLOOKUP(D341,List!$G$2:$H$12, 2, 0)</f>
        <v>9</v>
      </c>
      <c r="D341" s="0" t="s">
        <v>47</v>
      </c>
      <c r="E341" s="0" t="n">
        <f aca="false">VLOOKUP(G341,List!$A$2:$B$54, 2, 0)</f>
        <v>22</v>
      </c>
      <c r="F341" s="0" t="n">
        <f aca="false">VLOOKUP(G341,List!$L$2:$M$54, 2,0)</f>
        <v>3</v>
      </c>
      <c r="G341" s="0" t="s">
        <v>49</v>
      </c>
      <c r="H341" s="0" t="n">
        <v>2677896</v>
      </c>
      <c r="I341" s="0" t="n">
        <v>530542</v>
      </c>
      <c r="J341" s="0" t="n">
        <v>273313</v>
      </c>
      <c r="K341" s="0" t="n">
        <v>76484960</v>
      </c>
      <c r="L341" s="0" t="n">
        <v>360817</v>
      </c>
      <c r="M341" s="0" t="n">
        <f aca="false">H341 / (H341 + J341)</f>
        <v>0.907389480040214</v>
      </c>
      <c r="N341" s="0" t="n">
        <f aca="false">K341 / (K341+ I341)</f>
        <v>0.993111231035019</v>
      </c>
      <c r="O341" s="0" t="n">
        <f aca="false">I341 / (I341 + K341)</f>
        <v>0.00688876896498058</v>
      </c>
      <c r="P341" s="0" t="n">
        <f aca="false">J341 / (H341 + J341)</f>
        <v>0.092610519959786</v>
      </c>
      <c r="Q341" s="0" t="n">
        <f aca="false">100 * (J341 + I341) / (H341 + I341 + J341 + K341)</f>
        <v>1.00523704169851</v>
      </c>
      <c r="R341" s="0" t="n">
        <f aca="false">(2 * S341 * M341) / (S341 + M341)</f>
        <v>0.869496579917648</v>
      </c>
      <c r="S341" s="0" t="n">
        <f aca="false">H341 / (H341 + I341)</f>
        <v>0.83464165428785</v>
      </c>
      <c r="T341" s="0" t="n">
        <f aca="false">AVERAGE(M341:S341)</f>
        <v>0.672767896557716</v>
      </c>
      <c r="U341" s="0" t="n">
        <f aca="false">(H341 + K341)/(H341 + K341 + I341 + J341)</f>
        <v>0.989947629583015</v>
      </c>
      <c r="V341" s="0" t="n">
        <f aca="false">(I341+J341)/W341</f>
        <v>0.01010186806928</v>
      </c>
      <c r="W341" s="0" t="n">
        <f aca="false">VLOOKUP(G341,ValidPixels!$A$1:$B$53, 2,0)</f>
        <v>79574886</v>
      </c>
    </row>
    <row r="342" customFormat="false" ht="12.8" hidden="false" customHeight="false" outlineLevel="0" collapsed="false">
      <c r="A342" s="0" t="n">
        <v>26</v>
      </c>
      <c r="B342" s="0" t="s">
        <v>106</v>
      </c>
      <c r="C342" s="0" t="n">
        <f aca="false">VLOOKUP(D342,List!$G$2:$H$12, 2, 0)</f>
        <v>9</v>
      </c>
      <c r="D342" s="0" t="s">
        <v>47</v>
      </c>
      <c r="E342" s="0" t="n">
        <f aca="false">VLOOKUP(G342,List!$A$2:$B$54, 2, 0)</f>
        <v>23</v>
      </c>
      <c r="F342" s="0" t="n">
        <f aca="false">VLOOKUP(G342,List!$L$2:$M$54, 2,0)</f>
        <v>2</v>
      </c>
      <c r="G342" s="0" t="s">
        <v>50</v>
      </c>
      <c r="H342" s="0" t="n">
        <v>3871011</v>
      </c>
      <c r="I342" s="0" t="n">
        <v>1328830</v>
      </c>
      <c r="J342" s="0" t="n">
        <v>1285777</v>
      </c>
      <c r="K342" s="0" t="n">
        <v>79510888</v>
      </c>
      <c r="L342" s="0" t="n">
        <v>852149</v>
      </c>
      <c r="M342" s="0" t="n">
        <f aca="false">H342 / (H342 + J342)</f>
        <v>0.750663203529019</v>
      </c>
      <c r="N342" s="0" t="n">
        <f aca="false">K342 / (K342+ I342)</f>
        <v>0.983562164331152</v>
      </c>
      <c r="O342" s="0" t="n">
        <f aca="false">I342 / (I342 + K342)</f>
        <v>0.0164378356688478</v>
      </c>
      <c r="P342" s="0" t="n">
        <f aca="false">J342 / (H342 + J342)</f>
        <v>0.249336796470982</v>
      </c>
      <c r="Q342" s="0" t="n">
        <f aca="false">100 * (J342 + I342) / (H342 + I342 + J342 + K342)</f>
        <v>3.04036422130918</v>
      </c>
      <c r="R342" s="0" t="n">
        <f aca="false">(2 * S342 * M342) / (S342 + M342)</f>
        <v>0.747542660840704</v>
      </c>
      <c r="S342" s="0" t="n">
        <f aca="false">H342 / (H342 + I342)</f>
        <v>0.744447955235554</v>
      </c>
      <c r="T342" s="0" t="n">
        <f aca="false">AVERAGE(M342:S342)</f>
        <v>0.933193548197919</v>
      </c>
      <c r="U342" s="0" t="n">
        <f aca="false">(H342 + K342)/(H342 + K342 + I342 + J342)</f>
        <v>0.969596357786908</v>
      </c>
      <c r="V342" s="0" t="n">
        <f aca="false">(I342+J342)/W342</f>
        <v>0.0310364005221926</v>
      </c>
      <c r="W342" s="0" t="n">
        <f aca="false">VLOOKUP(G342,ValidPixels!$A$1:$B$53, 2,0)</f>
        <v>84243242</v>
      </c>
    </row>
    <row r="343" customFormat="false" ht="12.8" hidden="false" customHeight="false" outlineLevel="0" collapsed="false">
      <c r="A343" s="0" t="n">
        <v>26</v>
      </c>
      <c r="B343" s="0" t="s">
        <v>106</v>
      </c>
      <c r="C343" s="0" t="n">
        <f aca="false">VLOOKUP(D343,List!$G$2:$H$12, 2, 0)</f>
        <v>9</v>
      </c>
      <c r="D343" s="0" t="s">
        <v>47</v>
      </c>
      <c r="E343" s="0" t="n">
        <f aca="false">VLOOKUP(G343,List!$A$2:$B$54, 2, 0)</f>
        <v>25</v>
      </c>
      <c r="F343" s="0" t="n">
        <f aca="false">VLOOKUP(G343,List!$L$2:$M$54, 2,0)</f>
        <v>5</v>
      </c>
      <c r="G343" s="0" t="s">
        <v>52</v>
      </c>
      <c r="H343" s="0" t="n">
        <v>4387967</v>
      </c>
      <c r="I343" s="0" t="n">
        <v>871788</v>
      </c>
      <c r="J343" s="0" t="n">
        <v>5987226</v>
      </c>
      <c r="K343" s="0" t="n">
        <v>517030987</v>
      </c>
      <c r="L343" s="0" t="n">
        <v>38742</v>
      </c>
      <c r="M343" s="0" t="n">
        <f aca="false">H343 / (H343 + J343)</f>
        <v>0.422928710820126</v>
      </c>
      <c r="N343" s="0" t="n">
        <f aca="false">K343 / (K343+ I343)</f>
        <v>0.998316695638482</v>
      </c>
      <c r="O343" s="0" t="n">
        <f aca="false">I343 / (I343 + K343)</f>
        <v>0.00168330436151843</v>
      </c>
      <c r="P343" s="0" t="n">
        <f aca="false">J343 / (H343 + J343)</f>
        <v>0.577071289179874</v>
      </c>
      <c r="Q343" s="0" t="n">
        <f aca="false">100 * (J343 + I343) / (H343 + I343 + J343 + K343)</f>
        <v>1.29837214789923</v>
      </c>
      <c r="R343" s="0" t="n">
        <f aca="false">(2 * S343 * M343) / (S343 + M343)</f>
        <v>0.56130241047172</v>
      </c>
      <c r="S343" s="0" t="n">
        <f aca="false">H343 / (H343 + I343)</f>
        <v>0.834253116352378</v>
      </c>
      <c r="T343" s="0" t="n">
        <f aca="false">AVERAGE(M343:S343)</f>
        <v>0.670561096389047</v>
      </c>
      <c r="U343" s="0" t="n">
        <f aca="false">(H343 + K343)/(H343 + K343 + I343 + J343)</f>
        <v>0.987016278521008</v>
      </c>
      <c r="V343" s="0" t="n">
        <f aca="false">(I343+J343)/W343</f>
        <v>0.0129950868857807</v>
      </c>
      <c r="W343" s="0" t="n">
        <f aca="false">VLOOKUP(G343,ValidPixels!$A$1:$B$53, 2,0)</f>
        <v>527815940</v>
      </c>
    </row>
    <row r="344" customFormat="false" ht="12.8" hidden="false" customHeight="false" outlineLevel="0" collapsed="false">
      <c r="A344" s="0" t="n">
        <v>26</v>
      </c>
      <c r="B344" s="0" t="s">
        <v>106</v>
      </c>
      <c r="C344" s="0" t="n">
        <f aca="false">VLOOKUP(D344,List!$G$2:$H$12, 2, 0)</f>
        <v>9</v>
      </c>
      <c r="D344" s="0" t="s">
        <v>47</v>
      </c>
      <c r="E344" s="0" t="n">
        <f aca="false">VLOOKUP(G344,List!$A$2:$B$54, 2, 0)</f>
        <v>24</v>
      </c>
      <c r="F344" s="0" t="n">
        <f aca="false">VLOOKUP(G344,List!$L$2:$M$54, 2,0)</f>
        <v>6</v>
      </c>
      <c r="G344" s="0" t="s">
        <v>51</v>
      </c>
      <c r="H344" s="0" t="n">
        <v>4484978</v>
      </c>
      <c r="I344" s="0" t="n">
        <v>558467</v>
      </c>
      <c r="J344" s="0" t="n">
        <v>420378</v>
      </c>
      <c r="K344" s="0" t="n">
        <v>81442193</v>
      </c>
      <c r="L344" s="0" t="n">
        <v>525814</v>
      </c>
      <c r="M344" s="0" t="n">
        <f aca="false">H344 / (H344 + J344)</f>
        <v>0.914302244322328</v>
      </c>
      <c r="N344" s="0" t="n">
        <f aca="false">K344 / (K344+ I344)</f>
        <v>0.993189481645636</v>
      </c>
      <c r="O344" s="0" t="n">
        <f aca="false">I344 / (I344 + K344)</f>
        <v>0.00681051835436446</v>
      </c>
      <c r="P344" s="0" t="n">
        <f aca="false">J344 / (H344 + J344)</f>
        <v>0.0856977556776715</v>
      </c>
      <c r="Q344" s="0" t="n">
        <f aca="false">100 * (J344 + I344) / (H344 + I344 + J344 + K344)</f>
        <v>1.12632593812608</v>
      </c>
      <c r="R344" s="0" t="n">
        <f aca="false">(2 * S344 * M344) / (S344 + M344)</f>
        <v>0.901611762060574</v>
      </c>
      <c r="S344" s="0" t="n">
        <f aca="false">H344 / (H344 + I344)</f>
        <v>0.889268743884389</v>
      </c>
      <c r="T344" s="0" t="n">
        <f aca="false">AVERAGE(M344:S344)</f>
        <v>0.70245806343872</v>
      </c>
      <c r="U344" s="0" t="n">
        <f aca="false">(H344 + K344)/(H344 + K344 + I344 + J344)</f>
        <v>0.988736740618739</v>
      </c>
      <c r="V344" s="0" t="n">
        <f aca="false">(I344+J344)/W344</f>
        <v>0.0113783891870935</v>
      </c>
      <c r="W344" s="0" t="n">
        <f aca="false">VLOOKUP(G344,ValidPixels!$A$1:$B$53, 2,0)</f>
        <v>86026676</v>
      </c>
    </row>
    <row r="345" customFormat="false" ht="12.8" hidden="false" customHeight="false" outlineLevel="0" collapsed="false">
      <c r="A345" s="0" t="n">
        <v>26</v>
      </c>
      <c r="B345" s="0" t="s">
        <v>106</v>
      </c>
      <c r="C345" s="0" t="n">
        <f aca="false">VLOOKUP(D345,List!$G$2:$H$12, 2, 0)</f>
        <v>9</v>
      </c>
      <c r="D345" s="0" t="s">
        <v>47</v>
      </c>
      <c r="E345" s="0" t="n">
        <f aca="false">VLOOKUP(G345,List!$A$2:$B$54, 2, 0)</f>
        <v>26</v>
      </c>
      <c r="F345" s="0" t="n">
        <f aca="false">VLOOKUP(G345,List!$L$2:$M$54, 2,0)</f>
        <v>4</v>
      </c>
      <c r="G345" s="0" t="s">
        <v>53</v>
      </c>
      <c r="H345" s="0" t="n">
        <v>59049852</v>
      </c>
      <c r="I345" s="0" t="n">
        <v>7784716</v>
      </c>
      <c r="J345" s="0" t="n">
        <v>9683813</v>
      </c>
      <c r="K345" s="0" t="n">
        <v>915517826</v>
      </c>
      <c r="L345" s="0" t="n">
        <v>0</v>
      </c>
      <c r="M345" s="0" t="n">
        <f aca="false">H345 / (H345 + J345)</f>
        <v>0.85911106297038</v>
      </c>
      <c r="N345" s="0" t="n">
        <f aca="false">K345 / (K345+ I345)</f>
        <v>0.991568618469156</v>
      </c>
      <c r="O345" s="0" t="n">
        <f aca="false">I345 / (I345 + K345)</f>
        <v>0.00843138153084387</v>
      </c>
      <c r="P345" s="0" t="n">
        <f aca="false">J345 / (H345 + J345)</f>
        <v>0.14088893702962</v>
      </c>
      <c r="Q345" s="0" t="n">
        <f aca="false">100 * (J345 + I345) / (H345 + I345 + J345 + K345)</f>
        <v>1.76087615318258</v>
      </c>
      <c r="R345" s="0" t="n">
        <f aca="false">(2 * S345 * M345) / (S345 + M345)</f>
        <v>0.871145853173435</v>
      </c>
      <c r="S345" s="0" t="n">
        <f aca="false">H345 / (H345 + I345)</f>
        <v>0.883522610634664</v>
      </c>
      <c r="T345" s="0" t="n">
        <f aca="false">AVERAGE(M345:S345)</f>
        <v>0.787934945284383</v>
      </c>
      <c r="U345" s="0" t="n">
        <f aca="false">(H345 + K345)/(H345 + K345 + I345 + J345)</f>
        <v>0.982391238468174</v>
      </c>
      <c r="V345" s="0" t="n">
        <f aca="false">(I345+J345)/W345</f>
        <v>0.0176087615318258</v>
      </c>
      <c r="W345" s="0" t="n">
        <f aca="false">VLOOKUP(G345,ValidPixels!$A$1:$B$53, 2,0)</f>
        <v>992036207</v>
      </c>
    </row>
    <row r="346" customFormat="false" ht="12.8" hidden="false" customHeight="false" outlineLevel="0" collapsed="false">
      <c r="A346" s="0" t="n">
        <v>26</v>
      </c>
      <c r="B346" s="0" t="s">
        <v>106</v>
      </c>
      <c r="C346" s="0" t="n">
        <f aca="false">VLOOKUP(D346,List!$G$2:$H$12, 2, 0)</f>
        <v>10</v>
      </c>
      <c r="D346" s="0" t="s">
        <v>54</v>
      </c>
      <c r="E346" s="0" t="n">
        <f aca="false">VLOOKUP(G346,List!$A$2:$B$54, 2, 0)</f>
        <v>27</v>
      </c>
      <c r="F346" s="0" t="n">
        <f aca="false">VLOOKUP(G346,List!$L$2:$M$54, 2,0)</f>
        <v>5</v>
      </c>
      <c r="G346" s="0" t="s">
        <v>55</v>
      </c>
      <c r="H346" s="0" t="n">
        <v>503555</v>
      </c>
      <c r="I346" s="0" t="n">
        <v>200020</v>
      </c>
      <c r="J346" s="0" t="n">
        <v>211582</v>
      </c>
      <c r="K346" s="0" t="n">
        <v>34295120</v>
      </c>
      <c r="L346" s="0" t="n">
        <v>0</v>
      </c>
      <c r="M346" s="0" t="n">
        <f aca="false">H346 / (H346 + J346)</f>
        <v>0.704137808559759</v>
      </c>
      <c r="N346" s="0" t="n">
        <f aca="false">K346 / (K346+ I346)</f>
        <v>0.994201502008689</v>
      </c>
      <c r="O346" s="0" t="n">
        <f aca="false">I346 / (I346 + K346)</f>
        <v>0.00579849799131124</v>
      </c>
      <c r="P346" s="0" t="n">
        <f aca="false">J346 / (H346 + J346)</f>
        <v>0.295862191440241</v>
      </c>
      <c r="Q346" s="0" t="n">
        <f aca="false">100 * (J346 + I346) / (H346 + I346 + J346 + K346)</f>
        <v>1.16898256722036</v>
      </c>
      <c r="R346" s="0" t="n">
        <f aca="false">(2 * S346 * M346) / (S346 + M346)</f>
        <v>0.709876282148879</v>
      </c>
      <c r="S346" s="0" t="n">
        <f aca="false">H346 / (H346 + I346)</f>
        <v>0.71570905731443</v>
      </c>
      <c r="T346" s="0" t="n">
        <f aca="false">AVERAGE(M346:S346)</f>
        <v>0.656366843811953</v>
      </c>
      <c r="U346" s="0" t="n">
        <f aca="false">(H346 + K346)/(H346 + K346 + I346 + J346)</f>
        <v>0.988310174327796</v>
      </c>
      <c r="V346" s="0" t="n">
        <f aca="false">(I346+J346)/W346</f>
        <v>0.0116898256722036</v>
      </c>
      <c r="W346" s="0" t="n">
        <f aca="false">VLOOKUP(G346,ValidPixels!$A$1:$B$53, 2,0)</f>
        <v>35210277</v>
      </c>
    </row>
    <row r="347" customFormat="false" ht="12.8" hidden="false" customHeight="false" outlineLevel="0" collapsed="false">
      <c r="A347" s="0" t="n">
        <v>26</v>
      </c>
      <c r="B347" s="0" t="s">
        <v>106</v>
      </c>
      <c r="C347" s="0" t="n">
        <f aca="false">VLOOKUP(D347,List!$G$2:$H$12, 2, 0)</f>
        <v>10</v>
      </c>
      <c r="D347" s="0" t="s">
        <v>54</v>
      </c>
      <c r="E347" s="0" t="n">
        <f aca="false">VLOOKUP(G347,List!$A$2:$B$54, 2, 0)</f>
        <v>28</v>
      </c>
      <c r="F347" s="0" t="n">
        <f aca="false">VLOOKUP(G347,List!$L$2:$M$54, 2,0)</f>
        <v>3</v>
      </c>
      <c r="G347" s="0" t="s">
        <v>56</v>
      </c>
      <c r="H347" s="0" t="n">
        <v>4752238</v>
      </c>
      <c r="I347" s="0" t="n">
        <v>1804573</v>
      </c>
      <c r="J347" s="0" t="n">
        <v>3220843</v>
      </c>
      <c r="K347" s="0" t="n">
        <v>406353841</v>
      </c>
      <c r="L347" s="0" t="n">
        <v>0</v>
      </c>
      <c r="M347" s="0" t="n">
        <f aca="false">H347 / (H347 + J347)</f>
        <v>0.596035334395825</v>
      </c>
      <c r="N347" s="0" t="n">
        <f aca="false">K347 / (K347+ I347)</f>
        <v>0.995578743600273</v>
      </c>
      <c r="O347" s="0" t="n">
        <f aca="false">I347 / (I347 + K347)</f>
        <v>0.00442125639972719</v>
      </c>
      <c r="P347" s="0" t="n">
        <f aca="false">J347 / (H347 + J347)</f>
        <v>0.403964665604175</v>
      </c>
      <c r="Q347" s="0" t="n">
        <f aca="false">100 * (J347 + I347) / (H347 + I347 + J347 + K347)</f>
        <v>1.20765096138662</v>
      </c>
      <c r="R347" s="0" t="n">
        <f aca="false">(2 * S347 * M347) / (S347 + M347)</f>
        <v>0.654132597819722</v>
      </c>
      <c r="S347" s="0" t="n">
        <f aca="false">H347 / (H347 + I347)</f>
        <v>0.724778859723118</v>
      </c>
      <c r="T347" s="0" t="n">
        <f aca="false">AVERAGE(M347:S347)</f>
        <v>0.655223202704208</v>
      </c>
      <c r="U347" s="0" t="n">
        <f aca="false">(H347 + K347)/(H347 + K347 + I347 + J347)</f>
        <v>0.987923490386134</v>
      </c>
      <c r="V347" s="0" t="n">
        <f aca="false">(I347+J347)/W347</f>
        <v>0.0120765096138662</v>
      </c>
      <c r="W347" s="0" t="n">
        <f aca="false">VLOOKUP(G347,ValidPixels!$A$1:$B$53, 2,0)</f>
        <v>416131495</v>
      </c>
    </row>
    <row r="348" customFormat="false" ht="12.8" hidden="false" customHeight="false" outlineLevel="0" collapsed="false">
      <c r="A348" s="0" t="n">
        <v>26</v>
      </c>
      <c r="B348" s="0" t="s">
        <v>106</v>
      </c>
      <c r="C348" s="0" t="n">
        <f aca="false">VLOOKUP(D348,List!$G$2:$H$12, 2, 0)</f>
        <v>10</v>
      </c>
      <c r="D348" s="0" t="s">
        <v>54</v>
      </c>
      <c r="E348" s="0" t="n">
        <f aca="false">VLOOKUP(G348,List!$A$2:$B$54, 2, 0)</f>
        <v>29</v>
      </c>
      <c r="F348" s="0" t="n">
        <f aca="false">VLOOKUP(G348,List!$L$2:$M$54, 2,0)</f>
        <v>1</v>
      </c>
      <c r="G348" s="0" t="s">
        <v>57</v>
      </c>
      <c r="H348" s="0" t="n">
        <v>11415035</v>
      </c>
      <c r="I348" s="0" t="n">
        <v>1039506</v>
      </c>
      <c r="J348" s="0" t="n">
        <v>925122</v>
      </c>
      <c r="K348" s="0" t="n">
        <v>358947519</v>
      </c>
      <c r="L348" s="0" t="n">
        <v>0</v>
      </c>
      <c r="M348" s="0" t="n">
        <f aca="false">H348 / (H348 + J348)</f>
        <v>0.925031585902837</v>
      </c>
      <c r="N348" s="0" t="n">
        <f aca="false">K348 / (K348+ I348)</f>
        <v>0.997112379258669</v>
      </c>
      <c r="O348" s="0" t="n">
        <f aca="false">I348 / (I348 + K348)</f>
        <v>0.00288762074133089</v>
      </c>
      <c r="P348" s="0" t="n">
        <f aca="false">J348 / (H348 + J348)</f>
        <v>0.0749684140971626</v>
      </c>
      <c r="Q348" s="0" t="n">
        <f aca="false">100 * (J348 + I348) / (H348 + I348 + J348 + K348)</f>
        <v>0.527661716624278</v>
      </c>
      <c r="R348" s="0" t="n">
        <f aca="false">(2 * S348 * M348) / (S348 + M348)</f>
        <v>0.920764189182703</v>
      </c>
      <c r="S348" s="0" t="n">
        <f aca="false">H348 / (H348 + I348)</f>
        <v>0.916535984746447</v>
      </c>
      <c r="T348" s="0" t="n">
        <f aca="false">AVERAGE(M348:S348)</f>
        <v>0.623565984364775</v>
      </c>
      <c r="U348" s="0" t="n">
        <f aca="false">(H348 + K348)/(H348 + K348 + I348 + J348)</f>
        <v>0.994723382833757</v>
      </c>
      <c r="V348" s="0" t="n">
        <f aca="false">(I348+J348)/W348</f>
        <v>0.00527661716624278</v>
      </c>
      <c r="W348" s="0" t="n">
        <f aca="false">VLOOKUP(G348,ValidPixels!$A$1:$B$53, 2,0)</f>
        <v>372327182</v>
      </c>
    </row>
    <row r="349" customFormat="false" ht="12.8" hidden="false" customHeight="false" outlineLevel="0" collapsed="false">
      <c r="A349" s="0" t="n">
        <v>26</v>
      </c>
      <c r="B349" s="0" t="s">
        <v>106</v>
      </c>
      <c r="C349" s="0" t="n">
        <f aca="false">VLOOKUP(D349,List!$G$2:$H$12, 2, 0)</f>
        <v>10</v>
      </c>
      <c r="D349" s="0" t="s">
        <v>54</v>
      </c>
      <c r="E349" s="0" t="n">
        <f aca="false">VLOOKUP(G349,List!$A$2:$B$54, 2, 0)</f>
        <v>30</v>
      </c>
      <c r="F349" s="0" t="n">
        <f aca="false">VLOOKUP(G349,List!$L$2:$M$54, 2,0)</f>
        <v>2</v>
      </c>
      <c r="G349" s="0" t="s">
        <v>58</v>
      </c>
      <c r="H349" s="0" t="n">
        <v>17770425</v>
      </c>
      <c r="I349" s="0" t="n">
        <v>4425669</v>
      </c>
      <c r="J349" s="0" t="n">
        <v>1693872</v>
      </c>
      <c r="K349" s="0" t="n">
        <v>202758598</v>
      </c>
      <c r="L349" s="0" t="n">
        <v>0</v>
      </c>
      <c r="M349" s="0" t="n">
        <f aca="false">H349 / (H349 + J349)</f>
        <v>0.912975433944519</v>
      </c>
      <c r="N349" s="0" t="n">
        <f aca="false">K349 / (K349+ I349)</f>
        <v>0.978638971655121</v>
      </c>
      <c r="O349" s="0" t="n">
        <f aca="false">I349 / (I349 + K349)</f>
        <v>0.0213610283448791</v>
      </c>
      <c r="P349" s="0" t="n">
        <f aca="false">J349 / (H349 + J349)</f>
        <v>0.087024566055481</v>
      </c>
      <c r="Q349" s="0" t="n">
        <f aca="false">100 * (J349 + I349) / (H349 + I349 + J349 + K349)</f>
        <v>2.70001313575497</v>
      </c>
      <c r="R349" s="0" t="n">
        <f aca="false">(2 * S349 * M349) / (S349 + M349)</f>
        <v>0.853108891848855</v>
      </c>
      <c r="S349" s="0" t="n">
        <f aca="false">H349 / (H349 + I349)</f>
        <v>0.800610458759095</v>
      </c>
      <c r="T349" s="0" t="n">
        <f aca="false">AVERAGE(M349:S349)</f>
        <v>0.907676069480416</v>
      </c>
      <c r="U349" s="0" t="n">
        <f aca="false">(H349 + K349)/(H349 + K349 + I349 + J349)</f>
        <v>0.97299986864245</v>
      </c>
      <c r="V349" s="0" t="n">
        <f aca="false">(I349+J349)/W349</f>
        <v>0.0270001313575497</v>
      </c>
      <c r="W349" s="0" t="n">
        <f aca="false">VLOOKUP(G349,ValidPixels!$A$1:$B$53, 2,0)</f>
        <v>226648564</v>
      </c>
    </row>
    <row r="350" customFormat="false" ht="12.8" hidden="false" customHeight="false" outlineLevel="0" collapsed="false">
      <c r="A350" s="0" t="n">
        <v>26</v>
      </c>
      <c r="B350" s="0" t="s">
        <v>106</v>
      </c>
      <c r="C350" s="0" t="n">
        <f aca="false">VLOOKUP(D350,List!$G$2:$H$12, 2, 0)</f>
        <v>10</v>
      </c>
      <c r="D350" s="0" t="s">
        <v>54</v>
      </c>
      <c r="E350" s="0" t="n">
        <f aca="false">VLOOKUP(G350,List!$A$2:$B$54, 2, 0)</f>
        <v>31</v>
      </c>
      <c r="F350" s="0" t="n">
        <f aca="false">VLOOKUP(G350,List!$L$2:$M$54, 2,0)</f>
        <v>4</v>
      </c>
      <c r="G350" s="0" t="s">
        <v>59</v>
      </c>
      <c r="H350" s="0" t="n">
        <v>58425734</v>
      </c>
      <c r="I350" s="0" t="n">
        <v>1414540</v>
      </c>
      <c r="J350" s="0" t="n">
        <v>3535531</v>
      </c>
      <c r="K350" s="0" t="n">
        <v>258065975</v>
      </c>
      <c r="L350" s="0" t="n">
        <v>0</v>
      </c>
      <c r="M350" s="0" t="n">
        <f aca="false">H350 / (H350 + J350)</f>
        <v>0.942939657542498</v>
      </c>
      <c r="N350" s="0" t="n">
        <f aca="false">K350 / (K350+ I350)</f>
        <v>0.994548569475438</v>
      </c>
      <c r="O350" s="0" t="n">
        <f aca="false">I350 / (I350 + K350)</f>
        <v>0.00545143052456174</v>
      </c>
      <c r="P350" s="0" t="n">
        <f aca="false">J350 / (H350 + J350)</f>
        <v>0.0570603424575015</v>
      </c>
      <c r="Q350" s="0" t="n">
        <f aca="false">100 * (J350 + I350) / (H350 + I350 + J350 + K350)</f>
        <v>1.53995880684832</v>
      </c>
      <c r="R350" s="0" t="n">
        <f aca="false">(2 * S350 * M350) / (S350 + M350)</f>
        <v>0.959359536499781</v>
      </c>
      <c r="S350" s="0" t="n">
        <f aca="false">H350 / (H350 + I350)</f>
        <v>0.976361405029663</v>
      </c>
      <c r="T350" s="0" t="n">
        <f aca="false">AVERAGE(M350:S350)</f>
        <v>0.782239964053966</v>
      </c>
      <c r="U350" s="0" t="n">
        <f aca="false">(H350 + K350)/(H350 + K350 + I350 + J350)</f>
        <v>0.984600411931517</v>
      </c>
      <c r="V350" s="0" t="n">
        <f aca="false">(I350+J350)/W350</f>
        <v>0.0153995880684832</v>
      </c>
      <c r="W350" s="0" t="n">
        <f aca="false">VLOOKUP(G350,ValidPixels!$A$1:$B$53, 2,0)</f>
        <v>321441780</v>
      </c>
    </row>
    <row r="351" customFormat="false" ht="12.8" hidden="false" customHeight="false" outlineLevel="0" collapsed="false">
      <c r="A351" s="0" t="n">
        <v>26</v>
      </c>
      <c r="B351" s="0" t="s">
        <v>106</v>
      </c>
      <c r="C351" s="0" t="n">
        <f aca="false">VLOOKUP(D351,List!$G$2:$H$12, 2, 0)</f>
        <v>2</v>
      </c>
      <c r="D351" s="0" t="s">
        <v>60</v>
      </c>
      <c r="E351" s="0" t="n">
        <f aca="false">VLOOKUP(G351,List!$A$2:$B$54, 2, 0)</f>
        <v>32</v>
      </c>
      <c r="F351" s="0" t="n">
        <f aca="false">VLOOKUP(G351,List!$L$2:$M$54, 2,0)</f>
        <v>4</v>
      </c>
      <c r="G351" s="0" t="s">
        <v>61</v>
      </c>
      <c r="H351" s="0" t="n">
        <v>10068524</v>
      </c>
      <c r="I351" s="0" t="n">
        <v>13615399</v>
      </c>
      <c r="J351" s="0" t="n">
        <v>3947342</v>
      </c>
      <c r="K351" s="0" t="n">
        <v>906024115</v>
      </c>
      <c r="L351" s="0" t="n">
        <v>0</v>
      </c>
      <c r="M351" s="0" t="n">
        <f aca="false">H351 / (H351 + J351)</f>
        <v>0.718366171594392</v>
      </c>
      <c r="N351" s="0" t="n">
        <f aca="false">K351 / (K351+ I351)</f>
        <v>0.985194852121154</v>
      </c>
      <c r="O351" s="0" t="n">
        <f aca="false">I351 / (I351 + K351)</f>
        <v>0.0148051478788459</v>
      </c>
      <c r="P351" s="0" t="n">
        <f aca="false">J351 / (H351 + J351)</f>
        <v>0.281633828405608</v>
      </c>
      <c r="Q351" s="0" t="n">
        <f aca="false">100 * (J351 + I351) / (H351 + I351 + J351 + K351)</f>
        <v>1.88107318569728</v>
      </c>
      <c r="R351" s="0" t="n">
        <f aca="false">(2 * S351 * M351) / (S351 + M351)</f>
        <v>0.534142193740129</v>
      </c>
      <c r="S351" s="0" t="n">
        <f aca="false">H351 / (H351 + I351)</f>
        <v>0.425120618742089</v>
      </c>
      <c r="T351" s="0" t="n">
        <f aca="false">AVERAGE(M351:S351)</f>
        <v>0.691476571168499</v>
      </c>
      <c r="U351" s="0" t="n">
        <f aca="false">(H351 + K351)/(H351 + K351 + I351 + J351)</f>
        <v>0.981189268143027</v>
      </c>
      <c r="V351" s="0" t="n">
        <f aca="false">(I351+J351)/W351</f>
        <v>0.0376193053255392</v>
      </c>
      <c r="W351" s="0" t="n">
        <f aca="false">VLOOKUP(G351,ValidPixels!$A$1:$B$53, 2,0)</f>
        <v>466854474</v>
      </c>
    </row>
    <row r="352" customFormat="false" ht="12.8" hidden="false" customHeight="false" outlineLevel="0" collapsed="false">
      <c r="A352" s="0" t="n">
        <v>26</v>
      </c>
      <c r="B352" s="0" t="s">
        <v>106</v>
      </c>
      <c r="C352" s="0" t="n">
        <f aca="false">VLOOKUP(D352,List!$G$2:$H$12, 2, 0)</f>
        <v>2</v>
      </c>
      <c r="D352" s="0" t="s">
        <v>60</v>
      </c>
      <c r="E352" s="0" t="n">
        <f aca="false">VLOOKUP(G352,List!$A$2:$B$54, 2, 0)</f>
        <v>34</v>
      </c>
      <c r="F352" s="0" t="n">
        <f aca="false">VLOOKUP(G352,List!$L$2:$M$54, 2,0)</f>
        <v>3</v>
      </c>
      <c r="G352" s="0" t="s">
        <v>63</v>
      </c>
      <c r="H352" s="0" t="n">
        <v>18852770</v>
      </c>
      <c r="I352" s="0" t="n">
        <v>3359403</v>
      </c>
      <c r="J352" s="0" t="n">
        <v>1869413</v>
      </c>
      <c r="K352" s="0" t="n">
        <v>1943721285</v>
      </c>
      <c r="L352" s="0" t="n">
        <v>935083</v>
      </c>
      <c r="M352" s="0" t="n">
        <f aca="false">H352 / (H352 + J352)</f>
        <v>0.909786869462547</v>
      </c>
      <c r="N352" s="0" t="n">
        <f aca="false">K352 / (K352+ I352)</f>
        <v>0.998274646232843</v>
      </c>
      <c r="O352" s="0" t="n">
        <f aca="false">I352 / (I352 + K352)</f>
        <v>0.00172535376715729</v>
      </c>
      <c r="P352" s="0" t="n">
        <f aca="false">J352 / (H352 + J352)</f>
        <v>0.0902131305374535</v>
      </c>
      <c r="Q352" s="0" t="n">
        <f aca="false">100 * (J352 + I352) / (H352 + I352 + J352 + K352)</f>
        <v>0.265718486188752</v>
      </c>
      <c r="R352" s="0" t="n">
        <f aca="false">(2 * S352 * M352) / (S352 + M352)</f>
        <v>0.878213708387754</v>
      </c>
      <c r="S352" s="0" t="n">
        <f aca="false">H352 / (H352 + I352)</f>
        <v>0.848758471312104</v>
      </c>
      <c r="T352" s="0" t="n">
        <f aca="false">AVERAGE(M352:S352)</f>
        <v>0.57038438084123</v>
      </c>
      <c r="U352" s="0" t="n">
        <f aca="false">(H352 + K352)/(H352 + K352 + I352 + J352)</f>
        <v>0.997342815138113</v>
      </c>
      <c r="V352" s="0" t="n">
        <f aca="false">(I352+J352)/W352</f>
        <v>0.00531678177700911</v>
      </c>
      <c r="W352" s="0" t="n">
        <f aca="false">VLOOKUP(G352,ValidPixels!$A$1:$B$53, 2,0)</f>
        <v>983455071</v>
      </c>
    </row>
    <row r="353" customFormat="false" ht="12.8" hidden="false" customHeight="false" outlineLevel="0" collapsed="false">
      <c r="A353" s="0" t="n">
        <v>26</v>
      </c>
      <c r="B353" s="0" t="s">
        <v>106</v>
      </c>
      <c r="C353" s="0" t="n">
        <f aca="false">VLOOKUP(D353,List!$G$2:$H$12, 2, 0)</f>
        <v>2</v>
      </c>
      <c r="D353" s="0" t="s">
        <v>60</v>
      </c>
      <c r="E353" s="0" t="n">
        <f aca="false">VLOOKUP(G353,List!$A$2:$B$54, 2, 0)</f>
        <v>33</v>
      </c>
      <c r="F353" s="0" t="n">
        <f aca="false">VLOOKUP(G353,List!$L$2:$M$54, 2,0)</f>
        <v>1</v>
      </c>
      <c r="G353" s="0" t="s">
        <v>62</v>
      </c>
      <c r="H353" s="0" t="n">
        <v>20079825</v>
      </c>
      <c r="I353" s="0" t="n">
        <v>2506129</v>
      </c>
      <c r="J353" s="0" t="n">
        <v>4182355</v>
      </c>
      <c r="K353" s="0" t="n">
        <v>2077653207</v>
      </c>
      <c r="L353" s="0" t="n">
        <v>0</v>
      </c>
      <c r="M353" s="0" t="n">
        <f aca="false">H353 / (H353 + J353)</f>
        <v>0.827618334378856</v>
      </c>
      <c r="N353" s="0" t="n">
        <f aca="false">K353 / (K353+ I353)</f>
        <v>0.998795222579046</v>
      </c>
      <c r="O353" s="0" t="n">
        <f aca="false">I353 / (I353 + K353)</f>
        <v>0.00120477742095426</v>
      </c>
      <c r="P353" s="0" t="n">
        <f aca="false">J353 / (H353 + J353)</f>
        <v>0.172381665621144</v>
      </c>
      <c r="Q353" s="0" t="n">
        <f aca="false">100 * (J353 + I353) / (H353 + I353 + J353 + K353)</f>
        <v>0.317830052066432</v>
      </c>
      <c r="R353" s="0" t="n">
        <f aca="false">(2 * S353 * M353) / (S353 + M353)</f>
        <v>0.857230514239905</v>
      </c>
      <c r="S353" s="0" t="n">
        <f aca="false">H353 / (H353 + I353)</f>
        <v>0.889040374384894</v>
      </c>
      <c r="T353" s="0" t="n">
        <f aca="false">AVERAGE(M353:S353)</f>
        <v>0.580585848670176</v>
      </c>
      <c r="U353" s="0" t="n">
        <f aca="false">(H353 + K353)/(H353 + K353 + I353 + J353)</f>
        <v>0.996821699479336</v>
      </c>
      <c r="V353" s="0" t="n">
        <f aca="false">(I353+J353)/W353</f>
        <v>0.00636271308980213</v>
      </c>
      <c r="W353" s="0" t="n">
        <f aca="false">VLOOKUP(G353,ValidPixels!$A$1:$B$53, 2,0)</f>
        <v>1051200000</v>
      </c>
    </row>
    <row r="354" customFormat="false" ht="12.8" hidden="false" customHeight="false" outlineLevel="0" collapsed="false">
      <c r="A354" s="0" t="n">
        <v>26</v>
      </c>
      <c r="B354" s="0" t="s">
        <v>106</v>
      </c>
      <c r="C354" s="0" t="n">
        <f aca="false">VLOOKUP(D354,List!$G$2:$H$12, 2, 0)</f>
        <v>2</v>
      </c>
      <c r="D354" s="0" t="s">
        <v>60</v>
      </c>
      <c r="E354" s="0" t="n">
        <f aca="false">VLOOKUP(G354,List!$A$2:$B$54, 2, 0)</f>
        <v>35</v>
      </c>
      <c r="F354" s="0" t="n">
        <f aca="false">VLOOKUP(G354,List!$L$2:$M$54, 2,0)</f>
        <v>2</v>
      </c>
      <c r="G354" s="0" t="s">
        <v>64</v>
      </c>
      <c r="H354" s="0" t="n">
        <v>20931111</v>
      </c>
      <c r="I354" s="0" t="n">
        <v>683045</v>
      </c>
      <c r="J354" s="0" t="n">
        <v>2841707</v>
      </c>
      <c r="K354" s="0" t="n">
        <v>573917872</v>
      </c>
      <c r="L354" s="0" t="n">
        <v>6131</v>
      </c>
      <c r="M354" s="0" t="n">
        <f aca="false">H354 / (H354 + J354)</f>
        <v>0.880464024079939</v>
      </c>
      <c r="N354" s="0" t="n">
        <f aca="false">K354 / (K354+ I354)</f>
        <v>0.998811270605752</v>
      </c>
      <c r="O354" s="0" t="n">
        <f aca="false">I354 / (I354 + K354)</f>
        <v>0.00118872939424843</v>
      </c>
      <c r="P354" s="0" t="n">
        <f aca="false">J354 / (H354 + J354)</f>
        <v>0.119535975920061</v>
      </c>
      <c r="Q354" s="0" t="n">
        <f aca="false">100 * (J354 + I354) / (H354 + I354 + J354 + K354)</f>
        <v>0.589055266605243</v>
      </c>
      <c r="R354" s="0" t="n">
        <f aca="false">(2 * S354 * M354) / (S354 + M354)</f>
        <v>0.922340008831609</v>
      </c>
      <c r="S354" s="0" t="n">
        <f aca="false">H354 / (H354 + I354)</f>
        <v>0.968398257142217</v>
      </c>
      <c r="T354" s="0" t="n">
        <f aca="false">AVERAGE(M354:S354)</f>
        <v>0.639970504654153</v>
      </c>
      <c r="U354" s="0" t="n">
        <f aca="false">(H354 + K354)/(H354 + K354 + I354 + J354)</f>
        <v>0.994109447333948</v>
      </c>
      <c r="V354" s="0" t="n">
        <f aca="false">(I354+J354)/W354</f>
        <v>0.0118064174963039</v>
      </c>
      <c r="W354" s="0" t="n">
        <f aca="false">VLOOKUP(G354,ValidPixels!$A$1:$B$53, 2,0)</f>
        <v>298545431</v>
      </c>
    </row>
    <row r="355" customFormat="false" ht="12.8" hidden="false" customHeight="false" outlineLevel="0" collapsed="false">
      <c r="A355" s="0" t="n">
        <v>26</v>
      </c>
      <c r="B355" s="0" t="s">
        <v>106</v>
      </c>
      <c r="C355" s="0" t="n">
        <f aca="false">VLOOKUP(D355,List!$G$2:$H$12, 2, 0)</f>
        <v>7</v>
      </c>
      <c r="D355" s="0" t="s">
        <v>65</v>
      </c>
      <c r="E355" s="0" t="n">
        <f aca="false">VLOOKUP(G355,List!$A$2:$B$54, 2, 0)</f>
        <v>36</v>
      </c>
      <c r="F355" s="0" t="n">
        <f aca="false">VLOOKUP(G355,List!$L$2:$M$54, 2,0)</f>
        <v>1</v>
      </c>
      <c r="G355" s="0" t="s">
        <v>66</v>
      </c>
      <c r="H355" s="0" t="n">
        <v>3843</v>
      </c>
      <c r="I355" s="0" t="n">
        <v>54725</v>
      </c>
      <c r="J355" s="0" t="n">
        <v>53339</v>
      </c>
      <c r="K355" s="0" t="n">
        <v>308046012</v>
      </c>
      <c r="L355" s="0" t="n">
        <v>0</v>
      </c>
      <c r="M355" s="0" t="n">
        <f aca="false">H355 / (H355 + J355)</f>
        <v>0.0672064635724529</v>
      </c>
      <c r="N355" s="0" t="n">
        <f aca="false">K355 / (K355+ I355)</f>
        <v>0.999822379522578</v>
      </c>
      <c r="O355" s="0" t="n">
        <f aca="false">I355 / (I355 + K355)</f>
        <v>0.000177620477421967</v>
      </c>
      <c r="P355" s="0" t="n">
        <f aca="false">J355 / (H355 + J355)</f>
        <v>0.932793536427547</v>
      </c>
      <c r="Q355" s="0" t="n">
        <f aca="false">100 * (J355 + I355) / (H355 + I355 + J355 + K355)</f>
        <v>0.0350677342158454</v>
      </c>
      <c r="R355" s="0" t="n">
        <f aca="false">(2 * S355 * M355) / (S355 + M355)</f>
        <v>0.0664017278617711</v>
      </c>
      <c r="S355" s="0" t="n">
        <f aca="false">H355 / (H355 + I355)</f>
        <v>0.0656160360606475</v>
      </c>
      <c r="T355" s="0" t="n">
        <f aca="false">AVERAGE(M355:S355)</f>
        <v>0.309583642591181</v>
      </c>
      <c r="U355" s="0" t="n">
        <f aca="false">(H355 + K355)/(H355 + K355 + I355 + J355)</f>
        <v>0.999649322657842</v>
      </c>
      <c r="V355" s="0" t="n">
        <f aca="false">(I355+J355)/W355</f>
        <v>0.000701874194532398</v>
      </c>
      <c r="W355" s="0" t="n">
        <f aca="false">VLOOKUP(G355,ValidPixels!$A$1:$B$53, 2,0)</f>
        <v>153964914</v>
      </c>
    </row>
    <row r="356" customFormat="false" ht="12.8" hidden="false" customHeight="false" outlineLevel="0" collapsed="false">
      <c r="A356" s="0" t="n">
        <v>26</v>
      </c>
      <c r="B356" s="0" t="s">
        <v>106</v>
      </c>
      <c r="C356" s="0" t="n">
        <f aca="false">VLOOKUP(D356,List!$G$2:$H$12, 2, 0)</f>
        <v>7</v>
      </c>
      <c r="D356" s="0" t="s">
        <v>65</v>
      </c>
      <c r="E356" s="0" t="n">
        <f aca="false">VLOOKUP(G356,List!$A$2:$B$54, 2, 0)</f>
        <v>37</v>
      </c>
      <c r="F356" s="0" t="n">
        <f aca="false">VLOOKUP(G356,List!$L$2:$M$54, 2,0)</f>
        <v>2</v>
      </c>
      <c r="G356" s="0" t="s">
        <v>67</v>
      </c>
      <c r="H356" s="0" t="n">
        <v>668152</v>
      </c>
      <c r="I356" s="0" t="n">
        <v>203198</v>
      </c>
      <c r="J356" s="0" t="n">
        <v>69431</v>
      </c>
      <c r="K356" s="0" t="n">
        <v>24706191</v>
      </c>
      <c r="L356" s="0" t="n">
        <v>0</v>
      </c>
      <c r="M356" s="0" t="n">
        <f aca="false">H356 / (H356 + J356)</f>
        <v>0.905866865152803</v>
      </c>
      <c r="N356" s="0" t="n">
        <f aca="false">K356 / (K356+ I356)</f>
        <v>0.991842513680283</v>
      </c>
      <c r="O356" s="0" t="n">
        <f aca="false">I356 / (I356 + K356)</f>
        <v>0.00815748631971663</v>
      </c>
      <c r="P356" s="0" t="n">
        <f aca="false">J356 / (H356 + J356)</f>
        <v>0.0941331348471969</v>
      </c>
      <c r="Q356" s="0" t="n">
        <f aca="false">100 * (J356 + I356) / (H356 + I356 + J356 + K356)</f>
        <v>1.06300658026998</v>
      </c>
      <c r="R356" s="0" t="n">
        <f aca="false">(2 * S356 * M356) / (S356 + M356)</f>
        <v>0.830552919232808</v>
      </c>
      <c r="S356" s="0" t="n">
        <f aca="false">H356 / (H356 + I356)</f>
        <v>0.766800941068457</v>
      </c>
      <c r="T356" s="0" t="n">
        <f aca="false">AVERAGE(M356:S356)</f>
        <v>0.665765777224464</v>
      </c>
      <c r="U356" s="0" t="n">
        <f aca="false">(H356 + K356)/(H356 + K356 + I356 + J356)</f>
        <v>0.9893699341973</v>
      </c>
      <c r="V356" s="0" t="n">
        <f aca="false">(I356+J356)/W356</f>
        <v>0.0212838146156787</v>
      </c>
      <c r="W356" s="0" t="n">
        <f aca="false">VLOOKUP(G356,ValidPixels!$A$1:$B$53, 2,0)</f>
        <v>12809217</v>
      </c>
    </row>
    <row r="357" customFormat="false" ht="12.8" hidden="false" customHeight="false" outlineLevel="0" collapsed="false">
      <c r="A357" s="0" t="n">
        <v>26</v>
      </c>
      <c r="B357" s="0" t="s">
        <v>106</v>
      </c>
      <c r="C357" s="0" t="n">
        <f aca="false">VLOOKUP(D357,List!$G$2:$H$12, 2, 0)</f>
        <v>7</v>
      </c>
      <c r="D357" s="0" t="s">
        <v>65</v>
      </c>
      <c r="E357" s="0" t="n">
        <f aca="false">VLOOKUP(G357,List!$A$2:$B$54, 2, 0)</f>
        <v>38</v>
      </c>
      <c r="F357" s="0" t="n">
        <f aca="false">VLOOKUP(G357,List!$L$2:$M$54, 2,0)</f>
        <v>4</v>
      </c>
      <c r="G357" s="0" t="s">
        <v>68</v>
      </c>
      <c r="H357" s="0" t="n">
        <v>2546012</v>
      </c>
      <c r="I357" s="0" t="n">
        <v>323378</v>
      </c>
      <c r="J357" s="0" t="n">
        <v>305084</v>
      </c>
      <c r="K357" s="0" t="n">
        <v>45867989</v>
      </c>
      <c r="L357" s="0" t="n">
        <v>0</v>
      </c>
      <c r="M357" s="0" t="n">
        <f aca="false">H357 / (H357 + J357)</f>
        <v>0.892994132782621</v>
      </c>
      <c r="N357" s="0" t="n">
        <f aca="false">K357 / (K357+ I357)</f>
        <v>0.992999168004705</v>
      </c>
      <c r="O357" s="0" t="n">
        <f aca="false">I357 / (I357 + K357)</f>
        <v>0.00700083199529471</v>
      </c>
      <c r="P357" s="0" t="n">
        <f aca="false">J357 / (H357 + J357)</f>
        <v>0.107005867217379</v>
      </c>
      <c r="Q357" s="0" t="n">
        <f aca="false">100 * (J357 + I357) / (H357 + I357 + J357 + K357)</f>
        <v>1.28146500309334</v>
      </c>
      <c r="R357" s="0" t="n">
        <f aca="false">(2 * S357 * M357) / (S357 + M357)</f>
        <v>0.890138355377498</v>
      </c>
      <c r="S357" s="0" t="n">
        <f aca="false">H357 / (H357 + I357)</f>
        <v>0.887300785184307</v>
      </c>
      <c r="T357" s="0" t="n">
        <f aca="false">AVERAGE(M357:S357)</f>
        <v>0.722700591950735</v>
      </c>
      <c r="U357" s="0" t="n">
        <f aca="false">(H357 + K357)/(H357 + K357 + I357 + J357)</f>
        <v>0.987185349969067</v>
      </c>
      <c r="V357" s="0" t="n">
        <f aca="false">(I357+J357)/W357</f>
        <v>0.0258956362946671</v>
      </c>
      <c r="W357" s="0" t="n">
        <f aca="false">VLOOKUP(G357,ValidPixels!$A$1:$B$53, 2,0)</f>
        <v>24269031</v>
      </c>
    </row>
    <row r="358" customFormat="false" ht="12.8" hidden="false" customHeight="false" outlineLevel="0" collapsed="false">
      <c r="A358" s="0" t="n">
        <v>26</v>
      </c>
      <c r="B358" s="0" t="s">
        <v>106</v>
      </c>
      <c r="C358" s="0" t="n">
        <f aca="false">VLOOKUP(D358,List!$G$2:$H$12, 2, 0)</f>
        <v>7</v>
      </c>
      <c r="D358" s="0" t="s">
        <v>65</v>
      </c>
      <c r="E358" s="0" t="n">
        <f aca="false">VLOOKUP(G358,List!$A$2:$B$54, 2, 0)</f>
        <v>39</v>
      </c>
      <c r="F358" s="0" t="n">
        <f aca="false">VLOOKUP(G358,List!$L$2:$M$54, 2,0)</f>
        <v>3</v>
      </c>
      <c r="G358" s="0" t="s">
        <v>69</v>
      </c>
      <c r="H358" s="0" t="n">
        <v>5904871</v>
      </c>
      <c r="I358" s="0" t="n">
        <v>2776522</v>
      </c>
      <c r="J358" s="0" t="n">
        <v>1097453</v>
      </c>
      <c r="K358" s="0" t="n">
        <v>348689300</v>
      </c>
      <c r="L358" s="0" t="n">
        <v>0</v>
      </c>
      <c r="M358" s="0" t="n">
        <f aca="false">H358 / (H358 + J358)</f>
        <v>0.843273033352927</v>
      </c>
      <c r="N358" s="0" t="n">
        <f aca="false">K358 / (K358+ I358)</f>
        <v>0.992100165005518</v>
      </c>
      <c r="O358" s="0" t="n">
        <f aca="false">I358 / (I358 + K358)</f>
        <v>0.00789983499448205</v>
      </c>
      <c r="P358" s="0" t="n">
        <f aca="false">J358 / (H358 + J358)</f>
        <v>0.156726966647073</v>
      </c>
      <c r="Q358" s="0" t="n">
        <f aca="false">100 * (J358 + I358) / (H358 + I358 + J358 + K358)</f>
        <v>1.08070271884074</v>
      </c>
      <c r="R358" s="0" t="n">
        <f aca="false">(2 * S358 * M358) / (S358 + M358)</f>
        <v>0.752993821553908</v>
      </c>
      <c r="S358" s="0" t="n">
        <f aca="false">H358 / (H358 + I358)</f>
        <v>0.680175520218933</v>
      </c>
      <c r="T358" s="0" t="n">
        <f aca="false">AVERAGE(M358:S358)</f>
        <v>0.64483886580194</v>
      </c>
      <c r="U358" s="0" t="n">
        <f aca="false">(H358 + K358)/(H358 + K358 + I358 + J358)</f>
        <v>0.989192972811593</v>
      </c>
      <c r="V358" s="0" t="n">
        <f aca="false">(I358+J358)/W358</f>
        <v>0.0213018329135799</v>
      </c>
      <c r="W358" s="0" t="n">
        <f aca="false">VLOOKUP(G358,ValidPixels!$A$1:$B$53, 2,0)</f>
        <v>181861111</v>
      </c>
    </row>
    <row r="359" customFormat="false" ht="12.8" hidden="false" customHeight="false" outlineLevel="0" collapsed="false">
      <c r="A359" s="0" t="n">
        <v>26</v>
      </c>
      <c r="B359" s="0" t="s">
        <v>106</v>
      </c>
      <c r="C359" s="0" t="n">
        <f aca="false">VLOOKUP(D359,List!$G$2:$H$12, 2, 0)</f>
        <v>8</v>
      </c>
      <c r="D359" s="0" t="s">
        <v>70</v>
      </c>
      <c r="E359" s="0" t="n">
        <f aca="false">VLOOKUP(G359,List!$A$2:$B$54, 2, 0)</f>
        <v>41</v>
      </c>
      <c r="F359" s="0" t="n">
        <f aca="false">VLOOKUP(G359,List!$L$2:$M$54, 2,0)</f>
        <v>1</v>
      </c>
      <c r="G359" s="0" t="s">
        <v>72</v>
      </c>
      <c r="H359" s="0" t="n">
        <v>535826</v>
      </c>
      <c r="I359" s="0" t="n">
        <v>962075</v>
      </c>
      <c r="J359" s="0" t="n">
        <v>1114120</v>
      </c>
      <c r="K359" s="0" t="n">
        <v>80037680</v>
      </c>
      <c r="L359" s="0" t="n">
        <v>0</v>
      </c>
      <c r="M359" s="0" t="n">
        <f aca="false">H359 / (H359 + J359)</f>
        <v>0.324753658604585</v>
      </c>
      <c r="N359" s="0" t="n">
        <f aca="false">K359 / (K359+ I359)</f>
        <v>0.988122494938411</v>
      </c>
      <c r="O359" s="0" t="n">
        <f aca="false">I359 / (I359 + K359)</f>
        <v>0.0118775050615894</v>
      </c>
      <c r="P359" s="0" t="n">
        <f aca="false">J359 / (H359 + J359)</f>
        <v>0.675246341395415</v>
      </c>
      <c r="Q359" s="0" t="n">
        <f aca="false">100 * (J359 + I359) / (H359 + I359 + J359 + K359)</f>
        <v>2.51204175560175</v>
      </c>
      <c r="R359" s="0" t="n">
        <f aca="false">(2 * S359 * M359) / (S359 + M359)</f>
        <v>0.340439671940854</v>
      </c>
      <c r="S359" s="0" t="n">
        <f aca="false">H359 / (H359 + I359)</f>
        <v>0.357717899914614</v>
      </c>
      <c r="T359" s="0" t="n">
        <f aca="false">AVERAGE(M359:S359)</f>
        <v>0.744314189636746</v>
      </c>
      <c r="U359" s="0" t="n">
        <f aca="false">(H359 + K359)/(H359 + K359 + I359 + J359)</f>
        <v>0.974879582443982</v>
      </c>
      <c r="V359" s="0" t="n">
        <f aca="false">(I359+J359)/W359</f>
        <v>0.0498034507671242</v>
      </c>
      <c r="W359" s="0" t="n">
        <f aca="false">VLOOKUP(G359,ValidPixels!$A$1:$B$53, 2,0)</f>
        <v>41687774</v>
      </c>
    </row>
    <row r="360" customFormat="false" ht="12.8" hidden="false" customHeight="false" outlineLevel="0" collapsed="false">
      <c r="A360" s="0" t="n">
        <v>26</v>
      </c>
      <c r="B360" s="0" t="s">
        <v>106</v>
      </c>
      <c r="C360" s="0" t="n">
        <f aca="false">VLOOKUP(D360,List!$G$2:$H$12, 2, 0)</f>
        <v>8</v>
      </c>
      <c r="D360" s="0" t="s">
        <v>70</v>
      </c>
      <c r="E360" s="0" t="n">
        <f aca="false">VLOOKUP(G360,List!$A$2:$B$54, 2, 0)</f>
        <v>42</v>
      </c>
      <c r="F360" s="0" t="n">
        <f aca="false">VLOOKUP(G360,List!$L$2:$M$54, 2,0)</f>
        <v>3</v>
      </c>
      <c r="G360" s="0" t="s">
        <v>73</v>
      </c>
      <c r="H360" s="0" t="n">
        <v>1623725</v>
      </c>
      <c r="I360" s="0" t="n">
        <v>3622190</v>
      </c>
      <c r="J360" s="0" t="n">
        <v>2314797</v>
      </c>
      <c r="K360" s="0" t="n">
        <v>217821893</v>
      </c>
      <c r="L360" s="0" t="n">
        <v>126242</v>
      </c>
      <c r="M360" s="0" t="n">
        <f aca="false">H360 / (H360 + J360)</f>
        <v>0.412267596829471</v>
      </c>
      <c r="N360" s="0" t="n">
        <f aca="false">K360 / (K360+ I360)</f>
        <v>0.983642868434647</v>
      </c>
      <c r="O360" s="0" t="n">
        <f aca="false">I360 / (I360 + K360)</f>
        <v>0.0163571315653532</v>
      </c>
      <c r="P360" s="0" t="n">
        <f aca="false">J360 / (H360 + J360)</f>
        <v>0.587732403170529</v>
      </c>
      <c r="Q360" s="0" t="n">
        <f aca="false">100 * (J360 + I360) / (H360 + I360 + J360 + K360)</f>
        <v>2.63418155096752</v>
      </c>
      <c r="R360" s="0" t="n">
        <f aca="false">(2 * S360 * M360) / (S360 + M360)</f>
        <v>0.353581825429256</v>
      </c>
      <c r="S360" s="0" t="n">
        <f aca="false">H360 / (H360 + I360)</f>
        <v>0.309521789811692</v>
      </c>
      <c r="T360" s="0" t="n">
        <f aca="false">AVERAGE(M360:S360)</f>
        <v>0.756755023744067</v>
      </c>
      <c r="U360" s="0" t="n">
        <f aca="false">(H360 + K360)/(H360 + K360 + I360 + J360)</f>
        <v>0.973658184490325</v>
      </c>
      <c r="V360" s="0" t="n">
        <f aca="false">(I360+J360)/W360</f>
        <v>0.052699361847233</v>
      </c>
      <c r="W360" s="0" t="n">
        <f aca="false">VLOOKUP(G360,ValidPixels!$A$1:$B$53, 2,0)</f>
        <v>112657664</v>
      </c>
    </row>
    <row r="361" customFormat="false" ht="12.8" hidden="false" customHeight="false" outlineLevel="0" collapsed="false">
      <c r="A361" s="0" t="n">
        <v>26</v>
      </c>
      <c r="B361" s="0" t="s">
        <v>106</v>
      </c>
      <c r="C361" s="0" t="n">
        <f aca="false">VLOOKUP(D361,List!$G$2:$H$12, 2, 0)</f>
        <v>8</v>
      </c>
      <c r="D361" s="0" t="s">
        <v>70</v>
      </c>
      <c r="E361" s="0" t="n">
        <f aca="false">VLOOKUP(G361,List!$A$2:$B$54, 2, 0)</f>
        <v>43</v>
      </c>
      <c r="F361" s="0" t="n">
        <f aca="false">VLOOKUP(G361,List!$L$2:$M$54, 2,0)</f>
        <v>4</v>
      </c>
      <c r="G361" s="0" t="s">
        <v>74</v>
      </c>
      <c r="H361" s="0" t="n">
        <v>2333692</v>
      </c>
      <c r="I361" s="0" t="n">
        <v>2873141</v>
      </c>
      <c r="J361" s="0" t="n">
        <v>1597035</v>
      </c>
      <c r="K361" s="0" t="n">
        <v>624625095</v>
      </c>
      <c r="L361" s="0" t="n">
        <v>0</v>
      </c>
      <c r="M361" s="0" t="n">
        <f aca="false">H361 / (H361 + J361)</f>
        <v>0.593704930411092</v>
      </c>
      <c r="N361" s="0" t="n">
        <f aca="false">K361 / (K361+ I361)</f>
        <v>0.995421276371524</v>
      </c>
      <c r="O361" s="0" t="n">
        <f aca="false">I361 / (I361 + K361)</f>
        <v>0.00457872362847567</v>
      </c>
      <c r="P361" s="0" t="n">
        <f aca="false">J361 / (H361 + J361)</f>
        <v>0.406295069588908</v>
      </c>
      <c r="Q361" s="0" t="n">
        <f aca="false">100 * (J361 + I361) / (H361 + I361 + J361 + K361)</f>
        <v>0.707945986316754</v>
      </c>
      <c r="R361" s="0" t="n">
        <f aca="false">(2 * S361 * M361) / (S361 + M361)</f>
        <v>0.510791064573037</v>
      </c>
      <c r="S361" s="0" t="n">
        <f aca="false">H361 / (H361 + I361)</f>
        <v>0.448197973701096</v>
      </c>
      <c r="T361" s="0" t="n">
        <f aca="false">AVERAGE(M361:S361)</f>
        <v>0.523847860655841</v>
      </c>
      <c r="U361" s="0" t="n">
        <f aca="false">(H361 + K361)/(H361 + K361 + I361 + J361)</f>
        <v>0.992920540136833</v>
      </c>
      <c r="V361" s="0" t="n">
        <f aca="false">(I361+J361)/W361</f>
        <v>0.0141618503143818</v>
      </c>
      <c r="W361" s="0" t="n">
        <f aca="false">VLOOKUP(G361,ValidPixels!$A$1:$B$53, 2,0)</f>
        <v>315649149</v>
      </c>
    </row>
    <row r="362" customFormat="false" ht="12.8" hidden="false" customHeight="false" outlineLevel="0" collapsed="false">
      <c r="A362" s="0" t="n">
        <v>26</v>
      </c>
      <c r="B362" s="0" t="s">
        <v>106</v>
      </c>
      <c r="C362" s="0" t="n">
        <f aca="false">VLOOKUP(D362,List!$G$2:$H$12, 2, 0)</f>
        <v>8</v>
      </c>
      <c r="D362" s="0" t="s">
        <v>70</v>
      </c>
      <c r="E362" s="0" t="n">
        <f aca="false">VLOOKUP(G362,List!$A$2:$B$54, 2, 0)</f>
        <v>40</v>
      </c>
      <c r="F362" s="0" t="n">
        <f aca="false">VLOOKUP(G362,List!$L$2:$M$54, 2,0)</f>
        <v>2</v>
      </c>
      <c r="G362" s="0" t="s">
        <v>71</v>
      </c>
      <c r="H362" s="0" t="n">
        <v>3718168</v>
      </c>
      <c r="I362" s="0" t="n">
        <v>1974247</v>
      </c>
      <c r="J362" s="0" t="n">
        <v>1870523</v>
      </c>
      <c r="K362" s="0" t="n">
        <v>58441024</v>
      </c>
      <c r="L362" s="0" t="n">
        <v>0</v>
      </c>
      <c r="M362" s="0" t="n">
        <f aca="false">H362 / (H362 + J362)</f>
        <v>0.665302125309844</v>
      </c>
      <c r="N362" s="0" t="n">
        <f aca="false">K362 / (K362+ I362)</f>
        <v>0.967322053392759</v>
      </c>
      <c r="O362" s="0" t="n">
        <f aca="false">I362 / (I362 + K362)</f>
        <v>0.0326779466072411</v>
      </c>
      <c r="P362" s="0" t="n">
        <f aca="false">J362 / (H362 + J362)</f>
        <v>0.334697874690156</v>
      </c>
      <c r="Q362" s="0" t="n">
        <f aca="false">100 * (J362 + I362) / (H362 + I362 + J362 + K362)</f>
        <v>5.82505941082749</v>
      </c>
      <c r="R362" s="0" t="n">
        <f aca="false">(2 * S362 * M362) / (S362 + M362)</f>
        <v>0.659185012533346</v>
      </c>
      <c r="S362" s="0" t="n">
        <f aca="false">H362 / (H362 + I362)</f>
        <v>0.65317936236202</v>
      </c>
      <c r="T362" s="0" t="n">
        <f aca="false">AVERAGE(M362:S362)</f>
        <v>1.30534625510327</v>
      </c>
      <c r="U362" s="0" t="n">
        <f aca="false">(H362 + K362)/(H362 + K362 + I362 + J362)</f>
        <v>0.941749405891725</v>
      </c>
      <c r="V362" s="0" t="n">
        <f aca="false">(I362+J362)/W362</f>
        <v>0.115398651756969</v>
      </c>
      <c r="W362" s="0" t="n">
        <f aca="false">VLOOKUP(G362,ValidPixels!$A$1:$B$53, 2,0)</f>
        <v>33317287</v>
      </c>
    </row>
    <row r="363" customFormat="false" ht="12.8" hidden="false" customHeight="false" outlineLevel="0" collapsed="false">
      <c r="A363" s="0" t="n">
        <v>26</v>
      </c>
      <c r="B363" s="0" t="s">
        <v>106</v>
      </c>
      <c r="C363" s="0" t="n">
        <f aca="false">VLOOKUP(D363,List!$G$2:$H$12, 2, 0)</f>
        <v>8</v>
      </c>
      <c r="D363" s="0" t="s">
        <v>70</v>
      </c>
      <c r="E363" s="0" t="n">
        <f aca="false">VLOOKUP(G363,List!$A$2:$B$54, 2, 0)</f>
        <v>44</v>
      </c>
      <c r="F363" s="0" t="n">
        <f aca="false">VLOOKUP(G363,List!$L$2:$M$54, 2,0)</f>
        <v>5</v>
      </c>
      <c r="G363" s="0" t="s">
        <v>75</v>
      </c>
      <c r="H363" s="0" t="n">
        <v>4512849</v>
      </c>
      <c r="I363" s="0" t="n">
        <v>1479311</v>
      </c>
      <c r="J363" s="0" t="n">
        <v>1743479</v>
      </c>
      <c r="K363" s="0" t="n">
        <v>176650103</v>
      </c>
      <c r="L363" s="0" t="n">
        <v>0</v>
      </c>
      <c r="M363" s="0" t="n">
        <f aca="false">H363 / (H363 + J363)</f>
        <v>0.721325512345261</v>
      </c>
      <c r="N363" s="0" t="n">
        <f aca="false">K363 / (K363+ I363)</f>
        <v>0.991695301933683</v>
      </c>
      <c r="O363" s="0" t="n">
        <f aca="false">I363 / (I363 + K363)</f>
        <v>0.00830469806631711</v>
      </c>
      <c r="P363" s="0" t="n">
        <f aca="false">J363 / (H363 + J363)</f>
        <v>0.278674487654739</v>
      </c>
      <c r="Q363" s="0" t="n">
        <f aca="false">100 * (J363 + I363) / (H363 + I363 + J363 + K363)</f>
        <v>1.74785206548129</v>
      </c>
      <c r="R363" s="0" t="n">
        <f aca="false">(2 * S363 * M363) / (S363 + M363)</f>
        <v>0.736882625839206</v>
      </c>
      <c r="S363" s="0" t="n">
        <f aca="false">H363 / (H363 + I363)</f>
        <v>0.753125584096553</v>
      </c>
      <c r="T363" s="0" t="n">
        <f aca="false">AVERAGE(M363:S363)</f>
        <v>0.748265753631007</v>
      </c>
      <c r="U363" s="0" t="n">
        <f aca="false">(H363 + K363)/(H363 + K363 + I363 + J363)</f>
        <v>0.982521479345187</v>
      </c>
      <c r="V363" s="0" t="n">
        <f aca="false">(I363+J363)/W363</f>
        <v>0.0348629683023476</v>
      </c>
      <c r="W363" s="0" t="n">
        <f aca="false">VLOOKUP(G363,ValidPixels!$A$1:$B$53, 2,0)</f>
        <v>92441641</v>
      </c>
    </row>
    <row r="364" customFormat="false" ht="12.8" hidden="false" customHeight="false" outlineLevel="0" collapsed="false">
      <c r="A364" s="0" t="n">
        <v>26</v>
      </c>
      <c r="B364" s="0" t="s">
        <v>106</v>
      </c>
      <c r="C364" s="0" t="n">
        <f aca="false">VLOOKUP(D364,List!$G$2:$H$12, 2, 0)</f>
        <v>8</v>
      </c>
      <c r="D364" s="0" t="s">
        <v>70</v>
      </c>
      <c r="E364" s="0" t="n">
        <f aca="false">VLOOKUP(G364,List!$A$2:$B$54, 2, 0)</f>
        <v>45</v>
      </c>
      <c r="F364" s="0" t="n">
        <f aca="false">VLOOKUP(G364,List!$L$2:$M$54, 2,0)</f>
        <v>6</v>
      </c>
      <c r="G364" s="0" t="s">
        <v>76</v>
      </c>
      <c r="H364" s="0" t="n">
        <v>5615526</v>
      </c>
      <c r="I364" s="0" t="n">
        <v>7828845</v>
      </c>
      <c r="J364" s="0" t="n">
        <v>3683787</v>
      </c>
      <c r="K364" s="0" t="n">
        <v>117867259</v>
      </c>
      <c r="L364" s="0" t="n">
        <v>0</v>
      </c>
      <c r="M364" s="0" t="n">
        <f aca="false">H364 / (H364 + J364)</f>
        <v>0.603864608062983</v>
      </c>
      <c r="N364" s="0" t="n">
        <f aca="false">K364 / (K364+ I364)</f>
        <v>0.937716088638674</v>
      </c>
      <c r="O364" s="0" t="n">
        <f aca="false">I364 / (I364 + K364)</f>
        <v>0.0622839113613259</v>
      </c>
      <c r="P364" s="0" t="n">
        <f aca="false">J364 / (H364 + J364)</f>
        <v>0.396135391937017</v>
      </c>
      <c r="Q364" s="0" t="n">
        <f aca="false">100 * (J364 + I364) / (H364 + I364 + J364 + K364)</f>
        <v>8.52816507096682</v>
      </c>
      <c r="R364" s="0" t="n">
        <f aca="false">(2 * S364 * M364) / (S364 + M364)</f>
        <v>0.49380970998366</v>
      </c>
      <c r="S364" s="0" t="n">
        <f aca="false">H364 / (H364 + I364)</f>
        <v>0.417686033805524</v>
      </c>
      <c r="T364" s="0" t="n">
        <f aca="false">AVERAGE(M364:S364)</f>
        <v>1.63423725925086</v>
      </c>
      <c r="U364" s="0" t="n">
        <f aca="false">(H364 + K364)/(H364 + K364 + I364 + J364)</f>
        <v>0.914718349290332</v>
      </c>
      <c r="V364" s="0" t="n">
        <f aca="false">(I364+J364)/W364</f>
        <v>0.170628576017149</v>
      </c>
      <c r="W364" s="0" t="n">
        <f aca="false">VLOOKUP(G364,ValidPixels!$A$1:$B$53, 2,0)</f>
        <v>67471887</v>
      </c>
    </row>
    <row r="365" customFormat="false" ht="12.8" hidden="false" customHeight="false" outlineLevel="0" collapsed="false">
      <c r="A365" s="0" t="n">
        <v>26</v>
      </c>
      <c r="B365" s="0" t="s">
        <v>106</v>
      </c>
      <c r="C365" s="0" t="n">
        <f aca="false">VLOOKUP(D365,List!$G$2:$H$12, 2, 0)</f>
        <v>1</v>
      </c>
      <c r="D365" s="0" t="s">
        <v>77</v>
      </c>
      <c r="E365" s="0" t="n">
        <f aca="false">VLOOKUP(G365,List!$A$2:$B$54, 2, 0)</f>
        <v>46</v>
      </c>
      <c r="F365" s="0" t="n">
        <f aca="false">VLOOKUP(G365,List!$L$2:$M$54, 2,0)</f>
        <v>4</v>
      </c>
      <c r="G365" s="0" t="s">
        <v>78</v>
      </c>
      <c r="H365" s="0" t="n">
        <v>28812</v>
      </c>
      <c r="I365" s="0" t="n">
        <v>104961</v>
      </c>
      <c r="J365" s="0" t="n">
        <v>60492</v>
      </c>
      <c r="K365" s="0" t="n">
        <v>48077375</v>
      </c>
      <c r="L365" s="0" t="n">
        <v>0</v>
      </c>
      <c r="M365" s="0" t="n">
        <f aca="false">H365 / (H365 + J365)</f>
        <v>0.322628325718893</v>
      </c>
      <c r="N365" s="0" t="n">
        <f aca="false">K365 / (K365+ I365)</f>
        <v>0.997821587562712</v>
      </c>
      <c r="O365" s="0" t="n">
        <f aca="false">I365 / (I365 + K365)</f>
        <v>0.00217841243728822</v>
      </c>
      <c r="P365" s="0" t="n">
        <f aca="false">J365 / (H365 + J365)</f>
        <v>0.677371674281107</v>
      </c>
      <c r="Q365" s="0" t="n">
        <f aca="false">100 * (J365 + I365) / (H365 + I365 + J365 + K365)</f>
        <v>0.342754047718288</v>
      </c>
      <c r="R365" s="0" t="n">
        <f aca="false">(2 * S365 * M365) / (S365 + M365)</f>
        <v>0.258314393684692</v>
      </c>
      <c r="S365" s="0" t="n">
        <f aca="false">H365 / (H365 + I365)</f>
        <v>0.21537978515844</v>
      </c>
      <c r="T365" s="0" t="n">
        <f aca="false">AVERAGE(M365:S365)</f>
        <v>0.402349746651631</v>
      </c>
      <c r="U365" s="0" t="n">
        <f aca="false">(H365 + K365)/(H365 + K365 + I365 + J365)</f>
        <v>0.996572459522817</v>
      </c>
      <c r="V365" s="0" t="n">
        <f aca="false">(I365+J365)/W365</f>
        <v>0.00687197830014388</v>
      </c>
      <c r="W365" s="0" t="n">
        <f aca="false">VLOOKUP(G365,ValidPixels!$A$1:$B$53, 2,0)</f>
        <v>24076473</v>
      </c>
    </row>
    <row r="366" customFormat="false" ht="12.8" hidden="false" customHeight="false" outlineLevel="0" collapsed="false">
      <c r="A366" s="0" t="n">
        <v>26</v>
      </c>
      <c r="B366" s="0" t="s">
        <v>106</v>
      </c>
      <c r="C366" s="0" t="n">
        <f aca="false">VLOOKUP(D366,List!$G$2:$H$12, 2, 0)</f>
        <v>1</v>
      </c>
      <c r="D366" s="0" t="s">
        <v>77</v>
      </c>
      <c r="E366" s="0" t="n">
        <f aca="false">VLOOKUP(G366,List!$A$2:$B$54, 2, 0)</f>
        <v>48</v>
      </c>
      <c r="F366" s="0" t="n">
        <f aca="false">VLOOKUP(G366,List!$L$2:$M$54, 2,0)</f>
        <v>1</v>
      </c>
      <c r="G366" s="0" t="s">
        <v>80</v>
      </c>
      <c r="H366" s="0" t="n">
        <v>1076992</v>
      </c>
      <c r="I366" s="0" t="n">
        <v>354084</v>
      </c>
      <c r="J366" s="0" t="n">
        <v>1006699</v>
      </c>
      <c r="K366" s="0" t="n">
        <v>369172530</v>
      </c>
      <c r="L366" s="0" t="n">
        <v>28074</v>
      </c>
      <c r="M366" s="0" t="n">
        <f aca="false">H366 / (H366 + J366)</f>
        <v>0.516867424200613</v>
      </c>
      <c r="N366" s="0" t="n">
        <f aca="false">K366 / (K366+ I366)</f>
        <v>0.999041790261959</v>
      </c>
      <c r="O366" s="0" t="n">
        <f aca="false">I366 / (I366 + K366)</f>
        <v>0.000958209738040681</v>
      </c>
      <c r="P366" s="0" t="n">
        <f aca="false">J366 / (H366 + J366)</f>
        <v>0.483132575799387</v>
      </c>
      <c r="Q366" s="0" t="n">
        <f aca="false">100 * (J366 + I366) / (H366 + I366 + J366 + K366)</f>
        <v>0.366185485625863</v>
      </c>
      <c r="R366" s="0" t="n">
        <f aca="false">(2 * S366 * M366) / (S366 + M366)</f>
        <v>0.612838347463715</v>
      </c>
      <c r="S366" s="0" t="n">
        <f aca="false">H366 / (H366 + I366)</f>
        <v>0.752574985535359</v>
      </c>
      <c r="T366" s="0" t="n">
        <f aca="false">AVERAGE(M366:S366)</f>
        <v>0.533085545517848</v>
      </c>
      <c r="U366" s="0" t="n">
        <f aca="false">(H366 + K366)/(H366 + K366 + I366 + J366)</f>
        <v>0.996338145143741</v>
      </c>
      <c r="V366" s="0" t="n">
        <f aca="false">(I366+J366)/W366</f>
        <v>0.0073313589922251</v>
      </c>
      <c r="W366" s="0" t="n">
        <f aca="false">VLOOKUP(G366,ValidPixels!$A$1:$B$53, 2,0)</f>
        <v>185611290</v>
      </c>
    </row>
    <row r="367" customFormat="false" ht="12.8" hidden="false" customHeight="false" outlineLevel="0" collapsed="false">
      <c r="A367" s="0" t="n">
        <v>26</v>
      </c>
      <c r="B367" s="0" t="s">
        <v>106</v>
      </c>
      <c r="C367" s="0" t="n">
        <f aca="false">VLOOKUP(D367,List!$G$2:$H$12, 2, 0)</f>
        <v>1</v>
      </c>
      <c r="D367" s="0" t="s">
        <v>77</v>
      </c>
      <c r="E367" s="0" t="n">
        <f aca="false">VLOOKUP(G367,List!$A$2:$B$54, 2, 0)</f>
        <v>47</v>
      </c>
      <c r="F367" s="0" t="n">
        <f aca="false">VLOOKUP(G367,List!$L$2:$M$54, 2,0)</f>
        <v>3</v>
      </c>
      <c r="G367" s="0" t="s">
        <v>79</v>
      </c>
      <c r="H367" s="0" t="n">
        <v>1355234</v>
      </c>
      <c r="I367" s="0" t="n">
        <v>441780</v>
      </c>
      <c r="J367" s="0" t="n">
        <v>253290</v>
      </c>
      <c r="K367" s="0" t="n">
        <v>135572363</v>
      </c>
      <c r="L367" s="0" t="n">
        <v>199146</v>
      </c>
      <c r="M367" s="0" t="n">
        <f aca="false">H367 / (H367 + J367)</f>
        <v>0.842532657268403</v>
      </c>
      <c r="N367" s="0" t="n">
        <f aca="false">K367 / (K367+ I367)</f>
        <v>0.996751955419812</v>
      </c>
      <c r="O367" s="0" t="n">
        <f aca="false">I367 / (I367 + K367)</f>
        <v>0.00324804458018752</v>
      </c>
      <c r="P367" s="0" t="n">
        <f aca="false">J367 / (H367 + J367)</f>
        <v>0.157467342731597</v>
      </c>
      <c r="Q367" s="0" t="n">
        <f aca="false">100 * (J367 + I367) / (H367 + I367 + J367 + K367)</f>
        <v>0.505054883146539</v>
      </c>
      <c r="R367" s="0" t="n">
        <f aca="false">(2 * S367 * M367) / (S367 + M367)</f>
        <v>0.795900089794916</v>
      </c>
      <c r="S367" s="0" t="n">
        <f aca="false">H367 / (H367 + I367)</f>
        <v>0.754158843503723</v>
      </c>
      <c r="T367" s="0" t="n">
        <f aca="false">AVERAGE(M367:S367)</f>
        <v>0.579301973777883</v>
      </c>
      <c r="U367" s="0" t="n">
        <f aca="false">(H367 + K367)/(H367 + K367 + I367 + J367)</f>
        <v>0.994949451168535</v>
      </c>
      <c r="V367" s="0" t="n">
        <f aca="false">(I367+J367)/W367</f>
        <v>0.00970554702166271</v>
      </c>
      <c r="W367" s="0" t="n">
        <f aca="false">VLOOKUP(G367,ValidPixels!$A$1:$B$53, 2,0)</f>
        <v>71615747</v>
      </c>
    </row>
    <row r="368" customFormat="false" ht="12.8" hidden="false" customHeight="false" outlineLevel="0" collapsed="false">
      <c r="A368" s="0" t="n">
        <v>26</v>
      </c>
      <c r="B368" s="0" t="s">
        <v>106</v>
      </c>
      <c r="C368" s="0" t="n">
        <f aca="false">VLOOKUP(D368,List!$G$2:$H$12, 2, 0)</f>
        <v>1</v>
      </c>
      <c r="D368" s="0" t="s">
        <v>77</v>
      </c>
      <c r="E368" s="0" t="n">
        <f aca="false">VLOOKUP(G368,List!$A$2:$B$54, 2, 0)</f>
        <v>49</v>
      </c>
      <c r="F368" s="0" t="n">
        <f aca="false">VLOOKUP(G368,List!$L$2:$M$54, 2,0)</f>
        <v>2</v>
      </c>
      <c r="G368" s="0" t="s">
        <v>81</v>
      </c>
      <c r="H368" s="0" t="n">
        <v>2832342</v>
      </c>
      <c r="I368" s="0" t="n">
        <v>3635541</v>
      </c>
      <c r="J368" s="0" t="n">
        <v>1172166</v>
      </c>
      <c r="K368" s="0" t="n">
        <v>419386500</v>
      </c>
      <c r="L368" s="0" t="n">
        <v>0</v>
      </c>
      <c r="M368" s="0" t="n">
        <f aca="false">H368 / (H368 + J368)</f>
        <v>0.70728838598899</v>
      </c>
      <c r="N368" s="0" t="n">
        <f aca="false">K368 / (K368+ I368)</f>
        <v>0.991405788238821</v>
      </c>
      <c r="O368" s="0" t="n">
        <f aca="false">I368 / (I368 + K368)</f>
        <v>0.00859421176117866</v>
      </c>
      <c r="P368" s="0" t="n">
        <f aca="false">J368 / (H368 + J368)</f>
        <v>0.29271161401101</v>
      </c>
      <c r="Q368" s="0" t="n">
        <f aca="false">100 * (J368 + I368) / (H368 + I368 + J368 + K368)</f>
        <v>1.12585669702705</v>
      </c>
      <c r="R368" s="0" t="n">
        <f aca="false">(2 * S368 * M368) / (S368 + M368)</f>
        <v>0.54091601430848</v>
      </c>
      <c r="S368" s="0" t="n">
        <f aca="false">H368 / (H368 + I368)</f>
        <v>0.437908663468402</v>
      </c>
      <c r="T368" s="0" t="n">
        <f aca="false">AVERAGE(M368:S368)</f>
        <v>0.586383053543419</v>
      </c>
      <c r="U368" s="0" t="n">
        <f aca="false">(H368 + K368)/(H368 + K368 + I368 + J368)</f>
        <v>0.98874143302973</v>
      </c>
      <c r="V368" s="0" t="n">
        <f aca="false">(I368+J368)/W368</f>
        <v>0.0224491154047215</v>
      </c>
      <c r="W368" s="0" t="n">
        <f aca="false">VLOOKUP(G368,ValidPixels!$A$1:$B$53, 2,0)</f>
        <v>214160198</v>
      </c>
    </row>
    <row r="369" customFormat="false" ht="12.8" hidden="false" customHeight="false" outlineLevel="0" collapsed="false">
      <c r="A369" s="0" t="n">
        <v>26</v>
      </c>
      <c r="B369" s="0" t="s">
        <v>106</v>
      </c>
      <c r="C369" s="0" t="n">
        <f aca="false">VLOOKUP(D369,List!$G$2:$H$12, 2, 0)</f>
        <v>11</v>
      </c>
      <c r="D369" s="0" t="s">
        <v>82</v>
      </c>
      <c r="E369" s="0" t="n">
        <f aca="false">VLOOKUP(G369,List!$A$2:$B$54, 2, 0)</f>
        <v>50</v>
      </c>
      <c r="F369" s="0" t="n">
        <f aca="false">VLOOKUP(G369,List!$L$2:$M$54, 2,0)</f>
        <v>3</v>
      </c>
      <c r="G369" s="0" t="s">
        <v>83</v>
      </c>
      <c r="H369" s="0" t="n">
        <v>477808</v>
      </c>
      <c r="I369" s="0" t="n">
        <v>2317</v>
      </c>
      <c r="J369" s="0" t="n">
        <v>199567</v>
      </c>
      <c r="K369" s="0" t="n">
        <v>811581433</v>
      </c>
      <c r="L369" s="0" t="n">
        <v>0</v>
      </c>
      <c r="M369" s="0" t="n">
        <f aca="false">H369 / (H369 + J369)</f>
        <v>0.705381804761026</v>
      </c>
      <c r="N369" s="0" t="n">
        <f aca="false">K369 / (K369+ I369)</f>
        <v>0.99999714508823</v>
      </c>
      <c r="O369" s="0" t="n">
        <f aca="false">I369 / (I369 + K369)</f>
        <v>2.85491176973418E-006</v>
      </c>
      <c r="P369" s="0" t="n">
        <f aca="false">J369 / (H369 + J369)</f>
        <v>0.294618195238974</v>
      </c>
      <c r="Q369" s="0" t="n">
        <f aca="false">100 * (J369 + I369) / (H369 + I369 + J369 + K369)</f>
        <v>0.0248545687816834</v>
      </c>
      <c r="R369" s="0" t="n">
        <f aca="false">(2 * S369 * M369) / (S369 + M369)</f>
        <v>0.825586177105831</v>
      </c>
      <c r="S369" s="0" t="n">
        <f aca="false">H369 / (H369 + I369)</f>
        <v>0.995174173392346</v>
      </c>
      <c r="T369" s="0" t="n">
        <f aca="false">AVERAGE(M369:S369)</f>
        <v>0.549373559897123</v>
      </c>
      <c r="U369" s="0" t="n">
        <f aca="false">(H369 + K369)/(H369 + K369 + I369 + J369)</f>
        <v>0.999751454312183</v>
      </c>
      <c r="V369" s="0" t="n">
        <f aca="false">(I369+J369)/W369</f>
        <v>0.000497009107297256</v>
      </c>
      <c r="W369" s="0" t="n">
        <f aca="false">VLOOKUP(G369,ValidPixels!$A$1:$B$53, 2,0)</f>
        <v>406197788</v>
      </c>
    </row>
    <row r="370" customFormat="false" ht="12.8" hidden="false" customHeight="false" outlineLevel="0" collapsed="false">
      <c r="A370" s="0" t="n">
        <v>26</v>
      </c>
      <c r="B370" s="0" t="s">
        <v>106</v>
      </c>
      <c r="C370" s="0" t="n">
        <f aca="false">VLOOKUP(D370,List!$G$2:$H$12, 2, 0)</f>
        <v>11</v>
      </c>
      <c r="D370" s="0" t="s">
        <v>82</v>
      </c>
      <c r="E370" s="0" t="n">
        <f aca="false">VLOOKUP(G370,List!$A$2:$B$54, 2, 0)</f>
        <v>52</v>
      </c>
      <c r="F370" s="0" t="n">
        <f aca="false">VLOOKUP(G370,List!$L$2:$M$54, 2,0)</f>
        <v>1</v>
      </c>
      <c r="G370" s="0" t="s">
        <v>85</v>
      </c>
      <c r="H370" s="0" t="n">
        <v>714620</v>
      </c>
      <c r="I370" s="0" t="n">
        <v>7222701</v>
      </c>
      <c r="J370" s="0" t="n">
        <v>1305843</v>
      </c>
      <c r="K370" s="0" t="n">
        <v>1372238071</v>
      </c>
      <c r="L370" s="0" t="n">
        <v>0</v>
      </c>
      <c r="M370" s="0" t="n">
        <f aca="false">H370 / (H370 + J370)</f>
        <v>0.353691208401243</v>
      </c>
      <c r="N370" s="0" t="n">
        <f aca="false">K370 / (K370+ I370)</f>
        <v>0.994764112799287</v>
      </c>
      <c r="O370" s="0" t="n">
        <f aca="false">I370 / (I370 + K370)</f>
        <v>0.00523588720071266</v>
      </c>
      <c r="P370" s="0" t="n">
        <f aca="false">J370 / (H370 + J370)</f>
        <v>0.646308791598757</v>
      </c>
      <c r="Q370" s="0" t="n">
        <f aca="false">100 * (J370 + I370) / (H370 + I370 + J370 + K370)</f>
        <v>0.617347799154145</v>
      </c>
      <c r="R370" s="0" t="n">
        <f aca="false">(2 * S370 * M370) / (S370 + M370)</f>
        <v>0.143529925935329</v>
      </c>
      <c r="S370" s="0" t="n">
        <f aca="false">H370 / (H370 + I370)</f>
        <v>0.0900328964898862</v>
      </c>
      <c r="T370" s="0" t="n">
        <f aca="false">AVERAGE(M370:S370)</f>
        <v>0.407272945939909</v>
      </c>
      <c r="U370" s="0" t="n">
        <f aca="false">(H370 + K370)/(H370 + K370 + I370 + J370)</f>
        <v>0.993826522008459</v>
      </c>
      <c r="V370" s="0" t="n">
        <f aca="false">(I370+J370)/W370</f>
        <v>0.0123528448247014</v>
      </c>
      <c r="W370" s="0" t="n">
        <f aca="false">VLOOKUP(G370,ValidPixels!$A$1:$B$53, 2,0)</f>
        <v>690411328</v>
      </c>
    </row>
    <row r="371" customFormat="false" ht="12.8" hidden="false" customHeight="false" outlineLevel="0" collapsed="false">
      <c r="A371" s="0" t="n">
        <v>26</v>
      </c>
      <c r="B371" s="0" t="s">
        <v>106</v>
      </c>
      <c r="C371" s="0" t="n">
        <f aca="false">VLOOKUP(D371,List!$G$2:$H$12, 2, 0)</f>
        <v>11</v>
      </c>
      <c r="D371" s="0" t="s">
        <v>82</v>
      </c>
      <c r="E371" s="0" t="n">
        <f aca="false">VLOOKUP(G371,List!$A$2:$B$54, 2, 0)</f>
        <v>51</v>
      </c>
      <c r="F371" s="0" t="n">
        <f aca="false">VLOOKUP(G371,List!$L$2:$M$54, 2,0)</f>
        <v>2</v>
      </c>
      <c r="G371" s="0" t="s">
        <v>84</v>
      </c>
      <c r="H371" s="0" t="n">
        <v>1302996</v>
      </c>
      <c r="I371" s="0" t="n">
        <v>1035298</v>
      </c>
      <c r="J371" s="0" t="n">
        <v>1172909</v>
      </c>
      <c r="K371" s="0" t="n">
        <v>962660560</v>
      </c>
      <c r="L371" s="0" t="n">
        <v>0</v>
      </c>
      <c r="M371" s="0" t="n">
        <f aca="false">H371 / (H371 + J371)</f>
        <v>0.526270596004289</v>
      </c>
      <c r="N371" s="0" t="n">
        <f aca="false">K371 / (K371+ I371)</f>
        <v>0.998925700477588</v>
      </c>
      <c r="O371" s="0" t="n">
        <f aca="false">I371 / (I371 + K371)</f>
        <v>0.00107429952241218</v>
      </c>
      <c r="P371" s="0" t="n">
        <f aca="false">J371 / (H371 + J371)</f>
        <v>0.473729403995711</v>
      </c>
      <c r="Q371" s="0" t="n">
        <f aca="false">100 * (J371 + I371) / (H371 + I371 + J371 + K371)</f>
        <v>0.228552218618295</v>
      </c>
      <c r="R371" s="0" t="n">
        <f aca="false">(2 * S371 * M371) / (S371 + M371)</f>
        <v>0.54131372633329</v>
      </c>
      <c r="S371" s="0" t="n">
        <f aca="false">H371 / (H371 + I371)</f>
        <v>0.557242160310038</v>
      </c>
      <c r="T371" s="0" t="n">
        <f aca="false">AVERAGE(M371:S371)</f>
        <v>0.475301157894518</v>
      </c>
      <c r="U371" s="0" t="n">
        <f aca="false">(H371 + K371)/(H371 + K371 + I371 + J371)</f>
        <v>0.997714477813817</v>
      </c>
      <c r="V371" s="0" t="n">
        <f aca="false">(I371+J371)/W371</f>
        <v>0.00457546128012522</v>
      </c>
      <c r="W371" s="0" t="n">
        <f aca="false">VLOOKUP(G371,ValidPixels!$A$1:$B$53, 2,0)</f>
        <v>482619536</v>
      </c>
    </row>
    <row r="372" customFormat="false" ht="12.8" hidden="false" customHeight="false" outlineLevel="0" collapsed="false">
      <c r="A372" s="0" t="n">
        <v>26</v>
      </c>
      <c r="B372" s="0" t="s">
        <v>106</v>
      </c>
      <c r="C372" s="0" t="n">
        <f aca="false">VLOOKUP(D372,List!$G$2:$H$12, 2, 0)</f>
        <v>11</v>
      </c>
      <c r="D372" s="0" t="s">
        <v>82</v>
      </c>
      <c r="E372" s="0" t="n">
        <f aca="false">VLOOKUP(G372,List!$A$2:$B$54, 2, 0)</f>
        <v>53</v>
      </c>
      <c r="F372" s="0" t="n">
        <f aca="false">VLOOKUP(G372,List!$L$2:$M$54, 2,0)</f>
        <v>4</v>
      </c>
      <c r="G372" s="0" t="s">
        <v>86</v>
      </c>
      <c r="H372" s="0" t="n">
        <v>4843762</v>
      </c>
      <c r="I372" s="0" t="n">
        <v>945951</v>
      </c>
      <c r="J372" s="0" t="n">
        <v>997078</v>
      </c>
      <c r="K372" s="0" t="n">
        <v>477670064</v>
      </c>
      <c r="L372" s="0" t="n">
        <v>0</v>
      </c>
      <c r="M372" s="0" t="n">
        <f aca="false">H372 / (H372 + J372)</f>
        <v>0.829292019641011</v>
      </c>
      <c r="N372" s="0" t="n">
        <f aca="false">K372 / (K372+ I372)</f>
        <v>0.998023570105568</v>
      </c>
      <c r="O372" s="0" t="n">
        <f aca="false">I372 / (I372 + K372)</f>
        <v>0.00197642989443218</v>
      </c>
      <c r="P372" s="0" t="n">
        <f aca="false">J372 / (H372 + J372)</f>
        <v>0.170707980358989</v>
      </c>
      <c r="Q372" s="0" t="n">
        <f aca="false">100 * (J372 + I372) / (H372 + I372 + J372 + K372)</f>
        <v>0.401073693136203</v>
      </c>
      <c r="R372" s="0" t="n">
        <f aca="false">(2 * S372 * M372) / (S372 + M372)</f>
        <v>0.832937522403277</v>
      </c>
      <c r="S372" s="0" t="n">
        <f aca="false">H372 / (H372 + I372)</f>
        <v>0.836615217369151</v>
      </c>
      <c r="T372" s="0" t="n">
        <f aca="false">AVERAGE(M372:S372)</f>
        <v>0.58151806184409</v>
      </c>
      <c r="U372" s="0" t="n">
        <f aca="false">(H372 + K372)/(H372 + K372 + I372 + J372)</f>
        <v>0.995989263068638</v>
      </c>
      <c r="V372" s="0" t="n">
        <f aca="false">(I372+J372)/W372</f>
        <v>0.00802949248492665</v>
      </c>
      <c r="W372" s="0" t="n">
        <f aca="false">VLOOKUP(G372,ValidPixels!$A$1:$B$53, 2,0)</f>
        <v>241986527</v>
      </c>
    </row>
    <row r="373" customFormat="false" ht="12.8" hidden="false" customHeight="false" outlineLevel="0" collapsed="false">
      <c r="A373" s="0" t="n">
        <v>8</v>
      </c>
      <c r="B373" s="0" t="s">
        <v>107</v>
      </c>
      <c r="C373" s="0" t="n">
        <f aca="false">VLOOKUP(D373,List!$G$2:$H$12, 2, 0)</f>
        <v>3</v>
      </c>
      <c r="D373" s="0" t="s">
        <v>23</v>
      </c>
      <c r="E373" s="0" t="n">
        <f aca="false">VLOOKUP(G373,List!$A$2:$B$54, 2, 0)</f>
        <v>1</v>
      </c>
      <c r="F373" s="0" t="n">
        <f aca="false">VLOOKUP(G373,List!$L$2:$M$54, 2,0)</f>
        <v>4</v>
      </c>
      <c r="G373" s="0" t="s">
        <v>24</v>
      </c>
      <c r="H373" s="0" t="n">
        <v>643035</v>
      </c>
      <c r="I373" s="0" t="n">
        <v>147204</v>
      </c>
      <c r="J373" s="0" t="n">
        <v>27827</v>
      </c>
      <c r="K373" s="0" t="n">
        <v>67421903</v>
      </c>
      <c r="L373" s="0" t="n">
        <v>11737</v>
      </c>
      <c r="M373" s="0" t="n">
        <f aca="false">H373 / (H373 + J373)</f>
        <v>0.958520530302804</v>
      </c>
      <c r="N373" s="0" t="n">
        <f aca="false">K373 / (K373+ I373)</f>
        <v>0.997821430435658</v>
      </c>
      <c r="O373" s="0" t="n">
        <f aca="false">I373 / (I373 + K373)</f>
        <v>0.00217856956434247</v>
      </c>
      <c r="P373" s="0" t="n">
        <f aca="false">J373 / (H373 + J373)</f>
        <v>0.0414794696971955</v>
      </c>
      <c r="Q373" s="0" t="n">
        <f aca="false">100 * (J373 + I373) / (H373 + I373 + J373 + K373)</f>
        <v>0.256493375605138</v>
      </c>
      <c r="R373" s="0" t="n">
        <f aca="false">(2 * S373 * M373) / (S373 + M373)</f>
        <v>0.880206091160023</v>
      </c>
      <c r="S373" s="0" t="n">
        <f aca="false">H373 / (H373 + I373)</f>
        <v>0.813722177720917</v>
      </c>
      <c r="T373" s="0" t="n">
        <f aca="false">AVERAGE(M373:S373)</f>
        <v>0.564345949212297</v>
      </c>
      <c r="U373" s="0" t="n">
        <f aca="false">(H373 + K373)/(H373 + K373 + I373 + J373)</f>
        <v>0.997435066243949</v>
      </c>
      <c r="V373" s="0" t="n">
        <f aca="false">(I373+J373)/W373</f>
        <v>0.000471094084581573</v>
      </c>
      <c r="W373" s="0" t="n">
        <f aca="false">VLOOKUP(G373,ValidPixels!$A$1:$B$53, 2,0)</f>
        <v>371541494</v>
      </c>
    </row>
    <row r="374" customFormat="false" ht="12.8" hidden="false" customHeight="false" outlineLevel="0" collapsed="false">
      <c r="A374" s="0" t="n">
        <v>8</v>
      </c>
      <c r="B374" s="0" t="s">
        <v>107</v>
      </c>
      <c r="C374" s="0" t="n">
        <f aca="false">VLOOKUP(D374,List!$G$2:$H$12, 2, 0)</f>
        <v>3</v>
      </c>
      <c r="D374" s="0" t="s">
        <v>23</v>
      </c>
      <c r="E374" s="0" t="n">
        <f aca="false">VLOOKUP(G374,List!$A$2:$B$54, 2, 0)</f>
        <v>2</v>
      </c>
      <c r="F374" s="0" t="n">
        <f aca="false">VLOOKUP(G374,List!$L$2:$M$54, 2,0)</f>
        <v>1</v>
      </c>
      <c r="G374" s="0" t="s">
        <v>25</v>
      </c>
      <c r="H374" s="0" t="n">
        <v>4408465</v>
      </c>
      <c r="I374" s="0" t="n">
        <v>388622</v>
      </c>
      <c r="J374" s="0" t="n">
        <v>419725</v>
      </c>
      <c r="K374" s="0" t="n">
        <v>366324682</v>
      </c>
      <c r="L374" s="0" t="n">
        <v>0</v>
      </c>
      <c r="M374" s="0" t="n">
        <f aca="false">H374 / (H374 + J374)</f>
        <v>0.913067837015528</v>
      </c>
      <c r="N374" s="0" t="n">
        <f aca="false">K374 / (K374+ I374)</f>
        <v>0.998940256609834</v>
      </c>
      <c r="O374" s="0" t="n">
        <f aca="false">I374 / (I374 + K374)</f>
        <v>0.00105974339016618</v>
      </c>
      <c r="P374" s="0" t="n">
        <f aca="false">J374 / (H374 + J374)</f>
        <v>0.0869321629844724</v>
      </c>
      <c r="Q374" s="0" t="n">
        <f aca="false">100 * (J374 + I374) / (H374 + I374 + J374 + K374)</f>
        <v>0.217565739777103</v>
      </c>
      <c r="R374" s="0" t="n">
        <f aca="false">(2 * S374 * M374) / (S374 + M374)</f>
        <v>0.916018313031407</v>
      </c>
      <c r="S374" s="0" t="n">
        <f aca="false">H374 / (H374 + I374)</f>
        <v>0.918987919126753</v>
      </c>
      <c r="T374" s="0" t="n">
        <f aca="false">AVERAGE(M374:S374)</f>
        <v>0.578938853133609</v>
      </c>
      <c r="U374" s="0" t="n">
        <f aca="false">(H374 + K374)/(H374 + K374 + I374 + J374)</f>
        <v>0.997824342602229</v>
      </c>
      <c r="V374" s="0" t="n">
        <f aca="false">(I374+J374)/W374</f>
        <v>0.00881025430868647</v>
      </c>
      <c r="W374" s="0" t="n">
        <f aca="false">VLOOKUP(G374,ValidPixels!$A$1:$B$53, 2,0)</f>
        <v>91750700</v>
      </c>
    </row>
    <row r="375" customFormat="false" ht="12.8" hidden="false" customHeight="false" outlineLevel="0" collapsed="false">
      <c r="A375" s="0" t="n">
        <v>8</v>
      </c>
      <c r="B375" s="0" t="s">
        <v>107</v>
      </c>
      <c r="C375" s="0" t="n">
        <f aca="false">VLOOKUP(D375,List!$G$2:$H$12, 2, 0)</f>
        <v>3</v>
      </c>
      <c r="D375" s="0" t="s">
        <v>23</v>
      </c>
      <c r="E375" s="0" t="n">
        <f aca="false">VLOOKUP(G375,List!$A$2:$B$54, 2, 0)</f>
        <v>3</v>
      </c>
      <c r="F375" s="0" t="n">
        <f aca="false">VLOOKUP(G375,List!$L$2:$M$54, 2,0)</f>
        <v>2</v>
      </c>
      <c r="G375" s="0" t="s">
        <v>26</v>
      </c>
      <c r="H375" s="0" t="n">
        <v>5042050</v>
      </c>
      <c r="I375" s="0" t="n">
        <v>378695</v>
      </c>
      <c r="J375" s="0" t="n">
        <v>415939</v>
      </c>
      <c r="K375" s="0" t="n">
        <v>86275774</v>
      </c>
      <c r="L375" s="0" t="n">
        <v>358464</v>
      </c>
      <c r="M375" s="0" t="n">
        <f aca="false">H375 / (H375 + J375)</f>
        <v>0.923792627650954</v>
      </c>
      <c r="N375" s="0" t="n">
        <f aca="false">K375 / (K375+ I375)</f>
        <v>0.995629827239493</v>
      </c>
      <c r="O375" s="0" t="n">
        <f aca="false">I375 / (I375 + K375)</f>
        <v>0.00437017276050702</v>
      </c>
      <c r="P375" s="0" t="n">
        <f aca="false">J375 / (H375 + J375)</f>
        <v>0.0762073723490465</v>
      </c>
      <c r="Q375" s="0" t="n">
        <f aca="false">100 * (J375 + I375) / (H375 + I375 + J375 + K375)</f>
        <v>0.862678097245</v>
      </c>
      <c r="R375" s="0" t="n">
        <f aca="false">(2 * S375 * M375) / (S375 + M375)</f>
        <v>0.926955287260448</v>
      </c>
      <c r="S375" s="0" t="n">
        <f aca="false">H375 / (H375 + I375)</f>
        <v>0.930139676372897</v>
      </c>
      <c r="T375" s="0" t="n">
        <f aca="false">AVERAGE(M375:S375)</f>
        <v>0.674253294411192</v>
      </c>
      <c r="U375" s="0" t="n">
        <f aca="false">(H375 + K375)/(H375 + K375 + I375 + J375)</f>
        <v>0.99137321902755</v>
      </c>
      <c r="V375" s="0" t="n">
        <f aca="false">(I375+J375)/W375</f>
        <v>0.00634789142550478</v>
      </c>
      <c r="W375" s="0" t="n">
        <f aca="false">VLOOKUP(G375,ValidPixels!$A$1:$B$53, 2,0)</f>
        <v>125180780</v>
      </c>
    </row>
    <row r="376" customFormat="false" ht="12.8" hidden="false" customHeight="false" outlineLevel="0" collapsed="false">
      <c r="A376" s="0" t="n">
        <v>8</v>
      </c>
      <c r="B376" s="0" t="s">
        <v>107</v>
      </c>
      <c r="C376" s="0" t="n">
        <f aca="false">VLOOKUP(D376,List!$G$2:$H$12, 2, 0)</f>
        <v>3</v>
      </c>
      <c r="D376" s="0" t="s">
        <v>23</v>
      </c>
      <c r="E376" s="0" t="n">
        <f aca="false">VLOOKUP(G376,List!$A$2:$B$54, 2, 0)</f>
        <v>4</v>
      </c>
      <c r="F376" s="0" t="n">
        <f aca="false">VLOOKUP(G376,List!$L$2:$M$54, 2,0)</f>
        <v>3</v>
      </c>
      <c r="G376" s="0" t="s">
        <v>27</v>
      </c>
      <c r="H376" s="0" t="n">
        <v>8161253</v>
      </c>
      <c r="I376" s="0" t="n">
        <v>460972</v>
      </c>
      <c r="J376" s="0" t="n">
        <v>480841</v>
      </c>
      <c r="K376" s="0" t="n">
        <v>116077714</v>
      </c>
      <c r="L376" s="0" t="n">
        <v>0</v>
      </c>
      <c r="M376" s="0" t="n">
        <f aca="false">H376 / (H376 + J376)</f>
        <v>0.944360591310393</v>
      </c>
      <c r="N376" s="0" t="n">
        <f aca="false">K376 / (K376+ I376)</f>
        <v>0.996044472305102</v>
      </c>
      <c r="O376" s="0" t="n">
        <f aca="false">I376 / (I376 + K376)</f>
        <v>0.00395552769489781</v>
      </c>
      <c r="P376" s="0" t="n">
        <f aca="false">J376 / (H376 + J376)</f>
        <v>0.0556394086896069</v>
      </c>
      <c r="Q376" s="0" t="n">
        <f aca="false">100 * (J376 + I376) / (H376 + I376 + J376 + K376)</f>
        <v>0.752362303542125</v>
      </c>
      <c r="R376" s="0" t="n">
        <f aca="false">(2 * S376 * M376) / (S376 + M376)</f>
        <v>0.945447428305744</v>
      </c>
      <c r="S376" s="0" t="n">
        <f aca="false">H376 / (H376 + I376)</f>
        <v>0.946536769801298</v>
      </c>
      <c r="T376" s="0" t="n">
        <f aca="false">AVERAGE(M376:S376)</f>
        <v>0.663478071664167</v>
      </c>
      <c r="U376" s="0" t="n">
        <f aca="false">(H376 + K376)/(H376 + K376 + I376 + J376)</f>
        <v>0.992476376964579</v>
      </c>
      <c r="V376" s="0" t="n">
        <f aca="false">(I376+J376)/W376</f>
        <v>0.0138040226078569</v>
      </c>
      <c r="W376" s="0" t="n">
        <f aca="false">VLOOKUP(G376,ValidPixels!$A$1:$B$53, 2,0)</f>
        <v>68227431</v>
      </c>
    </row>
    <row r="377" customFormat="false" ht="12.8" hidden="false" customHeight="false" outlineLevel="0" collapsed="false">
      <c r="A377" s="0" t="n">
        <v>8</v>
      </c>
      <c r="B377" s="0" t="s">
        <v>107</v>
      </c>
      <c r="C377" s="0" t="n">
        <f aca="false">VLOOKUP(D377,List!$G$2:$H$12, 2, 0)</f>
        <v>5</v>
      </c>
      <c r="D377" s="0" t="s">
        <v>28</v>
      </c>
      <c r="E377" s="0" t="n">
        <f aca="false">VLOOKUP(G377,List!$A$2:$B$54, 2, 0)</f>
        <v>5</v>
      </c>
      <c r="F377" s="0" t="n">
        <f aca="false">VLOOKUP(G377,List!$L$2:$M$54, 2,0)</f>
        <v>4</v>
      </c>
      <c r="G377" s="0" t="s">
        <v>29</v>
      </c>
      <c r="H377" s="0" t="n">
        <v>64942</v>
      </c>
      <c r="I377" s="0" t="n">
        <v>421814</v>
      </c>
      <c r="J377" s="0" t="n">
        <v>12561</v>
      </c>
      <c r="K377" s="0" t="n">
        <v>92861241</v>
      </c>
      <c r="L377" s="0" t="n">
        <v>0</v>
      </c>
      <c r="M377" s="0" t="n">
        <f aca="false">H377 / (H377 + J377)</f>
        <v>0.837928854366928</v>
      </c>
      <c r="N377" s="0" t="n">
        <f aca="false">K377 / (K377+ I377)</f>
        <v>0.995478128369617</v>
      </c>
      <c r="O377" s="0" t="n">
        <f aca="false">I377 / (I377 + K377)</f>
        <v>0.00452187163038346</v>
      </c>
      <c r="P377" s="0" t="n">
        <f aca="false">J377 / (H377 + J377)</f>
        <v>0.162071145633072</v>
      </c>
      <c r="Q377" s="0" t="n">
        <f aca="false">100 * (J377 + I377) / (H377 + I377 + J377 + K377)</f>
        <v>0.465266070924726</v>
      </c>
      <c r="R377" s="0" t="n">
        <f aca="false">(2 * S377 * M377) / (S377 + M377)</f>
        <v>0.230185074584544</v>
      </c>
      <c r="S377" s="0" t="n">
        <f aca="false">H377 / (H377 + I377)</f>
        <v>0.133417975330556</v>
      </c>
      <c r="T377" s="0" t="n">
        <f aca="false">AVERAGE(M377:S377)</f>
        <v>0.404124160119975</v>
      </c>
      <c r="U377" s="0" t="n">
        <f aca="false">(H377 + K377)/(H377 + K377 + I377 + J377)</f>
        <v>0.995347339290753</v>
      </c>
      <c r="V377" s="0" t="n">
        <f aca="false">(I377+J377)/W377</f>
        <v>0.00465266070924726</v>
      </c>
      <c r="W377" s="0" t="n">
        <f aca="false">VLOOKUP(G377,ValidPixels!$A$1:$B$53, 2,0)</f>
        <v>93360558</v>
      </c>
    </row>
    <row r="378" customFormat="false" ht="12.8" hidden="false" customHeight="false" outlineLevel="0" collapsed="false">
      <c r="A378" s="0" t="n">
        <v>8</v>
      </c>
      <c r="B378" s="0" t="s">
        <v>107</v>
      </c>
      <c r="C378" s="0" t="n">
        <f aca="false">VLOOKUP(D378,List!$G$2:$H$12, 2, 0)</f>
        <v>5</v>
      </c>
      <c r="D378" s="0" t="s">
        <v>28</v>
      </c>
      <c r="E378" s="0" t="n">
        <f aca="false">VLOOKUP(G378,List!$A$2:$B$54, 2, 0)</f>
        <v>6</v>
      </c>
      <c r="F378" s="0" t="n">
        <f aca="false">VLOOKUP(G378,List!$L$2:$M$54, 2,0)</f>
        <v>5</v>
      </c>
      <c r="G378" s="0" t="s">
        <v>30</v>
      </c>
      <c r="H378" s="0" t="n">
        <v>236639</v>
      </c>
      <c r="I378" s="0" t="n">
        <v>15255</v>
      </c>
      <c r="J378" s="0" t="n">
        <v>30590</v>
      </c>
      <c r="K378" s="0" t="n">
        <v>123947076</v>
      </c>
      <c r="L378" s="0" t="n">
        <v>0</v>
      </c>
      <c r="M378" s="0" t="n">
        <f aca="false">H378 / (H378 + J378)</f>
        <v>0.885528890951207</v>
      </c>
      <c r="N378" s="0" t="n">
        <f aca="false">K378 / (K378+ I378)</f>
        <v>0.999876938422528</v>
      </c>
      <c r="O378" s="0" t="n">
        <f aca="false">I378 / (I378 + K378)</f>
        <v>0.000123061577472273</v>
      </c>
      <c r="P378" s="0" t="n">
        <f aca="false">J378 / (H378 + J378)</f>
        <v>0.114471109048793</v>
      </c>
      <c r="Q378" s="0" t="n">
        <f aca="false">100 * (J378 + I378) / (H378 + I378 + J378 + K378)</f>
        <v>0.0369034551840963</v>
      </c>
      <c r="R378" s="0" t="n">
        <f aca="false">(2 * S378 * M378) / (S378 + M378)</f>
        <v>0.911687596195892</v>
      </c>
      <c r="S378" s="0" t="n">
        <f aca="false">H378 / (H378 + I378)</f>
        <v>0.939438811563594</v>
      </c>
      <c r="T378" s="0" t="n">
        <f aca="false">AVERAGE(M378:S378)</f>
        <v>0.555432837563369</v>
      </c>
      <c r="U378" s="0" t="n">
        <f aca="false">(H378 + K378)/(H378 + K378 + I378 + J378)</f>
        <v>0.999630965448159</v>
      </c>
      <c r="V378" s="0" t="n">
        <f aca="false">(I378+J378)/W378</f>
        <v>0.000369034551840963</v>
      </c>
      <c r="W378" s="0" t="n">
        <f aca="false">VLOOKUP(G378,ValidPixels!$A$1:$B$53, 2,0)</f>
        <v>124229560</v>
      </c>
    </row>
    <row r="379" customFormat="false" ht="12.8" hidden="false" customHeight="false" outlineLevel="0" collapsed="false">
      <c r="A379" s="0" t="n">
        <v>8</v>
      </c>
      <c r="B379" s="0" t="s">
        <v>107</v>
      </c>
      <c r="C379" s="0" t="n">
        <f aca="false">VLOOKUP(D379,List!$G$2:$H$12, 2, 0)</f>
        <v>5</v>
      </c>
      <c r="D379" s="0" t="s">
        <v>28</v>
      </c>
      <c r="E379" s="0" t="n">
        <f aca="false">VLOOKUP(G379,List!$A$2:$B$54, 2, 0)</f>
        <v>7</v>
      </c>
      <c r="F379" s="0" t="n">
        <f aca="false">VLOOKUP(G379,List!$L$2:$M$54, 2,0)</f>
        <v>2</v>
      </c>
      <c r="G379" s="0" t="s">
        <v>31</v>
      </c>
      <c r="H379" s="0" t="n">
        <v>242252</v>
      </c>
      <c r="I379" s="0" t="n">
        <v>48087</v>
      </c>
      <c r="J379" s="0" t="n">
        <v>801117</v>
      </c>
      <c r="K379" s="0" t="n">
        <v>28371634</v>
      </c>
      <c r="L379" s="0" t="n">
        <v>0</v>
      </c>
      <c r="M379" s="0" t="n">
        <f aca="false">H379 / (H379 + J379)</f>
        <v>0.232182478106978</v>
      </c>
      <c r="N379" s="0" t="n">
        <f aca="false">K379 / (K379+ I379)</f>
        <v>0.998307970722161</v>
      </c>
      <c r="O379" s="0" t="n">
        <f aca="false">I379 / (I379 + K379)</f>
        <v>0.00169202927783844</v>
      </c>
      <c r="P379" s="0" t="n">
        <f aca="false">J379 / (H379 + J379)</f>
        <v>0.767817521893022</v>
      </c>
      <c r="Q379" s="0" t="n">
        <f aca="false">100 * (J379 + I379) / (H379 + I379 + J379 + K379)</f>
        <v>2.8822638765995</v>
      </c>
      <c r="R379" s="0" t="n">
        <f aca="false">(2 * S379 * M379) / (S379 + M379)</f>
        <v>0.36327591946663</v>
      </c>
      <c r="S379" s="0" t="n">
        <f aca="false">H379 / (H379 + I379)</f>
        <v>0.834376366936581</v>
      </c>
      <c r="T379" s="0" t="n">
        <f aca="false">AVERAGE(M379:S379)</f>
        <v>0.86855945185753</v>
      </c>
      <c r="U379" s="0" t="n">
        <f aca="false">(H379 + K379)/(H379 + K379 + I379 + J379)</f>
        <v>0.971177361234005</v>
      </c>
      <c r="V379" s="0" t="n">
        <f aca="false">(I379+J379)/W379</f>
        <v>0.000820688360581847</v>
      </c>
      <c r="W379" s="0" t="n">
        <f aca="false">VLOOKUP(G379,ValidPixels!$A$1:$B$53, 2,0)</f>
        <v>1034746002</v>
      </c>
    </row>
    <row r="380" customFormat="false" ht="12.8" hidden="false" customHeight="false" outlineLevel="0" collapsed="false">
      <c r="A380" s="0" t="n">
        <v>8</v>
      </c>
      <c r="B380" s="0" t="s">
        <v>107</v>
      </c>
      <c r="C380" s="0" t="n">
        <f aca="false">VLOOKUP(D380,List!$G$2:$H$12, 2, 0)</f>
        <v>5</v>
      </c>
      <c r="D380" s="0" t="s">
        <v>28</v>
      </c>
      <c r="E380" s="0" t="n">
        <f aca="false">VLOOKUP(G380,List!$A$2:$B$54, 2, 0)</f>
        <v>8</v>
      </c>
      <c r="F380" s="0" t="n">
        <f aca="false">VLOOKUP(G380,List!$L$2:$M$54, 2,0)</f>
        <v>1</v>
      </c>
      <c r="G380" s="0" t="s">
        <v>32</v>
      </c>
      <c r="H380" s="0" t="n">
        <v>370114</v>
      </c>
      <c r="I380" s="0" t="n">
        <v>131151</v>
      </c>
      <c r="J380" s="0" t="n">
        <v>1180737</v>
      </c>
      <c r="K380" s="0" t="n">
        <v>245588468</v>
      </c>
      <c r="L380" s="0" t="n">
        <v>186</v>
      </c>
      <c r="M380" s="0" t="n">
        <f aca="false">H380 / (H380 + J380)</f>
        <v>0.238652198051263</v>
      </c>
      <c r="N380" s="0" t="n">
        <f aca="false">K380 / (K380+ I380)</f>
        <v>0.999466257515237</v>
      </c>
      <c r="O380" s="0" t="n">
        <f aca="false">I380 / (I380 + K380)</f>
        <v>0.000533742484762684</v>
      </c>
      <c r="P380" s="0" t="n">
        <f aca="false">J380 / (H380 + J380)</f>
        <v>0.761347801948737</v>
      </c>
      <c r="Q380" s="0" t="n">
        <f aca="false">100 * (J380 + I380) / (H380 + I380 + J380 + K380)</f>
        <v>0.530547784375546</v>
      </c>
      <c r="R380" s="0" t="n">
        <f aca="false">(2 * S380 * M380) / (S380 + M380)</f>
        <v>0.360714501519407</v>
      </c>
      <c r="S380" s="0" t="n">
        <f aca="false">H380 / (H380 + I380)</f>
        <v>0.7383599493282</v>
      </c>
      <c r="T380" s="0" t="n">
        <f aca="false">AVERAGE(M380:S380)</f>
        <v>0.518517462174736</v>
      </c>
      <c r="U380" s="0" t="n">
        <f aca="false">(H380 + K380)/(H380 + K380 + I380 + J380)</f>
        <v>0.994694522156244</v>
      </c>
      <c r="V380" s="0" t="n">
        <f aca="false">(I380+J380)/W380</f>
        <v>0.00530548685536319</v>
      </c>
      <c r="W380" s="0" t="n">
        <f aca="false">VLOOKUP(G380,ValidPixels!$A$1:$B$53, 2,0)</f>
        <v>247270050</v>
      </c>
    </row>
    <row r="381" customFormat="false" ht="12.8" hidden="false" customHeight="false" outlineLevel="0" collapsed="false">
      <c r="A381" s="0" t="n">
        <v>8</v>
      </c>
      <c r="B381" s="0" t="s">
        <v>107</v>
      </c>
      <c r="C381" s="0" t="n">
        <f aca="false">VLOOKUP(D381,List!$G$2:$H$12, 2, 0)</f>
        <v>5</v>
      </c>
      <c r="D381" s="0" t="s">
        <v>28</v>
      </c>
      <c r="E381" s="0" t="n">
        <f aca="false">VLOOKUP(G381,List!$A$2:$B$54, 2, 0)</f>
        <v>9</v>
      </c>
      <c r="F381" s="0" t="n">
        <f aca="false">VLOOKUP(G381,List!$L$2:$M$54, 2,0)</f>
        <v>6</v>
      </c>
      <c r="G381" s="0" t="s">
        <v>33</v>
      </c>
      <c r="H381" s="0" t="n">
        <v>1769167</v>
      </c>
      <c r="I381" s="0" t="n">
        <v>267221</v>
      </c>
      <c r="J381" s="0" t="n">
        <v>208725</v>
      </c>
      <c r="K381" s="0" t="n">
        <v>145375540</v>
      </c>
      <c r="L381" s="0" t="n">
        <v>12337</v>
      </c>
      <c r="M381" s="0" t="n">
        <f aca="false">H381 / (H381 + J381)</f>
        <v>0.894470982237655</v>
      </c>
      <c r="N381" s="0" t="n">
        <f aca="false">K381 / (K381+ I381)</f>
        <v>0.998165229784404</v>
      </c>
      <c r="O381" s="0" t="n">
        <f aca="false">I381 / (I381 + K381)</f>
        <v>0.00183477021559623</v>
      </c>
      <c r="P381" s="0" t="n">
        <f aca="false">J381 / (H381 + J381)</f>
        <v>0.105529017762345</v>
      </c>
      <c r="Q381" s="0" t="n">
        <f aca="false">100 * (J381 + I381) / (H381 + I381 + J381 + K381)</f>
        <v>0.322411525980718</v>
      </c>
      <c r="R381" s="0" t="n">
        <f aca="false">(2 * S381 * M381) / (S381 + M381)</f>
        <v>0.881436770728499</v>
      </c>
      <c r="S381" s="0" t="n">
        <f aca="false">H381 / (H381 + I381)</f>
        <v>0.868776971775516</v>
      </c>
      <c r="T381" s="0" t="n">
        <f aca="false">AVERAGE(M381:S381)</f>
        <v>0.581803609783533</v>
      </c>
      <c r="U381" s="0" t="n">
        <f aca="false">(H381 + K381)/(H381 + K381 + I381 + J381)</f>
        <v>0.996775884740193</v>
      </c>
      <c r="V381" s="0" t="n">
        <f aca="false">(I381+J381)/W381</f>
        <v>0.00322438571209875</v>
      </c>
      <c r="W381" s="0" t="n">
        <f aca="false">VLOOKUP(G381,ValidPixels!$A$1:$B$53, 2,0)</f>
        <v>147608271</v>
      </c>
    </row>
    <row r="382" customFormat="false" ht="12.8" hidden="false" customHeight="false" outlineLevel="0" collapsed="false">
      <c r="A382" s="0" t="n">
        <v>8</v>
      </c>
      <c r="B382" s="0" t="s">
        <v>107</v>
      </c>
      <c r="C382" s="0" t="n">
        <f aca="false">VLOOKUP(D382,List!$G$2:$H$12, 2, 0)</f>
        <v>5</v>
      </c>
      <c r="D382" s="0" t="s">
        <v>28</v>
      </c>
      <c r="E382" s="0" t="n">
        <f aca="false">VLOOKUP(G382,List!$A$2:$B$54, 2, 0)</f>
        <v>10</v>
      </c>
      <c r="F382" s="0" t="n">
        <f aca="false">VLOOKUP(G382,List!$L$2:$M$54, 2,0)</f>
        <v>3</v>
      </c>
      <c r="G382" s="0" t="s">
        <v>34</v>
      </c>
      <c r="H382" s="0" t="n">
        <v>16713585</v>
      </c>
      <c r="I382" s="0" t="n">
        <v>11366925</v>
      </c>
      <c r="J382" s="0" t="n">
        <v>1624412</v>
      </c>
      <c r="K382" s="0" t="n">
        <v>1005422982</v>
      </c>
      <c r="L382" s="0" t="n">
        <v>327392</v>
      </c>
      <c r="M382" s="0" t="n">
        <f aca="false">H382 / (H382 + J382)</f>
        <v>0.911418242679394</v>
      </c>
      <c r="N382" s="0" t="n">
        <f aca="false">K382 / (K382+ I382)</f>
        <v>0.988820773178662</v>
      </c>
      <c r="O382" s="0" t="n">
        <f aca="false">I382 / (I382 + K382)</f>
        <v>0.0111792268213378</v>
      </c>
      <c r="P382" s="0" t="n">
        <f aca="false">J382 / (H382 + J382)</f>
        <v>0.0885817573206059</v>
      </c>
      <c r="Q382" s="0" t="n">
        <f aca="false">100 * (J382 + I382) / (H382 + I382 + J382 + K382)</f>
        <v>1.25504654543638</v>
      </c>
      <c r="R382" s="0" t="n">
        <f aca="false">(2 * S382 * M382) / (S382 + M382)</f>
        <v>0.72012591874185</v>
      </c>
      <c r="S382" s="0" t="n">
        <f aca="false">H382 / (H382 + I382)</f>
        <v>0.595202330726899</v>
      </c>
      <c r="T382" s="0" t="n">
        <f aca="false">AVERAGE(M382:S382)</f>
        <v>0.652910684986447</v>
      </c>
      <c r="U382" s="0" t="n">
        <f aca="false">(H382 + K382)/(H382 + K382 + I382 + J382)</f>
        <v>0.987449534545636</v>
      </c>
      <c r="V382" s="0" t="n">
        <f aca="false">(I382+J382)/W382</f>
        <v>0.440935998226934</v>
      </c>
      <c r="W382" s="0" t="n">
        <f aca="false">VLOOKUP(G382,ValidPixels!$A$1:$B$53, 2,0)</f>
        <v>29463090</v>
      </c>
    </row>
    <row r="383" customFormat="false" ht="12.8" hidden="false" customHeight="false" outlineLevel="0" collapsed="false">
      <c r="A383" s="0" t="n">
        <v>8</v>
      </c>
      <c r="B383" s="0" t="s">
        <v>107</v>
      </c>
      <c r="C383" s="0" t="n">
        <f aca="false">VLOOKUP(D383,List!$G$2:$H$12, 2, 0)</f>
        <v>4</v>
      </c>
      <c r="D383" s="0" t="s">
        <v>35</v>
      </c>
      <c r="E383" s="0" t="n">
        <f aca="false">VLOOKUP(G383,List!$A$2:$B$54, 2, 0)</f>
        <v>11</v>
      </c>
      <c r="F383" s="0" t="n">
        <f aca="false">VLOOKUP(G383,List!$L$2:$M$54, 2,0)</f>
        <v>3</v>
      </c>
      <c r="G383" s="0" t="s">
        <v>36</v>
      </c>
      <c r="H383" s="0" t="n">
        <v>186906</v>
      </c>
      <c r="I383" s="0" t="n">
        <v>182073</v>
      </c>
      <c r="J383" s="0" t="n">
        <v>76323</v>
      </c>
      <c r="K383" s="0" t="n">
        <v>9650519</v>
      </c>
      <c r="L383" s="0" t="n">
        <v>54</v>
      </c>
      <c r="M383" s="0" t="n">
        <f aca="false">H383 / (H383 + J383)</f>
        <v>0.710050944234868</v>
      </c>
      <c r="N383" s="0" t="n">
        <f aca="false">K383 / (K383+ I383)</f>
        <v>0.981482705679235</v>
      </c>
      <c r="O383" s="0" t="n">
        <f aca="false">I383 / (I383 + K383)</f>
        <v>0.0185172943207651</v>
      </c>
      <c r="P383" s="0" t="n">
        <f aca="false">J383 / (H383 + J383)</f>
        <v>0.289949055765132</v>
      </c>
      <c r="Q383" s="0" t="n">
        <f aca="false">100 * (J383 + I383) / (H383 + I383 + J383 + K383)</f>
        <v>2.55943523562868</v>
      </c>
      <c r="R383" s="0" t="n">
        <f aca="false">(2 * S383 * M383) / (S383 + M383)</f>
        <v>0.591280085035305</v>
      </c>
      <c r="S383" s="0" t="n">
        <f aca="false">H383 / (H383 + I383)</f>
        <v>0.506549153203841</v>
      </c>
      <c r="T383" s="0" t="n">
        <f aca="false">AVERAGE(M383:S383)</f>
        <v>0.808180639123975</v>
      </c>
      <c r="U383" s="0" t="n">
        <f aca="false">(H383 + K383)/(H383 + K383 + I383 + J383)</f>
        <v>0.974405647643713</v>
      </c>
      <c r="V383" s="0" t="n">
        <f aca="false">(I383+J383)/W383</f>
        <v>0.0256182963470064</v>
      </c>
      <c r="W383" s="0" t="n">
        <f aca="false">VLOOKUP(G383,ValidPixels!$A$1:$B$53, 2,0)</f>
        <v>10086385</v>
      </c>
    </row>
    <row r="384" customFormat="false" ht="12.8" hidden="false" customHeight="false" outlineLevel="0" collapsed="false">
      <c r="A384" s="0" t="n">
        <v>8</v>
      </c>
      <c r="B384" s="0" t="s">
        <v>107</v>
      </c>
      <c r="C384" s="0" t="n">
        <f aca="false">VLOOKUP(D384,List!$G$2:$H$12, 2, 0)</f>
        <v>4</v>
      </c>
      <c r="D384" s="0" t="s">
        <v>35</v>
      </c>
      <c r="E384" s="0" t="n">
        <f aca="false">VLOOKUP(G384,List!$A$2:$B$54, 2, 0)</f>
        <v>12</v>
      </c>
      <c r="F384" s="0" t="n">
        <f aca="false">VLOOKUP(G384,List!$L$2:$M$54, 2,0)</f>
        <v>4</v>
      </c>
      <c r="G384" s="0" t="s">
        <v>37</v>
      </c>
      <c r="H384" s="0" t="n">
        <v>2706622</v>
      </c>
      <c r="I384" s="0" t="n">
        <v>1711222</v>
      </c>
      <c r="J384" s="0" t="n">
        <v>454134</v>
      </c>
      <c r="K384" s="0" t="n">
        <v>45902484</v>
      </c>
      <c r="L384" s="0" t="n">
        <v>553958</v>
      </c>
      <c r="M384" s="0" t="n">
        <f aca="false">H384 / (H384 + J384)</f>
        <v>0.856321082677689</v>
      </c>
      <c r="N384" s="0" t="n">
        <f aca="false">K384 / (K384+ I384)</f>
        <v>0.964060306500821</v>
      </c>
      <c r="O384" s="0" t="n">
        <f aca="false">I384 / (I384 + K384)</f>
        <v>0.0359396934991786</v>
      </c>
      <c r="P384" s="0" t="n">
        <f aca="false">J384 / (H384 + J384)</f>
        <v>0.143678917322311</v>
      </c>
      <c r="Q384" s="0" t="n">
        <f aca="false">100 * (J384 + I384) / (H384 + I384 + J384 + K384)</f>
        <v>4.26465572397399</v>
      </c>
      <c r="R384" s="0" t="n">
        <f aca="false">(2 * S384 * M384) / (S384 + M384)</f>
        <v>0.714280210065184</v>
      </c>
      <c r="S384" s="0" t="n">
        <f aca="false">H384 / (H384 + I384)</f>
        <v>0.612656761986163</v>
      </c>
      <c r="T384" s="0" t="n">
        <f aca="false">AVERAGE(M384:S384)</f>
        <v>1.08451324228933</v>
      </c>
      <c r="U384" s="0" t="n">
        <f aca="false">(H384 + K384)/(H384 + K384 + I384 + J384)</f>
        <v>0.95735344276026</v>
      </c>
      <c r="V384" s="0" t="n">
        <f aca="false">(I384+J384)/W384</f>
        <v>0.0432183219070768</v>
      </c>
      <c r="W384" s="0" t="n">
        <f aca="false">VLOOKUP(G384,ValidPixels!$A$1:$B$53, 2,0)</f>
        <v>50102732</v>
      </c>
    </row>
    <row r="385" customFormat="false" ht="12.8" hidden="false" customHeight="false" outlineLevel="0" collapsed="false">
      <c r="A385" s="0" t="n">
        <v>8</v>
      </c>
      <c r="B385" s="0" t="s">
        <v>107</v>
      </c>
      <c r="C385" s="0" t="n">
        <f aca="false">VLOOKUP(D385,List!$G$2:$H$12, 2, 0)</f>
        <v>4</v>
      </c>
      <c r="D385" s="0" t="s">
        <v>35</v>
      </c>
      <c r="E385" s="0" t="n">
        <f aca="false">VLOOKUP(G385,List!$A$2:$B$54, 2, 0)</f>
        <v>14</v>
      </c>
      <c r="F385" s="0" t="n">
        <f aca="false">VLOOKUP(G385,List!$L$2:$M$54, 2,0)</f>
        <v>1</v>
      </c>
      <c r="G385" s="0" t="s">
        <v>39</v>
      </c>
      <c r="H385" s="0" t="n">
        <v>3474274</v>
      </c>
      <c r="I385" s="0" t="n">
        <v>2792984</v>
      </c>
      <c r="J385" s="0" t="n">
        <v>624033</v>
      </c>
      <c r="K385" s="0" t="n">
        <v>112635358</v>
      </c>
      <c r="L385" s="0" t="n">
        <v>0</v>
      </c>
      <c r="M385" s="0" t="n">
        <f aca="false">H385 / (H385 + J385)</f>
        <v>0.847733954532933</v>
      </c>
      <c r="N385" s="0" t="n">
        <f aca="false">K385 / (K385+ I385)</f>
        <v>0.975803308341724</v>
      </c>
      <c r="O385" s="0" t="n">
        <f aca="false">I385 / (I385 + K385)</f>
        <v>0.0241966916582757</v>
      </c>
      <c r="P385" s="0" t="n">
        <f aca="false">J385 / (H385 + J385)</f>
        <v>0.152266045467067</v>
      </c>
      <c r="Q385" s="0" t="n">
        <f aca="false">100 * (J385 + I385) / (H385 + I385 + J385 + K385)</f>
        <v>2.85879092954409</v>
      </c>
      <c r="R385" s="0" t="n">
        <f aca="false">(2 * S385 * M385) / (S385 + M385)</f>
        <v>0.67034918019423</v>
      </c>
      <c r="S385" s="0" t="n">
        <f aca="false">H385 / (H385 + I385)</f>
        <v>0.554353115828326</v>
      </c>
      <c r="T385" s="0" t="n">
        <f aca="false">AVERAGE(M385:S385)</f>
        <v>0.869070460795235</v>
      </c>
      <c r="U385" s="0" t="n">
        <f aca="false">(H385 + K385)/(H385 + K385 + I385 + J385)</f>
        <v>0.971412090704559</v>
      </c>
      <c r="V385" s="0" t="n">
        <f aca="false">(I385+J385)/W385</f>
        <v>0.0285879092954409</v>
      </c>
      <c r="W385" s="0" t="n">
        <f aca="false">VLOOKUP(G385,ValidPixels!$A$1:$B$53, 2,0)</f>
        <v>119526649</v>
      </c>
    </row>
    <row r="386" customFormat="false" ht="12.8" hidden="false" customHeight="false" outlineLevel="0" collapsed="false">
      <c r="A386" s="0" t="n">
        <v>8</v>
      </c>
      <c r="B386" s="0" t="s">
        <v>107</v>
      </c>
      <c r="C386" s="0" t="n">
        <f aca="false">VLOOKUP(D386,List!$G$2:$H$12, 2, 0)</f>
        <v>4</v>
      </c>
      <c r="D386" s="0" t="s">
        <v>35</v>
      </c>
      <c r="E386" s="0" t="n">
        <f aca="false">VLOOKUP(G386,List!$A$2:$B$54, 2, 0)</f>
        <v>13</v>
      </c>
      <c r="F386" s="0" t="n">
        <f aca="false">VLOOKUP(G386,List!$L$2:$M$54, 2,0)</f>
        <v>2</v>
      </c>
      <c r="G386" s="0" t="s">
        <v>38</v>
      </c>
      <c r="H386" s="0" t="n">
        <v>4756724</v>
      </c>
      <c r="I386" s="0" t="n">
        <v>635394</v>
      </c>
      <c r="J386" s="0" t="n">
        <v>733998</v>
      </c>
      <c r="K386" s="0" t="n">
        <v>110849305</v>
      </c>
      <c r="L386" s="0" t="n">
        <v>0</v>
      </c>
      <c r="M386" s="0" t="n">
        <f aca="false">H386 / (H386 + J386)</f>
        <v>0.866320312702045</v>
      </c>
      <c r="N386" s="0" t="n">
        <f aca="false">K386 / (K386+ I386)</f>
        <v>0.99430061698422</v>
      </c>
      <c r="O386" s="0" t="n">
        <f aca="false">I386 / (I386 + K386)</f>
        <v>0.00569938301578049</v>
      </c>
      <c r="P386" s="0" t="n">
        <f aca="false">J386 / (H386 + J386)</f>
        <v>0.133679687297955</v>
      </c>
      <c r="Q386" s="0" t="n">
        <f aca="false">100 * (J386 + I386) / (H386 + I386 + J386 + K386)</f>
        <v>1.17066644282477</v>
      </c>
      <c r="R386" s="0" t="n">
        <f aca="false">(2 * S386 * M386) / (S386 + M386)</f>
        <v>0.87416961013853</v>
      </c>
      <c r="S386" s="0" t="n">
        <f aca="false">H386 / (H386 + I386)</f>
        <v>0.88216244525806</v>
      </c>
      <c r="T386" s="0" t="n">
        <f aca="false">AVERAGE(M386:S386)</f>
        <v>0.703856928317337</v>
      </c>
      <c r="U386" s="0" t="n">
        <f aca="false">(H386 + K386)/(H386 + K386 + I386 + J386)</f>
        <v>0.988293335571752</v>
      </c>
      <c r="V386" s="0" t="n">
        <f aca="false">(I386+J386)/W386</f>
        <v>0.0117066644282477</v>
      </c>
      <c r="W386" s="0" t="n">
        <f aca="false">VLOOKUP(G386,ValidPixels!$A$1:$B$53, 2,0)</f>
        <v>116975421</v>
      </c>
    </row>
    <row r="387" customFormat="false" ht="12.8" hidden="false" customHeight="false" outlineLevel="0" collapsed="false">
      <c r="A387" s="0" t="n">
        <v>8</v>
      </c>
      <c r="B387" s="0" t="s">
        <v>107</v>
      </c>
      <c r="C387" s="0" t="n">
        <f aca="false">VLOOKUP(D387,List!$G$2:$H$12, 2, 0)</f>
        <v>6</v>
      </c>
      <c r="D387" s="0" t="s">
        <v>40</v>
      </c>
      <c r="E387" s="0" t="n">
        <f aca="false">VLOOKUP(G387,List!$A$2:$B$54, 2, 0)</f>
        <v>15</v>
      </c>
      <c r="F387" s="0" t="n">
        <f aca="false">VLOOKUP(G387,List!$L$2:$M$54, 2,0)</f>
        <v>2</v>
      </c>
      <c r="G387" s="0" t="s">
        <v>41</v>
      </c>
      <c r="H387" s="0" t="n">
        <v>161652</v>
      </c>
      <c r="I387" s="0" t="n">
        <v>180843</v>
      </c>
      <c r="J387" s="0" t="n">
        <v>63739</v>
      </c>
      <c r="K387" s="0" t="n">
        <v>2508347</v>
      </c>
      <c r="L387" s="0" t="n">
        <v>0</v>
      </c>
      <c r="M387" s="0" t="n">
        <f aca="false">H387 / (H387 + J387)</f>
        <v>0.717206986969311</v>
      </c>
      <c r="N387" s="0" t="n">
        <f aca="false">K387 / (K387+ I387)</f>
        <v>0.932751869522049</v>
      </c>
      <c r="O387" s="0" t="n">
        <f aca="false">I387 / (I387 + K387)</f>
        <v>0.0672481304779506</v>
      </c>
      <c r="P387" s="0" t="n">
        <f aca="false">J387 / (H387 + J387)</f>
        <v>0.282793013030689</v>
      </c>
      <c r="Q387" s="0" t="n">
        <f aca="false">100 * (J387 + I387) / (H387 + I387 + J387 + K387)</f>
        <v>8.39166933428853</v>
      </c>
      <c r="R387" s="0" t="n">
        <f aca="false">(2 * S387 * M387) / (S387 + M387)</f>
        <v>0.569311446311407</v>
      </c>
      <c r="S387" s="0" t="n">
        <f aca="false">H387 / (H387 + I387)</f>
        <v>0.471983532606315</v>
      </c>
      <c r="T387" s="0" t="n">
        <f aca="false">AVERAGE(M387:S387)</f>
        <v>1.63328061617232</v>
      </c>
      <c r="U387" s="0" t="n">
        <f aca="false">(H387 + K387)/(H387 + K387 + I387 + J387)</f>
        <v>0.916083306657115</v>
      </c>
      <c r="V387" s="0" t="n">
        <f aca="false">(I387+J387)/W387</f>
        <v>0.0839166933428853</v>
      </c>
      <c r="W387" s="0" t="n">
        <f aca="false">VLOOKUP(G387,ValidPixels!$A$1:$B$53, 2,0)</f>
        <v>2914581</v>
      </c>
    </row>
    <row r="388" customFormat="false" ht="12.8" hidden="false" customHeight="false" outlineLevel="0" collapsed="false">
      <c r="A388" s="0" t="n">
        <v>8</v>
      </c>
      <c r="B388" s="0" t="s">
        <v>107</v>
      </c>
      <c r="C388" s="0" t="n">
        <f aca="false">VLOOKUP(D388,List!$G$2:$H$12, 2, 0)</f>
        <v>6</v>
      </c>
      <c r="D388" s="0" t="s">
        <v>40</v>
      </c>
      <c r="E388" s="0" t="n">
        <f aca="false">VLOOKUP(G388,List!$A$2:$B$54, 2, 0)</f>
        <v>16</v>
      </c>
      <c r="F388" s="0" t="n">
        <f aca="false">VLOOKUP(G388,List!$L$2:$M$54, 2,0)</f>
        <v>6</v>
      </c>
      <c r="G388" s="0" t="s">
        <v>42</v>
      </c>
      <c r="H388" s="0" t="n">
        <v>593772</v>
      </c>
      <c r="I388" s="0" t="n">
        <v>7206282</v>
      </c>
      <c r="J388" s="0" t="n">
        <v>97598</v>
      </c>
      <c r="K388" s="0" t="n">
        <v>84453947</v>
      </c>
      <c r="L388" s="0" t="n">
        <v>148334</v>
      </c>
      <c r="M388" s="0" t="n">
        <f aca="false">H388 / (H388 + J388)</f>
        <v>0.858833909484068</v>
      </c>
      <c r="N388" s="0" t="n">
        <f aca="false">K388 / (K388+ I388)</f>
        <v>0.921380493168962</v>
      </c>
      <c r="O388" s="0" t="n">
        <f aca="false">I388 / (I388 + K388)</f>
        <v>0.0786195068310379</v>
      </c>
      <c r="P388" s="0" t="n">
        <f aca="false">J388 / (H388 + J388)</f>
        <v>0.141166090515932</v>
      </c>
      <c r="Q388" s="0" t="n">
        <f aca="false">100 * (J388 + I388) / (H388 + I388 + J388 + K388)</f>
        <v>7.90877481179292</v>
      </c>
      <c r="R388" s="0" t="n">
        <f aca="false">(2 * S388 * M388) / (S388 + M388)</f>
        <v>0.139852161427812</v>
      </c>
      <c r="S388" s="0" t="n">
        <f aca="false">H388 / (H388 + I388)</f>
        <v>0.0761240883716959</v>
      </c>
      <c r="T388" s="0" t="n">
        <f aca="false">AVERAGE(M388:S388)</f>
        <v>1.44639300879892</v>
      </c>
      <c r="U388" s="0" t="n">
        <f aca="false">(H388 + K388)/(H388 + K388 + I388 + J388)</f>
        <v>0.920912251882071</v>
      </c>
      <c r="V388" s="0" t="n">
        <f aca="false">(I388+J388)/W388</f>
        <v>0.907885407665145</v>
      </c>
      <c r="W388" s="0" t="n">
        <f aca="false">VLOOKUP(G388,ValidPixels!$A$1:$B$53, 2,0)</f>
        <v>8044936</v>
      </c>
    </row>
    <row r="389" customFormat="false" ht="12.8" hidden="false" customHeight="false" outlineLevel="0" collapsed="false">
      <c r="A389" s="0" t="n">
        <v>8</v>
      </c>
      <c r="B389" s="0" t="s">
        <v>107</v>
      </c>
      <c r="C389" s="0" t="n">
        <f aca="false">VLOOKUP(D389,List!$G$2:$H$12, 2, 0)</f>
        <v>6</v>
      </c>
      <c r="D389" s="0" t="s">
        <v>40</v>
      </c>
      <c r="E389" s="0" t="n">
        <f aca="false">VLOOKUP(G389,List!$A$2:$B$54, 2, 0)</f>
        <v>18</v>
      </c>
      <c r="F389" s="0" t="n">
        <f aca="false">VLOOKUP(G389,List!$L$2:$M$54, 2,0)</f>
        <v>1</v>
      </c>
      <c r="G389" s="0" t="s">
        <v>44</v>
      </c>
      <c r="H389" s="0" t="n">
        <v>606446</v>
      </c>
      <c r="I389" s="0" t="n">
        <v>247260</v>
      </c>
      <c r="J389" s="0" t="n">
        <v>142358</v>
      </c>
      <c r="K389" s="0" t="n">
        <v>14574169</v>
      </c>
      <c r="L389" s="0" t="n">
        <v>13395</v>
      </c>
      <c r="M389" s="0" t="n">
        <f aca="false">H389 / (H389 + J389)</f>
        <v>0.809886165138007</v>
      </c>
      <c r="N389" s="0" t="n">
        <f aca="false">K389 / (K389+ I389)</f>
        <v>0.98331739807275</v>
      </c>
      <c r="O389" s="0" t="n">
        <f aca="false">I389 / (I389 + K389)</f>
        <v>0.0166826019272501</v>
      </c>
      <c r="P389" s="0" t="n">
        <f aca="false">J389 / (H389 + J389)</f>
        <v>0.190113834861993</v>
      </c>
      <c r="Q389" s="0" t="n">
        <f aca="false">100 * (J389 + I389) / (H389 + I389 + J389 + K389)</f>
        <v>2.50232607309088</v>
      </c>
      <c r="R389" s="0" t="n">
        <f aca="false">(2 * S389 * M389) / (S389 + M389)</f>
        <v>0.756870159936599</v>
      </c>
      <c r="S389" s="0" t="n">
        <f aca="false">H389 / (H389 + I389)</f>
        <v>0.710368674930245</v>
      </c>
      <c r="T389" s="0" t="n">
        <f aca="false">AVERAGE(M389:S389)</f>
        <v>0.852794986851103</v>
      </c>
      <c r="U389" s="0" t="n">
        <f aca="false">(H389 + K389)/(H389 + K389 + I389 + J389)</f>
        <v>0.974976739269091</v>
      </c>
      <c r="V389" s="0" t="n">
        <f aca="false">(I389+J389)/W389</f>
        <v>0.0250455166450175</v>
      </c>
      <c r="W389" s="0" t="n">
        <f aca="false">VLOOKUP(G389,ValidPixels!$A$1:$B$53, 2,0)</f>
        <v>15556397</v>
      </c>
    </row>
    <row r="390" customFormat="false" ht="12.8" hidden="false" customHeight="false" outlineLevel="0" collapsed="false">
      <c r="A390" s="0" t="n">
        <v>8</v>
      </c>
      <c r="B390" s="0" t="s">
        <v>107</v>
      </c>
      <c r="C390" s="0" t="n">
        <f aca="false">VLOOKUP(D390,List!$G$2:$H$12, 2, 0)</f>
        <v>6</v>
      </c>
      <c r="D390" s="0" t="s">
        <v>40</v>
      </c>
      <c r="E390" s="0" t="n">
        <f aca="false">VLOOKUP(G390,List!$A$2:$B$54, 2, 0)</f>
        <v>19</v>
      </c>
      <c r="F390" s="0" t="n">
        <f aca="false">VLOOKUP(G390,List!$L$2:$M$54, 2,0)</f>
        <v>5</v>
      </c>
      <c r="G390" s="0" t="s">
        <v>45</v>
      </c>
      <c r="H390" s="0" t="n">
        <v>638235</v>
      </c>
      <c r="I390" s="0" t="n">
        <v>3112840</v>
      </c>
      <c r="J390" s="0" t="n">
        <v>807976</v>
      </c>
      <c r="K390" s="0" t="n">
        <v>3499999</v>
      </c>
      <c r="L390" s="0" t="n">
        <v>469</v>
      </c>
      <c r="M390" s="0" t="n">
        <f aca="false">H390 / (H390 + J390)</f>
        <v>0.44131527142305</v>
      </c>
      <c r="N390" s="0" t="n">
        <f aca="false">K390 / (K390+ I390)</f>
        <v>0.529273281868801</v>
      </c>
      <c r="O390" s="0" t="n">
        <f aca="false">I390 / (I390 + K390)</f>
        <v>0.470726718131199</v>
      </c>
      <c r="P390" s="0" t="n">
        <f aca="false">J390 / (H390 + J390)</f>
        <v>0.55868472857695</v>
      </c>
      <c r="Q390" s="0" t="n">
        <f aca="false">100 * (J390 + I390) / (H390 + I390 + J390 + K390)</f>
        <v>48.6510941115888</v>
      </c>
      <c r="R390" s="0" t="n">
        <f aca="false">(2 * S390 * M390) / (S390 + M390)</f>
        <v>0.245603185970524</v>
      </c>
      <c r="S390" s="0" t="n">
        <f aca="false">H390 / (H390 + I390)</f>
        <v>0.170147224462321</v>
      </c>
      <c r="T390" s="0" t="n">
        <f aca="false">AVERAGE(M390:S390)</f>
        <v>7.29526350314595</v>
      </c>
      <c r="U390" s="0" t="n">
        <f aca="false">(H390 + K390)/(H390 + K390 + I390 + J390)</f>
        <v>0.513489058884112</v>
      </c>
      <c r="V390" s="0" t="n">
        <f aca="false">(I390+J390)/W390</f>
        <v>0.26982531483506</v>
      </c>
      <c r="W390" s="0" t="n">
        <f aca="false">VLOOKUP(G390,ValidPixels!$A$1:$B$53, 2,0)</f>
        <v>14530942</v>
      </c>
    </row>
    <row r="391" customFormat="false" ht="12.8" hidden="false" customHeight="false" outlineLevel="0" collapsed="false">
      <c r="A391" s="0" t="n">
        <v>8</v>
      </c>
      <c r="B391" s="0" t="s">
        <v>107</v>
      </c>
      <c r="C391" s="0" t="n">
        <f aca="false">VLOOKUP(D391,List!$G$2:$H$12, 2, 0)</f>
        <v>6</v>
      </c>
      <c r="D391" s="0" t="s">
        <v>40</v>
      </c>
      <c r="E391" s="0" t="n">
        <f aca="false">VLOOKUP(G391,List!$A$2:$B$54, 2, 0)</f>
        <v>17</v>
      </c>
      <c r="F391" s="0" t="n">
        <f aca="false">VLOOKUP(G391,List!$L$2:$M$54, 2,0)</f>
        <v>4</v>
      </c>
      <c r="G391" s="0" t="s">
        <v>43</v>
      </c>
      <c r="H391" s="0" t="n">
        <v>683207</v>
      </c>
      <c r="I391" s="0" t="n">
        <v>2497</v>
      </c>
      <c r="J391" s="0" t="n">
        <v>21738</v>
      </c>
      <c r="K391" s="0" t="n">
        <v>13823500</v>
      </c>
      <c r="L391" s="0" t="n">
        <v>0</v>
      </c>
      <c r="M391" s="0" t="n">
        <f aca="false">H391 / (H391 + J391)</f>
        <v>0.96916355176645</v>
      </c>
      <c r="N391" s="0" t="n">
        <f aca="false">K391 / (K391+ I391)</f>
        <v>0.999819398196022</v>
      </c>
      <c r="O391" s="0" t="n">
        <f aca="false">I391 / (I391 + K391)</f>
        <v>0.000180601803978404</v>
      </c>
      <c r="P391" s="0" t="n">
        <f aca="false">J391 / (H391 + J391)</f>
        <v>0.0308364482335501</v>
      </c>
      <c r="Q391" s="0" t="n">
        <f aca="false">100 * (J391 + I391) / (H391 + I391 + J391 + K391)</f>
        <v>0.166782029685343</v>
      </c>
      <c r="R391" s="0" t="n">
        <f aca="false">(2 * S391 * M391) / (S391 + M391)</f>
        <v>0.982572885034254</v>
      </c>
      <c r="S391" s="0" t="n">
        <f aca="false">H391 / (H391 + I391)</f>
        <v>0.996358487043972</v>
      </c>
      <c r="T391" s="0" t="n">
        <f aca="false">AVERAGE(M391:S391)</f>
        <v>0.59224477168051</v>
      </c>
      <c r="U391" s="0" t="n">
        <f aca="false">(H391 + K391)/(H391 + K391 + I391 + J391)</f>
        <v>0.998332179703147</v>
      </c>
      <c r="V391" s="0" t="n">
        <f aca="false">(I391+J391)/W391</f>
        <v>0.0001432179817631</v>
      </c>
      <c r="W391" s="0" t="n">
        <f aca="false">VLOOKUP(G391,ValidPixels!$A$1:$B$53, 2,0)</f>
        <v>169217578</v>
      </c>
    </row>
    <row r="392" customFormat="false" ht="12.8" hidden="false" customHeight="false" outlineLevel="0" collapsed="false">
      <c r="A392" s="0" t="n">
        <v>8</v>
      </c>
      <c r="B392" s="0" t="s">
        <v>107</v>
      </c>
      <c r="C392" s="0" t="n">
        <f aca="false">VLOOKUP(D392,List!$G$2:$H$12, 2, 0)</f>
        <v>6</v>
      </c>
      <c r="D392" s="0" t="s">
        <v>40</v>
      </c>
      <c r="E392" s="0" t="n">
        <f aca="false">VLOOKUP(G392,List!$A$2:$B$54, 2, 0)</f>
        <v>20</v>
      </c>
      <c r="F392" s="0" t="n">
        <f aca="false">VLOOKUP(G392,List!$L$2:$M$54, 2,0)</f>
        <v>3</v>
      </c>
      <c r="G392" s="0" t="s">
        <v>46</v>
      </c>
      <c r="H392" s="0" t="n">
        <v>4824313</v>
      </c>
      <c r="I392" s="0" t="n">
        <v>224470</v>
      </c>
      <c r="J392" s="0" t="n">
        <v>2564367</v>
      </c>
      <c r="K392" s="0" t="n">
        <v>161604428</v>
      </c>
      <c r="L392" s="0" t="n">
        <v>0</v>
      </c>
      <c r="M392" s="0" t="n">
        <f aca="false">H392 / (H392 + J392)</f>
        <v>0.652933000211134</v>
      </c>
      <c r="N392" s="0" t="n">
        <f aca="false">K392 / (K392+ I392)</f>
        <v>0.998612917700274</v>
      </c>
      <c r="O392" s="0" t="n">
        <f aca="false">I392 / (I392 + K392)</f>
        <v>0.00138708229972622</v>
      </c>
      <c r="P392" s="0" t="n">
        <f aca="false">J392 / (H392 + J392)</f>
        <v>0.347066999788866</v>
      </c>
      <c r="Q392" s="0" t="n">
        <f aca="false">100 * (J392 + I392) / (H392 + I392 + J392 + K392)</f>
        <v>1.64807760101613</v>
      </c>
      <c r="R392" s="0" t="n">
        <f aca="false">(2 * S392 * M392) / (S392 + M392)</f>
        <v>0.775771232445073</v>
      </c>
      <c r="S392" s="0" t="n">
        <f aca="false">H392 / (H392 + I392)</f>
        <v>0.955539780576824</v>
      </c>
      <c r="T392" s="0" t="n">
        <f aca="false">AVERAGE(M392:S392)</f>
        <v>0.768484087719718</v>
      </c>
      <c r="U392" s="0" t="n">
        <f aca="false">(H392 + K392)/(H392 + K392 + I392 + J392)</f>
        <v>0.983519223989839</v>
      </c>
      <c r="V392" s="0" t="n">
        <f aca="false">(I392+J392)/W392</f>
        <v>0.0303266581860153</v>
      </c>
      <c r="W392" s="0" t="n">
        <f aca="false">VLOOKUP(G392,ValidPixels!$A$1:$B$53, 2,0)</f>
        <v>91959918</v>
      </c>
    </row>
    <row r="393" customFormat="false" ht="12.8" hidden="false" customHeight="false" outlineLevel="0" collapsed="false">
      <c r="A393" s="0" t="n">
        <v>8</v>
      </c>
      <c r="B393" s="0" t="s">
        <v>107</v>
      </c>
      <c r="C393" s="0" t="n">
        <f aca="false">VLOOKUP(D393,List!$G$2:$H$12, 2, 0)</f>
        <v>9</v>
      </c>
      <c r="D393" s="0" t="s">
        <v>47</v>
      </c>
      <c r="E393" s="0" t="n">
        <f aca="false">VLOOKUP(G393,List!$A$2:$B$54, 2, 0)</f>
        <v>21</v>
      </c>
      <c r="F393" s="0" t="n">
        <f aca="false">VLOOKUP(G393,List!$L$2:$M$54, 2,0)</f>
        <v>1</v>
      </c>
      <c r="G393" s="0" t="s">
        <v>48</v>
      </c>
      <c r="H393" s="0" t="n">
        <v>1947363</v>
      </c>
      <c r="I393" s="0" t="n">
        <v>313840</v>
      </c>
      <c r="J393" s="0" t="n">
        <v>77234</v>
      </c>
      <c r="K393" s="0" t="n">
        <v>99513947</v>
      </c>
      <c r="L393" s="0" t="n">
        <v>0</v>
      </c>
      <c r="M393" s="0" t="n">
        <f aca="false">H393 / (H393 + J393)</f>
        <v>0.961852161195537</v>
      </c>
      <c r="N393" s="0" t="n">
        <f aca="false">K393 / (K393+ I393)</f>
        <v>0.996856185943499</v>
      </c>
      <c r="O393" s="0" t="n">
        <f aca="false">I393 / (I393 + K393)</f>
        <v>0.00314381405650112</v>
      </c>
      <c r="P393" s="0" t="n">
        <f aca="false">J393 / (H393 + J393)</f>
        <v>0.0381478388044633</v>
      </c>
      <c r="Q393" s="0" t="n">
        <f aca="false">100 * (J393 + I393) / (H393 + I393 + J393 + K393)</f>
        <v>0.383961557541942</v>
      </c>
      <c r="R393" s="0" t="n">
        <f aca="false">(2 * S393 * M393) / (S393 + M393)</f>
        <v>0.9087512249755</v>
      </c>
      <c r="S393" s="0" t="n">
        <f aca="false">H393 / (H393 + I393)</f>
        <v>0.861206623200128</v>
      </c>
      <c r="T393" s="0" t="n">
        <f aca="false">AVERAGE(M393:S393)</f>
        <v>0.593417057959653</v>
      </c>
      <c r="U393" s="0" t="n">
        <f aca="false">(H393 + K393)/(H393 + K393 + I393 + J393)</f>
        <v>0.99616038442458</v>
      </c>
      <c r="V393" s="0" t="n">
        <f aca="false">(I393+J393)/W393</f>
        <v>0.00383961557541942</v>
      </c>
      <c r="W393" s="0" t="n">
        <f aca="false">VLOOKUP(G393,ValidPixels!$A$1:$B$53, 2,0)</f>
        <v>101852384</v>
      </c>
    </row>
    <row r="394" customFormat="false" ht="12.8" hidden="false" customHeight="false" outlineLevel="0" collapsed="false">
      <c r="A394" s="0" t="n">
        <v>8</v>
      </c>
      <c r="B394" s="0" t="s">
        <v>107</v>
      </c>
      <c r="C394" s="0" t="n">
        <f aca="false">VLOOKUP(D394,List!$G$2:$H$12, 2, 0)</f>
        <v>9</v>
      </c>
      <c r="D394" s="0" t="s">
        <v>47</v>
      </c>
      <c r="E394" s="0" t="n">
        <f aca="false">VLOOKUP(G394,List!$A$2:$B$54, 2, 0)</f>
        <v>22</v>
      </c>
      <c r="F394" s="0" t="n">
        <f aca="false">VLOOKUP(G394,List!$L$2:$M$54, 2,0)</f>
        <v>3</v>
      </c>
      <c r="G394" s="0" t="s">
        <v>49</v>
      </c>
      <c r="H394" s="0" t="n">
        <v>2757944</v>
      </c>
      <c r="I394" s="0" t="n">
        <v>1153299</v>
      </c>
      <c r="J394" s="0" t="n">
        <v>193265</v>
      </c>
      <c r="K394" s="0" t="n">
        <v>75862203</v>
      </c>
      <c r="L394" s="0" t="n">
        <v>269689</v>
      </c>
      <c r="M394" s="0" t="n">
        <f aca="false">H394 / (H394 + J394)</f>
        <v>0.934513279134077</v>
      </c>
      <c r="N394" s="0" t="n">
        <f aca="false">K394 / (K394+ I394)</f>
        <v>0.985025105724819</v>
      </c>
      <c r="O394" s="0" t="n">
        <f aca="false">I394 / (I394 + K394)</f>
        <v>0.0149748942751811</v>
      </c>
      <c r="P394" s="0" t="n">
        <f aca="false">J394 / (H394 + J394)</f>
        <v>0.0654867208659231</v>
      </c>
      <c r="Q394" s="0" t="n">
        <f aca="false">100 * (J394 + I394) / (H394 + I394 + J394 + K394)</f>
        <v>1.68390569420818</v>
      </c>
      <c r="R394" s="0" t="n">
        <f aca="false">(2 * S394 * M394) / (S394 + M394)</f>
        <v>0.803778008210476</v>
      </c>
      <c r="S394" s="0" t="n">
        <f aca="false">H394 / (H394 + I394)</f>
        <v>0.705132358178717</v>
      </c>
      <c r="T394" s="0" t="n">
        <f aca="false">AVERAGE(M394:S394)</f>
        <v>0.741830865799625</v>
      </c>
      <c r="U394" s="0" t="n">
        <f aca="false">(H394 + K394)/(H394 + K394 + I394 + J394)</f>
        <v>0.983160943057918</v>
      </c>
      <c r="V394" s="0" t="n">
        <f aca="false">(I394+J394)/W394</f>
        <v>0.0169219720905412</v>
      </c>
      <c r="W394" s="0" t="n">
        <f aca="false">VLOOKUP(G394,ValidPixels!$A$1:$B$53, 2,0)</f>
        <v>79574886</v>
      </c>
    </row>
    <row r="395" customFormat="false" ht="12.8" hidden="false" customHeight="false" outlineLevel="0" collapsed="false">
      <c r="A395" s="0" t="n">
        <v>8</v>
      </c>
      <c r="B395" s="0" t="s">
        <v>107</v>
      </c>
      <c r="C395" s="0" t="n">
        <f aca="false">VLOOKUP(D395,List!$G$2:$H$12, 2, 0)</f>
        <v>9</v>
      </c>
      <c r="D395" s="0" t="s">
        <v>47</v>
      </c>
      <c r="E395" s="0" t="n">
        <f aca="false">VLOOKUP(G395,List!$A$2:$B$54, 2, 0)</f>
        <v>23</v>
      </c>
      <c r="F395" s="0" t="n">
        <f aca="false">VLOOKUP(G395,List!$L$2:$M$54, 2,0)</f>
        <v>2</v>
      </c>
      <c r="G395" s="0" t="s">
        <v>50</v>
      </c>
      <c r="H395" s="0" t="n">
        <v>3864565</v>
      </c>
      <c r="I395" s="0" t="n">
        <v>1072384</v>
      </c>
      <c r="J395" s="0" t="n">
        <v>1292223</v>
      </c>
      <c r="K395" s="0" t="n">
        <v>79767334</v>
      </c>
      <c r="L395" s="0" t="n">
        <v>978198</v>
      </c>
      <c r="M395" s="0" t="n">
        <f aca="false">H395 / (H395 + J395)</f>
        <v>0.749413200620231</v>
      </c>
      <c r="N395" s="0" t="n">
        <f aca="false">K395 / (K395+ I395)</f>
        <v>0.986734441602085</v>
      </c>
      <c r="O395" s="0" t="n">
        <f aca="false">I395 / (I395 + K395)</f>
        <v>0.0132655583979152</v>
      </c>
      <c r="P395" s="0" t="n">
        <f aca="false">J395 / (H395 + J395)</f>
        <v>0.250586799379769</v>
      </c>
      <c r="Q395" s="0" t="n">
        <f aca="false">100 * (J395 + I395) / (H395 + I395 + J395 + K395)</f>
        <v>2.74965473597264</v>
      </c>
      <c r="R395" s="0" t="n">
        <f aca="false">(2 * S395 * M395) / (S395 + M395)</f>
        <v>0.765735227696145</v>
      </c>
      <c r="S395" s="0" t="n">
        <f aca="false">H395 / (H395 + I395)</f>
        <v>0.782784063598793</v>
      </c>
      <c r="T395" s="0" t="n">
        <f aca="false">AVERAGE(M395:S395)</f>
        <v>0.899739146752512</v>
      </c>
      <c r="U395" s="0" t="n">
        <f aca="false">(H395 + K395)/(H395 + K395 + I395 + J395)</f>
        <v>0.972503452640274</v>
      </c>
      <c r="V395" s="0" t="n">
        <f aca="false">(I395+J395)/W395</f>
        <v>0.0280688034299535</v>
      </c>
      <c r="W395" s="0" t="n">
        <f aca="false">VLOOKUP(G395,ValidPixels!$A$1:$B$53, 2,0)</f>
        <v>84243242</v>
      </c>
    </row>
    <row r="396" customFormat="false" ht="12.8" hidden="false" customHeight="false" outlineLevel="0" collapsed="false">
      <c r="A396" s="0" t="n">
        <v>8</v>
      </c>
      <c r="B396" s="0" t="s">
        <v>107</v>
      </c>
      <c r="C396" s="0" t="n">
        <f aca="false">VLOOKUP(D396,List!$G$2:$H$12, 2, 0)</f>
        <v>9</v>
      </c>
      <c r="D396" s="0" t="s">
        <v>47</v>
      </c>
      <c r="E396" s="0" t="n">
        <f aca="false">VLOOKUP(G396,List!$A$2:$B$54, 2, 0)</f>
        <v>24</v>
      </c>
      <c r="F396" s="0" t="n">
        <f aca="false">VLOOKUP(G396,List!$L$2:$M$54, 2,0)</f>
        <v>6</v>
      </c>
      <c r="G396" s="0" t="s">
        <v>51</v>
      </c>
      <c r="H396" s="0" t="n">
        <v>4564243</v>
      </c>
      <c r="I396" s="0" t="n">
        <v>1077416</v>
      </c>
      <c r="J396" s="0" t="n">
        <v>341113</v>
      </c>
      <c r="K396" s="0" t="n">
        <v>80923244</v>
      </c>
      <c r="L396" s="0" t="n">
        <v>747735</v>
      </c>
      <c r="M396" s="0" t="n">
        <f aca="false">H396 / (H396 + J396)</f>
        <v>0.930461112302553</v>
      </c>
      <c r="N396" s="0" t="n">
        <f aca="false">K396 / (K396+ I396)</f>
        <v>0.986860886241647</v>
      </c>
      <c r="O396" s="0" t="n">
        <f aca="false">I396 / (I396 + K396)</f>
        <v>0.0131391137583527</v>
      </c>
      <c r="P396" s="0" t="n">
        <f aca="false">J396 / (H396 + J396)</f>
        <v>0.0695388876974474</v>
      </c>
      <c r="Q396" s="0" t="n">
        <f aca="false">100 * (J396 + I396) / (H396 + I396 + J396 + K396)</f>
        <v>1.63225639062778</v>
      </c>
      <c r="R396" s="0" t="n">
        <f aca="false">(2 * S396 * M396) / (S396 + M396)</f>
        <v>0.865504220862491</v>
      </c>
      <c r="S396" s="0" t="n">
        <f aca="false">H396 / (H396 + I396)</f>
        <v>0.809024969428319</v>
      </c>
      <c r="T396" s="0" t="n">
        <f aca="false">AVERAGE(M396:S396)</f>
        <v>0.758112225845513</v>
      </c>
      <c r="U396" s="0" t="n">
        <f aca="false">(H396 + K396)/(H396 + K396 + I396 + J396)</f>
        <v>0.983677436093722</v>
      </c>
      <c r="V396" s="0" t="n">
        <f aca="false">(I396+J396)/W396</f>
        <v>0.0164894084713909</v>
      </c>
      <c r="W396" s="0" t="n">
        <f aca="false">VLOOKUP(G396,ValidPixels!$A$1:$B$53, 2,0)</f>
        <v>86026676</v>
      </c>
    </row>
    <row r="397" customFormat="false" ht="12.8" hidden="false" customHeight="false" outlineLevel="0" collapsed="false">
      <c r="A397" s="0" t="n">
        <v>8</v>
      </c>
      <c r="B397" s="0" t="s">
        <v>107</v>
      </c>
      <c r="C397" s="0" t="n">
        <f aca="false">VLOOKUP(D397,List!$G$2:$H$12, 2, 0)</f>
        <v>9</v>
      </c>
      <c r="D397" s="0" t="s">
        <v>47</v>
      </c>
      <c r="E397" s="0" t="n">
        <f aca="false">VLOOKUP(G397,List!$A$2:$B$54, 2, 0)</f>
        <v>25</v>
      </c>
      <c r="F397" s="0" t="n">
        <f aca="false">VLOOKUP(G397,List!$L$2:$M$54, 2,0)</f>
        <v>5</v>
      </c>
      <c r="G397" s="0" t="s">
        <v>52</v>
      </c>
      <c r="H397" s="0" t="n">
        <v>9689646</v>
      </c>
      <c r="I397" s="0" t="n">
        <v>2863636</v>
      </c>
      <c r="J397" s="0" t="n">
        <v>685547</v>
      </c>
      <c r="K397" s="0" t="n">
        <v>515039139</v>
      </c>
      <c r="L397" s="0" t="n">
        <v>374805</v>
      </c>
      <c r="M397" s="0" t="n">
        <f aca="false">H397 / (H397 + J397)</f>
        <v>0.933924409888086</v>
      </c>
      <c r="N397" s="0" t="n">
        <f aca="false">K397 / (K397+ I397)</f>
        <v>0.994470707363945</v>
      </c>
      <c r="O397" s="0" t="n">
        <f aca="false">I397 / (I397 + K397)</f>
        <v>0.0055292926360551</v>
      </c>
      <c r="P397" s="0" t="n">
        <f aca="false">J397 / (H397 + J397)</f>
        <v>0.0660755901119141</v>
      </c>
      <c r="Q397" s="0" t="n">
        <f aca="false">100 * (J397 + I397) / (H397 + I397 + J397 + K397)</f>
        <v>0.671840056748306</v>
      </c>
      <c r="R397" s="0" t="n">
        <f aca="false">(2 * S397 * M397) / (S397 + M397)</f>
        <v>0.845206320961163</v>
      </c>
      <c r="S397" s="0" t="n">
        <f aca="false">H397 / (H397 + I397)</f>
        <v>0.771881488840926</v>
      </c>
      <c r="T397" s="0" t="n">
        <f aca="false">AVERAGE(M397:S397)</f>
        <v>0.612703980935771</v>
      </c>
      <c r="U397" s="0" t="n">
        <f aca="false">(H397 + K397)/(H397 + K397 + I397 + J397)</f>
        <v>0.993281599432517</v>
      </c>
      <c r="V397" s="0" t="n">
        <f aca="false">(I397+J397)/W397</f>
        <v>0.00672428157436852</v>
      </c>
      <c r="W397" s="0" t="n">
        <f aca="false">VLOOKUP(G397,ValidPixels!$A$1:$B$53, 2,0)</f>
        <v>527815940</v>
      </c>
    </row>
    <row r="398" customFormat="false" ht="12.8" hidden="false" customHeight="false" outlineLevel="0" collapsed="false">
      <c r="A398" s="0" t="n">
        <v>8</v>
      </c>
      <c r="B398" s="0" t="s">
        <v>107</v>
      </c>
      <c r="C398" s="0" t="n">
        <f aca="false">VLOOKUP(D398,List!$G$2:$H$12, 2, 0)</f>
        <v>9</v>
      </c>
      <c r="D398" s="0" t="s">
        <v>47</v>
      </c>
      <c r="E398" s="0" t="n">
        <f aca="false">VLOOKUP(G398,List!$A$2:$B$54, 2, 0)</f>
        <v>26</v>
      </c>
      <c r="F398" s="0" t="n">
        <f aca="false">VLOOKUP(G398,List!$L$2:$M$54, 2,0)</f>
        <v>4</v>
      </c>
      <c r="G398" s="0" t="s">
        <v>53</v>
      </c>
      <c r="H398" s="0" t="n">
        <v>42315104</v>
      </c>
      <c r="I398" s="0" t="n">
        <v>4510313</v>
      </c>
      <c r="J398" s="0" t="n">
        <v>26418561</v>
      </c>
      <c r="K398" s="0" t="n">
        <v>918792229</v>
      </c>
      <c r="L398" s="0" t="n">
        <v>0</v>
      </c>
      <c r="M398" s="0" t="n">
        <f aca="false">H398 / (H398 + J398)</f>
        <v>0.615638697572725</v>
      </c>
      <c r="N398" s="0" t="n">
        <f aca="false">K398 / (K398+ I398)</f>
        <v>0.995115021572203</v>
      </c>
      <c r="O398" s="0" t="n">
        <f aca="false">I398 / (I398 + K398)</f>
        <v>0.00488497842779686</v>
      </c>
      <c r="P398" s="0" t="n">
        <f aca="false">J398 / (H398 + J398)</f>
        <v>0.384361302427275</v>
      </c>
      <c r="Q398" s="0" t="n">
        <f aca="false">100 * (J398 + I398) / (H398 + I398 + J398 + K398)</f>
        <v>3.11771624682243</v>
      </c>
      <c r="R398" s="0" t="n">
        <f aca="false">(2 * S398 * M398) / (S398 + M398)</f>
        <v>0.732354450513894</v>
      </c>
      <c r="S398" s="0" t="n">
        <f aca="false">H398 / (H398 + I398)</f>
        <v>0.903678102855977</v>
      </c>
      <c r="T398" s="0" t="n">
        <f aca="false">AVERAGE(M398:S398)</f>
        <v>0.964821257170329</v>
      </c>
      <c r="U398" s="0" t="n">
        <f aca="false">(H398 + K398)/(H398 + K398 + I398 + J398)</f>
        <v>0.968822837531776</v>
      </c>
      <c r="V398" s="0" t="n">
        <f aca="false">(I398+J398)/W398</f>
        <v>0.0311771624682243</v>
      </c>
      <c r="W398" s="0" t="n">
        <f aca="false">VLOOKUP(G398,ValidPixels!$A$1:$B$53, 2,0)</f>
        <v>992036207</v>
      </c>
    </row>
    <row r="399" customFormat="false" ht="12.8" hidden="false" customHeight="false" outlineLevel="0" collapsed="false">
      <c r="A399" s="0" t="n">
        <v>8</v>
      </c>
      <c r="B399" s="0" t="s">
        <v>107</v>
      </c>
      <c r="C399" s="0" t="n">
        <f aca="false">VLOOKUP(D399,List!$G$2:$H$12, 2, 0)</f>
        <v>10</v>
      </c>
      <c r="D399" s="0" t="s">
        <v>54</v>
      </c>
      <c r="E399" s="0" t="n">
        <f aca="false">VLOOKUP(G399,List!$A$2:$B$54, 2, 0)</f>
        <v>27</v>
      </c>
      <c r="F399" s="0" t="n">
        <f aca="false">VLOOKUP(G399,List!$L$2:$M$54, 2,0)</f>
        <v>5</v>
      </c>
      <c r="G399" s="0" t="s">
        <v>55</v>
      </c>
      <c r="H399" s="0" t="n">
        <v>642547</v>
      </c>
      <c r="I399" s="0" t="n">
        <v>111729</v>
      </c>
      <c r="J399" s="0" t="n">
        <v>72590</v>
      </c>
      <c r="K399" s="0" t="n">
        <v>34383411</v>
      </c>
      <c r="L399" s="0" t="n">
        <v>0</v>
      </c>
      <c r="M399" s="0" t="n">
        <f aca="false">H399 / (H399 + J399)</f>
        <v>0.898494973690356</v>
      </c>
      <c r="N399" s="0" t="n">
        <f aca="false">K399 / (K399+ I399)</f>
        <v>0.996761021987445</v>
      </c>
      <c r="O399" s="0" t="n">
        <f aca="false">I399 / (I399 + K399)</f>
        <v>0.00323897801255481</v>
      </c>
      <c r="P399" s="0" t="n">
        <f aca="false">J399 / (H399 + J399)</f>
        <v>0.101505026309644</v>
      </c>
      <c r="Q399" s="0" t="n">
        <f aca="false">100 * (J399 + I399) / (H399 + I399 + J399 + K399)</f>
        <v>0.523480687186869</v>
      </c>
      <c r="R399" s="0" t="n">
        <f aca="false">(2 * S399 * M399) / (S399 + M399)</f>
        <v>0.874562835635727</v>
      </c>
      <c r="S399" s="0" t="n">
        <f aca="false">H399 / (H399 + I399)</f>
        <v>0.851872524115841</v>
      </c>
      <c r="T399" s="0" t="n">
        <f aca="false">AVERAGE(M399:S399)</f>
        <v>0.607130863848348</v>
      </c>
      <c r="U399" s="0" t="n">
        <f aca="false">(H399 + K399)/(H399 + K399 + I399 + J399)</f>
        <v>0.994765193128131</v>
      </c>
      <c r="V399" s="0" t="n">
        <f aca="false">(I399+J399)/W399</f>
        <v>0.00523480687186869</v>
      </c>
      <c r="W399" s="0" t="n">
        <f aca="false">VLOOKUP(G399,ValidPixels!$A$1:$B$53, 2,0)</f>
        <v>35210277</v>
      </c>
    </row>
    <row r="400" customFormat="false" ht="12.8" hidden="false" customHeight="false" outlineLevel="0" collapsed="false">
      <c r="A400" s="0" t="n">
        <v>8</v>
      </c>
      <c r="B400" s="0" t="s">
        <v>107</v>
      </c>
      <c r="C400" s="0" t="n">
        <f aca="false">VLOOKUP(D400,List!$G$2:$H$12, 2, 0)</f>
        <v>10</v>
      </c>
      <c r="D400" s="0" t="s">
        <v>54</v>
      </c>
      <c r="E400" s="0" t="n">
        <f aca="false">VLOOKUP(G400,List!$A$2:$B$54, 2, 0)</f>
        <v>28</v>
      </c>
      <c r="F400" s="0" t="n">
        <f aca="false">VLOOKUP(G400,List!$L$2:$M$54, 2,0)</f>
        <v>3</v>
      </c>
      <c r="G400" s="0" t="s">
        <v>56</v>
      </c>
      <c r="H400" s="0" t="n">
        <v>4474728</v>
      </c>
      <c r="I400" s="0" t="n">
        <v>2269877</v>
      </c>
      <c r="J400" s="0" t="n">
        <v>3498353</v>
      </c>
      <c r="K400" s="0" t="n">
        <v>405888537</v>
      </c>
      <c r="L400" s="0" t="n">
        <v>0</v>
      </c>
      <c r="M400" s="0" t="n">
        <f aca="false">H400 / (H400 + J400)</f>
        <v>0.561229467002781</v>
      </c>
      <c r="N400" s="0" t="n">
        <f aca="false">K400 / (K400+ I400)</f>
        <v>0.994438735250476</v>
      </c>
      <c r="O400" s="0" t="n">
        <f aca="false">I400 / (I400 + K400)</f>
        <v>0.00556126474952443</v>
      </c>
      <c r="P400" s="0" t="n">
        <f aca="false">J400 / (H400 + J400)</f>
        <v>0.438770532997219</v>
      </c>
      <c r="Q400" s="0" t="n">
        <f aca="false">100 * (J400 + I400) / (H400 + I400 + J400 + K400)</f>
        <v>1.38615559487993</v>
      </c>
      <c r="R400" s="0" t="n">
        <f aca="false">(2 * S400 * M400) / (S400 + M400)</f>
        <v>0.608074937867271</v>
      </c>
      <c r="S400" s="0" t="n">
        <f aca="false">H400 / (H400 + I400)</f>
        <v>0.663452937570102</v>
      </c>
      <c r="T400" s="0" t="n">
        <f aca="false">AVERAGE(M400:S400)</f>
        <v>0.665383352902472</v>
      </c>
      <c r="U400" s="0" t="n">
        <f aca="false">(H400 + K400)/(H400 + K400 + I400 + J400)</f>
        <v>0.986138444051201</v>
      </c>
      <c r="V400" s="0" t="n">
        <f aca="false">(I400+J400)/W400</f>
        <v>0.0138615559487993</v>
      </c>
      <c r="W400" s="0" t="n">
        <f aca="false">VLOOKUP(G400,ValidPixels!$A$1:$B$53, 2,0)</f>
        <v>416131495</v>
      </c>
    </row>
    <row r="401" customFormat="false" ht="12.8" hidden="false" customHeight="false" outlineLevel="0" collapsed="false">
      <c r="A401" s="0" t="n">
        <v>8</v>
      </c>
      <c r="B401" s="0" t="s">
        <v>107</v>
      </c>
      <c r="C401" s="0" t="n">
        <f aca="false">VLOOKUP(D401,List!$G$2:$H$12, 2, 0)</f>
        <v>10</v>
      </c>
      <c r="D401" s="0" t="s">
        <v>54</v>
      </c>
      <c r="E401" s="0" t="n">
        <f aca="false">VLOOKUP(G401,List!$A$2:$B$54, 2, 0)</f>
        <v>29</v>
      </c>
      <c r="F401" s="0" t="n">
        <f aca="false">VLOOKUP(G401,List!$L$2:$M$54, 2,0)</f>
        <v>1</v>
      </c>
      <c r="G401" s="0" t="s">
        <v>57</v>
      </c>
      <c r="H401" s="0" t="n">
        <v>11555359</v>
      </c>
      <c r="I401" s="0" t="n">
        <v>2635648</v>
      </c>
      <c r="J401" s="0" t="n">
        <v>784798</v>
      </c>
      <c r="K401" s="0" t="n">
        <v>357351377</v>
      </c>
      <c r="L401" s="0" t="n">
        <v>0</v>
      </c>
      <c r="M401" s="0" t="n">
        <f aca="false">H401 / (H401 + J401)</f>
        <v>0.936402916105524</v>
      </c>
      <c r="N401" s="0" t="n">
        <f aca="false">K401 / (K401+ I401)</f>
        <v>0.992678491676193</v>
      </c>
      <c r="O401" s="0" t="n">
        <f aca="false">I401 / (I401 + K401)</f>
        <v>0.00732150832380695</v>
      </c>
      <c r="P401" s="0" t="n">
        <f aca="false">J401 / (H401 + J401)</f>
        <v>0.0635970838944756</v>
      </c>
      <c r="Q401" s="0" t="n">
        <f aca="false">100 * (J401 + I401) / (H401 + I401 + J401 + K401)</f>
        <v>0.918666744025151</v>
      </c>
      <c r="R401" s="0" t="n">
        <f aca="false">(2 * S401 * M401) / (S401 + M401)</f>
        <v>0.87107817810029</v>
      </c>
      <c r="S401" s="0" t="n">
        <f aca="false">H401 / (H401 + I401)</f>
        <v>0.81427336340543</v>
      </c>
      <c r="T401" s="0" t="n">
        <f aca="false">AVERAGE(M401:S401)</f>
        <v>0.657716897932982</v>
      </c>
      <c r="U401" s="0" t="n">
        <f aca="false">(H401 + K401)/(H401 + K401 + I401 + J401)</f>
        <v>0.990813332559748</v>
      </c>
      <c r="V401" s="0" t="n">
        <f aca="false">(I401+J401)/W401</f>
        <v>0.00918666744025152</v>
      </c>
      <c r="W401" s="0" t="n">
        <f aca="false">VLOOKUP(G401,ValidPixels!$A$1:$B$53, 2,0)</f>
        <v>372327182</v>
      </c>
    </row>
    <row r="402" customFormat="false" ht="12.8" hidden="false" customHeight="false" outlineLevel="0" collapsed="false">
      <c r="A402" s="0" t="n">
        <v>8</v>
      </c>
      <c r="B402" s="0" t="s">
        <v>107</v>
      </c>
      <c r="C402" s="0" t="n">
        <f aca="false">VLOOKUP(D402,List!$G$2:$H$12, 2, 0)</f>
        <v>10</v>
      </c>
      <c r="D402" s="0" t="s">
        <v>54</v>
      </c>
      <c r="E402" s="0" t="n">
        <f aca="false">VLOOKUP(G402,List!$A$2:$B$54, 2, 0)</f>
        <v>30</v>
      </c>
      <c r="F402" s="0" t="n">
        <f aca="false">VLOOKUP(G402,List!$L$2:$M$54, 2,0)</f>
        <v>2</v>
      </c>
      <c r="G402" s="0" t="s">
        <v>58</v>
      </c>
      <c r="H402" s="0" t="n">
        <v>16815834</v>
      </c>
      <c r="I402" s="0" t="n">
        <v>919707</v>
      </c>
      <c r="J402" s="0" t="n">
        <v>2648463</v>
      </c>
      <c r="K402" s="0" t="n">
        <v>206264560</v>
      </c>
      <c r="L402" s="0" t="n">
        <v>0</v>
      </c>
      <c r="M402" s="0" t="n">
        <f aca="false">H402 / (H402 + J402)</f>
        <v>0.863932255041114</v>
      </c>
      <c r="N402" s="0" t="n">
        <f aca="false">K402 / (K402+ I402)</f>
        <v>0.995560922586849</v>
      </c>
      <c r="O402" s="0" t="n">
        <f aca="false">I402 / (I402 + K402)</f>
        <v>0.00443907741315126</v>
      </c>
      <c r="P402" s="0" t="n">
        <f aca="false">J402 / (H402 + J402)</f>
        <v>0.136067744958885</v>
      </c>
      <c r="Q402" s="0" t="n">
        <f aca="false">100 * (J402 + I402) / (H402 + I402 + J402 + K402)</f>
        <v>1.57431837953317</v>
      </c>
      <c r="R402" s="0" t="n">
        <f aca="false">(2 * S402 * M402) / (S402 + M402)</f>
        <v>0.904081033901277</v>
      </c>
      <c r="S402" s="0" t="n">
        <f aca="false">H402 / (H402 + I402)</f>
        <v>0.948143279080125</v>
      </c>
      <c r="T402" s="0" t="n">
        <f aca="false">AVERAGE(M402:S402)</f>
        <v>0.775220384644939</v>
      </c>
      <c r="U402" s="0" t="n">
        <f aca="false">(H402 + K402)/(H402 + K402 + I402 + J402)</f>
        <v>0.984256816204668</v>
      </c>
      <c r="V402" s="0" t="n">
        <f aca="false">(I402+J402)/W402</f>
        <v>0.0157431837953317</v>
      </c>
      <c r="W402" s="0" t="n">
        <f aca="false">VLOOKUP(G402,ValidPixels!$A$1:$B$53, 2,0)</f>
        <v>226648564</v>
      </c>
    </row>
    <row r="403" customFormat="false" ht="12.8" hidden="false" customHeight="false" outlineLevel="0" collapsed="false">
      <c r="A403" s="0" t="n">
        <v>8</v>
      </c>
      <c r="B403" s="0" t="s">
        <v>107</v>
      </c>
      <c r="C403" s="0" t="n">
        <f aca="false">VLOOKUP(D403,List!$G$2:$H$12, 2, 0)</f>
        <v>10</v>
      </c>
      <c r="D403" s="0" t="s">
        <v>54</v>
      </c>
      <c r="E403" s="0" t="n">
        <f aca="false">VLOOKUP(G403,List!$A$2:$B$54, 2, 0)</f>
        <v>31</v>
      </c>
      <c r="F403" s="0" t="n">
        <f aca="false">VLOOKUP(G403,List!$L$2:$M$54, 2,0)</f>
        <v>4</v>
      </c>
      <c r="G403" s="0" t="s">
        <v>59</v>
      </c>
      <c r="H403" s="0" t="n">
        <v>56224649</v>
      </c>
      <c r="I403" s="0" t="n">
        <v>1894349</v>
      </c>
      <c r="J403" s="0" t="n">
        <v>5736616</v>
      </c>
      <c r="K403" s="0" t="n">
        <v>257586166</v>
      </c>
      <c r="L403" s="0" t="n">
        <v>0</v>
      </c>
      <c r="M403" s="0" t="n">
        <f aca="false">H403 / (H403 + J403)</f>
        <v>0.907416092941292</v>
      </c>
      <c r="N403" s="0" t="n">
        <f aca="false">K403 / (K403+ I403)</f>
        <v>0.992699455679745</v>
      </c>
      <c r="O403" s="0" t="n">
        <f aca="false">I403 / (I403 + K403)</f>
        <v>0.00730054432025464</v>
      </c>
      <c r="P403" s="0" t="n">
        <f aca="false">J403 / (H403 + J403)</f>
        <v>0.0925839070587084</v>
      </c>
      <c r="Q403" s="0" t="n">
        <f aca="false">100 * (J403 + I403) / (H403 + I403 + J403 + K403)</f>
        <v>2.37398044523024</v>
      </c>
      <c r="R403" s="0" t="n">
        <f aca="false">(2 * S403 * M403) / (S403 + M403)</f>
        <v>0.936451130191145</v>
      </c>
      <c r="S403" s="0" t="n">
        <f aca="false">H403 / (H403 + I403)</f>
        <v>0.967405683766262</v>
      </c>
      <c r="T403" s="0" t="n">
        <f aca="false">AVERAGE(M403:S403)</f>
        <v>0.896833894169663</v>
      </c>
      <c r="U403" s="0" t="n">
        <f aca="false">(H403 + K403)/(H403 + K403 + I403 + J403)</f>
        <v>0.976260195547698</v>
      </c>
      <c r="V403" s="0" t="n">
        <f aca="false">(I403+J403)/W403</f>
        <v>0.0237398044523024</v>
      </c>
      <c r="W403" s="0" t="n">
        <f aca="false">VLOOKUP(G403,ValidPixels!$A$1:$B$53, 2,0)</f>
        <v>321441780</v>
      </c>
    </row>
    <row r="404" customFormat="false" ht="12.8" hidden="false" customHeight="false" outlineLevel="0" collapsed="false">
      <c r="A404" s="0" t="n">
        <v>8</v>
      </c>
      <c r="B404" s="0" t="s">
        <v>107</v>
      </c>
      <c r="C404" s="0" t="n">
        <f aca="false">VLOOKUP(D404,List!$G$2:$H$12, 2, 0)</f>
        <v>2</v>
      </c>
      <c r="D404" s="0" t="s">
        <v>60</v>
      </c>
      <c r="E404" s="0" t="n">
        <f aca="false">VLOOKUP(G404,List!$A$2:$B$54, 2, 0)</f>
        <v>32</v>
      </c>
      <c r="F404" s="0" t="n">
        <f aca="false">VLOOKUP(G404,List!$L$2:$M$54, 2,0)</f>
        <v>4</v>
      </c>
      <c r="G404" s="0" t="s">
        <v>61</v>
      </c>
      <c r="H404" s="0" t="n">
        <v>10975403</v>
      </c>
      <c r="I404" s="0" t="n">
        <v>10616575</v>
      </c>
      <c r="J404" s="0" t="n">
        <v>3040463</v>
      </c>
      <c r="K404" s="0" t="n">
        <v>909022939</v>
      </c>
      <c r="L404" s="0" t="n">
        <v>0</v>
      </c>
      <c r="M404" s="0" t="n">
        <f aca="false">H404 / (H404 + J404)</f>
        <v>0.78306991519468</v>
      </c>
      <c r="N404" s="0" t="n">
        <f aca="false">K404 / (K404+ I404)</f>
        <v>0.988455721140316</v>
      </c>
      <c r="O404" s="0" t="n">
        <f aca="false">I404 / (I404 + K404)</f>
        <v>0.0115442788596837</v>
      </c>
      <c r="P404" s="0" t="n">
        <f aca="false">J404 / (H404 + J404)</f>
        <v>0.21693008480532</v>
      </c>
      <c r="Q404" s="0" t="n">
        <f aca="false">100 * (J404 + I404) / (H404 + I404 + J404 + K404)</f>
        <v>1.46274934976544</v>
      </c>
      <c r="R404" s="0" t="n">
        <f aca="false">(2 * S404 * M404) / (S404 + M404)</f>
        <v>0.616459845195907</v>
      </c>
      <c r="S404" s="0" t="n">
        <f aca="false">H404 / (H404 + I404)</f>
        <v>0.508309289681566</v>
      </c>
      <c r="T404" s="0" t="n">
        <f aca="false">AVERAGE(M404:S404)</f>
        <v>0.655359783520415</v>
      </c>
      <c r="U404" s="0" t="n">
        <f aca="false">(H404 + K404)/(H404 + K404 + I404 + J404)</f>
        <v>0.985372506502346</v>
      </c>
      <c r="V404" s="0" t="n">
        <f aca="false">(I404+J404)/W404</f>
        <v>0.0292533086016864</v>
      </c>
      <c r="W404" s="0" t="n">
        <f aca="false">VLOOKUP(G404,ValidPixels!$A$1:$B$53, 2,0)</f>
        <v>466854474</v>
      </c>
    </row>
    <row r="405" customFormat="false" ht="12.8" hidden="false" customHeight="false" outlineLevel="0" collapsed="false">
      <c r="A405" s="0" t="n">
        <v>8</v>
      </c>
      <c r="B405" s="0" t="s">
        <v>107</v>
      </c>
      <c r="C405" s="0" t="n">
        <f aca="false">VLOOKUP(D405,List!$G$2:$H$12, 2, 0)</f>
        <v>2</v>
      </c>
      <c r="D405" s="0" t="s">
        <v>60</v>
      </c>
      <c r="E405" s="0" t="n">
        <f aca="false">VLOOKUP(G405,List!$A$2:$B$54, 2, 0)</f>
        <v>33</v>
      </c>
      <c r="F405" s="0" t="n">
        <f aca="false">VLOOKUP(G405,List!$L$2:$M$54, 2,0)</f>
        <v>1</v>
      </c>
      <c r="G405" s="0" t="s">
        <v>62</v>
      </c>
      <c r="H405" s="0" t="n">
        <v>13626152</v>
      </c>
      <c r="I405" s="0" t="n">
        <v>361551</v>
      </c>
      <c r="J405" s="0" t="n">
        <v>10636028</v>
      </c>
      <c r="K405" s="0" t="n">
        <v>2079797785</v>
      </c>
      <c r="L405" s="0" t="n">
        <v>0</v>
      </c>
      <c r="M405" s="0" t="n">
        <f aca="false">H405 / (H405 + J405)</f>
        <v>0.561621090932472</v>
      </c>
      <c r="N405" s="0" t="n">
        <f aca="false">K405 / (K405+ I405)</f>
        <v>0.999826190718306</v>
      </c>
      <c r="O405" s="0" t="n">
        <f aca="false">I405 / (I405 + K405)</f>
        <v>0.000173809281694371</v>
      </c>
      <c r="P405" s="0" t="n">
        <f aca="false">J405 / (H405 + J405)</f>
        <v>0.438378909067528</v>
      </c>
      <c r="Q405" s="0" t="n">
        <f aca="false">100 * (J405 + I405) / (H405 + I405 + J405 + K405)</f>
        <v>0.522593925047096</v>
      </c>
      <c r="R405" s="0" t="n">
        <f aca="false">(2 * S405 * M405) / (S405 + M405)</f>
        <v>0.712480715300489</v>
      </c>
      <c r="S405" s="0" t="n">
        <f aca="false">H405 / (H405 + I405)</f>
        <v>0.974152224993625</v>
      </c>
      <c r="T405" s="0" t="n">
        <f aca="false">AVERAGE(M405:S405)</f>
        <v>0.601318123620173</v>
      </c>
      <c r="U405" s="0" t="n">
        <f aca="false">(H405 + K405)/(H405 + K405 + I405 + J405)</f>
        <v>0.994774060749529</v>
      </c>
      <c r="V405" s="0" t="n">
        <f aca="false">(I405+J405)/W405</f>
        <v>0.0104619282724505</v>
      </c>
      <c r="W405" s="0" t="n">
        <f aca="false">VLOOKUP(G405,ValidPixels!$A$1:$B$53, 2,0)</f>
        <v>1051200000</v>
      </c>
    </row>
    <row r="406" customFormat="false" ht="12.8" hidden="false" customHeight="false" outlineLevel="0" collapsed="false">
      <c r="A406" s="0" t="n">
        <v>8</v>
      </c>
      <c r="B406" s="0" t="s">
        <v>107</v>
      </c>
      <c r="C406" s="0" t="n">
        <f aca="false">VLOOKUP(D406,List!$G$2:$H$12, 2, 0)</f>
        <v>2</v>
      </c>
      <c r="D406" s="0" t="s">
        <v>60</v>
      </c>
      <c r="E406" s="0" t="n">
        <f aca="false">VLOOKUP(G406,List!$A$2:$B$54, 2, 0)</f>
        <v>34</v>
      </c>
      <c r="F406" s="0" t="n">
        <f aca="false">VLOOKUP(G406,List!$L$2:$M$54, 2,0)</f>
        <v>3</v>
      </c>
      <c r="G406" s="0" t="s">
        <v>63</v>
      </c>
      <c r="H406" s="0" t="n">
        <v>16625595</v>
      </c>
      <c r="I406" s="0" t="n">
        <v>1168163</v>
      </c>
      <c r="J406" s="0" t="n">
        <v>4096588</v>
      </c>
      <c r="K406" s="0" t="n">
        <v>1945912525</v>
      </c>
      <c r="L406" s="0" t="n">
        <v>602065</v>
      </c>
      <c r="M406" s="0" t="n">
        <f aca="false">H406 / (H406 + J406)</f>
        <v>0.802309052091664</v>
      </c>
      <c r="N406" s="0" t="n">
        <f aca="false">K406 / (K406+ I406)</f>
        <v>0.999400043867109</v>
      </c>
      <c r="O406" s="0" t="n">
        <f aca="false">I406 / (I406 + K406)</f>
        <v>0.000599956132891397</v>
      </c>
      <c r="P406" s="0" t="n">
        <f aca="false">J406 / (H406 + J406)</f>
        <v>0.197690947908336</v>
      </c>
      <c r="Q406" s="0" t="n">
        <f aca="false">100 * (J406 + I406) / (H406 + I406 + J406 + K406)</f>
        <v>0.267544634556029</v>
      </c>
      <c r="R406" s="0" t="n">
        <f aca="false">(2 * S406 * M406) / (S406 + M406)</f>
        <v>0.863309817615517</v>
      </c>
      <c r="S406" s="0" t="n">
        <f aca="false">H406 / (H406 + I406)</f>
        <v>0.934349843355181</v>
      </c>
      <c r="T406" s="0" t="n">
        <f aca="false">AVERAGE(M406:S406)</f>
        <v>0.580743470789532</v>
      </c>
      <c r="U406" s="0" t="n">
        <f aca="false">(H406 + K406)/(H406 + K406 + I406 + J406)</f>
        <v>0.99732455365444</v>
      </c>
      <c r="V406" s="0" t="n">
        <f aca="false">(I406+J406)/W406</f>
        <v>0.00535332132117299</v>
      </c>
      <c r="W406" s="0" t="n">
        <f aca="false">VLOOKUP(G406,ValidPixels!$A$1:$B$53, 2,0)</f>
        <v>983455071</v>
      </c>
    </row>
    <row r="407" customFormat="false" ht="12.8" hidden="false" customHeight="false" outlineLevel="0" collapsed="false">
      <c r="A407" s="0" t="n">
        <v>8</v>
      </c>
      <c r="B407" s="0" t="s">
        <v>107</v>
      </c>
      <c r="C407" s="0" t="n">
        <f aca="false">VLOOKUP(D407,List!$G$2:$H$12, 2, 0)</f>
        <v>2</v>
      </c>
      <c r="D407" s="0" t="s">
        <v>60</v>
      </c>
      <c r="E407" s="0" t="n">
        <f aca="false">VLOOKUP(G407,List!$A$2:$B$54, 2, 0)</f>
        <v>35</v>
      </c>
      <c r="F407" s="0" t="n">
        <f aca="false">VLOOKUP(G407,List!$L$2:$M$54, 2,0)</f>
        <v>2</v>
      </c>
      <c r="G407" s="0" t="s">
        <v>64</v>
      </c>
      <c r="H407" s="0" t="n">
        <v>21680119</v>
      </c>
      <c r="I407" s="0" t="n">
        <v>1572857</v>
      </c>
      <c r="J407" s="0" t="n">
        <v>2092699</v>
      </c>
      <c r="K407" s="0" t="n">
        <v>573028060</v>
      </c>
      <c r="L407" s="0" t="n">
        <v>5285</v>
      </c>
      <c r="M407" s="0" t="n">
        <f aca="false">H407 / (H407 + J407)</f>
        <v>0.911970932516288</v>
      </c>
      <c r="N407" s="0" t="n">
        <f aca="false">K407 / (K407+ I407)</f>
        <v>0.997262696676135</v>
      </c>
      <c r="O407" s="0" t="n">
        <f aca="false">I407 / (I407 + K407)</f>
        <v>0.00273730332386504</v>
      </c>
      <c r="P407" s="0" t="n">
        <f aca="false">J407 / (H407 + J407)</f>
        <v>0.0880290674837119</v>
      </c>
      <c r="Q407" s="0" t="n">
        <f aca="false">100 * (J407 + I407) / (H407 + I407 + J407 + K407)</f>
        <v>0.61258637964783</v>
      </c>
      <c r="R407" s="0" t="n">
        <f aca="false">(2 * S407 * M407) / (S407 + M407)</f>
        <v>0.9220522252107</v>
      </c>
      <c r="S407" s="0" t="n">
        <f aca="false">H407 / (H407 + I407)</f>
        <v>0.932358894620628</v>
      </c>
      <c r="T407" s="0" t="n">
        <f aca="false">AVERAGE(M407:S407)</f>
        <v>0.638142499925594</v>
      </c>
      <c r="U407" s="0" t="n">
        <f aca="false">(H407 + K407)/(H407 + K407 + I407 + J407)</f>
        <v>0.993874136203522</v>
      </c>
      <c r="V407" s="0" t="n">
        <f aca="false">(I407+J407)/W407</f>
        <v>0.0122780509074346</v>
      </c>
      <c r="W407" s="0" t="n">
        <f aca="false">VLOOKUP(G407,ValidPixels!$A$1:$B$53, 2,0)</f>
        <v>298545431</v>
      </c>
    </row>
    <row r="408" customFormat="false" ht="12.8" hidden="false" customHeight="false" outlineLevel="0" collapsed="false">
      <c r="A408" s="0" t="n">
        <v>8</v>
      </c>
      <c r="B408" s="0" t="s">
        <v>107</v>
      </c>
      <c r="C408" s="0" t="n">
        <f aca="false">VLOOKUP(D408,List!$G$2:$H$12, 2, 0)</f>
        <v>7</v>
      </c>
      <c r="D408" s="0" t="s">
        <v>65</v>
      </c>
      <c r="E408" s="0" t="n">
        <f aca="false">VLOOKUP(G408,List!$A$2:$B$54, 2, 0)</f>
        <v>36</v>
      </c>
      <c r="F408" s="0" t="n">
        <f aca="false">VLOOKUP(G408,List!$L$2:$M$54, 2,0)</f>
        <v>1</v>
      </c>
      <c r="G408" s="0" t="s">
        <v>66</v>
      </c>
      <c r="H408" s="0" t="n">
        <v>39330</v>
      </c>
      <c r="I408" s="0" t="n">
        <v>723276</v>
      </c>
      <c r="J408" s="0" t="n">
        <v>17852</v>
      </c>
      <c r="K408" s="0" t="n">
        <v>307377461</v>
      </c>
      <c r="L408" s="0" t="n">
        <v>0</v>
      </c>
      <c r="M408" s="0" t="n">
        <f aca="false">H408 / (H408 + J408)</f>
        <v>0.687803854359764</v>
      </c>
      <c r="N408" s="0" t="n">
        <f aca="false">K408 / (K408+ I408)</f>
        <v>0.997652469101364</v>
      </c>
      <c r="O408" s="0" t="n">
        <f aca="false">I408 / (I408 + K408)</f>
        <v>0.00234753089863592</v>
      </c>
      <c r="P408" s="0" t="n">
        <f aca="false">J408 / (H408 + J408)</f>
        <v>0.312196145640236</v>
      </c>
      <c r="Q408" s="0" t="n">
        <f aca="false">100 * (J408 + I408) / (H408 + I408 + J408 + K408)</f>
        <v>0.240502662532583</v>
      </c>
      <c r="R408" s="0" t="n">
        <f aca="false">(2 * S408 * M408) / (S408 + M408)</f>
        <v>0.0959516362766959</v>
      </c>
      <c r="S408" s="0" t="n">
        <f aca="false">H408 / (H408 + I408)</f>
        <v>0.0515731583543796</v>
      </c>
      <c r="T408" s="0" t="n">
        <f aca="false">AVERAGE(M408:S408)</f>
        <v>0.341146779594808</v>
      </c>
      <c r="U408" s="0" t="n">
        <f aca="false">(H408 + K408)/(H408 + K408 + I408 + J408)</f>
        <v>0.997594973374674</v>
      </c>
      <c r="V408" s="0" t="n">
        <f aca="false">(I408+J408)/W408</f>
        <v>0.00481361617231832</v>
      </c>
      <c r="W408" s="0" t="n">
        <f aca="false">VLOOKUP(G408,ValidPixels!$A$1:$B$53, 2,0)</f>
        <v>153964914</v>
      </c>
    </row>
    <row r="409" customFormat="false" ht="12.8" hidden="false" customHeight="false" outlineLevel="0" collapsed="false">
      <c r="A409" s="0" t="n">
        <v>8</v>
      </c>
      <c r="B409" s="0" t="s">
        <v>107</v>
      </c>
      <c r="C409" s="0" t="n">
        <f aca="false">VLOOKUP(D409,List!$G$2:$H$12, 2, 0)</f>
        <v>7</v>
      </c>
      <c r="D409" s="0" t="s">
        <v>65</v>
      </c>
      <c r="E409" s="0" t="n">
        <f aca="false">VLOOKUP(G409,List!$A$2:$B$54, 2, 0)</f>
        <v>37</v>
      </c>
      <c r="F409" s="0" t="n">
        <f aca="false">VLOOKUP(G409,List!$L$2:$M$54, 2,0)</f>
        <v>2</v>
      </c>
      <c r="G409" s="0" t="s">
        <v>67</v>
      </c>
      <c r="H409" s="0" t="n">
        <v>684691</v>
      </c>
      <c r="I409" s="0" t="n">
        <v>60644</v>
      </c>
      <c r="J409" s="0" t="n">
        <v>52892</v>
      </c>
      <c r="K409" s="0" t="n">
        <v>24848745</v>
      </c>
      <c r="L409" s="0" t="n">
        <v>0</v>
      </c>
      <c r="M409" s="0" t="n">
        <f aca="false">H409 / (H409 + J409)</f>
        <v>0.928290104300126</v>
      </c>
      <c r="N409" s="0" t="n">
        <f aca="false">K409 / (K409+ I409)</f>
        <v>0.997565415996354</v>
      </c>
      <c r="O409" s="0" t="n">
        <f aca="false">I409 / (I409 + K409)</f>
        <v>0.00243458400364618</v>
      </c>
      <c r="P409" s="0" t="n">
        <f aca="false">J409 / (H409 + J409)</f>
        <v>0.0717098956998738</v>
      </c>
      <c r="Q409" s="0" t="n">
        <f aca="false">100 * (J409 + I409) / (H409 + I409 + J409 + K409)</f>
        <v>0.442687737172248</v>
      </c>
      <c r="R409" s="0" t="n">
        <f aca="false">(2 * S409 * M409) / (S409 + M409)</f>
        <v>0.923437438887383</v>
      </c>
      <c r="S409" s="0" t="n">
        <f aca="false">H409 / (H409 + I409)</f>
        <v>0.918635244554462</v>
      </c>
      <c r="T409" s="0" t="n">
        <f aca="false">AVERAGE(M409:S409)</f>
        <v>0.612108631516299</v>
      </c>
      <c r="U409" s="0" t="n">
        <f aca="false">(H409 + K409)/(H409 + K409 + I409 + J409)</f>
        <v>0.995573122628278</v>
      </c>
      <c r="V409" s="0" t="n">
        <f aca="false">(I409+J409)/W409</f>
        <v>0.00886361750292777</v>
      </c>
      <c r="W409" s="0" t="n">
        <f aca="false">VLOOKUP(G409,ValidPixels!$A$1:$B$53, 2,0)</f>
        <v>12809217</v>
      </c>
    </row>
    <row r="410" customFormat="false" ht="12.8" hidden="false" customHeight="false" outlineLevel="0" collapsed="false">
      <c r="A410" s="0" t="n">
        <v>8</v>
      </c>
      <c r="B410" s="0" t="s">
        <v>107</v>
      </c>
      <c r="C410" s="0" t="n">
        <f aca="false">VLOOKUP(D410,List!$G$2:$H$12, 2, 0)</f>
        <v>7</v>
      </c>
      <c r="D410" s="0" t="s">
        <v>65</v>
      </c>
      <c r="E410" s="0" t="n">
        <f aca="false">VLOOKUP(G410,List!$A$2:$B$54, 2, 0)</f>
        <v>38</v>
      </c>
      <c r="F410" s="0" t="n">
        <f aca="false">VLOOKUP(G410,List!$L$2:$M$54, 2,0)</f>
        <v>4</v>
      </c>
      <c r="G410" s="0" t="s">
        <v>68</v>
      </c>
      <c r="H410" s="0" t="n">
        <v>2631020</v>
      </c>
      <c r="I410" s="0" t="n">
        <v>90510</v>
      </c>
      <c r="J410" s="0" t="n">
        <v>220076</v>
      </c>
      <c r="K410" s="0" t="n">
        <v>46100857</v>
      </c>
      <c r="L410" s="0" t="n">
        <v>0</v>
      </c>
      <c r="M410" s="0" t="n">
        <f aca="false">H410 / (H410 + J410)</f>
        <v>0.922810035158409</v>
      </c>
      <c r="N410" s="0" t="n">
        <f aca="false">K410 / (K410+ I410)</f>
        <v>0.99804054294388</v>
      </c>
      <c r="O410" s="0" t="n">
        <f aca="false">I410 / (I410 + K410)</f>
        <v>0.00195945705612047</v>
      </c>
      <c r="P410" s="0" t="n">
        <f aca="false">J410 / (H410 + J410)</f>
        <v>0.0771899648415907</v>
      </c>
      <c r="Q410" s="0" t="n">
        <f aca="false">100 * (J410 + I410) / (H410 + I410 + J410 + K410)</f>
        <v>0.633300166837053</v>
      </c>
      <c r="R410" s="0" t="n">
        <f aca="false">(2 * S410 * M410) / (S410 + M410)</f>
        <v>0.944265773443256</v>
      </c>
      <c r="S410" s="0" t="n">
        <f aca="false">H410 / (H410 + I410)</f>
        <v>0.966742971784254</v>
      </c>
      <c r="T410" s="0" t="n">
        <f aca="false">AVERAGE(M410:S410)</f>
        <v>0.649186987437795</v>
      </c>
      <c r="U410" s="0" t="n">
        <f aca="false">(H410 + K410)/(H410 + K410 + I410 + J410)</f>
        <v>0.993666998331629</v>
      </c>
      <c r="V410" s="0" t="n">
        <f aca="false">(I410+J410)/W410</f>
        <v>0.0127976267367247</v>
      </c>
      <c r="W410" s="0" t="n">
        <f aca="false">VLOOKUP(G410,ValidPixels!$A$1:$B$53, 2,0)</f>
        <v>24269031</v>
      </c>
    </row>
    <row r="411" customFormat="false" ht="12.8" hidden="false" customHeight="false" outlineLevel="0" collapsed="false">
      <c r="A411" s="0" t="n">
        <v>8</v>
      </c>
      <c r="B411" s="0" t="s">
        <v>107</v>
      </c>
      <c r="C411" s="0" t="n">
        <f aca="false">VLOOKUP(D411,List!$G$2:$H$12, 2, 0)</f>
        <v>7</v>
      </c>
      <c r="D411" s="0" t="s">
        <v>65</v>
      </c>
      <c r="E411" s="0" t="n">
        <f aca="false">VLOOKUP(G411,List!$A$2:$B$54, 2, 0)</f>
        <v>39</v>
      </c>
      <c r="F411" s="0" t="n">
        <f aca="false">VLOOKUP(G411,List!$L$2:$M$54, 2,0)</f>
        <v>3</v>
      </c>
      <c r="G411" s="0" t="s">
        <v>69</v>
      </c>
      <c r="H411" s="0" t="n">
        <v>3771154</v>
      </c>
      <c r="I411" s="0" t="n">
        <v>173948</v>
      </c>
      <c r="J411" s="0" t="n">
        <v>3231170</v>
      </c>
      <c r="K411" s="0" t="n">
        <v>351291874</v>
      </c>
      <c r="L411" s="0" t="n">
        <v>0</v>
      </c>
      <c r="M411" s="0" t="n">
        <f aca="false">H411 / (H411 + J411)</f>
        <v>0.538557484629389</v>
      </c>
      <c r="N411" s="0" t="n">
        <f aca="false">K411 / (K411+ I411)</f>
        <v>0.999505078476735</v>
      </c>
      <c r="O411" s="0" t="n">
        <f aca="false">I411 / (I411 + K411)</f>
        <v>0.000494921523265497</v>
      </c>
      <c r="P411" s="0" t="n">
        <f aca="false">J411 / (H411 + J411)</f>
        <v>0.461442515370611</v>
      </c>
      <c r="Q411" s="0" t="n">
        <f aca="false">100 * (J411 + I411) / (H411 + I411 + J411 + K411)</f>
        <v>0.949908112616511</v>
      </c>
      <c r="R411" s="0" t="n">
        <f aca="false">(2 * S411 * M411) / (S411 + M411)</f>
        <v>0.688957203273171</v>
      </c>
      <c r="S411" s="0" t="n">
        <f aca="false">H411 / (H411 + I411)</f>
        <v>0.955907857388732</v>
      </c>
      <c r="T411" s="0" t="n">
        <f aca="false">AVERAGE(M411:S411)</f>
        <v>0.656396167611202</v>
      </c>
      <c r="U411" s="0" t="n">
        <f aca="false">(H411 + K411)/(H411 + K411 + I411 + J411)</f>
        <v>0.990500918873835</v>
      </c>
      <c r="V411" s="0" t="n">
        <f aca="false">(I411+J411)/W411</f>
        <v>0.0187237281311891</v>
      </c>
      <c r="W411" s="0" t="n">
        <f aca="false">VLOOKUP(G411,ValidPixels!$A$1:$B$53, 2,0)</f>
        <v>181861111</v>
      </c>
    </row>
    <row r="412" customFormat="false" ht="12.8" hidden="false" customHeight="false" outlineLevel="0" collapsed="false">
      <c r="A412" s="0" t="n">
        <v>8</v>
      </c>
      <c r="B412" s="0" t="s">
        <v>107</v>
      </c>
      <c r="C412" s="0" t="n">
        <f aca="false">VLOOKUP(D412,List!$G$2:$H$12, 2, 0)</f>
        <v>8</v>
      </c>
      <c r="D412" s="0" t="s">
        <v>70</v>
      </c>
      <c r="E412" s="0" t="n">
        <f aca="false">VLOOKUP(G412,List!$A$2:$B$54, 2, 0)</f>
        <v>41</v>
      </c>
      <c r="F412" s="0" t="n">
        <f aca="false">VLOOKUP(G412,List!$L$2:$M$54, 2,0)</f>
        <v>1</v>
      </c>
      <c r="G412" s="0" t="s">
        <v>72</v>
      </c>
      <c r="H412" s="0" t="n">
        <v>1106212</v>
      </c>
      <c r="I412" s="0" t="n">
        <v>789663</v>
      </c>
      <c r="J412" s="0" t="n">
        <v>543734</v>
      </c>
      <c r="K412" s="0" t="n">
        <v>80210092</v>
      </c>
      <c r="L412" s="0" t="n">
        <v>0</v>
      </c>
      <c r="M412" s="0" t="n">
        <f aca="false">H412 / (H412 + J412)</f>
        <v>0.670453457264662</v>
      </c>
      <c r="N412" s="0" t="n">
        <f aca="false">K412 / (K412+ I412)</f>
        <v>0.990251044586493</v>
      </c>
      <c r="O412" s="0" t="n">
        <f aca="false">I412 / (I412 + K412)</f>
        <v>0.00974895541350711</v>
      </c>
      <c r="P412" s="0" t="n">
        <f aca="false">J412 / (H412 + J412)</f>
        <v>0.329546542735338</v>
      </c>
      <c r="Q412" s="0" t="n">
        <f aca="false">100 * (J412 + I412) / (H412 + I412 + J412 + K412)</f>
        <v>1.6133113415619</v>
      </c>
      <c r="R412" s="0" t="n">
        <f aca="false">(2 * S412 * M412) / (S412 + M412)</f>
        <v>0.623952534547006</v>
      </c>
      <c r="S412" s="0" t="n">
        <f aca="false">H412 / (H412 + I412)</f>
        <v>0.583483615744709</v>
      </c>
      <c r="T412" s="0" t="n">
        <f aca="false">AVERAGE(M412:S412)</f>
        <v>0.688678213121945</v>
      </c>
      <c r="U412" s="0" t="n">
        <f aca="false">(H412 + K412)/(H412 + K412 + I412 + J412)</f>
        <v>0.983866886584381</v>
      </c>
      <c r="V412" s="0" t="n">
        <f aca="false">(I412+J412)/W412</f>
        <v>0.0319853250020018</v>
      </c>
      <c r="W412" s="0" t="n">
        <f aca="false">VLOOKUP(G412,ValidPixels!$A$1:$B$53, 2,0)</f>
        <v>41687774</v>
      </c>
    </row>
    <row r="413" customFormat="false" ht="12.8" hidden="false" customHeight="false" outlineLevel="0" collapsed="false">
      <c r="A413" s="0" t="n">
        <v>8</v>
      </c>
      <c r="B413" s="0" t="s">
        <v>107</v>
      </c>
      <c r="C413" s="0" t="n">
        <f aca="false">VLOOKUP(D413,List!$G$2:$H$12, 2, 0)</f>
        <v>8</v>
      </c>
      <c r="D413" s="0" t="s">
        <v>70</v>
      </c>
      <c r="E413" s="0" t="n">
        <f aca="false">VLOOKUP(G413,List!$A$2:$B$54, 2, 0)</f>
        <v>40</v>
      </c>
      <c r="F413" s="0" t="n">
        <f aca="false">VLOOKUP(G413,List!$L$2:$M$54, 2,0)</f>
        <v>2</v>
      </c>
      <c r="G413" s="0" t="s">
        <v>71</v>
      </c>
      <c r="H413" s="0" t="n">
        <v>1831123</v>
      </c>
      <c r="I413" s="0" t="n">
        <v>253920</v>
      </c>
      <c r="J413" s="0" t="n">
        <v>3757568</v>
      </c>
      <c r="K413" s="0" t="n">
        <v>60161351</v>
      </c>
      <c r="L413" s="0" t="n">
        <v>0</v>
      </c>
      <c r="M413" s="0" t="n">
        <f aca="false">H413 / (H413 + J413)</f>
        <v>0.327647923279351</v>
      </c>
      <c r="N413" s="0" t="n">
        <f aca="false">K413 / (K413+ I413)</f>
        <v>0.995797089116757</v>
      </c>
      <c r="O413" s="0" t="n">
        <f aca="false">I413 / (I413 + K413)</f>
        <v>0.00420291088324341</v>
      </c>
      <c r="P413" s="0" t="n">
        <f aca="false">J413 / (H413 + J413)</f>
        <v>0.672352076720649</v>
      </c>
      <c r="Q413" s="0" t="n">
        <f aca="false">100 * (J413 + I413) / (H413 + I413 + J413 + K413)</f>
        <v>6.0776472782043</v>
      </c>
      <c r="R413" s="0" t="n">
        <f aca="false">(2 * S413 * M413) / (S413 + M413)</f>
        <v>0.477244324601296</v>
      </c>
      <c r="S413" s="0" t="n">
        <f aca="false">H413 / (H413 + I413)</f>
        <v>0.878218338902363</v>
      </c>
      <c r="T413" s="0" t="n">
        <f aca="false">AVERAGE(M413:S413)</f>
        <v>1.34758713452971</v>
      </c>
      <c r="U413" s="0" t="n">
        <f aca="false">(H413 + K413)/(H413 + K413 + I413 + J413)</f>
        <v>0.939223527217957</v>
      </c>
      <c r="V413" s="0" t="n">
        <f aca="false">(I413+J413)/W413</f>
        <v>0.120402600607907</v>
      </c>
      <c r="W413" s="0" t="n">
        <f aca="false">VLOOKUP(G413,ValidPixels!$A$1:$B$53, 2,0)</f>
        <v>33317287</v>
      </c>
    </row>
    <row r="414" customFormat="false" ht="12.8" hidden="false" customHeight="false" outlineLevel="0" collapsed="false">
      <c r="A414" s="0" t="n">
        <v>8</v>
      </c>
      <c r="B414" s="0" t="s">
        <v>107</v>
      </c>
      <c r="C414" s="0" t="n">
        <f aca="false">VLOOKUP(D414,List!$G$2:$H$12, 2, 0)</f>
        <v>8</v>
      </c>
      <c r="D414" s="0" t="s">
        <v>70</v>
      </c>
      <c r="E414" s="0" t="n">
        <f aca="false">VLOOKUP(G414,List!$A$2:$B$54, 2, 0)</f>
        <v>42</v>
      </c>
      <c r="F414" s="0" t="n">
        <f aca="false">VLOOKUP(G414,List!$L$2:$M$54, 2,0)</f>
        <v>3</v>
      </c>
      <c r="G414" s="0" t="s">
        <v>73</v>
      </c>
      <c r="H414" s="0" t="n">
        <v>2222208</v>
      </c>
      <c r="I414" s="0" t="n">
        <v>1756138</v>
      </c>
      <c r="J414" s="0" t="n">
        <v>1716314</v>
      </c>
      <c r="K414" s="0" t="n">
        <v>219687945</v>
      </c>
      <c r="L414" s="0" t="n">
        <v>75387</v>
      </c>
      <c r="M414" s="0" t="n">
        <f aca="false">H414 / (H414 + J414)</f>
        <v>0.564223838282483</v>
      </c>
      <c r="N414" s="0" t="n">
        <f aca="false">K414 / (K414+ I414)</f>
        <v>0.992069609735294</v>
      </c>
      <c r="O414" s="0" t="n">
        <f aca="false">I414 / (I414 + K414)</f>
        <v>0.00793039026470624</v>
      </c>
      <c r="P414" s="0" t="n">
        <f aca="false">J414 / (H414 + J414)</f>
        <v>0.435776161717517</v>
      </c>
      <c r="Q414" s="0" t="n">
        <f aca="false">100 * (J414 + I414) / (H414 + I414 + J414 + K414)</f>
        <v>1.54069210443282</v>
      </c>
      <c r="R414" s="0" t="n">
        <f aca="false">(2 * S414 * M414) / (S414 + M414)</f>
        <v>0.561385638866279</v>
      </c>
      <c r="S414" s="0" t="n">
        <f aca="false">H414 / (H414 + I414)</f>
        <v>0.558575850365956</v>
      </c>
      <c r="T414" s="0" t="n">
        <f aca="false">AVERAGE(M414:S414)</f>
        <v>0.665807656237864</v>
      </c>
      <c r="U414" s="0" t="n">
        <f aca="false">(H414 + K414)/(H414 + K414 + I414 + J414)</f>
        <v>0.984593078955672</v>
      </c>
      <c r="V414" s="0" t="n">
        <f aca="false">(I414+J414)/W414</f>
        <v>0.0308230428069235</v>
      </c>
      <c r="W414" s="0" t="n">
        <f aca="false">VLOOKUP(G414,ValidPixels!$A$1:$B$53, 2,0)</f>
        <v>112657664</v>
      </c>
    </row>
    <row r="415" customFormat="false" ht="12.8" hidden="false" customHeight="false" outlineLevel="0" collapsed="false">
      <c r="A415" s="0" t="n">
        <v>8</v>
      </c>
      <c r="B415" s="0" t="s">
        <v>107</v>
      </c>
      <c r="C415" s="0" t="n">
        <f aca="false">VLOOKUP(D415,List!$G$2:$H$12, 2, 0)</f>
        <v>8</v>
      </c>
      <c r="D415" s="0" t="s">
        <v>70</v>
      </c>
      <c r="E415" s="0" t="n">
        <f aca="false">VLOOKUP(G415,List!$A$2:$B$54, 2, 0)</f>
        <v>43</v>
      </c>
      <c r="F415" s="0" t="n">
        <f aca="false">VLOOKUP(G415,List!$L$2:$M$54, 2,0)</f>
        <v>4</v>
      </c>
      <c r="G415" s="0" t="s">
        <v>74</v>
      </c>
      <c r="H415" s="0" t="n">
        <v>3223617</v>
      </c>
      <c r="I415" s="0" t="n">
        <v>1333719</v>
      </c>
      <c r="J415" s="0" t="n">
        <v>707110</v>
      </c>
      <c r="K415" s="0" t="n">
        <v>626164517</v>
      </c>
      <c r="L415" s="0" t="n">
        <v>0</v>
      </c>
      <c r="M415" s="0" t="n">
        <f aca="false">H415 / (H415 + J415)</f>
        <v>0.820107069252075</v>
      </c>
      <c r="N415" s="0" t="n">
        <f aca="false">K415 / (K415+ I415)</f>
        <v>0.997874545419439</v>
      </c>
      <c r="O415" s="0" t="n">
        <f aca="false">I415 / (I415 + K415)</f>
        <v>0.00212545458056076</v>
      </c>
      <c r="P415" s="0" t="n">
        <f aca="false">J415 / (H415 + J415)</f>
        <v>0.179892930747925</v>
      </c>
      <c r="Q415" s="0" t="n">
        <f aca="false">100 * (J415 + I415) / (H415 + I415 + J415 + K415)</f>
        <v>0.323208012236841</v>
      </c>
      <c r="R415" s="0" t="n">
        <f aca="false">(2 * S415 * M415) / (S415 + M415)</f>
        <v>0.759564814728637</v>
      </c>
      <c r="S415" s="0" t="n">
        <f aca="false">H415 / (H415 + I415)</f>
        <v>0.707346792073264</v>
      </c>
      <c r="T415" s="0" t="n">
        <f aca="false">AVERAGE(M415:S415)</f>
        <v>0.541445659862677</v>
      </c>
      <c r="U415" s="0" t="n">
        <f aca="false">(H415 + K415)/(H415 + K415 + I415 + J415)</f>
        <v>0.996767919877632</v>
      </c>
      <c r="V415" s="0" t="n">
        <f aca="false">(I415+J415)/W415</f>
        <v>0.00646549818513846</v>
      </c>
      <c r="W415" s="0" t="n">
        <f aca="false">VLOOKUP(G415,ValidPixels!$A$1:$B$53, 2,0)</f>
        <v>315649149</v>
      </c>
    </row>
    <row r="416" customFormat="false" ht="12.8" hidden="false" customHeight="false" outlineLevel="0" collapsed="false">
      <c r="A416" s="0" t="n">
        <v>8</v>
      </c>
      <c r="B416" s="0" t="s">
        <v>107</v>
      </c>
      <c r="C416" s="0" t="n">
        <f aca="false">VLOOKUP(D416,List!$G$2:$H$12, 2, 0)</f>
        <v>8</v>
      </c>
      <c r="D416" s="0" t="s">
        <v>70</v>
      </c>
      <c r="E416" s="0" t="n">
        <f aca="false">VLOOKUP(G416,List!$A$2:$B$54, 2, 0)</f>
        <v>44</v>
      </c>
      <c r="F416" s="0" t="n">
        <f aca="false">VLOOKUP(G416,List!$L$2:$M$54, 2,0)</f>
        <v>5</v>
      </c>
      <c r="G416" s="0" t="s">
        <v>75</v>
      </c>
      <c r="H416" s="0" t="n">
        <v>5568248</v>
      </c>
      <c r="I416" s="0" t="n">
        <v>1963309</v>
      </c>
      <c r="J416" s="0" t="n">
        <v>688080</v>
      </c>
      <c r="K416" s="0" t="n">
        <v>176166105</v>
      </c>
      <c r="L416" s="0" t="n">
        <v>0</v>
      </c>
      <c r="M416" s="0" t="n">
        <f aca="false">H416 / (H416 + J416)</f>
        <v>0.890018554014431</v>
      </c>
      <c r="N416" s="0" t="n">
        <f aca="false">K416 / (K416+ I416)</f>
        <v>0.988978187510346</v>
      </c>
      <c r="O416" s="0" t="n">
        <f aca="false">I416 / (I416 + K416)</f>
        <v>0.0110218124896543</v>
      </c>
      <c r="P416" s="0" t="n">
        <f aca="false">J416 / (H416 + J416)</f>
        <v>0.109981445985569</v>
      </c>
      <c r="Q416" s="0" t="n">
        <f aca="false">100 * (J416 + I416) / (H416 + I416 + J416 + K416)</f>
        <v>1.43795771367181</v>
      </c>
      <c r="R416" s="0" t="n">
        <f aca="false">(2 * S416 * M416) / (S416 + M416)</f>
        <v>0.807701543782821</v>
      </c>
      <c r="S416" s="0" t="n">
        <f aca="false">H416 / (H416 + I416)</f>
        <v>0.739322294181668</v>
      </c>
      <c r="T416" s="0" t="n">
        <f aca="false">AVERAGE(M416:S416)</f>
        <v>0.712140221662328</v>
      </c>
      <c r="U416" s="0" t="n">
        <f aca="false">(H416 + K416)/(H416 + K416 + I416 + J416)</f>
        <v>0.985620422863282</v>
      </c>
      <c r="V416" s="0" t="n">
        <f aca="false">(I416+J416)/W416</f>
        <v>0.0286817604200687</v>
      </c>
      <c r="W416" s="0" t="n">
        <f aca="false">VLOOKUP(G416,ValidPixels!$A$1:$B$53, 2,0)</f>
        <v>92441641</v>
      </c>
    </row>
    <row r="417" customFormat="false" ht="12.8" hidden="false" customHeight="false" outlineLevel="0" collapsed="false">
      <c r="A417" s="0" t="n">
        <v>8</v>
      </c>
      <c r="B417" s="0" t="s">
        <v>107</v>
      </c>
      <c r="C417" s="0" t="n">
        <f aca="false">VLOOKUP(D417,List!$G$2:$H$12, 2, 0)</f>
        <v>8</v>
      </c>
      <c r="D417" s="0" t="s">
        <v>70</v>
      </c>
      <c r="E417" s="0" t="n">
        <f aca="false">VLOOKUP(G417,List!$A$2:$B$54, 2, 0)</f>
        <v>45</v>
      </c>
      <c r="F417" s="0" t="n">
        <f aca="false">VLOOKUP(G417,List!$L$2:$M$54, 2,0)</f>
        <v>6</v>
      </c>
      <c r="G417" s="0" t="s">
        <v>76</v>
      </c>
      <c r="H417" s="0" t="n">
        <v>6975650</v>
      </c>
      <c r="I417" s="0" t="n">
        <v>3684482</v>
      </c>
      <c r="J417" s="0" t="n">
        <v>2323663</v>
      </c>
      <c r="K417" s="0" t="n">
        <v>122011622</v>
      </c>
      <c r="L417" s="0" t="n">
        <v>0</v>
      </c>
      <c r="M417" s="0" t="n">
        <f aca="false">H417 / (H417 + J417)</f>
        <v>0.750125304955323</v>
      </c>
      <c r="N417" s="0" t="n">
        <f aca="false">K417 / (K417+ I417)</f>
        <v>0.97068738105041</v>
      </c>
      <c r="O417" s="0" t="n">
        <f aca="false">I417 / (I417 + K417)</f>
        <v>0.0293126189495897</v>
      </c>
      <c r="P417" s="0" t="n">
        <f aca="false">J417 / (H417 + J417)</f>
        <v>0.249874695044677</v>
      </c>
      <c r="Q417" s="0" t="n">
        <f aca="false">100 * (J417 + I417) / (H417 + I417 + J417 + K417)</f>
        <v>4.45062886838595</v>
      </c>
      <c r="R417" s="0" t="n">
        <f aca="false">(2 * S417 * M417) / (S417 + M417)</f>
        <v>0.698982361483498</v>
      </c>
      <c r="S417" s="0" t="n">
        <f aca="false">H417 / (H417 + I417)</f>
        <v>0.654368069738724</v>
      </c>
      <c r="T417" s="0" t="n">
        <f aca="false">AVERAGE(M417:S417)</f>
        <v>1.11485418565831</v>
      </c>
      <c r="U417" s="0" t="n">
        <f aca="false">(H417 + K417)/(H417 + K417 + I417 + J417)</f>
        <v>0.95549371131614</v>
      </c>
      <c r="V417" s="0" t="n">
        <f aca="false">(I417+J417)/W417</f>
        <v>0.0890466424927466</v>
      </c>
      <c r="W417" s="0" t="n">
        <f aca="false">VLOOKUP(G417,ValidPixels!$A$1:$B$53, 2,0)</f>
        <v>67471887</v>
      </c>
    </row>
    <row r="418" customFormat="false" ht="12.8" hidden="false" customHeight="false" outlineLevel="0" collapsed="false">
      <c r="A418" s="0" t="n">
        <v>8</v>
      </c>
      <c r="B418" s="0" t="s">
        <v>107</v>
      </c>
      <c r="C418" s="0" t="n">
        <f aca="false">VLOOKUP(D418,List!$G$2:$H$12, 2, 0)</f>
        <v>1</v>
      </c>
      <c r="D418" s="0" t="s">
        <v>77</v>
      </c>
      <c r="E418" s="0" t="n">
        <f aca="false">VLOOKUP(G418,List!$A$2:$B$54, 2, 0)</f>
        <v>46</v>
      </c>
      <c r="F418" s="0" t="n">
        <f aca="false">VLOOKUP(G418,List!$L$2:$M$54, 2,0)</f>
        <v>4</v>
      </c>
      <c r="G418" s="0" t="s">
        <v>78</v>
      </c>
      <c r="H418" s="0" t="n">
        <v>86327</v>
      </c>
      <c r="I418" s="0" t="n">
        <v>14570839</v>
      </c>
      <c r="J418" s="0" t="n">
        <v>2977</v>
      </c>
      <c r="K418" s="0" t="n">
        <v>33611497</v>
      </c>
      <c r="L418" s="0" t="n">
        <v>1866</v>
      </c>
      <c r="M418" s="0" t="n">
        <f aca="false">H418 / (H418 + J418)</f>
        <v>0.966664427125325</v>
      </c>
      <c r="N418" s="0" t="n">
        <f aca="false">K418 / (K418+ I418)</f>
        <v>0.697589610433168</v>
      </c>
      <c r="O418" s="0" t="n">
        <f aca="false">I418 / (I418 + K418)</f>
        <v>0.302410389566832</v>
      </c>
      <c r="P418" s="0" t="n">
        <f aca="false">J418 / (H418 + J418)</f>
        <v>0.0333355728746753</v>
      </c>
      <c r="Q418" s="0" t="n">
        <f aca="false">100 * (J418 + I418) / (H418 + I418 + J418 + K418)</f>
        <v>30.1912592984204</v>
      </c>
      <c r="R418" s="0" t="n">
        <f aca="false">(2 * S418 * M418) / (S418 + M418)</f>
        <v>0.0117081579523778</v>
      </c>
      <c r="S418" s="0" t="n">
        <f aca="false">H418 / (H418 + I418)</f>
        <v>0.00588974703568207</v>
      </c>
      <c r="T418" s="0" t="n">
        <f aca="false">AVERAGE(M418:S418)</f>
        <v>4.60126531477263</v>
      </c>
      <c r="U418" s="0" t="n">
        <f aca="false">(H418 + K418)/(H418 + K418 + I418 + J418)</f>
        <v>0.698087407015796</v>
      </c>
      <c r="V418" s="0" t="n">
        <f aca="false">(I418+J418)/W418</f>
        <v>0.605313577283517</v>
      </c>
      <c r="W418" s="0" t="n">
        <f aca="false">VLOOKUP(G418,ValidPixels!$A$1:$B$53, 2,0)</f>
        <v>24076473</v>
      </c>
    </row>
    <row r="419" customFormat="false" ht="12.8" hidden="false" customHeight="false" outlineLevel="0" collapsed="false">
      <c r="A419" s="0" t="n">
        <v>8</v>
      </c>
      <c r="B419" s="0" t="s">
        <v>107</v>
      </c>
      <c r="C419" s="0" t="n">
        <f aca="false">VLOOKUP(D419,List!$G$2:$H$12, 2, 0)</f>
        <v>1</v>
      </c>
      <c r="D419" s="0" t="s">
        <v>77</v>
      </c>
      <c r="E419" s="0" t="n">
        <f aca="false">VLOOKUP(G419,List!$A$2:$B$54, 2, 0)</f>
        <v>47</v>
      </c>
      <c r="F419" s="0" t="n">
        <f aca="false">VLOOKUP(G419,List!$L$2:$M$54, 2,0)</f>
        <v>3</v>
      </c>
      <c r="G419" s="0" t="s">
        <v>79</v>
      </c>
      <c r="H419" s="0" t="n">
        <v>1492811</v>
      </c>
      <c r="I419" s="0" t="n">
        <v>394065</v>
      </c>
      <c r="J419" s="0" t="n">
        <v>115713</v>
      </c>
      <c r="K419" s="0" t="n">
        <v>135620078</v>
      </c>
      <c r="L419" s="0" t="n">
        <v>157561</v>
      </c>
      <c r="M419" s="0" t="n">
        <f aca="false">H419 / (H419 + J419)</f>
        <v>0.928062621384574</v>
      </c>
      <c r="N419" s="0" t="n">
        <f aca="false">K419 / (K419+ I419)</f>
        <v>0.99710276452648</v>
      </c>
      <c r="O419" s="0" t="n">
        <f aca="false">I419 / (I419 + K419)</f>
        <v>0.00289723547351984</v>
      </c>
      <c r="P419" s="0" t="n">
        <f aca="false">J419 / (H419 + J419)</f>
        <v>0.0719373786154263</v>
      </c>
      <c r="Q419" s="0" t="n">
        <f aca="false">100 * (J419 + I419) / (H419 + I419 + J419 + K419)</f>
        <v>0.370417178443432</v>
      </c>
      <c r="R419" s="0" t="n">
        <f aca="false">(2 * S419 * M419) / (S419 + M419)</f>
        <v>0.854157464095669</v>
      </c>
      <c r="S419" s="0" t="n">
        <f aca="false">H419 / (H419 + I419)</f>
        <v>0.791154797665559</v>
      </c>
      <c r="T419" s="0" t="n">
        <f aca="false">AVERAGE(M419:S419)</f>
        <v>0.573675634314952</v>
      </c>
      <c r="U419" s="0" t="n">
        <f aca="false">(H419 + K419)/(H419 + K419 + I419 + J419)</f>
        <v>0.996295828215566</v>
      </c>
      <c r="V419" s="0" t="n">
        <f aca="false">(I419+J419)/W419</f>
        <v>0.00711823895378764</v>
      </c>
      <c r="W419" s="0" t="n">
        <f aca="false">VLOOKUP(G419,ValidPixels!$A$1:$B$53, 2,0)</f>
        <v>71615747</v>
      </c>
    </row>
    <row r="420" customFormat="false" ht="12.8" hidden="false" customHeight="false" outlineLevel="0" collapsed="false">
      <c r="A420" s="0" t="n">
        <v>8</v>
      </c>
      <c r="B420" s="0" t="s">
        <v>107</v>
      </c>
      <c r="C420" s="0" t="n">
        <f aca="false">VLOOKUP(D420,List!$G$2:$H$12, 2, 0)</f>
        <v>1</v>
      </c>
      <c r="D420" s="0" t="s">
        <v>77</v>
      </c>
      <c r="E420" s="0" t="n">
        <f aca="false">VLOOKUP(G420,List!$A$2:$B$54, 2, 0)</f>
        <v>48</v>
      </c>
      <c r="F420" s="0" t="n">
        <f aca="false">VLOOKUP(G420,List!$L$2:$M$54, 2,0)</f>
        <v>1</v>
      </c>
      <c r="G420" s="0" t="s">
        <v>80</v>
      </c>
      <c r="H420" s="0" t="n">
        <v>1761626</v>
      </c>
      <c r="I420" s="0" t="n">
        <v>2513980</v>
      </c>
      <c r="J420" s="0" t="n">
        <v>322065</v>
      </c>
      <c r="K420" s="0" t="n">
        <v>367012634</v>
      </c>
      <c r="L420" s="0" t="n">
        <v>21737</v>
      </c>
      <c r="M420" s="0" t="n">
        <f aca="false">H420 / (H420 + J420)</f>
        <v>0.845435335661574</v>
      </c>
      <c r="N420" s="0" t="n">
        <f aca="false">K420 / (K420+ I420)</f>
        <v>0.993196755241018</v>
      </c>
      <c r="O420" s="0" t="n">
        <f aca="false">I420 / (I420 + K420)</f>
        <v>0.00680324475898237</v>
      </c>
      <c r="P420" s="0" t="n">
        <f aca="false">J420 / (H420 + J420)</f>
        <v>0.154564664338426</v>
      </c>
      <c r="Q420" s="0" t="n">
        <f aca="false">100 * (J420 + I420) / (H420 + I420 + J420 + K420)</f>
        <v>0.763177167543833</v>
      </c>
      <c r="R420" s="0" t="n">
        <f aca="false">(2 * S420 * M420) / (S420 + M420)</f>
        <v>0.554031679916821</v>
      </c>
      <c r="S420" s="0" t="n">
        <f aca="false">H420 / (H420 + I420)</f>
        <v>0.412017851972329</v>
      </c>
      <c r="T420" s="0" t="n">
        <f aca="false">AVERAGE(M420:S420)</f>
        <v>0.532746671347569</v>
      </c>
      <c r="U420" s="0" t="n">
        <f aca="false">(H420 + K420)/(H420 + K420 + I420 + J420)</f>
        <v>0.992368228324562</v>
      </c>
      <c r="V420" s="0" t="n">
        <f aca="false">(I420+J420)/W420</f>
        <v>0.0152794854235429</v>
      </c>
      <c r="W420" s="0" t="n">
        <f aca="false">VLOOKUP(G420,ValidPixels!$A$1:$B$53, 2,0)</f>
        <v>185611290</v>
      </c>
    </row>
    <row r="421" customFormat="false" ht="12.8" hidden="false" customHeight="false" outlineLevel="0" collapsed="false">
      <c r="A421" s="0" t="n">
        <v>8</v>
      </c>
      <c r="B421" s="0" t="s">
        <v>107</v>
      </c>
      <c r="C421" s="0" t="n">
        <f aca="false">VLOOKUP(D421,List!$G$2:$H$12, 2, 0)</f>
        <v>1</v>
      </c>
      <c r="D421" s="0" t="s">
        <v>77</v>
      </c>
      <c r="E421" s="0" t="n">
        <f aca="false">VLOOKUP(G421,List!$A$2:$B$54, 2, 0)</f>
        <v>49</v>
      </c>
      <c r="F421" s="0" t="n">
        <f aca="false">VLOOKUP(G421,List!$L$2:$M$54, 2,0)</f>
        <v>2</v>
      </c>
      <c r="G421" s="0" t="s">
        <v>81</v>
      </c>
      <c r="H421" s="0" t="n">
        <v>3726201</v>
      </c>
      <c r="I421" s="0" t="n">
        <v>396794</v>
      </c>
      <c r="J421" s="0" t="n">
        <v>278307</v>
      </c>
      <c r="K421" s="0" t="n">
        <v>422625247</v>
      </c>
      <c r="L421" s="0" t="n">
        <v>0</v>
      </c>
      <c r="M421" s="0" t="n">
        <f aca="false">H421 / (H421 + J421)</f>
        <v>0.930501574725285</v>
      </c>
      <c r="N421" s="0" t="n">
        <f aca="false">K421 / (K421+ I421)</f>
        <v>0.99906200159438</v>
      </c>
      <c r="O421" s="0" t="n">
        <f aca="false">I421 / (I421 + K421)</f>
        <v>0.00093799840561972</v>
      </c>
      <c r="P421" s="0" t="n">
        <f aca="false">J421 / (H421 + J421)</f>
        <v>0.0694984252747154</v>
      </c>
      <c r="Q421" s="0" t="n">
        <f aca="false">100 * (J421 + I421) / (H421 + I421 + J421 + K421)</f>
        <v>0.158093449126509</v>
      </c>
      <c r="R421" s="0" t="n">
        <f aca="false">(2 * S421 * M421) / (S421 + M421)</f>
        <v>0.916936234905112</v>
      </c>
      <c r="S421" s="0" t="n">
        <f aca="false">H421 / (H421 + I421)</f>
        <v>0.903760737037032</v>
      </c>
      <c r="T421" s="0" t="n">
        <f aca="false">AVERAGE(M421:S421)</f>
        <v>0.568398631581236</v>
      </c>
      <c r="U421" s="0" t="n">
        <f aca="false">(H421 + K421)/(H421 + K421 + I421 + J421)</f>
        <v>0.998419065508735</v>
      </c>
      <c r="V421" s="0" t="n">
        <f aca="false">(I421+J421)/W421</f>
        <v>0.00315231778035618</v>
      </c>
      <c r="W421" s="0" t="n">
        <f aca="false">VLOOKUP(G421,ValidPixels!$A$1:$B$53, 2,0)</f>
        <v>214160198</v>
      </c>
    </row>
    <row r="422" customFormat="false" ht="12.8" hidden="false" customHeight="false" outlineLevel="0" collapsed="false">
      <c r="A422" s="0" t="n">
        <v>8</v>
      </c>
      <c r="B422" s="0" t="s">
        <v>107</v>
      </c>
      <c r="C422" s="0" t="n">
        <f aca="false">VLOOKUP(D422,List!$G$2:$H$12, 2, 0)</f>
        <v>11</v>
      </c>
      <c r="D422" s="0" t="s">
        <v>82</v>
      </c>
      <c r="E422" s="0" t="n">
        <f aca="false">VLOOKUP(G422,List!$A$2:$B$54, 2, 0)</f>
        <v>50</v>
      </c>
      <c r="F422" s="0" t="n">
        <f aca="false">VLOOKUP(G422,List!$L$2:$M$54, 2,0)</f>
        <v>3</v>
      </c>
      <c r="G422" s="0" t="s">
        <v>83</v>
      </c>
      <c r="H422" s="0" t="n">
        <v>398513</v>
      </c>
      <c r="I422" s="0" t="n">
        <v>32328</v>
      </c>
      <c r="J422" s="0" t="n">
        <v>278862</v>
      </c>
      <c r="K422" s="0" t="n">
        <v>811551422</v>
      </c>
      <c r="L422" s="0" t="n">
        <v>0</v>
      </c>
      <c r="M422" s="0" t="n">
        <f aca="false">H422 / (H422 + J422)</f>
        <v>0.588319616165344</v>
      </c>
      <c r="N422" s="0" t="n">
        <f aca="false">K422 / (K422+ I422)</f>
        <v>0.999960166772684</v>
      </c>
      <c r="O422" s="0" t="n">
        <f aca="false">I422 / (I422 + K422)</f>
        <v>3.98332273163429E-005</v>
      </c>
      <c r="P422" s="0" t="n">
        <f aca="false">J422 / (H422 + J422)</f>
        <v>0.411680383834656</v>
      </c>
      <c r="Q422" s="0" t="n">
        <f aca="false">100 * (J422 + I422) / (H422 + I422 + J422 + K422)</f>
        <v>0.0383115712942682</v>
      </c>
      <c r="R422" s="0" t="n">
        <f aca="false">(2 * S422 * M422) / (S422 + M422)</f>
        <v>0.719197340590643</v>
      </c>
      <c r="S422" s="0" t="n">
        <f aca="false">H422 / (H422 + I422)</f>
        <v>0.924965358450101</v>
      </c>
      <c r="T422" s="0" t="n">
        <f aca="false">AVERAGE(M422:S422)</f>
        <v>0.526067752905002</v>
      </c>
      <c r="U422" s="0" t="n">
        <f aca="false">(H422 + K422)/(H422 + K422 + I422 + J422)</f>
        <v>0.999616884287057</v>
      </c>
      <c r="V422" s="0" t="n">
        <f aca="false">(I422+J422)/W422</f>
        <v>0.000766104615025624</v>
      </c>
      <c r="W422" s="0" t="n">
        <f aca="false">VLOOKUP(G422,ValidPixels!$A$1:$B$53, 2,0)</f>
        <v>406197788</v>
      </c>
    </row>
    <row r="423" customFormat="false" ht="12.8" hidden="false" customHeight="false" outlineLevel="0" collapsed="false">
      <c r="A423" s="0" t="n">
        <v>8</v>
      </c>
      <c r="B423" s="0" t="s">
        <v>107</v>
      </c>
      <c r="C423" s="0" t="n">
        <f aca="false">VLOOKUP(D423,List!$G$2:$H$12, 2, 0)</f>
        <v>11</v>
      </c>
      <c r="D423" s="0" t="s">
        <v>82</v>
      </c>
      <c r="E423" s="0" t="n">
        <f aca="false">VLOOKUP(G423,List!$A$2:$B$54, 2, 0)</f>
        <v>52</v>
      </c>
      <c r="F423" s="0" t="n">
        <f aca="false">VLOOKUP(G423,List!$L$2:$M$54, 2,0)</f>
        <v>1</v>
      </c>
      <c r="G423" s="0" t="s">
        <v>85</v>
      </c>
      <c r="H423" s="0" t="n">
        <v>1645390</v>
      </c>
      <c r="I423" s="0" t="n">
        <v>937848</v>
      </c>
      <c r="J423" s="0" t="n">
        <v>375073</v>
      </c>
      <c r="K423" s="0" t="n">
        <v>1378522924</v>
      </c>
      <c r="L423" s="0" t="n">
        <v>0</v>
      </c>
      <c r="M423" s="0" t="n">
        <f aca="false">H423 / (H423 + J423)</f>
        <v>0.81436284653567</v>
      </c>
      <c r="N423" s="0" t="n">
        <f aca="false">K423 / (K423+ I423)</f>
        <v>0.999320134345944</v>
      </c>
      <c r="O423" s="0" t="n">
        <f aca="false">I423 / (I423 + K423)</f>
        <v>0.000679865654055728</v>
      </c>
      <c r="P423" s="0" t="n">
        <f aca="false">J423 / (H423 + J423)</f>
        <v>0.18563715346433</v>
      </c>
      <c r="Q423" s="0" t="n">
        <f aca="false">100 * (J423 + I423) / (H423 + I423 + J423 + K423)</f>
        <v>0.0950371939000677</v>
      </c>
      <c r="R423" s="0" t="n">
        <f aca="false">(2 * S423 * M423) / (S423 + M423)</f>
        <v>0.714811843775258</v>
      </c>
      <c r="S423" s="0" t="n">
        <f aca="false">H423 / (H423 + I423)</f>
        <v>0.636948666750799</v>
      </c>
      <c r="T423" s="0" t="n">
        <f aca="false">AVERAGE(M423:S423)</f>
        <v>0.492399672060875</v>
      </c>
      <c r="U423" s="0" t="n">
        <f aca="false">(H423 + K423)/(H423 + K423 + I423 + J423)</f>
        <v>0.999049628060999</v>
      </c>
      <c r="V423" s="0" t="n">
        <f aca="false">(I423+J423)/W423</f>
        <v>0.00190165043178434</v>
      </c>
      <c r="W423" s="0" t="n">
        <f aca="false">VLOOKUP(G423,ValidPixels!$A$1:$B$53, 2,0)</f>
        <v>690411328</v>
      </c>
    </row>
    <row r="424" customFormat="false" ht="12.8" hidden="false" customHeight="false" outlineLevel="0" collapsed="false">
      <c r="A424" s="0" t="n">
        <v>8</v>
      </c>
      <c r="B424" s="0" t="s">
        <v>107</v>
      </c>
      <c r="C424" s="0" t="n">
        <f aca="false">VLOOKUP(D424,List!$G$2:$H$12, 2, 0)</f>
        <v>11</v>
      </c>
      <c r="D424" s="0" t="s">
        <v>82</v>
      </c>
      <c r="E424" s="0" t="n">
        <f aca="false">VLOOKUP(G424,List!$A$2:$B$54, 2, 0)</f>
        <v>51</v>
      </c>
      <c r="F424" s="0" t="n">
        <f aca="false">VLOOKUP(G424,List!$L$2:$M$54, 2,0)</f>
        <v>2</v>
      </c>
      <c r="G424" s="0" t="s">
        <v>84</v>
      </c>
      <c r="H424" s="0" t="n">
        <v>1660920</v>
      </c>
      <c r="I424" s="0" t="n">
        <v>2056590</v>
      </c>
      <c r="J424" s="0" t="n">
        <v>814985</v>
      </c>
      <c r="K424" s="0" t="n">
        <v>961639268</v>
      </c>
      <c r="L424" s="0" t="n">
        <v>0</v>
      </c>
      <c r="M424" s="0" t="n">
        <f aca="false">H424 / (H424 + J424)</f>
        <v>0.670833493207534</v>
      </c>
      <c r="N424" s="0" t="n">
        <f aca="false">K424 / (K424+ I424)</f>
        <v>0.997865934586179</v>
      </c>
      <c r="O424" s="0" t="n">
        <f aca="false">I424 / (I424 + K424)</f>
        <v>0.00213406541382063</v>
      </c>
      <c r="P424" s="0" t="n">
        <f aca="false">J424 / (H424 + J424)</f>
        <v>0.329166506792466</v>
      </c>
      <c r="Q424" s="0" t="n">
        <f aca="false">100 * (J424 + I424) / (H424 + I424 + J424 + K424)</f>
        <v>0.29721164600005</v>
      </c>
      <c r="R424" s="0" t="n">
        <f aca="false">(2 * S424 * M424) / (S424 + M424)</f>
        <v>0.536350301085911</v>
      </c>
      <c r="S424" s="0" t="n">
        <f aca="false">H424 / (H424 + I424)</f>
        <v>0.446782927281971</v>
      </c>
      <c r="T424" s="0" t="n">
        <f aca="false">AVERAGE(M424:S424)</f>
        <v>0.468620696338276</v>
      </c>
      <c r="U424" s="0" t="n">
        <f aca="false">(H424 + K424)/(H424 + K424 + I424 + J424)</f>
        <v>0.99702788354</v>
      </c>
      <c r="V424" s="0" t="n">
        <f aca="false">(I424+J424)/W424</f>
        <v>0.00594997671209066</v>
      </c>
      <c r="W424" s="0" t="n">
        <f aca="false">VLOOKUP(G424,ValidPixels!$A$1:$B$53, 2,0)</f>
        <v>482619536</v>
      </c>
    </row>
    <row r="425" customFormat="false" ht="12.8" hidden="false" customHeight="false" outlineLevel="0" collapsed="false">
      <c r="A425" s="0" t="n">
        <v>8</v>
      </c>
      <c r="B425" s="0" t="s">
        <v>107</v>
      </c>
      <c r="C425" s="0" t="n">
        <f aca="false">VLOOKUP(D425,List!$G$2:$H$12, 2, 0)</f>
        <v>11</v>
      </c>
      <c r="D425" s="0" t="s">
        <v>82</v>
      </c>
      <c r="E425" s="0" t="n">
        <f aca="false">VLOOKUP(G425,List!$A$2:$B$54, 2, 0)</f>
        <v>53</v>
      </c>
      <c r="F425" s="0" t="n">
        <f aca="false">VLOOKUP(G425,List!$L$2:$M$54, 2,0)</f>
        <v>4</v>
      </c>
      <c r="G425" s="0" t="s">
        <v>86</v>
      </c>
      <c r="H425" s="0" t="n">
        <v>3466052</v>
      </c>
      <c r="I425" s="0" t="n">
        <v>388058</v>
      </c>
      <c r="J425" s="0" t="n">
        <v>2374788</v>
      </c>
      <c r="K425" s="0" t="n">
        <v>478227957</v>
      </c>
      <c r="L425" s="0" t="n">
        <v>0</v>
      </c>
      <c r="M425" s="0" t="n">
        <f aca="false">H425 / (H425 + J425)</f>
        <v>0.593416700337623</v>
      </c>
      <c r="N425" s="0" t="n">
        <f aca="false">K425 / (K425+ I425)</f>
        <v>0.999189208075288</v>
      </c>
      <c r="O425" s="0" t="n">
        <f aca="false">I425 / (I425 + K425)</f>
        <v>0.00081079192471234</v>
      </c>
      <c r="P425" s="0" t="n">
        <f aca="false">J425 / (H425 + J425)</f>
        <v>0.406583299662377</v>
      </c>
      <c r="Q425" s="0" t="n">
        <f aca="false">100 * (J425 + I425) / (H425 + I425 + J425 + K425)</f>
        <v>0.570297637753521</v>
      </c>
      <c r="R425" s="0" t="n">
        <f aca="false">(2 * S425 * M425) / (S425 + M425)</f>
        <v>0.715022150707327</v>
      </c>
      <c r="S425" s="0" t="n">
        <f aca="false">H425 / (H425 + I425)</f>
        <v>0.899313200713005</v>
      </c>
      <c r="T425" s="0" t="n">
        <f aca="false">AVERAGE(M425:S425)</f>
        <v>0.597804712739122</v>
      </c>
      <c r="U425" s="0" t="n">
        <f aca="false">(H425 + K425)/(H425 + K425 + I425 + J425)</f>
        <v>0.994297023622465</v>
      </c>
      <c r="V425" s="0" t="n">
        <f aca="false">(I425+J425)/W425</f>
        <v>0.0114173546529721</v>
      </c>
      <c r="W425" s="0" t="n">
        <f aca="false">VLOOKUP(G425,ValidPixels!$A$1:$B$53, 2,0)</f>
        <v>241986527</v>
      </c>
    </row>
    <row r="426" customFormat="false" ht="12.8" hidden="false" customHeight="false" outlineLevel="0" collapsed="false">
      <c r="A426" s="0" t="n">
        <v>6</v>
      </c>
      <c r="B426" s="0" t="s">
        <v>108</v>
      </c>
      <c r="C426" s="0" t="n">
        <f aca="false">VLOOKUP(D426,List!$G$2:$H$12, 2, 0)</f>
        <v>3</v>
      </c>
      <c r="D426" s="0" t="s">
        <v>23</v>
      </c>
      <c r="E426" s="0" t="n">
        <f aca="false">VLOOKUP(G426,List!$A$2:$B$54, 2, 0)</f>
        <v>1</v>
      </c>
      <c r="F426" s="0" t="n">
        <f aca="false">VLOOKUP(G426,List!$L$2:$M$54, 2,0)</f>
        <v>4</v>
      </c>
      <c r="G426" s="0" t="s">
        <v>24</v>
      </c>
      <c r="H426" s="0" t="n">
        <v>649493</v>
      </c>
      <c r="I426" s="0" t="n">
        <v>30923</v>
      </c>
      <c r="J426" s="0" t="n">
        <v>21369</v>
      </c>
      <c r="K426" s="0" t="n">
        <v>67538184</v>
      </c>
      <c r="L426" s="0" t="n">
        <v>12510</v>
      </c>
      <c r="M426" s="0" t="n">
        <f aca="false">H426 / (H426 + J426)</f>
        <v>0.968146951235873</v>
      </c>
      <c r="N426" s="0" t="n">
        <f aca="false">K426 / (K426+ I426)</f>
        <v>0.999542350026914</v>
      </c>
      <c r="O426" s="0" t="n">
        <f aca="false">I426 / (I426 + K426)</f>
        <v>0.000457649973086073</v>
      </c>
      <c r="P426" s="0" t="n">
        <f aca="false">J426 / (H426 + J426)</f>
        <v>0.0318530487641273</v>
      </c>
      <c r="Q426" s="0" t="n">
        <f aca="false">100 * (J426 + I426) / (H426 + I426 + J426 + K426)</f>
        <v>0.0766295776013615</v>
      </c>
      <c r="R426" s="0" t="n">
        <f aca="false">(2 * S426 * M426) / (S426 + M426)</f>
        <v>0.96130181946276</v>
      </c>
      <c r="S426" s="0" t="n">
        <f aca="false">H426 / (H426 + I426)</f>
        <v>0.954552802991111</v>
      </c>
      <c r="T426" s="0" t="n">
        <f aca="false">AVERAGE(M426:S426)</f>
        <v>0.570354885722176</v>
      </c>
      <c r="U426" s="0" t="n">
        <f aca="false">(H426 + K426)/(H426 + K426 + I426 + J426)</f>
        <v>0.999233704223986</v>
      </c>
      <c r="V426" s="0" t="n">
        <f aca="false">(I426+J426)/W426</f>
        <v>0.000140743364723618</v>
      </c>
      <c r="W426" s="0" t="n">
        <f aca="false">VLOOKUP(G426,ValidPixels!$A$1:$B$53, 2,0)</f>
        <v>371541494</v>
      </c>
    </row>
    <row r="427" customFormat="false" ht="12.8" hidden="false" customHeight="false" outlineLevel="0" collapsed="false">
      <c r="A427" s="0" t="n">
        <v>6</v>
      </c>
      <c r="B427" s="0" t="s">
        <v>108</v>
      </c>
      <c r="C427" s="0" t="n">
        <f aca="false">VLOOKUP(D427,List!$G$2:$H$12, 2, 0)</f>
        <v>3</v>
      </c>
      <c r="D427" s="0" t="s">
        <v>23</v>
      </c>
      <c r="E427" s="0" t="n">
        <f aca="false">VLOOKUP(G427,List!$A$2:$B$54, 2, 0)</f>
        <v>2</v>
      </c>
      <c r="F427" s="0" t="n">
        <f aca="false">VLOOKUP(G427,List!$L$2:$M$54, 2,0)</f>
        <v>1</v>
      </c>
      <c r="G427" s="0" t="s">
        <v>25</v>
      </c>
      <c r="H427" s="0" t="n">
        <v>3903242</v>
      </c>
      <c r="I427" s="0" t="n">
        <v>549463</v>
      </c>
      <c r="J427" s="0" t="n">
        <v>924948</v>
      </c>
      <c r="K427" s="0" t="n">
        <v>366163841</v>
      </c>
      <c r="L427" s="0" t="n">
        <v>0</v>
      </c>
      <c r="M427" s="0" t="n">
        <f aca="false">H427 / (H427 + J427)</f>
        <v>0.808427588806571</v>
      </c>
      <c r="N427" s="0" t="n">
        <f aca="false">K427 / (K427+ I427)</f>
        <v>0.998501655124026</v>
      </c>
      <c r="O427" s="0" t="n">
        <f aca="false">I427 / (I427 + K427)</f>
        <v>0.00149834487597428</v>
      </c>
      <c r="P427" s="0" t="n">
        <f aca="false">J427 / (H427 + J427)</f>
        <v>0.191572411193429</v>
      </c>
      <c r="Q427" s="0" t="n">
        <f aca="false">100 * (J427 + I427) / (H427 + I427 + J427 + K427)</f>
        <v>0.396836160646972</v>
      </c>
      <c r="R427" s="0" t="n">
        <f aca="false">(2 * S427 * M427) / (S427 + M427)</f>
        <v>0.841134825897718</v>
      </c>
      <c r="S427" s="0" t="n">
        <f aca="false">H427 / (H427 + I427)</f>
        <v>0.87660017899232</v>
      </c>
      <c r="T427" s="0" t="n">
        <f aca="false">AVERAGE(M427:S427)</f>
        <v>0.587795880791002</v>
      </c>
      <c r="U427" s="0" t="n">
        <f aca="false">(H427 + K427)/(H427 + K427 + I427 + J427)</f>
        <v>0.99603163839353</v>
      </c>
      <c r="V427" s="0" t="n">
        <f aca="false">(I427+J427)/W427</f>
        <v>0.0160697520563876</v>
      </c>
      <c r="W427" s="0" t="n">
        <f aca="false">VLOOKUP(G427,ValidPixels!$A$1:$B$53, 2,0)</f>
        <v>91750700</v>
      </c>
    </row>
    <row r="428" customFormat="false" ht="12.8" hidden="false" customHeight="false" outlineLevel="0" collapsed="false">
      <c r="A428" s="0" t="n">
        <v>6</v>
      </c>
      <c r="B428" s="0" t="s">
        <v>108</v>
      </c>
      <c r="C428" s="0" t="n">
        <f aca="false">VLOOKUP(D428,List!$G$2:$H$12, 2, 0)</f>
        <v>3</v>
      </c>
      <c r="D428" s="0" t="s">
        <v>23</v>
      </c>
      <c r="E428" s="0" t="n">
        <f aca="false">VLOOKUP(G428,List!$A$2:$B$54, 2, 0)</f>
        <v>3</v>
      </c>
      <c r="F428" s="0" t="n">
        <f aca="false">VLOOKUP(G428,List!$L$2:$M$54, 2,0)</f>
        <v>2</v>
      </c>
      <c r="G428" s="0" t="s">
        <v>26</v>
      </c>
      <c r="H428" s="0" t="n">
        <v>5034937</v>
      </c>
      <c r="I428" s="0" t="n">
        <v>440862</v>
      </c>
      <c r="J428" s="0" t="n">
        <v>423052</v>
      </c>
      <c r="K428" s="0" t="n">
        <v>86213607</v>
      </c>
      <c r="L428" s="0" t="n">
        <v>361596</v>
      </c>
      <c r="M428" s="0" t="n">
        <f aca="false">H428 / (H428 + J428)</f>
        <v>0.922489400400037</v>
      </c>
      <c r="N428" s="0" t="n">
        <f aca="false">K428 / (K428+ I428)</f>
        <v>0.994912414730739</v>
      </c>
      <c r="O428" s="0" t="n">
        <f aca="false">I428 / (I428 + K428)</f>
        <v>0.00508758526926061</v>
      </c>
      <c r="P428" s="0" t="n">
        <f aca="false">J428 / (H428 + J428)</f>
        <v>0.0775105995999625</v>
      </c>
      <c r="Q428" s="0" t="n">
        <f aca="false">100 * (J428 + I428) / (H428 + I428 + J428 + K428)</f>
        <v>0.937890507709609</v>
      </c>
      <c r="R428" s="0" t="n">
        <f aca="false">(2 * S428 * M428) / (S428 + M428)</f>
        <v>0.92098676140419</v>
      </c>
      <c r="S428" s="0" t="n">
        <f aca="false">H428 / (H428 + I428)</f>
        <v>0.91948900973173</v>
      </c>
      <c r="T428" s="0" t="n">
        <f aca="false">AVERAGE(M428:S428)</f>
        <v>0.68262375412079</v>
      </c>
      <c r="U428" s="0" t="n">
        <f aca="false">(H428 + K428)/(H428 + K428 + I428 + J428)</f>
        <v>0.990621094922904</v>
      </c>
      <c r="V428" s="0" t="n">
        <f aca="false">(I428+J428)/W428</f>
        <v>0.00690133101902704</v>
      </c>
      <c r="W428" s="0" t="n">
        <f aca="false">VLOOKUP(G428,ValidPixels!$A$1:$B$53, 2,0)</f>
        <v>125180780</v>
      </c>
    </row>
    <row r="429" customFormat="false" ht="12.8" hidden="false" customHeight="false" outlineLevel="0" collapsed="false">
      <c r="A429" s="0" t="n">
        <v>6</v>
      </c>
      <c r="B429" s="0" t="s">
        <v>108</v>
      </c>
      <c r="C429" s="0" t="n">
        <f aca="false">VLOOKUP(D429,List!$G$2:$H$12, 2, 0)</f>
        <v>3</v>
      </c>
      <c r="D429" s="0" t="s">
        <v>23</v>
      </c>
      <c r="E429" s="0" t="n">
        <f aca="false">VLOOKUP(G429,List!$A$2:$B$54, 2, 0)</f>
        <v>4</v>
      </c>
      <c r="F429" s="0" t="n">
        <f aca="false">VLOOKUP(G429,List!$L$2:$M$54, 2,0)</f>
        <v>3</v>
      </c>
      <c r="G429" s="0" t="s">
        <v>27</v>
      </c>
      <c r="H429" s="0" t="n">
        <v>7689895</v>
      </c>
      <c r="I429" s="0" t="n">
        <v>124774</v>
      </c>
      <c r="J429" s="0" t="n">
        <v>952199</v>
      </c>
      <c r="K429" s="0" t="n">
        <v>116413912</v>
      </c>
      <c r="L429" s="0" t="n">
        <v>0</v>
      </c>
      <c r="M429" s="0" t="n">
        <f aca="false">H429 / (H429 + J429)</f>
        <v>0.889818486121535</v>
      </c>
      <c r="N429" s="0" t="n">
        <f aca="false">K429 / (K429+ I429)</f>
        <v>0.998929334075382</v>
      </c>
      <c r="O429" s="0" t="n">
        <f aca="false">I429 / (I429 + K429)</f>
        <v>0.00107066592461837</v>
      </c>
      <c r="P429" s="0" t="n">
        <f aca="false">J429 / (H429 + J429)</f>
        <v>0.110181513878465</v>
      </c>
      <c r="Q429" s="0" t="n">
        <f aca="false">100 * (J429 + I429) / (H429 + I429 + J429 + K429)</f>
        <v>0.860334150338415</v>
      </c>
      <c r="R429" s="0" t="n">
        <f aca="false">(2 * S429 * M429) / (S429 + M429)</f>
        <v>0.934557421772435</v>
      </c>
      <c r="S429" s="0" t="n">
        <f aca="false">H429 / (H429 + I429)</f>
        <v>0.98403336084996</v>
      </c>
      <c r="T429" s="0" t="n">
        <f aca="false">AVERAGE(M429:S429)</f>
        <v>0.682703561851544</v>
      </c>
      <c r="U429" s="0" t="n">
        <f aca="false">(H429 + K429)/(H429 + K429 + I429 + J429)</f>
        <v>0.991396658496616</v>
      </c>
      <c r="V429" s="0" t="n">
        <f aca="false">(I429+J429)/W429</f>
        <v>0.0157850439949879</v>
      </c>
      <c r="W429" s="0" t="n">
        <f aca="false">VLOOKUP(G429,ValidPixels!$A$1:$B$53, 2,0)</f>
        <v>68227431</v>
      </c>
    </row>
    <row r="430" customFormat="false" ht="12.8" hidden="false" customHeight="false" outlineLevel="0" collapsed="false">
      <c r="A430" s="0" t="n">
        <v>6</v>
      </c>
      <c r="B430" s="0" t="s">
        <v>108</v>
      </c>
      <c r="C430" s="0" t="n">
        <f aca="false">VLOOKUP(D430,List!$G$2:$H$12, 2, 0)</f>
        <v>5</v>
      </c>
      <c r="D430" s="0" t="s">
        <v>28</v>
      </c>
      <c r="E430" s="0" t="n">
        <f aca="false">VLOOKUP(G430,List!$A$2:$B$54, 2, 0)</f>
        <v>5</v>
      </c>
      <c r="F430" s="0" t="n">
        <f aca="false">VLOOKUP(G430,List!$L$2:$M$54, 2,0)</f>
        <v>4</v>
      </c>
      <c r="G430" s="0" t="s">
        <v>29</v>
      </c>
      <c r="H430" s="0" t="n">
        <v>49464</v>
      </c>
      <c r="I430" s="0" t="n">
        <v>34778</v>
      </c>
      <c r="J430" s="0" t="n">
        <v>28039</v>
      </c>
      <c r="K430" s="0" t="n">
        <v>93248277</v>
      </c>
      <c r="L430" s="0" t="n">
        <v>0</v>
      </c>
      <c r="M430" s="0" t="n">
        <f aca="false">H430 / (H430 + J430)</f>
        <v>0.638220455982349</v>
      </c>
      <c r="N430" s="0" t="n">
        <f aca="false">K430 / (K430+ I430)</f>
        <v>0.999627177733405</v>
      </c>
      <c r="O430" s="0" t="n">
        <f aca="false">I430 / (I430 + K430)</f>
        <v>0.000372822266594935</v>
      </c>
      <c r="P430" s="0" t="n">
        <f aca="false">J430 / (H430 + J430)</f>
        <v>0.361779544017651</v>
      </c>
      <c r="Q430" s="0" t="n">
        <f aca="false">100 * (J430 + I430) / (H430 + I430 + J430 + K430)</f>
        <v>0.0672843022210728</v>
      </c>
      <c r="R430" s="0" t="n">
        <f aca="false">(2 * S430 * M430) / (S430 + M430)</f>
        <v>0.611629416674395</v>
      </c>
      <c r="S430" s="0" t="n">
        <f aca="false">H430 / (H430 + I430)</f>
        <v>0.587165546876855</v>
      </c>
      <c r="T430" s="0" t="n">
        <f aca="false">AVERAGE(M430:S430)</f>
        <v>0.466582752253189</v>
      </c>
      <c r="U430" s="0" t="n">
        <f aca="false">(H430 + K430)/(H430 + K430 + I430 + J430)</f>
        <v>0.999327156977789</v>
      </c>
      <c r="V430" s="0" t="n">
        <f aca="false">(I430+J430)/W430</f>
        <v>0.000672843022210728</v>
      </c>
      <c r="W430" s="0" t="n">
        <f aca="false">VLOOKUP(G430,ValidPixels!$A$1:$B$53, 2,0)</f>
        <v>93360558</v>
      </c>
    </row>
    <row r="431" customFormat="false" ht="12.8" hidden="false" customHeight="false" outlineLevel="0" collapsed="false">
      <c r="A431" s="0" t="n">
        <v>6</v>
      </c>
      <c r="B431" s="0" t="s">
        <v>108</v>
      </c>
      <c r="C431" s="0" t="n">
        <f aca="false">VLOOKUP(D431,List!$G$2:$H$12, 2, 0)</f>
        <v>5</v>
      </c>
      <c r="D431" s="0" t="s">
        <v>28</v>
      </c>
      <c r="E431" s="0" t="n">
        <f aca="false">VLOOKUP(G431,List!$A$2:$B$54, 2, 0)</f>
        <v>6</v>
      </c>
      <c r="F431" s="0" t="n">
        <f aca="false">VLOOKUP(G431,List!$L$2:$M$54, 2,0)</f>
        <v>5</v>
      </c>
      <c r="G431" s="0" t="s">
        <v>30</v>
      </c>
      <c r="H431" s="0" t="n">
        <v>245415</v>
      </c>
      <c r="I431" s="0" t="n">
        <v>15020</v>
      </c>
      <c r="J431" s="0" t="n">
        <v>21814</v>
      </c>
      <c r="K431" s="0" t="n">
        <v>123947311</v>
      </c>
      <c r="L431" s="0" t="n">
        <v>0</v>
      </c>
      <c r="M431" s="0" t="n">
        <f aca="false">H431 / (H431 + J431)</f>
        <v>0.918369638025813</v>
      </c>
      <c r="N431" s="0" t="n">
        <f aca="false">K431 / (K431+ I431)</f>
        <v>0.999878834159709</v>
      </c>
      <c r="O431" s="0" t="n">
        <f aca="false">I431 / (I431 + K431)</f>
        <v>0.000121165840290628</v>
      </c>
      <c r="P431" s="0" t="n">
        <f aca="false">J431 / (H431 + J431)</f>
        <v>0.0816303619741869</v>
      </c>
      <c r="Q431" s="0" t="n">
        <f aca="false">100 * (J431 + I431) / (H431 + I431 + J431 + K431)</f>
        <v>0.0296499480477915</v>
      </c>
      <c r="R431" s="0" t="n">
        <f aca="false">(2 * S431 * M431) / (S431 + M431)</f>
        <v>0.930194214500136</v>
      </c>
      <c r="S431" s="0" t="n">
        <f aca="false">H431 / (H431 + I431)</f>
        <v>0.942327260160885</v>
      </c>
      <c r="T431" s="0" t="n">
        <f aca="false">AVERAGE(M431:S431)</f>
        <v>0.557453060386973</v>
      </c>
      <c r="U431" s="0" t="n">
        <f aca="false">(H431 + K431)/(H431 + K431 + I431 + J431)</f>
        <v>0.999703500519522</v>
      </c>
      <c r="V431" s="0" t="n">
        <f aca="false">(I431+J431)/W431</f>
        <v>0.000296499480477915</v>
      </c>
      <c r="W431" s="0" t="n">
        <f aca="false">VLOOKUP(G431,ValidPixels!$A$1:$B$53, 2,0)</f>
        <v>124229560</v>
      </c>
    </row>
    <row r="432" customFormat="false" ht="12.8" hidden="false" customHeight="false" outlineLevel="0" collapsed="false">
      <c r="A432" s="0" t="n">
        <v>6</v>
      </c>
      <c r="B432" s="0" t="s">
        <v>108</v>
      </c>
      <c r="C432" s="0" t="n">
        <f aca="false">VLOOKUP(D432,List!$G$2:$H$12, 2, 0)</f>
        <v>5</v>
      </c>
      <c r="D432" s="0" t="s">
        <v>28</v>
      </c>
      <c r="E432" s="0" t="n">
        <f aca="false">VLOOKUP(G432,List!$A$2:$B$54, 2, 0)</f>
        <v>7</v>
      </c>
      <c r="F432" s="0" t="n">
        <f aca="false">VLOOKUP(G432,List!$L$2:$M$54, 2,0)</f>
        <v>2</v>
      </c>
      <c r="G432" s="0" t="s">
        <v>31</v>
      </c>
      <c r="H432" s="0" t="n">
        <v>936801</v>
      </c>
      <c r="I432" s="0" t="n">
        <v>17618</v>
      </c>
      <c r="J432" s="0" t="n">
        <v>106568</v>
      </c>
      <c r="K432" s="0" t="n">
        <v>28402103</v>
      </c>
      <c r="L432" s="0" t="n">
        <v>0</v>
      </c>
      <c r="M432" s="0" t="n">
        <f aca="false">H432 / (H432 + J432)</f>
        <v>0.897861638595741</v>
      </c>
      <c r="N432" s="0" t="n">
        <f aca="false">K432 / (K432+ I432)</f>
        <v>0.999380078361783</v>
      </c>
      <c r="O432" s="0" t="n">
        <f aca="false">I432 / (I432 + K432)</f>
        <v>0.000619921638217349</v>
      </c>
      <c r="P432" s="0" t="n">
        <f aca="false">J432 / (H432 + J432)</f>
        <v>0.102138361404259</v>
      </c>
      <c r="Q432" s="0" t="n">
        <f aca="false">100 * (J432 + I432) / (H432 + I432 + J432 + K432)</f>
        <v>0.421496862684803</v>
      </c>
      <c r="R432" s="0" t="n">
        <f aca="false">(2 * S432 * M432) / (S432 + M432)</f>
        <v>0.937838249103508</v>
      </c>
      <c r="S432" s="0" t="n">
        <f aca="false">H432 / (H432 + I432)</f>
        <v>0.981540602188347</v>
      </c>
      <c r="T432" s="0" t="n">
        <f aca="false">AVERAGE(M432:S432)</f>
        <v>0.620125101996665</v>
      </c>
      <c r="U432" s="0" t="n">
        <f aca="false">(H432 + K432)/(H432 + K432 + I432 + J432)</f>
        <v>0.995785031373152</v>
      </c>
      <c r="V432" s="0" t="n">
        <f aca="false">(I432+J432)/W432</f>
        <v>0.000120015926381903</v>
      </c>
      <c r="W432" s="0" t="n">
        <f aca="false">VLOOKUP(G432,ValidPixels!$A$1:$B$53, 2,0)</f>
        <v>1034746002</v>
      </c>
    </row>
    <row r="433" customFormat="false" ht="12.8" hidden="false" customHeight="false" outlineLevel="0" collapsed="false">
      <c r="A433" s="0" t="n">
        <v>6</v>
      </c>
      <c r="B433" s="0" t="s">
        <v>108</v>
      </c>
      <c r="C433" s="0" t="n">
        <f aca="false">VLOOKUP(D433,List!$G$2:$H$12, 2, 0)</f>
        <v>5</v>
      </c>
      <c r="D433" s="0" t="s">
        <v>28</v>
      </c>
      <c r="E433" s="0" t="n">
        <f aca="false">VLOOKUP(G433,List!$A$2:$B$54, 2, 0)</f>
        <v>8</v>
      </c>
      <c r="F433" s="0" t="n">
        <f aca="false">VLOOKUP(G433,List!$L$2:$M$54, 2,0)</f>
        <v>1</v>
      </c>
      <c r="G433" s="0" t="s">
        <v>32</v>
      </c>
      <c r="H433" s="0" t="n">
        <v>1179309</v>
      </c>
      <c r="I433" s="0" t="n">
        <v>76057</v>
      </c>
      <c r="J433" s="0" t="n">
        <v>371542</v>
      </c>
      <c r="K433" s="0" t="n">
        <v>245643562</v>
      </c>
      <c r="L433" s="0" t="n">
        <v>358</v>
      </c>
      <c r="M433" s="0" t="n">
        <f aca="false">H433 / (H433 + J433)</f>
        <v>0.760427017166704</v>
      </c>
      <c r="N433" s="0" t="n">
        <f aca="false">K433 / (K433+ I433)</f>
        <v>0.999690472416043</v>
      </c>
      <c r="O433" s="0" t="n">
        <f aca="false">I433 / (I433 + K433)</f>
        <v>0.000309527583957388</v>
      </c>
      <c r="P433" s="0" t="n">
        <f aca="false">J433 / (H433 + J433)</f>
        <v>0.239572982833296</v>
      </c>
      <c r="Q433" s="0" t="n">
        <f aca="false">100 * (J433 + I433) / (H433 + I433 + J433 + K433)</f>
        <v>0.181015953906667</v>
      </c>
      <c r="R433" s="0" t="n">
        <f aca="false">(2 * S433 * M433) / (S433 + M433)</f>
        <v>0.840497367095987</v>
      </c>
      <c r="S433" s="0" t="n">
        <f aca="false">H433 / (H433 + I433)</f>
        <v>0.939414481513758</v>
      </c>
      <c r="T433" s="0" t="n">
        <f aca="false">AVERAGE(M433:S433)</f>
        <v>0.565846828930916</v>
      </c>
      <c r="U433" s="0" t="n">
        <f aca="false">(H433 + K433)/(H433 + K433 + I433 + J433)</f>
        <v>0.998189840460933</v>
      </c>
      <c r="V433" s="0" t="n">
        <f aca="false">(I433+J433)/W433</f>
        <v>0.00181016261370918</v>
      </c>
      <c r="W433" s="0" t="n">
        <f aca="false">VLOOKUP(G433,ValidPixels!$A$1:$B$53, 2,0)</f>
        <v>247270050</v>
      </c>
    </row>
    <row r="434" customFormat="false" ht="12.8" hidden="false" customHeight="false" outlineLevel="0" collapsed="false">
      <c r="A434" s="0" t="n">
        <v>6</v>
      </c>
      <c r="B434" s="0" t="s">
        <v>108</v>
      </c>
      <c r="C434" s="0" t="n">
        <f aca="false">VLOOKUP(D434,List!$G$2:$H$12, 2, 0)</f>
        <v>5</v>
      </c>
      <c r="D434" s="0" t="s">
        <v>28</v>
      </c>
      <c r="E434" s="0" t="n">
        <f aca="false">VLOOKUP(G434,List!$A$2:$B$54, 2, 0)</f>
        <v>9</v>
      </c>
      <c r="F434" s="0" t="n">
        <f aca="false">VLOOKUP(G434,List!$L$2:$M$54, 2,0)</f>
        <v>6</v>
      </c>
      <c r="G434" s="0" t="s">
        <v>33</v>
      </c>
      <c r="H434" s="0" t="n">
        <v>1638779</v>
      </c>
      <c r="I434" s="0" t="n">
        <v>39222</v>
      </c>
      <c r="J434" s="0" t="n">
        <v>339113</v>
      </c>
      <c r="K434" s="0" t="n">
        <v>145603539</v>
      </c>
      <c r="L434" s="0" t="n">
        <v>12381</v>
      </c>
      <c r="M434" s="0" t="n">
        <f aca="false">H434 / (H434 + J434)</f>
        <v>0.82854827260538</v>
      </c>
      <c r="N434" s="0" t="n">
        <f aca="false">K434 / (K434+ I434)</f>
        <v>0.999730697222912</v>
      </c>
      <c r="O434" s="0" t="n">
        <f aca="false">I434 / (I434 + K434)</f>
        <v>0.000269302777087562</v>
      </c>
      <c r="P434" s="0" t="n">
        <f aca="false">J434 / (H434 + J434)</f>
        <v>0.17145172739462</v>
      </c>
      <c r="Q434" s="0" t="n">
        <f aca="false">100 * (J434 + I434) / (H434 + I434 + J434 + K434)</f>
        <v>0.256288664432341</v>
      </c>
      <c r="R434" s="0" t="n">
        <f aca="false">(2 * S434 * M434) / (S434 + M434)</f>
        <v>0.896513656171009</v>
      </c>
      <c r="S434" s="0" t="n">
        <f aca="false">H434 / (H434 + I434)</f>
        <v>0.976625758864268</v>
      </c>
      <c r="T434" s="0" t="n">
        <f aca="false">AVERAGE(M434:S434)</f>
        <v>0.589918297066802</v>
      </c>
      <c r="U434" s="0" t="n">
        <f aca="false">(H434 + K434)/(H434 + K434 + I434 + J434)</f>
        <v>0.997437113355677</v>
      </c>
      <c r="V434" s="0" t="n">
        <f aca="false">(I434+J434)/W434</f>
        <v>0.00256310162998928</v>
      </c>
      <c r="W434" s="0" t="n">
        <f aca="false">VLOOKUP(G434,ValidPixels!$A$1:$B$53, 2,0)</f>
        <v>147608271</v>
      </c>
    </row>
    <row r="435" customFormat="false" ht="12.8" hidden="false" customHeight="false" outlineLevel="0" collapsed="false">
      <c r="A435" s="0" t="n">
        <v>6</v>
      </c>
      <c r="B435" s="0" t="s">
        <v>108</v>
      </c>
      <c r="C435" s="0" t="n">
        <f aca="false">VLOOKUP(D435,List!$G$2:$H$12, 2, 0)</f>
        <v>5</v>
      </c>
      <c r="D435" s="0" t="s">
        <v>28</v>
      </c>
      <c r="E435" s="0" t="n">
        <f aca="false">VLOOKUP(G435,List!$A$2:$B$54, 2, 0)</f>
        <v>10</v>
      </c>
      <c r="F435" s="0" t="n">
        <f aca="false">VLOOKUP(G435,List!$L$2:$M$54, 2,0)</f>
        <v>3</v>
      </c>
      <c r="G435" s="0" t="s">
        <v>34</v>
      </c>
      <c r="H435" s="0" t="n">
        <v>15459235</v>
      </c>
      <c r="I435" s="0" t="n">
        <v>7539854</v>
      </c>
      <c r="J435" s="0" t="n">
        <v>2878762</v>
      </c>
      <c r="K435" s="0" t="n">
        <v>1009250053</v>
      </c>
      <c r="L435" s="0" t="n">
        <v>353821</v>
      </c>
      <c r="M435" s="0" t="n">
        <f aca="false">H435 / (H435 + J435)</f>
        <v>0.843016551916766</v>
      </c>
      <c r="N435" s="0" t="n">
        <f aca="false">K435 / (K435+ I435)</f>
        <v>0.992584649052776</v>
      </c>
      <c r="O435" s="0" t="n">
        <f aca="false">I435 / (I435 + K435)</f>
        <v>0.00741535094722375</v>
      </c>
      <c r="P435" s="0" t="n">
        <f aca="false">J435 / (H435 + J435)</f>
        <v>0.156983448083234</v>
      </c>
      <c r="Q435" s="0" t="n">
        <f aca="false">100 * (J435 + I435) / (H435 + I435 + J435 + K435)</f>
        <v>1.00650518257114</v>
      </c>
      <c r="R435" s="0" t="n">
        <f aca="false">(2 * S435 * M435) / (S435 + M435)</f>
        <v>0.747959592507319</v>
      </c>
      <c r="S435" s="0" t="n">
        <f aca="false">H435 / (H435 + I435)</f>
        <v>0.672167275842969</v>
      </c>
      <c r="T435" s="0" t="n">
        <f aca="false">AVERAGE(M435:S435)</f>
        <v>0.632376007274489</v>
      </c>
      <c r="U435" s="0" t="n">
        <f aca="false">(H435 + K435)/(H435 + K435 + I435 + J435)</f>
        <v>0.989934948174289</v>
      </c>
      <c r="V435" s="0" t="n">
        <f aca="false">(I435+J435)/W435</f>
        <v>0.353615863101935</v>
      </c>
      <c r="W435" s="0" t="n">
        <f aca="false">VLOOKUP(G435,ValidPixels!$A$1:$B$53, 2,0)</f>
        <v>29463090</v>
      </c>
    </row>
    <row r="436" customFormat="false" ht="12.8" hidden="false" customHeight="false" outlineLevel="0" collapsed="false">
      <c r="A436" s="0" t="n">
        <v>6</v>
      </c>
      <c r="B436" s="0" t="s">
        <v>108</v>
      </c>
      <c r="C436" s="0" t="n">
        <f aca="false">VLOOKUP(D436,List!$G$2:$H$12, 2, 0)</f>
        <v>4</v>
      </c>
      <c r="D436" s="0" t="s">
        <v>35</v>
      </c>
      <c r="E436" s="0" t="n">
        <f aca="false">VLOOKUP(G436,List!$A$2:$B$54, 2, 0)</f>
        <v>11</v>
      </c>
      <c r="F436" s="0" t="n">
        <f aca="false">VLOOKUP(G436,List!$L$2:$M$54, 2,0)</f>
        <v>3</v>
      </c>
      <c r="G436" s="0" t="s">
        <v>36</v>
      </c>
      <c r="H436" s="0" t="n">
        <v>187896</v>
      </c>
      <c r="I436" s="0" t="n">
        <v>12843</v>
      </c>
      <c r="J436" s="0" t="n">
        <v>75333</v>
      </c>
      <c r="K436" s="0" t="n">
        <v>9819749</v>
      </c>
      <c r="L436" s="0" t="n">
        <v>9033</v>
      </c>
      <c r="M436" s="0" t="n">
        <f aca="false">H436 / (H436 + J436)</f>
        <v>0.71381192801705</v>
      </c>
      <c r="N436" s="0" t="n">
        <f aca="false">K436 / (K436+ I436)</f>
        <v>0.998693833731736</v>
      </c>
      <c r="O436" s="0" t="n">
        <f aca="false">I436 / (I436 + K436)</f>
        <v>0.00130616626826375</v>
      </c>
      <c r="P436" s="0" t="n">
        <f aca="false">J436 / (H436 + J436)</f>
        <v>0.28618807198295</v>
      </c>
      <c r="Q436" s="0" t="n">
        <f aca="false">100 * (J436 + I436) / (H436 + I436 + J436 + K436)</f>
        <v>0.873391079338669</v>
      </c>
      <c r="R436" s="0" t="n">
        <f aca="false">(2 * S436 * M436) / (S436 + M436)</f>
        <v>0.80995241051107</v>
      </c>
      <c r="S436" s="0" t="n">
        <f aca="false">H436 / (H436 + I436)</f>
        <v>0.936021400923587</v>
      </c>
      <c r="T436" s="0" t="n">
        <f aca="false">AVERAGE(M436:S436)</f>
        <v>0.659909270110475</v>
      </c>
      <c r="U436" s="0" t="n">
        <f aca="false">(H436 + K436)/(H436 + K436 + I436 + J436)</f>
        <v>0.991266089206613</v>
      </c>
      <c r="V436" s="0" t="n">
        <f aca="false">(I436+J436)/W436</f>
        <v>0.0087420815287142</v>
      </c>
      <c r="W436" s="0" t="n">
        <f aca="false">VLOOKUP(G436,ValidPixels!$A$1:$B$53, 2,0)</f>
        <v>10086385</v>
      </c>
    </row>
    <row r="437" customFormat="false" ht="12.8" hidden="false" customHeight="false" outlineLevel="0" collapsed="false">
      <c r="A437" s="0" t="n">
        <v>6</v>
      </c>
      <c r="B437" s="0" t="s">
        <v>108</v>
      </c>
      <c r="C437" s="0" t="n">
        <f aca="false">VLOOKUP(D437,List!$G$2:$H$12, 2, 0)</f>
        <v>4</v>
      </c>
      <c r="D437" s="0" t="s">
        <v>35</v>
      </c>
      <c r="E437" s="0" t="n">
        <f aca="false">VLOOKUP(G437,List!$A$2:$B$54, 2, 0)</f>
        <v>12</v>
      </c>
      <c r="F437" s="0" t="n">
        <f aca="false">VLOOKUP(G437,List!$L$2:$M$54, 2,0)</f>
        <v>4</v>
      </c>
      <c r="G437" s="0" t="s">
        <v>37</v>
      </c>
      <c r="H437" s="0" t="n">
        <v>2685945</v>
      </c>
      <c r="I437" s="0" t="n">
        <v>733524</v>
      </c>
      <c r="J437" s="0" t="n">
        <v>474811</v>
      </c>
      <c r="K437" s="0" t="n">
        <v>46880182</v>
      </c>
      <c r="L437" s="0" t="n">
        <v>654911</v>
      </c>
      <c r="M437" s="0" t="n">
        <f aca="false">H437 / (H437 + J437)</f>
        <v>0.84977929330831</v>
      </c>
      <c r="N437" s="0" t="n">
        <f aca="false">K437 / (K437+ I437)</f>
        <v>0.984594267877405</v>
      </c>
      <c r="O437" s="0" t="n">
        <f aca="false">I437 / (I437 + K437)</f>
        <v>0.0154057321225951</v>
      </c>
      <c r="P437" s="0" t="n">
        <f aca="false">J437 / (H437 + J437)</f>
        <v>0.15022070669169</v>
      </c>
      <c r="Q437" s="0" t="n">
        <f aca="false">100 * (J437 + I437) / (H437 + I437 + J437 + K437)</f>
        <v>2.37980857384565</v>
      </c>
      <c r="R437" s="0" t="n">
        <f aca="false">(2 * S437 * M437) / (S437 + M437)</f>
        <v>0.816368741190461</v>
      </c>
      <c r="S437" s="0" t="n">
        <f aca="false">H437 / (H437 + I437)</f>
        <v>0.785485992123338</v>
      </c>
      <c r="T437" s="0" t="n">
        <f aca="false">AVERAGE(M437:S437)</f>
        <v>0.854523329594207</v>
      </c>
      <c r="U437" s="0" t="n">
        <f aca="false">(H437 + K437)/(H437 + K437 + I437 + J437)</f>
        <v>0.976201914261543</v>
      </c>
      <c r="V437" s="0" t="n">
        <f aca="false">(I437+J437)/W437</f>
        <v>0.0241171479431501</v>
      </c>
      <c r="W437" s="0" t="n">
        <f aca="false">VLOOKUP(G437,ValidPixels!$A$1:$B$53, 2,0)</f>
        <v>50102732</v>
      </c>
    </row>
    <row r="438" customFormat="false" ht="12.8" hidden="false" customHeight="false" outlineLevel="0" collapsed="false">
      <c r="A438" s="0" t="n">
        <v>6</v>
      </c>
      <c r="B438" s="0" t="s">
        <v>108</v>
      </c>
      <c r="C438" s="0" t="n">
        <f aca="false">VLOOKUP(D438,List!$G$2:$H$12, 2, 0)</f>
        <v>4</v>
      </c>
      <c r="D438" s="0" t="s">
        <v>35</v>
      </c>
      <c r="E438" s="0" t="n">
        <f aca="false">VLOOKUP(G438,List!$A$2:$B$54, 2, 0)</f>
        <v>14</v>
      </c>
      <c r="F438" s="0" t="n">
        <f aca="false">VLOOKUP(G438,List!$L$2:$M$54, 2,0)</f>
        <v>1</v>
      </c>
      <c r="G438" s="0" t="s">
        <v>39</v>
      </c>
      <c r="H438" s="0" t="n">
        <v>3310979</v>
      </c>
      <c r="I438" s="0" t="n">
        <v>600110</v>
      </c>
      <c r="J438" s="0" t="n">
        <v>787328</v>
      </c>
      <c r="K438" s="0" t="n">
        <v>114828232</v>
      </c>
      <c r="L438" s="0" t="n">
        <v>0</v>
      </c>
      <c r="M438" s="0" t="n">
        <f aca="false">H438 / (H438 + J438)</f>
        <v>0.807889452888717</v>
      </c>
      <c r="N438" s="0" t="n">
        <f aca="false">K438 / (K438+ I438)</f>
        <v>0.9948010168941</v>
      </c>
      <c r="O438" s="0" t="n">
        <f aca="false">I438 / (I438 + K438)</f>
        <v>0.00519898310589959</v>
      </c>
      <c r="P438" s="0" t="n">
        <f aca="false">J438 / (H438 + J438)</f>
        <v>0.192110547111283</v>
      </c>
      <c r="Q438" s="0" t="n">
        <f aca="false">100 * (J438 + I438) / (H438 + I438 + J438 + K438)</f>
        <v>1.16077712510789</v>
      </c>
      <c r="R438" s="0" t="n">
        <f aca="false">(2 * S438 * M438) / (S438 + M438)</f>
        <v>0.826773704284318</v>
      </c>
      <c r="S438" s="0" t="n">
        <f aca="false">H438 / (H438 + I438)</f>
        <v>0.846561916642654</v>
      </c>
      <c r="T438" s="0" t="n">
        <f aca="false">AVERAGE(M438:S438)</f>
        <v>0.690587535147838</v>
      </c>
      <c r="U438" s="0" t="n">
        <f aca="false">(H438 + K438)/(H438 + K438 + I438 + J438)</f>
        <v>0.988392228748921</v>
      </c>
      <c r="V438" s="0" t="n">
        <f aca="false">(I438+J438)/W438</f>
        <v>0.0116077712510789</v>
      </c>
      <c r="W438" s="0" t="n">
        <f aca="false">VLOOKUP(G438,ValidPixels!$A$1:$B$53, 2,0)</f>
        <v>119526649</v>
      </c>
    </row>
    <row r="439" customFormat="false" ht="12.8" hidden="false" customHeight="false" outlineLevel="0" collapsed="false">
      <c r="A439" s="0" t="n">
        <v>6</v>
      </c>
      <c r="B439" s="0" t="s">
        <v>108</v>
      </c>
      <c r="C439" s="0" t="n">
        <f aca="false">VLOOKUP(D439,List!$G$2:$H$12, 2, 0)</f>
        <v>4</v>
      </c>
      <c r="D439" s="0" t="s">
        <v>35</v>
      </c>
      <c r="E439" s="0" t="n">
        <f aca="false">VLOOKUP(G439,List!$A$2:$B$54, 2, 0)</f>
        <v>13</v>
      </c>
      <c r="F439" s="0" t="n">
        <f aca="false">VLOOKUP(G439,List!$L$2:$M$54, 2,0)</f>
        <v>2</v>
      </c>
      <c r="G439" s="0" t="s">
        <v>38</v>
      </c>
      <c r="H439" s="0" t="n">
        <v>3311575</v>
      </c>
      <c r="I439" s="0" t="n">
        <v>639156</v>
      </c>
      <c r="J439" s="0" t="n">
        <v>2179147</v>
      </c>
      <c r="K439" s="0" t="n">
        <v>110845543</v>
      </c>
      <c r="L439" s="0" t="n">
        <v>0</v>
      </c>
      <c r="M439" s="0" t="n">
        <f aca="false">H439 / (H439 + J439)</f>
        <v>0.603121957367355</v>
      </c>
      <c r="N439" s="0" t="n">
        <f aca="false">K439 / (K439+ I439)</f>
        <v>0.994266872443186</v>
      </c>
      <c r="O439" s="0" t="n">
        <f aca="false">I439 / (I439 + K439)</f>
        <v>0.00573312755681387</v>
      </c>
      <c r="P439" s="0" t="n">
        <f aca="false">J439 / (H439 + J439)</f>
        <v>0.396878042632645</v>
      </c>
      <c r="Q439" s="0" t="n">
        <f aca="false">100 * (J439 + I439) / (H439 + I439 + J439 + K439)</f>
        <v>2.40931212378368</v>
      </c>
      <c r="R439" s="0" t="n">
        <f aca="false">(2 * S439 * M439) / (S439 + M439)</f>
        <v>0.70149689883538</v>
      </c>
      <c r="S439" s="0" t="n">
        <f aca="false">H439 / (H439 + I439)</f>
        <v>0.838218294285285</v>
      </c>
      <c r="T439" s="0" t="n">
        <f aca="false">AVERAGE(M439:S439)</f>
        <v>0.849861045272049</v>
      </c>
      <c r="U439" s="0" t="n">
        <f aca="false">(H439 + K439)/(H439 + K439 + I439 + J439)</f>
        <v>0.975906878762163</v>
      </c>
      <c r="V439" s="0" t="n">
        <f aca="false">(I439+J439)/W439</f>
        <v>0.0240931212378368</v>
      </c>
      <c r="W439" s="0" t="n">
        <f aca="false">VLOOKUP(G439,ValidPixels!$A$1:$B$53, 2,0)</f>
        <v>116975421</v>
      </c>
    </row>
    <row r="440" customFormat="false" ht="12.8" hidden="false" customHeight="false" outlineLevel="0" collapsed="false">
      <c r="A440" s="0" t="n">
        <v>6</v>
      </c>
      <c r="B440" s="0" t="s">
        <v>108</v>
      </c>
      <c r="C440" s="0" t="n">
        <f aca="false">VLOOKUP(D440,List!$G$2:$H$12, 2, 0)</f>
        <v>6</v>
      </c>
      <c r="D440" s="0" t="s">
        <v>40</v>
      </c>
      <c r="E440" s="0" t="n">
        <f aca="false">VLOOKUP(G440,List!$A$2:$B$54, 2, 0)</f>
        <v>15</v>
      </c>
      <c r="F440" s="0" t="n">
        <f aca="false">VLOOKUP(G440,List!$L$2:$M$54, 2,0)</f>
        <v>2</v>
      </c>
      <c r="G440" s="0" t="s">
        <v>41</v>
      </c>
      <c r="H440" s="0" t="n">
        <v>135617</v>
      </c>
      <c r="I440" s="0" t="n">
        <v>72984</v>
      </c>
      <c r="J440" s="0" t="n">
        <v>89774</v>
      </c>
      <c r="K440" s="0" t="n">
        <v>2616206</v>
      </c>
      <c r="L440" s="0" t="n">
        <v>0</v>
      </c>
      <c r="M440" s="0" t="n">
        <f aca="false">H440 / (H440 + J440)</f>
        <v>0.601696607229215</v>
      </c>
      <c r="N440" s="0" t="n">
        <f aca="false">K440 / (K440+ I440)</f>
        <v>0.972860229288373</v>
      </c>
      <c r="O440" s="0" t="n">
        <f aca="false">I440 / (I440 + K440)</f>
        <v>0.0271397707116269</v>
      </c>
      <c r="P440" s="0" t="n">
        <f aca="false">J440 / (H440 + J440)</f>
        <v>0.398303392770785</v>
      </c>
      <c r="Q440" s="0" t="n">
        <f aca="false">100 * (J440 + I440) / (H440 + I440 + J440 + K440)</f>
        <v>5.58426751563947</v>
      </c>
      <c r="R440" s="0" t="n">
        <f aca="false">(2 * S440 * M440) / (S440 + M440)</f>
        <v>0.624974653910671</v>
      </c>
      <c r="S440" s="0" t="n">
        <f aca="false">H440 / (H440 + I440)</f>
        <v>0.65012631770701</v>
      </c>
      <c r="T440" s="0" t="n">
        <f aca="false">AVERAGE(M440:S440)</f>
        <v>1.26562406960816</v>
      </c>
      <c r="U440" s="0" t="n">
        <f aca="false">(H440 + K440)/(H440 + K440 + I440 + J440)</f>
        <v>0.944157324843605</v>
      </c>
      <c r="V440" s="0" t="n">
        <f aca="false">(I440+J440)/W440</f>
        <v>0.0558426751563947</v>
      </c>
      <c r="W440" s="0" t="n">
        <f aca="false">VLOOKUP(G440,ValidPixels!$A$1:$B$53, 2,0)</f>
        <v>2914581</v>
      </c>
    </row>
    <row r="441" customFormat="false" ht="12.8" hidden="false" customHeight="false" outlineLevel="0" collapsed="false">
      <c r="A441" s="0" t="n">
        <v>6</v>
      </c>
      <c r="B441" s="0" t="s">
        <v>108</v>
      </c>
      <c r="C441" s="0" t="n">
        <f aca="false">VLOOKUP(D441,List!$G$2:$H$12, 2, 0)</f>
        <v>6</v>
      </c>
      <c r="D441" s="0" t="s">
        <v>40</v>
      </c>
      <c r="E441" s="0" t="n">
        <f aca="false">VLOOKUP(G441,List!$A$2:$B$54, 2, 0)</f>
        <v>18</v>
      </c>
      <c r="F441" s="0" t="n">
        <f aca="false">VLOOKUP(G441,List!$L$2:$M$54, 2,0)</f>
        <v>1</v>
      </c>
      <c r="G441" s="0" t="s">
        <v>44</v>
      </c>
      <c r="H441" s="0" t="n">
        <v>223426</v>
      </c>
      <c r="I441" s="0" t="n">
        <v>60394</v>
      </c>
      <c r="J441" s="0" t="n">
        <v>525378</v>
      </c>
      <c r="K441" s="0" t="n">
        <v>14761035</v>
      </c>
      <c r="L441" s="0" t="n">
        <v>11647</v>
      </c>
      <c r="M441" s="0" t="n">
        <f aca="false">H441 / (H441 + J441)</f>
        <v>0.298377145421232</v>
      </c>
      <c r="N441" s="0" t="n">
        <f aca="false">K441 / (K441+ I441)</f>
        <v>0.99592522421421</v>
      </c>
      <c r="O441" s="0" t="n">
        <f aca="false">I441 / (I441 + K441)</f>
        <v>0.00407477578578962</v>
      </c>
      <c r="P441" s="0" t="n">
        <f aca="false">J441 / (H441 + J441)</f>
        <v>0.701622854578768</v>
      </c>
      <c r="Q441" s="0" t="n">
        <f aca="false">100 * (J441 + I441) / (H441 + I441 + J441 + K441)</f>
        <v>3.76212738756061</v>
      </c>
      <c r="R441" s="0" t="n">
        <f aca="false">(2 * S441 * M441) / (S441 + M441)</f>
        <v>0.432734470630162</v>
      </c>
      <c r="S441" s="0" t="n">
        <f aca="false">H441 / (H441 + I441)</f>
        <v>0.787210203650201</v>
      </c>
      <c r="T441" s="0" t="n">
        <f aca="false">AVERAGE(M441:S441)</f>
        <v>0.997438865977282</v>
      </c>
      <c r="U441" s="0" t="n">
        <f aca="false">(H441 + K441)/(H441 + K441 + I441 + J441)</f>
        <v>0.962378726124394</v>
      </c>
      <c r="V441" s="0" t="n">
        <f aca="false">(I441+J441)/W441</f>
        <v>0.0376547345763932</v>
      </c>
      <c r="W441" s="0" t="n">
        <f aca="false">VLOOKUP(G441,ValidPixels!$A$1:$B$53, 2,0)</f>
        <v>15556397</v>
      </c>
    </row>
    <row r="442" customFormat="false" ht="12.8" hidden="false" customHeight="false" outlineLevel="0" collapsed="false">
      <c r="A442" s="0" t="n">
        <v>6</v>
      </c>
      <c r="B442" s="0" t="s">
        <v>108</v>
      </c>
      <c r="C442" s="0" t="n">
        <f aca="false">VLOOKUP(D442,List!$G$2:$H$12, 2, 0)</f>
        <v>6</v>
      </c>
      <c r="D442" s="0" t="s">
        <v>40</v>
      </c>
      <c r="E442" s="0" t="n">
        <f aca="false">VLOOKUP(G442,List!$A$2:$B$54, 2, 0)</f>
        <v>19</v>
      </c>
      <c r="F442" s="0" t="n">
        <f aca="false">VLOOKUP(G442,List!$L$2:$M$54, 2,0)</f>
        <v>5</v>
      </c>
      <c r="G442" s="0" t="s">
        <v>45</v>
      </c>
      <c r="H442" s="0" t="n">
        <v>235064</v>
      </c>
      <c r="I442" s="0" t="n">
        <v>19316</v>
      </c>
      <c r="J442" s="0" t="n">
        <v>1211147</v>
      </c>
      <c r="K442" s="0" t="n">
        <v>6593523</v>
      </c>
      <c r="L442" s="0" t="n">
        <v>263</v>
      </c>
      <c r="M442" s="0" t="n">
        <f aca="false">H442 / (H442 + J442)</f>
        <v>0.162537831616548</v>
      </c>
      <c r="N442" s="0" t="n">
        <f aca="false">K442 / (K442+ I442)</f>
        <v>0.997079015533268</v>
      </c>
      <c r="O442" s="0" t="n">
        <f aca="false">I442 / (I442 + K442)</f>
        <v>0.00292098446673206</v>
      </c>
      <c r="P442" s="0" t="n">
        <f aca="false">J442 / (H442 + J442)</f>
        <v>0.837462168383452</v>
      </c>
      <c r="Q442" s="0" t="n">
        <f aca="false">100 * (J442 + I442) / (H442 + I442 + J442 + K442)</f>
        <v>15.2680899113419</v>
      </c>
      <c r="R442" s="0" t="n">
        <f aca="false">(2 * S442 * M442) / (S442 + M442)</f>
        <v>0.27644977540161</v>
      </c>
      <c r="S442" s="0" t="n">
        <f aca="false">H442 / (H442 + I442)</f>
        <v>0.924066357418036</v>
      </c>
      <c r="T442" s="0" t="n">
        <f aca="false">AVERAGE(M442:S442)</f>
        <v>2.63837229202308</v>
      </c>
      <c r="U442" s="0" t="n">
        <f aca="false">(H442 + K442)/(H442 + K442 + I442 + J442)</f>
        <v>0.847319100886581</v>
      </c>
      <c r="V442" s="0" t="n">
        <f aca="false">(I442+J442)/W442</f>
        <v>0.0846788184826558</v>
      </c>
      <c r="W442" s="0" t="n">
        <f aca="false">VLOOKUP(G442,ValidPixels!$A$1:$B$53, 2,0)</f>
        <v>14530942</v>
      </c>
    </row>
    <row r="443" customFormat="false" ht="12.8" hidden="false" customHeight="false" outlineLevel="0" collapsed="false">
      <c r="A443" s="0" t="n">
        <v>6</v>
      </c>
      <c r="B443" s="0" t="s">
        <v>108</v>
      </c>
      <c r="C443" s="0" t="n">
        <f aca="false">VLOOKUP(D443,List!$G$2:$H$12, 2, 0)</f>
        <v>6</v>
      </c>
      <c r="D443" s="0" t="s">
        <v>40</v>
      </c>
      <c r="E443" s="0" t="n">
        <f aca="false">VLOOKUP(G443,List!$A$2:$B$54, 2, 0)</f>
        <v>16</v>
      </c>
      <c r="F443" s="0" t="n">
        <f aca="false">VLOOKUP(G443,List!$L$2:$M$54, 2,0)</f>
        <v>6</v>
      </c>
      <c r="G443" s="0" t="s">
        <v>42</v>
      </c>
      <c r="H443" s="0" t="n">
        <v>345607</v>
      </c>
      <c r="I443" s="0" t="n">
        <v>1285656</v>
      </c>
      <c r="J443" s="0" t="n">
        <v>345763</v>
      </c>
      <c r="K443" s="0" t="n">
        <v>90374573</v>
      </c>
      <c r="L443" s="0" t="n">
        <v>44556</v>
      </c>
      <c r="M443" s="0" t="n">
        <f aca="false">H443 / (H443 + J443)</f>
        <v>0.499887180525623</v>
      </c>
      <c r="N443" s="0" t="n">
        <f aca="false">K443 / (K443+ I443)</f>
        <v>0.985973676762252</v>
      </c>
      <c r="O443" s="0" t="n">
        <f aca="false">I443 / (I443 + K443)</f>
        <v>0.014026323237748</v>
      </c>
      <c r="P443" s="0" t="n">
        <f aca="false">J443 / (H443 + J443)</f>
        <v>0.500112819474377</v>
      </c>
      <c r="Q443" s="0" t="n">
        <f aca="false">100 * (J443 + I443) / (H443 + I443 + J443 + K443)</f>
        <v>1.7665303228805</v>
      </c>
      <c r="R443" s="0" t="n">
        <f aca="false">(2 * S443 * M443) / (S443 + M443)</f>
        <v>0.29759931939312</v>
      </c>
      <c r="S443" s="0" t="n">
        <f aca="false">H443 / (H443 + I443)</f>
        <v>0.211864671729819</v>
      </c>
      <c r="T443" s="0" t="n">
        <f aca="false">AVERAGE(M443:S443)</f>
        <v>0.610856330571919</v>
      </c>
      <c r="U443" s="0" t="n">
        <f aca="false">(H443 + K443)/(H443 + K443 + I443 + J443)</f>
        <v>0.982334696771195</v>
      </c>
      <c r="V443" s="0" t="n">
        <f aca="false">(I443+J443)/W443</f>
        <v>0.202788313045623</v>
      </c>
      <c r="W443" s="0" t="n">
        <f aca="false">VLOOKUP(G443,ValidPixels!$A$1:$B$53, 2,0)</f>
        <v>8044936</v>
      </c>
    </row>
    <row r="444" customFormat="false" ht="12.8" hidden="false" customHeight="false" outlineLevel="0" collapsed="false">
      <c r="A444" s="0" t="n">
        <v>6</v>
      </c>
      <c r="B444" s="0" t="s">
        <v>108</v>
      </c>
      <c r="C444" s="0" t="n">
        <f aca="false">VLOOKUP(D444,List!$G$2:$H$12, 2, 0)</f>
        <v>6</v>
      </c>
      <c r="D444" s="0" t="s">
        <v>40</v>
      </c>
      <c r="E444" s="0" t="n">
        <f aca="false">VLOOKUP(G444,List!$A$2:$B$54, 2, 0)</f>
        <v>17</v>
      </c>
      <c r="F444" s="0" t="n">
        <f aca="false">VLOOKUP(G444,List!$L$2:$M$54, 2,0)</f>
        <v>4</v>
      </c>
      <c r="G444" s="0" t="s">
        <v>43</v>
      </c>
      <c r="H444" s="0" t="n">
        <v>660928</v>
      </c>
      <c r="I444" s="0" t="n">
        <v>11288</v>
      </c>
      <c r="J444" s="0" t="n">
        <v>44017</v>
      </c>
      <c r="K444" s="0" t="n">
        <v>13814709</v>
      </c>
      <c r="L444" s="0" t="n">
        <v>0</v>
      </c>
      <c r="M444" s="0" t="n">
        <f aca="false">H444 / (H444 + J444)</f>
        <v>0.9375596677755</v>
      </c>
      <c r="N444" s="0" t="n">
        <f aca="false">K444 / (K444+ I444)</f>
        <v>0.999183567015095</v>
      </c>
      <c r="O444" s="0" t="n">
        <f aca="false">I444 / (I444 + K444)</f>
        <v>0.000816432984905175</v>
      </c>
      <c r="P444" s="0" t="n">
        <f aca="false">J444 / (H444 + J444)</f>
        <v>0.0624403322244998</v>
      </c>
      <c r="Q444" s="0" t="n">
        <f aca="false">100 * (J444 + I444) / (H444 + I444 + J444 + K444)</f>
        <v>0.380601615504349</v>
      </c>
      <c r="R444" s="0" t="n">
        <f aca="false">(2 * S444 * M444) / (S444 + M444)</f>
        <v>0.95984129669661</v>
      </c>
      <c r="S444" s="0" t="n">
        <f aca="false">H444 / (H444 + I444)</f>
        <v>0.983207778452164</v>
      </c>
      <c r="T444" s="0" t="n">
        <f aca="false">AVERAGE(M444:S444)</f>
        <v>0.617664384379018</v>
      </c>
      <c r="U444" s="0" t="n">
        <f aca="false">(H444 + K444)/(H444 + K444 + I444 + J444)</f>
        <v>0.996193983844957</v>
      </c>
      <c r="V444" s="0" t="n">
        <f aca="false">(I444+J444)/W444</f>
        <v>0.000326827748356025</v>
      </c>
      <c r="W444" s="0" t="n">
        <f aca="false">VLOOKUP(G444,ValidPixels!$A$1:$B$53, 2,0)</f>
        <v>169217578</v>
      </c>
    </row>
    <row r="445" customFormat="false" ht="12.8" hidden="false" customHeight="false" outlineLevel="0" collapsed="false">
      <c r="A445" s="0" t="n">
        <v>6</v>
      </c>
      <c r="B445" s="0" t="s">
        <v>108</v>
      </c>
      <c r="C445" s="0" t="n">
        <f aca="false">VLOOKUP(D445,List!$G$2:$H$12, 2, 0)</f>
        <v>6</v>
      </c>
      <c r="D445" s="0" t="s">
        <v>40</v>
      </c>
      <c r="E445" s="0" t="n">
        <f aca="false">VLOOKUP(G445,List!$A$2:$B$54, 2, 0)</f>
        <v>20</v>
      </c>
      <c r="F445" s="0" t="n">
        <f aca="false">VLOOKUP(G445,List!$L$2:$M$54, 2,0)</f>
        <v>3</v>
      </c>
      <c r="G445" s="0" t="s">
        <v>46</v>
      </c>
      <c r="H445" s="0" t="n">
        <v>6127853</v>
      </c>
      <c r="I445" s="0" t="n">
        <v>726587</v>
      </c>
      <c r="J445" s="0" t="n">
        <v>1260827</v>
      </c>
      <c r="K445" s="0" t="n">
        <v>161102311</v>
      </c>
      <c r="L445" s="0" t="n">
        <v>0</v>
      </c>
      <c r="M445" s="0" t="n">
        <f aca="false">H445 / (H445 + J445)</f>
        <v>0.829356935203582</v>
      </c>
      <c r="N445" s="0" t="n">
        <f aca="false">K445 / (K445+ I445)</f>
        <v>0.995510152951792</v>
      </c>
      <c r="O445" s="0" t="n">
        <f aca="false">I445 / (I445 + K445)</f>
        <v>0.00448984704820767</v>
      </c>
      <c r="P445" s="0" t="n">
        <f aca="false">J445 / (H445 + J445)</f>
        <v>0.170643064796418</v>
      </c>
      <c r="Q445" s="0" t="n">
        <f aca="false">100 * (J445 + I445) / (H445 + I445 + J445 + K445)</f>
        <v>1.17447254799971</v>
      </c>
      <c r="R445" s="0" t="n">
        <f aca="false">(2 * S445 * M445) / (S445 + M445)</f>
        <v>0.860464982391498</v>
      </c>
      <c r="S445" s="0" t="n">
        <f aca="false">H445 / (H445 + I445)</f>
        <v>0.89399761322588</v>
      </c>
      <c r="T445" s="0" t="n">
        <f aca="false">AVERAGE(M445:S445)</f>
        <v>0.704133591945299</v>
      </c>
      <c r="U445" s="0" t="n">
        <f aca="false">(H445 + K445)/(H445 + K445 + I445 + J445)</f>
        <v>0.988255274520003</v>
      </c>
      <c r="V445" s="0" t="n">
        <f aca="false">(I445+J445)/W445</f>
        <v>0.0216117417590564</v>
      </c>
      <c r="W445" s="0" t="n">
        <f aca="false">VLOOKUP(G445,ValidPixels!$A$1:$B$53, 2,0)</f>
        <v>91959918</v>
      </c>
    </row>
    <row r="446" customFormat="false" ht="12.8" hidden="false" customHeight="false" outlineLevel="0" collapsed="false">
      <c r="A446" s="0" t="n">
        <v>6</v>
      </c>
      <c r="B446" s="0" t="s">
        <v>108</v>
      </c>
      <c r="C446" s="0" t="n">
        <f aca="false">VLOOKUP(D446,List!$G$2:$H$12, 2, 0)</f>
        <v>9</v>
      </c>
      <c r="D446" s="0" t="s">
        <v>47</v>
      </c>
      <c r="E446" s="0" t="n">
        <f aca="false">VLOOKUP(G446,List!$A$2:$B$54, 2, 0)</f>
        <v>21</v>
      </c>
      <c r="F446" s="0" t="n">
        <f aca="false">VLOOKUP(G446,List!$L$2:$M$54, 2,0)</f>
        <v>1</v>
      </c>
      <c r="G446" s="0" t="s">
        <v>48</v>
      </c>
      <c r="H446" s="0" t="n">
        <v>1691958</v>
      </c>
      <c r="I446" s="0" t="n">
        <v>31593</v>
      </c>
      <c r="J446" s="0" t="n">
        <v>332639</v>
      </c>
      <c r="K446" s="0" t="n">
        <v>99796194</v>
      </c>
      <c r="L446" s="0" t="n">
        <v>0</v>
      </c>
      <c r="M446" s="0" t="n">
        <f aca="false">H446 / (H446 + J446)</f>
        <v>0.835701129656914</v>
      </c>
      <c r="N446" s="0" t="n">
        <f aca="false">K446 / (K446+ I446)</f>
        <v>0.999683524988889</v>
      </c>
      <c r="O446" s="0" t="n">
        <f aca="false">I446 / (I446 + K446)</f>
        <v>0.000316475011110884</v>
      </c>
      <c r="P446" s="0" t="n">
        <f aca="false">J446 / (H446 + J446)</f>
        <v>0.164298870343086</v>
      </c>
      <c r="Q446" s="0" t="n">
        <f aca="false">100 * (J446 + I446) / (H446 + I446 + J446 + K446)</f>
        <v>0.357607731597132</v>
      </c>
      <c r="R446" s="0" t="n">
        <f aca="false">(2 * S446 * M446) / (S446 + M446)</f>
        <v>0.9028234744199</v>
      </c>
      <c r="S446" s="0" t="n">
        <f aca="false">H446 / (H446 + I446)</f>
        <v>0.981669820040138</v>
      </c>
      <c r="T446" s="0" t="n">
        <f aca="false">AVERAGE(M446:S446)</f>
        <v>0.606014432293881</v>
      </c>
      <c r="U446" s="0" t="n">
        <f aca="false">(H446 + K446)/(H446 + K446 + I446 + J446)</f>
        <v>0.996423922684029</v>
      </c>
      <c r="V446" s="0" t="n">
        <f aca="false">(I446+J446)/W446</f>
        <v>0.00357607731597132</v>
      </c>
      <c r="W446" s="0" t="n">
        <f aca="false">VLOOKUP(G446,ValidPixels!$A$1:$B$53, 2,0)</f>
        <v>101852384</v>
      </c>
    </row>
    <row r="447" customFormat="false" ht="12.8" hidden="false" customHeight="false" outlineLevel="0" collapsed="false">
      <c r="A447" s="0" t="n">
        <v>6</v>
      </c>
      <c r="B447" s="0" t="s">
        <v>108</v>
      </c>
      <c r="C447" s="0" t="n">
        <f aca="false">VLOOKUP(D447,List!$G$2:$H$12, 2, 0)</f>
        <v>9</v>
      </c>
      <c r="D447" s="0" t="s">
        <v>47</v>
      </c>
      <c r="E447" s="0" t="n">
        <f aca="false">VLOOKUP(G447,List!$A$2:$B$54, 2, 0)</f>
        <v>22</v>
      </c>
      <c r="F447" s="0" t="n">
        <f aca="false">VLOOKUP(G447,List!$L$2:$M$54, 2,0)</f>
        <v>3</v>
      </c>
      <c r="G447" s="0" t="s">
        <v>49</v>
      </c>
      <c r="H447" s="0" t="n">
        <v>2560548</v>
      </c>
      <c r="I447" s="0" t="n">
        <v>583032</v>
      </c>
      <c r="J447" s="0" t="n">
        <v>390661</v>
      </c>
      <c r="K447" s="0" t="n">
        <v>76432470</v>
      </c>
      <c r="L447" s="0" t="n">
        <v>363349</v>
      </c>
      <c r="M447" s="0" t="n">
        <f aca="false">H447 / (H447 + J447)</f>
        <v>0.867626792951634</v>
      </c>
      <c r="N447" s="0" t="n">
        <f aca="false">K447 / (K447+ I447)</f>
        <v>0.992429679936385</v>
      </c>
      <c r="O447" s="0" t="n">
        <f aca="false">I447 / (I447 + K447)</f>
        <v>0.00757032006361524</v>
      </c>
      <c r="P447" s="0" t="n">
        <f aca="false">J447 / (H447 + J447)</f>
        <v>0.132373207048366</v>
      </c>
      <c r="Q447" s="0" t="n">
        <f aca="false">100 * (J447 + I447) / (H447 + I447 + J447 + K447)</f>
        <v>1.21762291811651</v>
      </c>
      <c r="R447" s="0" t="n">
        <f aca="false">(2 * S447 * M447) / (S447 + M447)</f>
        <v>0.840241721247446</v>
      </c>
      <c r="S447" s="0" t="n">
        <f aca="false">H447 / (H447 + I447)</f>
        <v>0.814532475712404</v>
      </c>
      <c r="T447" s="0" t="n">
        <f aca="false">AVERAGE(M447:S447)</f>
        <v>0.696056730725195</v>
      </c>
      <c r="U447" s="0" t="n">
        <f aca="false">(H447 + K447)/(H447 + K447 + I447 + J447)</f>
        <v>0.987823770818835</v>
      </c>
      <c r="V447" s="0" t="n">
        <f aca="false">(I447+J447)/W447</f>
        <v>0.0122361846676098</v>
      </c>
      <c r="W447" s="0" t="n">
        <f aca="false">VLOOKUP(G447,ValidPixels!$A$1:$B$53, 2,0)</f>
        <v>79574886</v>
      </c>
    </row>
    <row r="448" customFormat="false" ht="12.8" hidden="false" customHeight="false" outlineLevel="0" collapsed="false">
      <c r="A448" s="0" t="n">
        <v>6</v>
      </c>
      <c r="B448" s="0" t="s">
        <v>108</v>
      </c>
      <c r="C448" s="0" t="n">
        <f aca="false">VLOOKUP(D448,List!$G$2:$H$12, 2, 0)</f>
        <v>9</v>
      </c>
      <c r="D448" s="0" t="s">
        <v>47</v>
      </c>
      <c r="E448" s="0" t="n">
        <f aca="false">VLOOKUP(G448,List!$A$2:$B$54, 2, 0)</f>
        <v>24</v>
      </c>
      <c r="F448" s="0" t="n">
        <f aca="false">VLOOKUP(G448,List!$L$2:$M$54, 2,0)</f>
        <v>6</v>
      </c>
      <c r="G448" s="0" t="s">
        <v>51</v>
      </c>
      <c r="H448" s="0" t="n">
        <v>4741706</v>
      </c>
      <c r="I448" s="0" t="n">
        <v>907463</v>
      </c>
      <c r="J448" s="0" t="n">
        <v>163650</v>
      </c>
      <c r="K448" s="0" t="n">
        <v>81093197</v>
      </c>
      <c r="L448" s="0" t="n">
        <v>869064</v>
      </c>
      <c r="M448" s="0" t="n">
        <f aca="false">H448 / (H448 + J448)</f>
        <v>0.966638506970748</v>
      </c>
      <c r="N448" s="0" t="n">
        <f aca="false">K448 / (K448+ I448)</f>
        <v>0.988933467120874</v>
      </c>
      <c r="O448" s="0" t="n">
        <f aca="false">I448 / (I448 + K448)</f>
        <v>0.0110665328791256</v>
      </c>
      <c r="P448" s="0" t="n">
        <f aca="false">J448 / (H448 + J448)</f>
        <v>0.0333614930292521</v>
      </c>
      <c r="Q448" s="0" t="n">
        <f aca="false">100 * (J448 + I448) / (H448 + I448 + J448 + K448)</f>
        <v>1.23249580328248</v>
      </c>
      <c r="R448" s="0" t="n">
        <f aca="false">(2 * S448 * M448) / (S448 + M448)</f>
        <v>0.898516228821288</v>
      </c>
      <c r="S448" s="0" t="n">
        <f aca="false">H448 / (H448 + I448)</f>
        <v>0.839363453279588</v>
      </c>
      <c r="T448" s="0" t="n">
        <f aca="false">AVERAGE(M448:S448)</f>
        <v>0.710053640769051</v>
      </c>
      <c r="U448" s="0" t="n">
        <f aca="false">(H448 + K448)/(H448 + K448 + I448 + J448)</f>
        <v>0.987675041967175</v>
      </c>
      <c r="V448" s="0" t="n">
        <f aca="false">(I448+J448)/W448</f>
        <v>0.0124509402176599</v>
      </c>
      <c r="W448" s="0" t="n">
        <f aca="false">VLOOKUP(G448,ValidPixels!$A$1:$B$53, 2,0)</f>
        <v>86026676</v>
      </c>
    </row>
    <row r="449" customFormat="false" ht="12.8" hidden="false" customHeight="false" outlineLevel="0" collapsed="false">
      <c r="A449" s="0" t="n">
        <v>6</v>
      </c>
      <c r="B449" s="0" t="s">
        <v>108</v>
      </c>
      <c r="C449" s="0" t="n">
        <f aca="false">VLOOKUP(D449,List!$G$2:$H$12, 2, 0)</f>
        <v>9</v>
      </c>
      <c r="D449" s="0" t="s">
        <v>47</v>
      </c>
      <c r="E449" s="0" t="n">
        <f aca="false">VLOOKUP(G449,List!$A$2:$B$54, 2, 0)</f>
        <v>23</v>
      </c>
      <c r="F449" s="0" t="n">
        <f aca="false">VLOOKUP(G449,List!$L$2:$M$54, 2,0)</f>
        <v>2</v>
      </c>
      <c r="G449" s="0" t="s">
        <v>50</v>
      </c>
      <c r="H449" s="0" t="n">
        <v>4964367</v>
      </c>
      <c r="I449" s="0" t="n">
        <v>1913586</v>
      </c>
      <c r="J449" s="0" t="n">
        <v>192421</v>
      </c>
      <c r="K449" s="0" t="n">
        <v>78926132</v>
      </c>
      <c r="L449" s="0" t="n">
        <v>1753195</v>
      </c>
      <c r="M449" s="0" t="n">
        <f aca="false">H449 / (H449 + J449)</f>
        <v>0.962685881211328</v>
      </c>
      <c r="N449" s="0" t="n">
        <f aca="false">K449 / (K449+ I449)</f>
        <v>0.976328640829747</v>
      </c>
      <c r="O449" s="0" t="n">
        <f aca="false">I449 / (I449 + K449)</f>
        <v>0.0236713591702534</v>
      </c>
      <c r="P449" s="0" t="n">
        <f aca="false">J449 / (H449 + J449)</f>
        <v>0.0373141187886723</v>
      </c>
      <c r="Q449" s="0" t="n">
        <f aca="false">100 * (J449 + I449) / (H449 + I449 + J449 + K449)</f>
        <v>2.44894484434054</v>
      </c>
      <c r="R449" s="0" t="n">
        <f aca="false">(2 * S449 * M449) / (S449 + M449)</f>
        <v>0.825006038767266</v>
      </c>
      <c r="S449" s="0" t="n">
        <f aca="false">H449 / (H449 + I449)</f>
        <v>0.721779721379312</v>
      </c>
      <c r="T449" s="0" t="n">
        <f aca="false">AVERAGE(M449:S449)</f>
        <v>0.856532943498159</v>
      </c>
      <c r="U449" s="0" t="n">
        <f aca="false">(H449 + K449)/(H449 + K449 + I449 + J449)</f>
        <v>0.975510551556595</v>
      </c>
      <c r="V449" s="0" t="n">
        <f aca="false">(I449+J449)/W449</f>
        <v>0.0249991209977413</v>
      </c>
      <c r="W449" s="0" t="n">
        <f aca="false">VLOOKUP(G449,ValidPixels!$A$1:$B$53, 2,0)</f>
        <v>84243242</v>
      </c>
    </row>
    <row r="450" customFormat="false" ht="12.8" hidden="false" customHeight="false" outlineLevel="0" collapsed="false">
      <c r="A450" s="0" t="n">
        <v>6</v>
      </c>
      <c r="B450" s="0" t="s">
        <v>108</v>
      </c>
      <c r="C450" s="0" t="n">
        <f aca="false">VLOOKUP(D450,List!$G$2:$H$12, 2, 0)</f>
        <v>9</v>
      </c>
      <c r="D450" s="0" t="s">
        <v>47</v>
      </c>
      <c r="E450" s="0" t="n">
        <f aca="false">VLOOKUP(G450,List!$A$2:$B$54, 2, 0)</f>
        <v>25</v>
      </c>
      <c r="F450" s="0" t="n">
        <f aca="false">VLOOKUP(G450,List!$L$2:$M$54, 2,0)</f>
        <v>5</v>
      </c>
      <c r="G450" s="0" t="s">
        <v>52</v>
      </c>
      <c r="H450" s="0" t="n">
        <v>7974177</v>
      </c>
      <c r="I450" s="0" t="n">
        <v>1503872</v>
      </c>
      <c r="J450" s="0" t="n">
        <v>2401016</v>
      </c>
      <c r="K450" s="0" t="n">
        <v>516398903</v>
      </c>
      <c r="L450" s="0" t="n">
        <v>190694</v>
      </c>
      <c r="M450" s="0" t="n">
        <f aca="false">H450 / (H450 + J450)</f>
        <v>0.768581076033959</v>
      </c>
      <c r="N450" s="0" t="n">
        <f aca="false">K450 / (K450+ I450)</f>
        <v>0.997096227182795</v>
      </c>
      <c r="O450" s="0" t="n">
        <f aca="false">I450 / (I450 + K450)</f>
        <v>0.00290377281720493</v>
      </c>
      <c r="P450" s="0" t="n">
        <f aca="false">J450 / (H450 + J450)</f>
        <v>0.231418923966041</v>
      </c>
      <c r="Q450" s="0" t="n">
        <f aca="false">100 * (J450 + I450) / (H450 + I450 + J450 + K450)</f>
        <v>0.739172980236798</v>
      </c>
      <c r="R450" s="0" t="n">
        <f aca="false">(2 * S450 * M450) / (S450 + M450)</f>
        <v>0.803312325513385</v>
      </c>
      <c r="S450" s="0" t="n">
        <f aca="false">H450 / (H450 + I450)</f>
        <v>0.841331058744263</v>
      </c>
      <c r="T450" s="0" t="n">
        <f aca="false">AVERAGE(M450:S450)</f>
        <v>0.626259480642064</v>
      </c>
      <c r="U450" s="0" t="n">
        <f aca="false">(H450 + K450)/(H450 + K450 + I450 + J450)</f>
        <v>0.992608270197632</v>
      </c>
      <c r="V450" s="0" t="n">
        <f aca="false">(I450+J450)/W450</f>
        <v>0.00739820021350625</v>
      </c>
      <c r="W450" s="0" t="n">
        <f aca="false">VLOOKUP(G450,ValidPixels!$A$1:$B$53, 2,0)</f>
        <v>527815940</v>
      </c>
    </row>
    <row r="451" customFormat="false" ht="12.8" hidden="false" customHeight="false" outlineLevel="0" collapsed="false">
      <c r="A451" s="0" t="n">
        <v>6</v>
      </c>
      <c r="B451" s="0" t="s">
        <v>108</v>
      </c>
      <c r="C451" s="0" t="n">
        <f aca="false">VLOOKUP(D451,List!$G$2:$H$12, 2, 0)</f>
        <v>9</v>
      </c>
      <c r="D451" s="0" t="s">
        <v>47</v>
      </c>
      <c r="E451" s="0" t="n">
        <f aca="false">VLOOKUP(G451,List!$A$2:$B$54, 2, 0)</f>
        <v>26</v>
      </c>
      <c r="F451" s="0" t="n">
        <f aca="false">VLOOKUP(G451,List!$L$2:$M$54, 2,0)</f>
        <v>4</v>
      </c>
      <c r="G451" s="0" t="s">
        <v>53</v>
      </c>
      <c r="H451" s="0" t="n">
        <v>59832105</v>
      </c>
      <c r="I451" s="0" t="n">
        <v>7629033</v>
      </c>
      <c r="J451" s="0" t="n">
        <v>8901560</v>
      </c>
      <c r="K451" s="0" t="n">
        <v>915673509</v>
      </c>
      <c r="L451" s="0" t="n">
        <v>0</v>
      </c>
      <c r="M451" s="0" t="n">
        <f aca="false">H451 / (H451 + J451)</f>
        <v>0.87049199253379</v>
      </c>
      <c r="N451" s="0" t="n">
        <f aca="false">K451 / (K451+ I451)</f>
        <v>0.991737233839436</v>
      </c>
      <c r="O451" s="0" t="n">
        <f aca="false">I451 / (I451 + K451)</f>
        <v>0.00826276616056365</v>
      </c>
      <c r="P451" s="0" t="n">
        <f aca="false">J451 / (H451 + J451)</f>
        <v>0.12950800746621</v>
      </c>
      <c r="Q451" s="0" t="n">
        <f aca="false">100 * (J451 + I451) / (H451 + I451 + J451 + K451)</f>
        <v>1.66632960403632</v>
      </c>
      <c r="R451" s="0" t="n">
        <f aca="false">(2 * S451 * M451) / (S451 + M451)</f>
        <v>0.878625376035824</v>
      </c>
      <c r="S451" s="0" t="n">
        <f aca="false">H451 / (H451 + I451)</f>
        <v>0.886912180461587</v>
      </c>
      <c r="T451" s="0" t="n">
        <f aca="false">AVERAGE(M451:S451)</f>
        <v>0.77598102293339</v>
      </c>
      <c r="U451" s="0" t="n">
        <f aca="false">(H451 + K451)/(H451 + K451 + I451 + J451)</f>
        <v>0.983336703959637</v>
      </c>
      <c r="V451" s="0" t="n">
        <f aca="false">(I451+J451)/W451</f>
        <v>0.0166632960403632</v>
      </c>
      <c r="W451" s="0" t="n">
        <f aca="false">VLOOKUP(G451,ValidPixels!$A$1:$B$53, 2,0)</f>
        <v>992036207</v>
      </c>
    </row>
    <row r="452" customFormat="false" ht="12.8" hidden="false" customHeight="false" outlineLevel="0" collapsed="false">
      <c r="A452" s="0" t="n">
        <v>6</v>
      </c>
      <c r="B452" s="0" t="s">
        <v>108</v>
      </c>
      <c r="C452" s="0" t="n">
        <f aca="false">VLOOKUP(D452,List!$G$2:$H$12, 2, 0)</f>
        <v>10</v>
      </c>
      <c r="D452" s="0" t="s">
        <v>54</v>
      </c>
      <c r="E452" s="0" t="n">
        <f aca="false">VLOOKUP(G452,List!$A$2:$B$54, 2, 0)</f>
        <v>27</v>
      </c>
      <c r="F452" s="0" t="n">
        <f aca="false">VLOOKUP(G452,List!$L$2:$M$54, 2,0)</f>
        <v>5</v>
      </c>
      <c r="G452" s="0" t="s">
        <v>55</v>
      </c>
      <c r="H452" s="0" t="n">
        <v>458913</v>
      </c>
      <c r="I452" s="0" t="n">
        <v>82150</v>
      </c>
      <c r="J452" s="0" t="n">
        <v>256224</v>
      </c>
      <c r="K452" s="0" t="n">
        <v>34412990</v>
      </c>
      <c r="L452" s="0" t="n">
        <v>0</v>
      </c>
      <c r="M452" s="0" t="n">
        <f aca="false">H452 / (H452 + J452)</f>
        <v>0.641713405962774</v>
      </c>
      <c r="N452" s="0" t="n">
        <f aca="false">K452 / (K452+ I452)</f>
        <v>0.997618505099559</v>
      </c>
      <c r="O452" s="0" t="n">
        <f aca="false">I452 / (I452 + K452)</f>
        <v>0.00238149490044105</v>
      </c>
      <c r="P452" s="0" t="n">
        <f aca="false">J452 / (H452 + J452)</f>
        <v>0.358286594037226</v>
      </c>
      <c r="Q452" s="0" t="n">
        <f aca="false">100 * (J452 + I452) / (H452 + I452 + J452 + K452)</f>
        <v>0.96100919626392</v>
      </c>
      <c r="R452" s="0" t="n">
        <f aca="false">(2 * S452 * M452) / (S452 + M452)</f>
        <v>0.730636841267314</v>
      </c>
      <c r="S452" s="0" t="n">
        <f aca="false">H452 / (H452 + I452)</f>
        <v>0.84816925200947</v>
      </c>
      <c r="T452" s="0" t="n">
        <f aca="false">AVERAGE(M452:S452)</f>
        <v>0.648545041362958</v>
      </c>
      <c r="U452" s="0" t="n">
        <f aca="false">(H452 + K452)/(H452 + K452 + I452 + J452)</f>
        <v>0.990389908037361</v>
      </c>
      <c r="V452" s="0" t="n">
        <f aca="false">(I452+J452)/W452</f>
        <v>0.0096100919626392</v>
      </c>
      <c r="W452" s="0" t="n">
        <f aca="false">VLOOKUP(G452,ValidPixels!$A$1:$B$53, 2,0)</f>
        <v>35210277</v>
      </c>
    </row>
    <row r="453" customFormat="false" ht="12.8" hidden="false" customHeight="false" outlineLevel="0" collapsed="false">
      <c r="A453" s="0" t="n">
        <v>6</v>
      </c>
      <c r="B453" s="0" t="s">
        <v>108</v>
      </c>
      <c r="C453" s="0" t="n">
        <f aca="false">VLOOKUP(D453,List!$G$2:$H$12, 2, 0)</f>
        <v>10</v>
      </c>
      <c r="D453" s="0" t="s">
        <v>54</v>
      </c>
      <c r="E453" s="0" t="n">
        <f aca="false">VLOOKUP(G453,List!$A$2:$B$54, 2, 0)</f>
        <v>28</v>
      </c>
      <c r="F453" s="0" t="n">
        <f aca="false">VLOOKUP(G453,List!$L$2:$M$54, 2,0)</f>
        <v>3</v>
      </c>
      <c r="G453" s="0" t="s">
        <v>56</v>
      </c>
      <c r="H453" s="0" t="n">
        <v>3619822</v>
      </c>
      <c r="I453" s="0" t="n">
        <v>795472</v>
      </c>
      <c r="J453" s="0" t="n">
        <v>4353259</v>
      </c>
      <c r="K453" s="0" t="n">
        <v>407362942</v>
      </c>
      <c r="L453" s="0" t="n">
        <v>0</v>
      </c>
      <c r="M453" s="0" t="n">
        <f aca="false">H453 / (H453 + J453)</f>
        <v>0.454005421492645</v>
      </c>
      <c r="N453" s="0" t="n">
        <f aca="false">K453 / (K453+ I453)</f>
        <v>0.998051070435608</v>
      </c>
      <c r="O453" s="0" t="n">
        <f aca="false">I453 / (I453 + K453)</f>
        <v>0.00194892956439212</v>
      </c>
      <c r="P453" s="0" t="n">
        <f aca="false">J453 / (H453 + J453)</f>
        <v>0.545994578507355</v>
      </c>
      <c r="Q453" s="0" t="n">
        <f aca="false">100 * (J453 + I453) / (H453 + I453 + J453 + K453)</f>
        <v>1.23728462321748</v>
      </c>
      <c r="R453" s="0" t="n">
        <f aca="false">(2 * S453 * M453) / (S453 + M453)</f>
        <v>0.584390123805584</v>
      </c>
      <c r="S453" s="0" t="n">
        <f aca="false">H453 / (H453 + I453)</f>
        <v>0.819837138817936</v>
      </c>
      <c r="T453" s="0" t="n">
        <f aca="false">AVERAGE(M453:S453)</f>
        <v>0.663073126548714</v>
      </c>
      <c r="U453" s="0" t="n">
        <f aca="false">(H453 + K453)/(H453 + K453 + I453 + J453)</f>
        <v>0.987627153767825</v>
      </c>
      <c r="V453" s="0" t="n">
        <f aca="false">(I453+J453)/W453</f>
        <v>0.0123728462321748</v>
      </c>
      <c r="W453" s="0" t="n">
        <f aca="false">VLOOKUP(G453,ValidPixels!$A$1:$B$53, 2,0)</f>
        <v>416131495</v>
      </c>
    </row>
    <row r="454" customFormat="false" ht="12.8" hidden="false" customHeight="false" outlineLevel="0" collapsed="false">
      <c r="A454" s="0" t="n">
        <v>6</v>
      </c>
      <c r="B454" s="0" t="s">
        <v>108</v>
      </c>
      <c r="C454" s="0" t="n">
        <f aca="false">VLOOKUP(D454,List!$G$2:$H$12, 2, 0)</f>
        <v>10</v>
      </c>
      <c r="D454" s="0" t="s">
        <v>54</v>
      </c>
      <c r="E454" s="0" t="n">
        <f aca="false">VLOOKUP(G454,List!$A$2:$B$54, 2, 0)</f>
        <v>29</v>
      </c>
      <c r="F454" s="0" t="n">
        <f aca="false">VLOOKUP(G454,List!$L$2:$M$54, 2,0)</f>
        <v>1</v>
      </c>
      <c r="G454" s="0" t="s">
        <v>57</v>
      </c>
      <c r="H454" s="0" t="n">
        <v>10890707</v>
      </c>
      <c r="I454" s="0" t="n">
        <v>2022149</v>
      </c>
      <c r="J454" s="0" t="n">
        <v>1449450</v>
      </c>
      <c r="K454" s="0" t="n">
        <v>357964876</v>
      </c>
      <c r="L454" s="0" t="n">
        <v>0</v>
      </c>
      <c r="M454" s="0" t="n">
        <f aca="false">H454 / (H454 + J454)</f>
        <v>0.882542013039218</v>
      </c>
      <c r="N454" s="0" t="n">
        <f aca="false">K454 / (K454+ I454)</f>
        <v>0.994382716988203</v>
      </c>
      <c r="O454" s="0" t="n">
        <f aca="false">I454 / (I454 + K454)</f>
        <v>0.00561728301179744</v>
      </c>
      <c r="P454" s="0" t="n">
        <f aca="false">J454 / (H454 + J454)</f>
        <v>0.117457986960782</v>
      </c>
      <c r="Q454" s="0" t="n">
        <f aca="false">100 * (J454 + I454) / (H454 + I454 + J454 + K454)</f>
        <v>0.932405466974474</v>
      </c>
      <c r="R454" s="0" t="n">
        <f aca="false">(2 * S454 * M454) / (S454 + M454)</f>
        <v>0.862527334857032</v>
      </c>
      <c r="S454" s="0" t="n">
        <f aca="false">H454 / (H454 + I454)</f>
        <v>0.843400329098381</v>
      </c>
      <c r="T454" s="0" t="n">
        <f aca="false">AVERAGE(M454:S454)</f>
        <v>0.66261901870427</v>
      </c>
      <c r="U454" s="0" t="n">
        <f aca="false">(H454 + K454)/(H454 + K454 + I454 + J454)</f>
        <v>0.990675945330255</v>
      </c>
      <c r="V454" s="0" t="n">
        <f aca="false">(I454+J454)/W454</f>
        <v>0.00932405466974474</v>
      </c>
      <c r="W454" s="0" t="n">
        <f aca="false">VLOOKUP(G454,ValidPixels!$A$1:$B$53, 2,0)</f>
        <v>372327182</v>
      </c>
    </row>
    <row r="455" customFormat="false" ht="12.8" hidden="false" customHeight="false" outlineLevel="0" collapsed="false">
      <c r="A455" s="0" t="n">
        <v>6</v>
      </c>
      <c r="B455" s="0" t="s">
        <v>108</v>
      </c>
      <c r="C455" s="0" t="n">
        <f aca="false">VLOOKUP(D455,List!$G$2:$H$12, 2, 0)</f>
        <v>10</v>
      </c>
      <c r="D455" s="0" t="s">
        <v>54</v>
      </c>
      <c r="E455" s="0" t="n">
        <f aca="false">VLOOKUP(G455,List!$A$2:$B$54, 2, 0)</f>
        <v>30</v>
      </c>
      <c r="F455" s="0" t="n">
        <f aca="false">VLOOKUP(G455,List!$L$2:$M$54, 2,0)</f>
        <v>2</v>
      </c>
      <c r="G455" s="0" t="s">
        <v>58</v>
      </c>
      <c r="H455" s="0" t="n">
        <v>14011428</v>
      </c>
      <c r="I455" s="0" t="n">
        <v>1130866</v>
      </c>
      <c r="J455" s="0" t="n">
        <v>5452869</v>
      </c>
      <c r="K455" s="0" t="n">
        <v>206053401</v>
      </c>
      <c r="L455" s="0" t="n">
        <v>0</v>
      </c>
      <c r="M455" s="0" t="n">
        <f aca="false">H455 / (H455 + J455)</f>
        <v>0.719852764268856</v>
      </c>
      <c r="N455" s="0" t="n">
        <f aca="false">K455 / (K455+ I455)</f>
        <v>0.994541738055815</v>
      </c>
      <c r="O455" s="0" t="n">
        <f aca="false">I455 / (I455 + K455)</f>
        <v>0.00545826194418517</v>
      </c>
      <c r="P455" s="0" t="n">
        <f aca="false">J455 / (H455 + J455)</f>
        <v>0.280147235731144</v>
      </c>
      <c r="Q455" s="0" t="n">
        <f aca="false">100 * (J455 + I455) / (H455 + I455 + J455 + K455)</f>
        <v>2.90482096326011</v>
      </c>
      <c r="R455" s="0" t="n">
        <f aca="false">(2 * S455 * M455) / (S455 + M455)</f>
        <v>0.809754881664016</v>
      </c>
      <c r="S455" s="0" t="n">
        <f aca="false">H455 / (H455 + I455)</f>
        <v>0.925317392463784</v>
      </c>
      <c r="T455" s="0" t="n">
        <f aca="false">AVERAGE(M455:S455)</f>
        <v>0.948556176769701</v>
      </c>
      <c r="U455" s="0" t="n">
        <f aca="false">(H455 + K455)/(H455 + K455 + I455 + J455)</f>
        <v>0.970951790367399</v>
      </c>
      <c r="V455" s="0" t="n">
        <f aca="false">(I455+J455)/W455</f>
        <v>0.0290482096326011</v>
      </c>
      <c r="W455" s="0" t="n">
        <f aca="false">VLOOKUP(G455,ValidPixels!$A$1:$B$53, 2,0)</f>
        <v>226648564</v>
      </c>
    </row>
    <row r="456" customFormat="false" ht="12.8" hidden="false" customHeight="false" outlineLevel="0" collapsed="false">
      <c r="A456" s="0" t="n">
        <v>6</v>
      </c>
      <c r="B456" s="0" t="s">
        <v>108</v>
      </c>
      <c r="C456" s="0" t="n">
        <f aca="false">VLOOKUP(D456,List!$G$2:$H$12, 2, 0)</f>
        <v>10</v>
      </c>
      <c r="D456" s="0" t="s">
        <v>54</v>
      </c>
      <c r="E456" s="0" t="n">
        <f aca="false">VLOOKUP(G456,List!$A$2:$B$54, 2, 0)</f>
        <v>31</v>
      </c>
      <c r="F456" s="0" t="n">
        <f aca="false">VLOOKUP(G456,List!$L$2:$M$54, 2,0)</f>
        <v>4</v>
      </c>
      <c r="G456" s="0" t="s">
        <v>59</v>
      </c>
      <c r="H456" s="0" t="n">
        <v>57975893</v>
      </c>
      <c r="I456" s="0" t="n">
        <v>2649693</v>
      </c>
      <c r="J456" s="0" t="n">
        <v>3985372</v>
      </c>
      <c r="K456" s="0" t="n">
        <v>256830822</v>
      </c>
      <c r="L456" s="0" t="n">
        <v>0</v>
      </c>
      <c r="M456" s="0" t="n">
        <f aca="false">H456 / (H456 + J456)</f>
        <v>0.935679621776605</v>
      </c>
      <c r="N456" s="0" t="n">
        <f aca="false">K456 / (K456+ I456)</f>
        <v>0.989788470244095</v>
      </c>
      <c r="O456" s="0" t="n">
        <f aca="false">I456 / (I456 + K456)</f>
        <v>0.0102115297559048</v>
      </c>
      <c r="P456" s="0" t="n">
        <f aca="false">J456 / (H456 + J456)</f>
        <v>0.0643203782233949</v>
      </c>
      <c r="Q456" s="0" t="n">
        <f aca="false">100 * (J456 + I456) / (H456 + I456 + J456 + K456)</f>
        <v>2.06415762132726</v>
      </c>
      <c r="R456" s="0" t="n">
        <f aca="false">(2 * S456 * M456) / (S456 + M456)</f>
        <v>0.945874578342827</v>
      </c>
      <c r="S456" s="0" t="n">
        <f aca="false">H456 / (H456 + I456)</f>
        <v>0.956294146171222</v>
      </c>
      <c r="T456" s="0" t="n">
        <f aca="false">AVERAGE(M456:S456)</f>
        <v>0.852332335120187</v>
      </c>
      <c r="U456" s="0" t="n">
        <f aca="false">(H456 + K456)/(H456 + K456 + I456 + J456)</f>
        <v>0.979358423786727</v>
      </c>
      <c r="V456" s="0" t="n">
        <f aca="false">(I456+J456)/W456</f>
        <v>0.0206415762132726</v>
      </c>
      <c r="W456" s="0" t="n">
        <f aca="false">VLOOKUP(G456,ValidPixels!$A$1:$B$53, 2,0)</f>
        <v>321441780</v>
      </c>
    </row>
    <row r="457" customFormat="false" ht="12.8" hidden="false" customHeight="false" outlineLevel="0" collapsed="false">
      <c r="A457" s="0" t="n">
        <v>6</v>
      </c>
      <c r="B457" s="0" t="s">
        <v>108</v>
      </c>
      <c r="C457" s="0" t="n">
        <f aca="false">VLOOKUP(D457,List!$G$2:$H$12, 2, 0)</f>
        <v>2</v>
      </c>
      <c r="D457" s="0" t="s">
        <v>60</v>
      </c>
      <c r="E457" s="0" t="n">
        <f aca="false">VLOOKUP(G457,List!$A$2:$B$54, 2, 0)</f>
        <v>32</v>
      </c>
      <c r="F457" s="0" t="n">
        <f aca="false">VLOOKUP(G457,List!$L$2:$M$54, 2,0)</f>
        <v>4</v>
      </c>
      <c r="G457" s="0" t="s">
        <v>61</v>
      </c>
      <c r="H457" s="0" t="n">
        <v>2681950</v>
      </c>
      <c r="I457" s="0" t="n">
        <v>253168</v>
      </c>
      <c r="J457" s="0" t="n">
        <v>11333916</v>
      </c>
      <c r="K457" s="0" t="n">
        <v>919386346</v>
      </c>
      <c r="L457" s="0" t="n">
        <v>0</v>
      </c>
      <c r="M457" s="0" t="n">
        <f aca="false">H457 / (H457 + J457)</f>
        <v>0.191351001786119</v>
      </c>
      <c r="N457" s="0" t="n">
        <f aca="false">K457 / (K457+ I457)</f>
        <v>0.999724709523519</v>
      </c>
      <c r="O457" s="0" t="n">
        <f aca="false">I457 / (I457 + K457)</f>
        <v>0.000275290476481201</v>
      </c>
      <c r="P457" s="0" t="n">
        <f aca="false">J457 / (H457 + J457)</f>
        <v>0.808648998213881</v>
      </c>
      <c r="Q457" s="0" t="n">
        <f aca="false">100 * (J457 + I457) / (H457 + I457 + J457 + K457)</f>
        <v>1.24104506311526</v>
      </c>
      <c r="R457" s="0" t="n">
        <f aca="false">(2 * S457 * M457) / (S457 + M457)</f>
        <v>0.316435907201611</v>
      </c>
      <c r="S457" s="0" t="n">
        <f aca="false">H457 / (H457 + I457)</f>
        <v>0.913745205473851</v>
      </c>
      <c r="T457" s="0" t="n">
        <f aca="false">AVERAGE(M457:S457)</f>
        <v>0.638746596541532</v>
      </c>
      <c r="U457" s="0" t="n">
        <f aca="false">(H457 + K457)/(H457 + K457 + I457 + J457)</f>
        <v>0.987589549368848</v>
      </c>
      <c r="V457" s="0" t="n">
        <f aca="false">(I457+J457)/W457</f>
        <v>0.024819477257489</v>
      </c>
      <c r="W457" s="0" t="n">
        <f aca="false">VLOOKUP(G457,ValidPixels!$A$1:$B$53, 2,0)</f>
        <v>466854474</v>
      </c>
    </row>
    <row r="458" customFormat="false" ht="12.8" hidden="false" customHeight="false" outlineLevel="0" collapsed="false">
      <c r="A458" s="0" t="n">
        <v>6</v>
      </c>
      <c r="B458" s="0" t="s">
        <v>108</v>
      </c>
      <c r="C458" s="0" t="n">
        <f aca="false">VLOOKUP(D458,List!$G$2:$H$12, 2, 0)</f>
        <v>2</v>
      </c>
      <c r="D458" s="0" t="s">
        <v>60</v>
      </c>
      <c r="E458" s="0" t="n">
        <f aca="false">VLOOKUP(G458,List!$A$2:$B$54, 2, 0)</f>
        <v>34</v>
      </c>
      <c r="F458" s="0" t="n">
        <f aca="false">VLOOKUP(G458,List!$L$2:$M$54, 2,0)</f>
        <v>3</v>
      </c>
      <c r="G458" s="0" t="s">
        <v>63</v>
      </c>
      <c r="H458" s="0" t="n">
        <v>13122259</v>
      </c>
      <c r="I458" s="0" t="n">
        <v>1343949</v>
      </c>
      <c r="J458" s="0" t="n">
        <v>7599924</v>
      </c>
      <c r="K458" s="0" t="n">
        <v>1945736739</v>
      </c>
      <c r="L458" s="0" t="n">
        <v>864346</v>
      </c>
      <c r="M458" s="0" t="n">
        <f aca="false">H458 / (H458 + J458)</f>
        <v>0.633246941212709</v>
      </c>
      <c r="N458" s="0" t="n">
        <f aca="false">K458 / (K458+ I458)</f>
        <v>0.999309762041048</v>
      </c>
      <c r="O458" s="0" t="n">
        <f aca="false">I458 / (I458 + K458)</f>
        <v>0.000690237958952012</v>
      </c>
      <c r="P458" s="0" t="n">
        <f aca="false">J458 / (H458 + J458)</f>
        <v>0.366753058787291</v>
      </c>
      <c r="Q458" s="0" t="n">
        <f aca="false">100 * (J458 + I458) / (H458 + I458 + J458 + K458)</f>
        <v>0.454510618507986</v>
      </c>
      <c r="R458" s="0" t="n">
        <f aca="false">(2 * S458 * M458) / (S458 + M458)</f>
        <v>0.7458288729371</v>
      </c>
      <c r="S458" s="0" t="n">
        <f aca="false">H458 / (H458 + I458)</f>
        <v>0.907097354054359</v>
      </c>
      <c r="T458" s="0" t="n">
        <f aca="false">AVERAGE(M458:S458)</f>
        <v>0.586776692214206</v>
      </c>
      <c r="U458" s="0" t="n">
        <f aca="false">(H458 + K458)/(H458 + K458 + I458 + J458)</f>
        <v>0.99545489381492</v>
      </c>
      <c r="V458" s="0" t="n">
        <f aca="false">(I458+J458)/W458</f>
        <v>0.00909433817948151</v>
      </c>
      <c r="W458" s="0" t="n">
        <f aca="false">VLOOKUP(G458,ValidPixels!$A$1:$B$53, 2,0)</f>
        <v>983455071</v>
      </c>
    </row>
    <row r="459" customFormat="false" ht="12.8" hidden="false" customHeight="false" outlineLevel="0" collapsed="false">
      <c r="A459" s="0" t="n">
        <v>6</v>
      </c>
      <c r="B459" s="0" t="s">
        <v>108</v>
      </c>
      <c r="C459" s="0" t="n">
        <f aca="false">VLOOKUP(D459,List!$G$2:$H$12, 2, 0)</f>
        <v>2</v>
      </c>
      <c r="D459" s="0" t="s">
        <v>60</v>
      </c>
      <c r="E459" s="0" t="n">
        <f aca="false">VLOOKUP(G459,List!$A$2:$B$54, 2, 0)</f>
        <v>35</v>
      </c>
      <c r="F459" s="0" t="n">
        <f aca="false">VLOOKUP(G459,List!$L$2:$M$54, 2,0)</f>
        <v>2</v>
      </c>
      <c r="G459" s="0" t="s">
        <v>64</v>
      </c>
      <c r="H459" s="0" t="n">
        <v>19837907</v>
      </c>
      <c r="I459" s="0" t="n">
        <v>229455</v>
      </c>
      <c r="J459" s="0" t="n">
        <v>3934911</v>
      </c>
      <c r="K459" s="0" t="n">
        <v>574371462</v>
      </c>
      <c r="L459" s="0" t="n">
        <v>5858</v>
      </c>
      <c r="M459" s="0" t="n">
        <f aca="false">H459 / (H459 + J459)</f>
        <v>0.834478562869577</v>
      </c>
      <c r="N459" s="0" t="n">
        <f aca="false">K459 / (K459+ I459)</f>
        <v>0.999600670668613</v>
      </c>
      <c r="O459" s="0" t="n">
        <f aca="false">I459 / (I459 + K459)</f>
        <v>0.000399329331387057</v>
      </c>
      <c r="P459" s="0" t="n">
        <f aca="false">J459 / (H459 + J459)</f>
        <v>0.165521437130423</v>
      </c>
      <c r="Q459" s="0" t="n">
        <f aca="false">100 * (J459 + I459) / (H459 + I459 + J459 + K459)</f>
        <v>0.695947324626473</v>
      </c>
      <c r="R459" s="0" t="n">
        <f aca="false">(2 * S459 * M459) / (S459 + M459)</f>
        <v>0.905010289647533</v>
      </c>
      <c r="S459" s="0" t="n">
        <f aca="false">H459 / (H459 + I459)</f>
        <v>0.988565761658159</v>
      </c>
      <c r="T459" s="0" t="n">
        <f aca="false">AVERAGE(M459:S459)</f>
        <v>0.655646196561738</v>
      </c>
      <c r="U459" s="0" t="n">
        <f aca="false">(H459 + K459)/(H459 + K459 + I459 + J459)</f>
        <v>0.993040526753735</v>
      </c>
      <c r="V459" s="0" t="n">
        <f aca="false">(I459+J459)/W459</f>
        <v>0.0139488518918248</v>
      </c>
      <c r="W459" s="0" t="n">
        <f aca="false">VLOOKUP(G459,ValidPixels!$A$1:$B$53, 2,0)</f>
        <v>298545431</v>
      </c>
    </row>
    <row r="460" customFormat="false" ht="12.8" hidden="false" customHeight="false" outlineLevel="0" collapsed="false">
      <c r="A460" s="0" t="n">
        <v>6</v>
      </c>
      <c r="B460" s="0" t="s">
        <v>108</v>
      </c>
      <c r="C460" s="0" t="n">
        <f aca="false">VLOOKUP(D460,List!$G$2:$H$12, 2, 0)</f>
        <v>2</v>
      </c>
      <c r="D460" s="0" t="s">
        <v>60</v>
      </c>
      <c r="E460" s="0" t="n">
        <f aca="false">VLOOKUP(G460,List!$A$2:$B$54, 2, 0)</f>
        <v>33</v>
      </c>
      <c r="F460" s="0" t="n">
        <f aca="false">VLOOKUP(G460,List!$L$2:$M$54, 2,0)</f>
        <v>1</v>
      </c>
      <c r="G460" s="0" t="s">
        <v>62</v>
      </c>
      <c r="H460" s="0" t="n">
        <v>20771673</v>
      </c>
      <c r="I460" s="0" t="n">
        <v>9104794</v>
      </c>
      <c r="J460" s="0" t="n">
        <v>3490507</v>
      </c>
      <c r="K460" s="0" t="n">
        <v>2071054542</v>
      </c>
      <c r="L460" s="0" t="n">
        <v>0</v>
      </c>
      <c r="M460" s="0" t="n">
        <f aca="false">H460 / (H460 + J460)</f>
        <v>0.856133826391528</v>
      </c>
      <c r="N460" s="0" t="n">
        <f aca="false">K460 / (K460+ I460)</f>
        <v>0.995623030485007</v>
      </c>
      <c r="O460" s="0" t="n">
        <f aca="false">I460 / (I460 + K460)</f>
        <v>0.00437696951499296</v>
      </c>
      <c r="P460" s="0" t="n">
        <f aca="false">J460 / (H460 + J460)</f>
        <v>0.143866173608472</v>
      </c>
      <c r="Q460" s="0" t="n">
        <f aca="false">100 * (J460 + I460) / (H460 + I460 + J460 + K460)</f>
        <v>0.598516072195491</v>
      </c>
      <c r="R460" s="0" t="n">
        <f aca="false">(2 * S460 * M460) / (S460 + M460)</f>
        <v>0.767351020057816</v>
      </c>
      <c r="S460" s="0" t="n">
        <f aca="false">H460 / (H460 + I460)</f>
        <v>0.695251985450622</v>
      </c>
      <c r="T460" s="0" t="n">
        <f aca="false">AVERAGE(M460:S460)</f>
        <v>0.580159868243418</v>
      </c>
      <c r="U460" s="0" t="n">
        <f aca="false">(H460 + K460)/(H460 + K460 + I460 + J460)</f>
        <v>0.994014839278045</v>
      </c>
      <c r="V460" s="0" t="n">
        <f aca="false">(I460+J460)/W460</f>
        <v>0.0119818312404871</v>
      </c>
      <c r="W460" s="0" t="n">
        <f aca="false">VLOOKUP(G460,ValidPixels!$A$1:$B$53, 2,0)</f>
        <v>1051200000</v>
      </c>
    </row>
    <row r="461" customFormat="false" ht="12.8" hidden="false" customHeight="false" outlineLevel="0" collapsed="false">
      <c r="A461" s="0" t="n">
        <v>6</v>
      </c>
      <c r="B461" s="0" t="s">
        <v>108</v>
      </c>
      <c r="C461" s="0" t="n">
        <f aca="false">VLOOKUP(D461,List!$G$2:$H$12, 2, 0)</f>
        <v>7</v>
      </c>
      <c r="D461" s="0" t="s">
        <v>65</v>
      </c>
      <c r="E461" s="0" t="n">
        <f aca="false">VLOOKUP(G461,List!$A$2:$B$54, 2, 0)</f>
        <v>36</v>
      </c>
      <c r="F461" s="0" t="n">
        <f aca="false">VLOOKUP(G461,List!$L$2:$M$54, 2,0)</f>
        <v>1</v>
      </c>
      <c r="G461" s="0" t="s">
        <v>66</v>
      </c>
      <c r="H461" s="0" t="n">
        <v>23319</v>
      </c>
      <c r="I461" s="0" t="n">
        <v>122617</v>
      </c>
      <c r="J461" s="0" t="n">
        <v>33863</v>
      </c>
      <c r="K461" s="0" t="n">
        <v>307978120</v>
      </c>
      <c r="L461" s="0" t="n">
        <v>0</v>
      </c>
      <c r="M461" s="0" t="n">
        <f aca="false">H461 / (H461 + J461)</f>
        <v>0.407803154838935</v>
      </c>
      <c r="N461" s="0" t="n">
        <f aca="false">K461 / (K461+ I461)</f>
        <v>0.999602023022749</v>
      </c>
      <c r="O461" s="0" t="n">
        <f aca="false">I461 / (I461 + K461)</f>
        <v>0.000397976977250788</v>
      </c>
      <c r="P461" s="0" t="n">
        <f aca="false">J461 / (H461 + J461)</f>
        <v>0.592196845161065</v>
      </c>
      <c r="Q461" s="0" t="n">
        <f aca="false">100 * (J461 + I461) / (H461 + I461 + J461 + K461)</f>
        <v>0.0507791591103002</v>
      </c>
      <c r="R461" s="0" t="n">
        <f aca="false">(2 * S461 * M461) / (S461 + M461)</f>
        <v>0.229610374265205</v>
      </c>
      <c r="S461" s="0" t="n">
        <f aca="false">H461 / (H461 + I461)</f>
        <v>0.159789222672953</v>
      </c>
      <c r="T461" s="0" t="n">
        <f aca="false">AVERAGE(M461:S461)</f>
        <v>0.34859696514978</v>
      </c>
      <c r="U461" s="0" t="n">
        <f aca="false">(H461 + K461)/(H461 + K461 + I461 + J461)</f>
        <v>0.999492208408897</v>
      </c>
      <c r="V461" s="0" t="n">
        <f aca="false">(I461+J461)/W461</f>
        <v>0.00101633544899717</v>
      </c>
      <c r="W461" s="0" t="n">
        <f aca="false">VLOOKUP(G461,ValidPixels!$A$1:$B$53, 2,0)</f>
        <v>153964914</v>
      </c>
    </row>
    <row r="462" customFormat="false" ht="12.8" hidden="false" customHeight="false" outlineLevel="0" collapsed="false">
      <c r="A462" s="0" t="n">
        <v>6</v>
      </c>
      <c r="B462" s="0" t="s">
        <v>108</v>
      </c>
      <c r="C462" s="0" t="n">
        <f aca="false">VLOOKUP(D462,List!$G$2:$H$12, 2, 0)</f>
        <v>7</v>
      </c>
      <c r="D462" s="0" t="s">
        <v>65</v>
      </c>
      <c r="E462" s="0" t="n">
        <f aca="false">VLOOKUP(G462,List!$A$2:$B$54, 2, 0)</f>
        <v>37</v>
      </c>
      <c r="F462" s="0" t="n">
        <f aca="false">VLOOKUP(G462,List!$L$2:$M$54, 2,0)</f>
        <v>2</v>
      </c>
      <c r="G462" s="0" t="s">
        <v>67</v>
      </c>
      <c r="H462" s="0" t="n">
        <v>607625</v>
      </c>
      <c r="I462" s="0" t="n">
        <v>229250</v>
      </c>
      <c r="J462" s="0" t="n">
        <v>129958</v>
      </c>
      <c r="K462" s="0" t="n">
        <v>24680139</v>
      </c>
      <c r="L462" s="0" t="n">
        <v>0</v>
      </c>
      <c r="M462" s="0" t="n">
        <f aca="false">H462 / (H462 + J462)</f>
        <v>0.823805592048624</v>
      </c>
      <c r="N462" s="0" t="n">
        <f aca="false">K462 / (K462+ I462)</f>
        <v>0.990796642984699</v>
      </c>
      <c r="O462" s="0" t="n">
        <f aca="false">I462 / (I462 + K462)</f>
        <v>0.00920335701530053</v>
      </c>
      <c r="P462" s="0" t="n">
        <f aca="false">J462 / (H462 + J462)</f>
        <v>0.176194407951376</v>
      </c>
      <c r="Q462" s="0" t="n">
        <f aca="false">100 * (J462 + I462) / (H462 + I462 + J462 + K462)</f>
        <v>1.40058639281082</v>
      </c>
      <c r="R462" s="0" t="n">
        <f aca="false">(2 * S462 * M462) / (S462 + M462)</f>
        <v>0.77185291700382</v>
      </c>
      <c r="S462" s="0" t="n">
        <f aca="false">H462 / (H462 + I462)</f>
        <v>0.726064227035101</v>
      </c>
      <c r="T462" s="0" t="n">
        <f aca="false">AVERAGE(M462:S462)</f>
        <v>0.699786219549962</v>
      </c>
      <c r="U462" s="0" t="n">
        <f aca="false">(H462 + K462)/(H462 + K462 + I462 + J462)</f>
        <v>0.985994136071892</v>
      </c>
      <c r="V462" s="0" t="n">
        <f aca="false">(I462+J462)/W462</f>
        <v>0.0280429318981793</v>
      </c>
      <c r="W462" s="0" t="n">
        <f aca="false">VLOOKUP(G462,ValidPixels!$A$1:$B$53, 2,0)</f>
        <v>12809217</v>
      </c>
    </row>
    <row r="463" customFormat="false" ht="12.8" hidden="false" customHeight="false" outlineLevel="0" collapsed="false">
      <c r="A463" s="0" t="n">
        <v>6</v>
      </c>
      <c r="B463" s="0" t="s">
        <v>108</v>
      </c>
      <c r="C463" s="0" t="n">
        <f aca="false">VLOOKUP(D463,List!$G$2:$H$12, 2, 0)</f>
        <v>7</v>
      </c>
      <c r="D463" s="0" t="s">
        <v>65</v>
      </c>
      <c r="E463" s="0" t="n">
        <f aca="false">VLOOKUP(G463,List!$A$2:$B$54, 2, 0)</f>
        <v>38</v>
      </c>
      <c r="F463" s="0" t="n">
        <f aca="false">VLOOKUP(G463,List!$L$2:$M$54, 2,0)</f>
        <v>4</v>
      </c>
      <c r="G463" s="0" t="s">
        <v>68</v>
      </c>
      <c r="H463" s="0" t="n">
        <v>2307405</v>
      </c>
      <c r="I463" s="0" t="n">
        <v>288823</v>
      </c>
      <c r="J463" s="0" t="n">
        <v>543691</v>
      </c>
      <c r="K463" s="0" t="n">
        <v>45902544</v>
      </c>
      <c r="L463" s="0" t="n">
        <v>0</v>
      </c>
      <c r="M463" s="0" t="n">
        <f aca="false">H463 / (H463 + J463)</f>
        <v>0.809304562175388</v>
      </c>
      <c r="N463" s="0" t="n">
        <f aca="false">K463 / (K463+ I463)</f>
        <v>0.993747251515635</v>
      </c>
      <c r="O463" s="0" t="n">
        <f aca="false">I463 / (I463 + K463)</f>
        <v>0.00625274848436505</v>
      </c>
      <c r="P463" s="0" t="n">
        <f aca="false">J463 / (H463 + J463)</f>
        <v>0.190695437824612</v>
      </c>
      <c r="Q463" s="0" t="n">
        <f aca="false">100 * (J463 + I463) / (H463 + I463 + J463 + K463)</f>
        <v>1.69753709147928</v>
      </c>
      <c r="R463" s="0" t="n">
        <f aca="false">(2 * S463 * M463) / (S463 + M463)</f>
        <v>0.847170096730064</v>
      </c>
      <c r="S463" s="0" t="n">
        <f aca="false">H463 / (H463 + I463)</f>
        <v>0.888752836807861</v>
      </c>
      <c r="T463" s="0" t="n">
        <f aca="false">AVERAGE(M463:S463)</f>
        <v>0.776208575002457</v>
      </c>
      <c r="U463" s="0" t="n">
        <f aca="false">(H463 + K463)/(H463 + K463 + I463 + J463)</f>
        <v>0.983024629085207</v>
      </c>
      <c r="V463" s="0" t="n">
        <f aca="false">(I463+J463)/W463</f>
        <v>0.0343035533639559</v>
      </c>
      <c r="W463" s="0" t="n">
        <f aca="false">VLOOKUP(G463,ValidPixels!$A$1:$B$53, 2,0)</f>
        <v>24269031</v>
      </c>
    </row>
    <row r="464" customFormat="false" ht="12.8" hidden="false" customHeight="false" outlineLevel="0" collapsed="false">
      <c r="A464" s="0" t="n">
        <v>6</v>
      </c>
      <c r="B464" s="0" t="s">
        <v>108</v>
      </c>
      <c r="C464" s="0" t="n">
        <f aca="false">VLOOKUP(D464,List!$G$2:$H$12, 2, 0)</f>
        <v>7</v>
      </c>
      <c r="D464" s="0" t="s">
        <v>65</v>
      </c>
      <c r="E464" s="0" t="n">
        <f aca="false">VLOOKUP(G464,List!$A$2:$B$54, 2, 0)</f>
        <v>39</v>
      </c>
      <c r="F464" s="0" t="n">
        <f aca="false">VLOOKUP(G464,List!$L$2:$M$54, 2,0)</f>
        <v>3</v>
      </c>
      <c r="G464" s="0" t="s">
        <v>69</v>
      </c>
      <c r="H464" s="0" t="n">
        <v>4581612</v>
      </c>
      <c r="I464" s="0" t="n">
        <v>1254280</v>
      </c>
      <c r="J464" s="0" t="n">
        <v>2420712</v>
      </c>
      <c r="K464" s="0" t="n">
        <v>350211542</v>
      </c>
      <c r="L464" s="0" t="n">
        <v>0</v>
      </c>
      <c r="M464" s="0" t="n">
        <f aca="false">H464 / (H464 + J464)</f>
        <v>0.654298772807428</v>
      </c>
      <c r="N464" s="0" t="n">
        <f aca="false">K464 / (K464+ I464)</f>
        <v>0.996431288843784</v>
      </c>
      <c r="O464" s="0" t="n">
        <f aca="false">I464 / (I464 + K464)</f>
        <v>0.00356871115621592</v>
      </c>
      <c r="P464" s="0" t="n">
        <f aca="false">J464 / (H464 + J464)</f>
        <v>0.345701227192572</v>
      </c>
      <c r="Q464" s="0" t="n">
        <f aca="false">100 * (J464 + I464) / (H464 + I464 + J464 + K464)</f>
        <v>1.02519346307552</v>
      </c>
      <c r="R464" s="0" t="n">
        <f aca="false">(2 * S464 * M464) / (S464 + M464)</f>
        <v>0.71374589740506</v>
      </c>
      <c r="S464" s="0" t="n">
        <f aca="false">H464 / (H464 + I464)</f>
        <v>0.785074843742825</v>
      </c>
      <c r="T464" s="0" t="n">
        <f aca="false">AVERAGE(M464:S464)</f>
        <v>0.646287743460486</v>
      </c>
      <c r="U464" s="0" t="n">
        <f aca="false">(H464 + K464)/(H464 + K464 + I464 + J464)</f>
        <v>0.989748065369245</v>
      </c>
      <c r="V464" s="0" t="n">
        <f aca="false">(I464+J464)/W464</f>
        <v>0.020207684753449</v>
      </c>
      <c r="W464" s="0" t="n">
        <f aca="false">VLOOKUP(G464,ValidPixels!$A$1:$B$53, 2,0)</f>
        <v>181861111</v>
      </c>
    </row>
    <row r="465" customFormat="false" ht="12.8" hidden="false" customHeight="false" outlineLevel="0" collapsed="false">
      <c r="A465" s="0" t="n">
        <v>6</v>
      </c>
      <c r="B465" s="0" t="s">
        <v>108</v>
      </c>
      <c r="C465" s="0" t="n">
        <f aca="false">VLOOKUP(D465,List!$G$2:$H$12, 2, 0)</f>
        <v>8</v>
      </c>
      <c r="D465" s="0" t="s">
        <v>70</v>
      </c>
      <c r="E465" s="0" t="n">
        <f aca="false">VLOOKUP(G465,List!$A$2:$B$54, 2, 0)</f>
        <v>41</v>
      </c>
      <c r="F465" s="0" t="n">
        <f aca="false">VLOOKUP(G465,List!$L$2:$M$54, 2,0)</f>
        <v>1</v>
      </c>
      <c r="G465" s="0" t="s">
        <v>72</v>
      </c>
      <c r="H465" s="0" t="n">
        <v>228736</v>
      </c>
      <c r="I465" s="0" t="n">
        <v>347564</v>
      </c>
      <c r="J465" s="0" t="n">
        <v>1421210</v>
      </c>
      <c r="K465" s="0" t="n">
        <v>80652191</v>
      </c>
      <c r="L465" s="0" t="n">
        <v>0</v>
      </c>
      <c r="M465" s="0" t="n">
        <f aca="false">H465 / (H465 + J465)</f>
        <v>0.138632415848761</v>
      </c>
      <c r="N465" s="0" t="n">
        <f aca="false">K465 / (K465+ I465)</f>
        <v>0.995709073441025</v>
      </c>
      <c r="O465" s="0" t="n">
        <f aca="false">I465 / (I465 + K465)</f>
        <v>0.00429092655897539</v>
      </c>
      <c r="P465" s="0" t="n">
        <f aca="false">J465 / (H465 + J465)</f>
        <v>0.861367584151239</v>
      </c>
      <c r="Q465" s="0" t="n">
        <f aca="false">100 * (J465 + I465) / (H465 + I465 + J465 + K465)</f>
        <v>2.14008517707765</v>
      </c>
      <c r="R465" s="0" t="n">
        <f aca="false">(2 * S465 * M465) / (S465 + M465)</f>
        <v>0.205490318679966</v>
      </c>
      <c r="S465" s="0" t="n">
        <f aca="false">H465 / (H465 + I465)</f>
        <v>0.396904390074614</v>
      </c>
      <c r="T465" s="0" t="n">
        <f aca="false">AVERAGE(M465:S465)</f>
        <v>0.677497126547462</v>
      </c>
      <c r="U465" s="0" t="n">
        <f aca="false">(H465 + K465)/(H465 + K465 + I465 + J465)</f>
        <v>0.978599148229223</v>
      </c>
      <c r="V465" s="0" t="n">
        <f aca="false">(I465+J465)/W465</f>
        <v>0.0424290824451313</v>
      </c>
      <c r="W465" s="0" t="n">
        <f aca="false">VLOOKUP(G465,ValidPixels!$A$1:$B$53, 2,0)</f>
        <v>41687774</v>
      </c>
    </row>
    <row r="466" customFormat="false" ht="12.8" hidden="false" customHeight="false" outlineLevel="0" collapsed="false">
      <c r="A466" s="0" t="n">
        <v>6</v>
      </c>
      <c r="B466" s="0" t="s">
        <v>108</v>
      </c>
      <c r="C466" s="0" t="n">
        <f aca="false">VLOOKUP(D466,List!$G$2:$H$12, 2, 0)</f>
        <v>8</v>
      </c>
      <c r="D466" s="0" t="s">
        <v>70</v>
      </c>
      <c r="E466" s="0" t="n">
        <f aca="false">VLOOKUP(G466,List!$A$2:$B$54, 2, 0)</f>
        <v>40</v>
      </c>
      <c r="F466" s="0" t="n">
        <f aca="false">VLOOKUP(G466,List!$L$2:$M$54, 2,0)</f>
        <v>2</v>
      </c>
      <c r="G466" s="0" t="s">
        <v>71</v>
      </c>
      <c r="H466" s="0" t="n">
        <v>514650</v>
      </c>
      <c r="I466" s="0" t="n">
        <v>113793</v>
      </c>
      <c r="J466" s="0" t="n">
        <v>5074041</v>
      </c>
      <c r="K466" s="0" t="n">
        <v>60301478</v>
      </c>
      <c r="L466" s="0" t="n">
        <v>0</v>
      </c>
      <c r="M466" s="0" t="n">
        <f aca="false">H466 / (H466 + J466)</f>
        <v>0.0920877536439213</v>
      </c>
      <c r="N466" s="0" t="n">
        <f aca="false">K466 / (K466+ I466)</f>
        <v>0.998116486144703</v>
      </c>
      <c r="O466" s="0" t="n">
        <f aca="false">I466 / (I466 + K466)</f>
        <v>0.00188351385529662</v>
      </c>
      <c r="P466" s="0" t="n">
        <f aca="false">J466 / (H466 + J466)</f>
        <v>0.907912246356079</v>
      </c>
      <c r="Q466" s="0" t="n">
        <f aca="false">100 * (J466 + I466) / (H466 + I466 + J466 + K466)</f>
        <v>7.85988271431342</v>
      </c>
      <c r="R466" s="0" t="n">
        <f aca="false">(2 * S466 * M466) / (S466 + M466)</f>
        <v>0.165558599830726</v>
      </c>
      <c r="S466" s="0" t="n">
        <f aca="false">H466 / (H466 + I466)</f>
        <v>0.818928685656456</v>
      </c>
      <c r="T466" s="0" t="n">
        <f aca="false">AVERAGE(M466:S466)</f>
        <v>1.54919571425723</v>
      </c>
      <c r="U466" s="0" t="n">
        <f aca="false">(H466 + K466)/(H466 + K466 + I466 + J466)</f>
        <v>0.921401172856866</v>
      </c>
      <c r="V466" s="0" t="n">
        <f aca="false">(I466+J466)/W466</f>
        <v>0.155709977225937</v>
      </c>
      <c r="W466" s="0" t="n">
        <f aca="false">VLOOKUP(G466,ValidPixels!$A$1:$B$53, 2,0)</f>
        <v>33317287</v>
      </c>
    </row>
    <row r="467" customFormat="false" ht="12.8" hidden="false" customHeight="false" outlineLevel="0" collapsed="false">
      <c r="A467" s="0" t="n">
        <v>6</v>
      </c>
      <c r="B467" s="0" t="s">
        <v>108</v>
      </c>
      <c r="C467" s="0" t="n">
        <f aca="false">VLOOKUP(D467,List!$G$2:$H$12, 2, 0)</f>
        <v>8</v>
      </c>
      <c r="D467" s="0" t="s">
        <v>70</v>
      </c>
      <c r="E467" s="0" t="n">
        <f aca="false">VLOOKUP(G467,List!$A$2:$B$54, 2, 0)</f>
        <v>42</v>
      </c>
      <c r="F467" s="0" t="n">
        <f aca="false">VLOOKUP(G467,List!$L$2:$M$54, 2,0)</f>
        <v>3</v>
      </c>
      <c r="G467" s="0" t="s">
        <v>73</v>
      </c>
      <c r="H467" s="0" t="n">
        <v>2105500</v>
      </c>
      <c r="I467" s="0" t="n">
        <v>6256285</v>
      </c>
      <c r="J467" s="0" t="n">
        <v>1833022</v>
      </c>
      <c r="K467" s="0" t="n">
        <v>215187798</v>
      </c>
      <c r="L467" s="0" t="n">
        <v>138461</v>
      </c>
      <c r="M467" s="0" t="n">
        <f aca="false">H467 / (H467 + J467)</f>
        <v>0.534591402561672</v>
      </c>
      <c r="N467" s="0" t="n">
        <f aca="false">K467 / (K467+ I467)</f>
        <v>0.971747788808609</v>
      </c>
      <c r="O467" s="0" t="n">
        <f aca="false">I467 / (I467 + K467)</f>
        <v>0.0282522111913914</v>
      </c>
      <c r="P467" s="0" t="n">
        <f aca="false">J467 / (H467 + J467)</f>
        <v>0.465408597438328</v>
      </c>
      <c r="Q467" s="0" t="n">
        <f aca="false">100 * (J467 + I467) / (H467 + I467 + J467 + K467)</f>
        <v>3.5891443352516</v>
      </c>
      <c r="R467" s="0" t="n">
        <f aca="false">(2 * S467 * M467) / (S467 + M467)</f>
        <v>0.3423491787644</v>
      </c>
      <c r="S467" s="0" t="n">
        <f aca="false">H467 / (H467 + I467)</f>
        <v>0.251800303404118</v>
      </c>
      <c r="T467" s="0" t="n">
        <f aca="false">AVERAGE(M467:S467)</f>
        <v>0.883327688202875</v>
      </c>
      <c r="U467" s="0" t="n">
        <f aca="false">(H467 + K467)/(H467 + K467 + I467 + J467)</f>
        <v>0.964108556647484</v>
      </c>
      <c r="V467" s="0" t="n">
        <f aca="false">(I467+J467)/W467</f>
        <v>0.0718043203878255</v>
      </c>
      <c r="W467" s="0" t="n">
        <f aca="false">VLOOKUP(G467,ValidPixels!$A$1:$B$53, 2,0)</f>
        <v>112657664</v>
      </c>
    </row>
    <row r="468" customFormat="false" ht="12.8" hidden="false" customHeight="false" outlineLevel="0" collapsed="false">
      <c r="A468" s="0" t="n">
        <v>6</v>
      </c>
      <c r="B468" s="0" t="s">
        <v>108</v>
      </c>
      <c r="C468" s="0" t="n">
        <f aca="false">VLOOKUP(D468,List!$G$2:$H$12, 2, 0)</f>
        <v>8</v>
      </c>
      <c r="D468" s="0" t="s">
        <v>70</v>
      </c>
      <c r="E468" s="0" t="n">
        <f aca="false">VLOOKUP(G468,List!$A$2:$B$54, 2, 0)</f>
        <v>43</v>
      </c>
      <c r="F468" s="0" t="n">
        <f aca="false">VLOOKUP(G468,List!$L$2:$M$54, 2,0)</f>
        <v>4</v>
      </c>
      <c r="G468" s="0" t="s">
        <v>74</v>
      </c>
      <c r="H468" s="0" t="n">
        <v>2710340</v>
      </c>
      <c r="I468" s="0" t="n">
        <v>5121914</v>
      </c>
      <c r="J468" s="0" t="n">
        <v>1220387</v>
      </c>
      <c r="K468" s="0" t="n">
        <v>622376322</v>
      </c>
      <c r="L468" s="0" t="n">
        <v>0</v>
      </c>
      <c r="M468" s="0" t="n">
        <f aca="false">H468 / (H468 + J468)</f>
        <v>0.689526390410731</v>
      </c>
      <c r="N468" s="0" t="n">
        <f aca="false">K468 / (K468+ I468)</f>
        <v>0.991837564305121</v>
      </c>
      <c r="O468" s="0" t="n">
        <f aca="false">I468 / (I468 + K468)</f>
        <v>0.00816243569487899</v>
      </c>
      <c r="P468" s="0" t="n">
        <f aca="false">J468 / (H468 + J468)</f>
        <v>0.310473609589269</v>
      </c>
      <c r="Q468" s="0" t="n">
        <f aca="false">100 * (J468 + I468) / (H468 + I468 + J468 + K468)</f>
        <v>1.00443618706797</v>
      </c>
      <c r="R468" s="0" t="n">
        <f aca="false">(2 * S468 * M468) / (S468 + M468)</f>
        <v>0.46082536391073</v>
      </c>
      <c r="S468" s="0" t="n">
        <f aca="false">H468 / (H468 + I468)</f>
        <v>0.346048532133917</v>
      </c>
      <c r="T468" s="0" t="n">
        <f aca="false">AVERAGE(M468:S468)</f>
        <v>0.544472869016088</v>
      </c>
      <c r="U468" s="0" t="n">
        <f aca="false">(H468 + K468)/(H468 + K468 + I468 + J468)</f>
        <v>0.98995563812932</v>
      </c>
      <c r="V468" s="0" t="n">
        <f aca="false">(I468+J468)/W468</f>
        <v>0.0200928816697047</v>
      </c>
      <c r="W468" s="0" t="n">
        <f aca="false">VLOOKUP(G468,ValidPixels!$A$1:$B$53, 2,0)</f>
        <v>315649149</v>
      </c>
    </row>
    <row r="469" customFormat="false" ht="12.8" hidden="false" customHeight="false" outlineLevel="0" collapsed="false">
      <c r="A469" s="0" t="n">
        <v>6</v>
      </c>
      <c r="B469" s="0" t="s">
        <v>108</v>
      </c>
      <c r="C469" s="0" t="n">
        <f aca="false">VLOOKUP(D469,List!$G$2:$H$12, 2, 0)</f>
        <v>8</v>
      </c>
      <c r="D469" s="0" t="s">
        <v>70</v>
      </c>
      <c r="E469" s="0" t="n">
        <f aca="false">VLOOKUP(G469,List!$A$2:$B$54, 2, 0)</f>
        <v>44</v>
      </c>
      <c r="F469" s="0" t="n">
        <f aca="false">VLOOKUP(G469,List!$L$2:$M$54, 2,0)</f>
        <v>5</v>
      </c>
      <c r="G469" s="0" t="s">
        <v>75</v>
      </c>
      <c r="H469" s="0" t="n">
        <v>2759438</v>
      </c>
      <c r="I469" s="0" t="n">
        <v>1241936</v>
      </c>
      <c r="J469" s="0" t="n">
        <v>3496890</v>
      </c>
      <c r="K469" s="0" t="n">
        <v>176887478</v>
      </c>
      <c r="L469" s="0" t="n">
        <v>0</v>
      </c>
      <c r="M469" s="0" t="n">
        <f aca="false">H469 / (H469 + J469)</f>
        <v>0.441063512015355</v>
      </c>
      <c r="N469" s="0" t="n">
        <f aca="false">K469 / (K469+ I469)</f>
        <v>0.99302790049037</v>
      </c>
      <c r="O469" s="0" t="n">
        <f aca="false">I469 / (I469 + K469)</f>
        <v>0.00697209950962956</v>
      </c>
      <c r="P469" s="0" t="n">
        <f aca="false">J469 / (H469 + J469)</f>
        <v>0.558936487984645</v>
      </c>
      <c r="Q469" s="0" t="n">
        <f aca="false">100 * (J469 + I469) / (H469 + I469 + J469 + K469)</f>
        <v>2.57006097575592</v>
      </c>
      <c r="R469" s="0" t="n">
        <f aca="false">(2 * S469 * M469) / (S469 + M469)</f>
        <v>0.538022648737505</v>
      </c>
      <c r="S469" s="0" t="n">
        <f aca="false">H469 / (H469 + I469)</f>
        <v>0.689622614631874</v>
      </c>
      <c r="T469" s="0" t="n">
        <f aca="false">AVERAGE(M469:S469)</f>
        <v>0.828243748446472</v>
      </c>
      <c r="U469" s="0" t="n">
        <f aca="false">(H469 + K469)/(H469 + K469 + I469 + J469)</f>
        <v>0.974299390242441</v>
      </c>
      <c r="V469" s="0" t="n">
        <f aca="false">(I469+J469)/W469</f>
        <v>0.0512628935265223</v>
      </c>
      <c r="W469" s="0" t="n">
        <f aca="false">VLOOKUP(G469,ValidPixels!$A$1:$B$53, 2,0)</f>
        <v>92441641</v>
      </c>
    </row>
    <row r="470" customFormat="false" ht="12.8" hidden="false" customHeight="false" outlineLevel="0" collapsed="false">
      <c r="A470" s="0" t="n">
        <v>6</v>
      </c>
      <c r="B470" s="0" t="s">
        <v>108</v>
      </c>
      <c r="C470" s="0" t="n">
        <f aca="false">VLOOKUP(D470,List!$G$2:$H$12, 2, 0)</f>
        <v>8</v>
      </c>
      <c r="D470" s="0" t="s">
        <v>70</v>
      </c>
      <c r="E470" s="0" t="n">
        <f aca="false">VLOOKUP(G470,List!$A$2:$B$54, 2, 0)</f>
        <v>45</v>
      </c>
      <c r="F470" s="0" t="n">
        <f aca="false">VLOOKUP(G470,List!$L$2:$M$54, 2,0)</f>
        <v>6</v>
      </c>
      <c r="G470" s="0" t="s">
        <v>76</v>
      </c>
      <c r="H470" s="0" t="n">
        <v>5114136</v>
      </c>
      <c r="I470" s="0" t="n">
        <v>4924769</v>
      </c>
      <c r="J470" s="0" t="n">
        <v>4185177</v>
      </c>
      <c r="K470" s="0" t="n">
        <v>120771335</v>
      </c>
      <c r="L470" s="0" t="n">
        <v>0</v>
      </c>
      <c r="M470" s="0" t="n">
        <f aca="false">H470 / (H470 + J470)</f>
        <v>0.549947721944621</v>
      </c>
      <c r="N470" s="0" t="n">
        <f aca="false">K470 / (K470+ I470)</f>
        <v>0.960820034644829</v>
      </c>
      <c r="O470" s="0" t="n">
        <f aca="false">I470 / (I470 + K470)</f>
        <v>0.0391799653551712</v>
      </c>
      <c r="P470" s="0" t="n">
        <f aca="false">J470 / (H470 + J470)</f>
        <v>0.450052278055379</v>
      </c>
      <c r="Q470" s="0" t="n">
        <f aca="false">100 * (J470 + I470) / (H470 + I470 + J470 + K470)</f>
        <v>6.74833724170058</v>
      </c>
      <c r="R470" s="0" t="n">
        <f aca="false">(2 * S470 * M470) / (S470 + M470)</f>
        <v>0.528914918634178</v>
      </c>
      <c r="S470" s="0" t="n">
        <f aca="false">H470 / (H470 + I470)</f>
        <v>0.50943165614178</v>
      </c>
      <c r="T470" s="0" t="n">
        <f aca="false">AVERAGE(M470:S470)</f>
        <v>1.39809768806808</v>
      </c>
      <c r="U470" s="0" t="n">
        <f aca="false">(H470 + K470)/(H470 + K470 + I470 + J470)</f>
        <v>0.932516627582994</v>
      </c>
      <c r="V470" s="0" t="n">
        <f aca="false">(I470+J470)/W470</f>
        <v>0.135018396624953</v>
      </c>
      <c r="W470" s="0" t="n">
        <f aca="false">VLOOKUP(G470,ValidPixels!$A$1:$B$53, 2,0)</f>
        <v>67471887</v>
      </c>
    </row>
    <row r="471" customFormat="false" ht="12.8" hidden="false" customHeight="false" outlineLevel="0" collapsed="false">
      <c r="A471" s="0" t="n">
        <v>6</v>
      </c>
      <c r="B471" s="0" t="s">
        <v>108</v>
      </c>
      <c r="C471" s="0" t="n">
        <f aca="false">VLOOKUP(D471,List!$G$2:$H$12, 2, 0)</f>
        <v>1</v>
      </c>
      <c r="D471" s="0" t="s">
        <v>77</v>
      </c>
      <c r="E471" s="0" t="n">
        <f aca="false">VLOOKUP(G471,List!$A$2:$B$54, 2, 0)</f>
        <v>46</v>
      </c>
      <c r="F471" s="0" t="n">
        <f aca="false">VLOOKUP(G471,List!$L$2:$M$54, 2,0)</f>
        <v>4</v>
      </c>
      <c r="G471" s="0" t="s">
        <v>78</v>
      </c>
      <c r="H471" s="0" t="n">
        <v>36599</v>
      </c>
      <c r="I471" s="0" t="n">
        <v>176250</v>
      </c>
      <c r="J471" s="0" t="n">
        <v>52705</v>
      </c>
      <c r="K471" s="0" t="n">
        <v>48006086</v>
      </c>
      <c r="L471" s="0" t="n">
        <v>940</v>
      </c>
      <c r="M471" s="0" t="n">
        <f aca="false">H471 / (H471 + J471)</f>
        <v>0.409824867867061</v>
      </c>
      <c r="N471" s="0" t="n">
        <f aca="false">K471 / (K471+ I471)</f>
        <v>0.996342020445003</v>
      </c>
      <c r="O471" s="0" t="n">
        <f aca="false">I471 / (I471 + K471)</f>
        <v>0.00365797955499708</v>
      </c>
      <c r="P471" s="0" t="n">
        <f aca="false">J471 / (H471 + J471)</f>
        <v>0.590175132132939</v>
      </c>
      <c r="Q471" s="0" t="n">
        <f aca="false">100 * (J471 + I471) / (H471 + I471 + J471 + K471)</f>
        <v>0.474305409967426</v>
      </c>
      <c r="R471" s="0" t="n">
        <f aca="false">(2 * S471 * M471) / (S471 + M471)</f>
        <v>0.242254751731739</v>
      </c>
      <c r="S471" s="0" t="n">
        <f aca="false">H471 / (H471 + I471)</f>
        <v>0.171948188621981</v>
      </c>
      <c r="T471" s="0" t="n">
        <f aca="false">AVERAGE(M471:S471)</f>
        <v>0.412644050045878</v>
      </c>
      <c r="U471" s="0" t="n">
        <f aca="false">(H471 + K471)/(H471 + K471 + I471 + J471)</f>
        <v>0.995256945900326</v>
      </c>
      <c r="V471" s="0" t="n">
        <f aca="false">(I471+J471)/W471</f>
        <v>0.00950949086271897</v>
      </c>
      <c r="W471" s="0" t="n">
        <f aca="false">VLOOKUP(G471,ValidPixels!$A$1:$B$53, 2,0)</f>
        <v>24076473</v>
      </c>
    </row>
    <row r="472" customFormat="false" ht="12.8" hidden="false" customHeight="false" outlineLevel="0" collapsed="false">
      <c r="A472" s="0" t="n">
        <v>6</v>
      </c>
      <c r="B472" s="0" t="s">
        <v>108</v>
      </c>
      <c r="C472" s="0" t="n">
        <f aca="false">VLOOKUP(D472,List!$G$2:$H$12, 2, 0)</f>
        <v>1</v>
      </c>
      <c r="D472" s="0" t="s">
        <v>77</v>
      </c>
      <c r="E472" s="0" t="n">
        <f aca="false">VLOOKUP(G472,List!$A$2:$B$54, 2, 0)</f>
        <v>49</v>
      </c>
      <c r="F472" s="0" t="n">
        <f aca="false">VLOOKUP(G472,List!$L$2:$M$54, 2,0)</f>
        <v>2</v>
      </c>
      <c r="G472" s="0" t="s">
        <v>81</v>
      </c>
      <c r="H472" s="0" t="n">
        <v>236623</v>
      </c>
      <c r="I472" s="0" t="n">
        <v>97964</v>
      </c>
      <c r="J472" s="0" t="n">
        <v>3767885</v>
      </c>
      <c r="K472" s="0" t="n">
        <v>422924077</v>
      </c>
      <c r="L472" s="0" t="n">
        <v>0</v>
      </c>
      <c r="M472" s="0" t="n">
        <f aca="false">H472 / (H472 + J472)</f>
        <v>0.0590891565206013</v>
      </c>
      <c r="N472" s="0" t="n">
        <f aca="false">K472 / (K472+ I472)</f>
        <v>0.99976841868625</v>
      </c>
      <c r="O472" s="0" t="n">
        <f aca="false">I472 / (I472 + K472)</f>
        <v>0.000231581313750032</v>
      </c>
      <c r="P472" s="0" t="n">
        <f aca="false">J472 / (H472 + J472)</f>
        <v>0.940910843479399</v>
      </c>
      <c r="Q472" s="0" t="n">
        <f aca="false">100 * (J472 + I472) / (H472 + I472 + J472 + K472)</f>
        <v>0.905294766579021</v>
      </c>
      <c r="R472" s="0" t="n">
        <f aca="false">(2 * S472 * M472) / (S472 + M472)</f>
        <v>0.10906560008481</v>
      </c>
      <c r="S472" s="0" t="n">
        <f aca="false">H472 / (H472 + I472)</f>
        <v>0.707209186250512</v>
      </c>
      <c r="T472" s="0" t="n">
        <f aca="false">AVERAGE(M472:S472)</f>
        <v>0.531652793273478</v>
      </c>
      <c r="U472" s="0" t="n">
        <f aca="false">(H472 + K472)/(H472 + K472 + I472 + J472)</f>
        <v>0.99094705233421</v>
      </c>
      <c r="V472" s="0" t="n">
        <f aca="false">(I472+J472)/W472</f>
        <v>0.0180512020258778</v>
      </c>
      <c r="W472" s="0" t="n">
        <f aca="false">VLOOKUP(G472,ValidPixels!$A$1:$B$53, 2,0)</f>
        <v>214160198</v>
      </c>
    </row>
    <row r="473" customFormat="false" ht="12.8" hidden="false" customHeight="false" outlineLevel="0" collapsed="false">
      <c r="A473" s="0" t="n">
        <v>6</v>
      </c>
      <c r="B473" s="0" t="s">
        <v>108</v>
      </c>
      <c r="C473" s="0" t="n">
        <f aca="false">VLOOKUP(D473,List!$G$2:$H$12, 2, 0)</f>
        <v>1</v>
      </c>
      <c r="D473" s="0" t="s">
        <v>77</v>
      </c>
      <c r="E473" s="0" t="n">
        <f aca="false">VLOOKUP(G473,List!$A$2:$B$54, 2, 0)</f>
        <v>48</v>
      </c>
      <c r="F473" s="0" t="n">
        <f aca="false">VLOOKUP(G473,List!$L$2:$M$54, 2,0)</f>
        <v>1</v>
      </c>
      <c r="G473" s="0" t="s">
        <v>80</v>
      </c>
      <c r="H473" s="0" t="n">
        <v>382360</v>
      </c>
      <c r="I473" s="0" t="n">
        <v>693509</v>
      </c>
      <c r="J473" s="0" t="n">
        <v>1701331</v>
      </c>
      <c r="K473" s="0" t="n">
        <v>368833105</v>
      </c>
      <c r="L473" s="0" t="n">
        <v>28327</v>
      </c>
      <c r="M473" s="0" t="n">
        <f aca="false">H473 / (H473 + J473)</f>
        <v>0.183501296497417</v>
      </c>
      <c r="N473" s="0" t="n">
        <f aca="false">K473 / (K473+ I473)</f>
        <v>0.998123250197075</v>
      </c>
      <c r="O473" s="0" t="n">
        <f aca="false">I473 / (I473 + K473)</f>
        <v>0.00187674980292488</v>
      </c>
      <c r="P473" s="0" t="n">
        <f aca="false">J473 / (H473 + J473)</f>
        <v>0.816498703502583</v>
      </c>
      <c r="Q473" s="0" t="n">
        <f aca="false">100 * (J473 + I473) / (H473 + I473 + J473 + K473)</f>
        <v>0.64444929749728</v>
      </c>
      <c r="R473" s="0" t="n">
        <f aca="false">(2 * S473 * M473) / (S473 + M473)</f>
        <v>0.242033700895061</v>
      </c>
      <c r="S473" s="0" t="n">
        <f aca="false">H473 / (H473 + I473)</f>
        <v>0.355396428375574</v>
      </c>
      <c r="T473" s="0" t="n">
        <f aca="false">AVERAGE(M473:S473)</f>
        <v>0.463125632395416</v>
      </c>
      <c r="U473" s="0" t="n">
        <f aca="false">(H473 + K473)/(H473 + K473 + I473 + J473)</f>
        <v>0.993555507025027</v>
      </c>
      <c r="V473" s="0" t="n">
        <f aca="false">(I473+J473)/W473</f>
        <v>0.0129024479060514</v>
      </c>
      <c r="W473" s="0" t="n">
        <f aca="false">VLOOKUP(G473,ValidPixels!$A$1:$B$53, 2,0)</f>
        <v>185611290</v>
      </c>
    </row>
    <row r="474" customFormat="false" ht="12.8" hidden="false" customHeight="false" outlineLevel="0" collapsed="false">
      <c r="A474" s="0" t="n">
        <v>6</v>
      </c>
      <c r="B474" s="0" t="s">
        <v>108</v>
      </c>
      <c r="C474" s="0" t="n">
        <f aca="false">VLOOKUP(D474,List!$G$2:$H$12, 2, 0)</f>
        <v>1</v>
      </c>
      <c r="D474" s="0" t="s">
        <v>77</v>
      </c>
      <c r="E474" s="0" t="n">
        <f aca="false">VLOOKUP(G474,List!$A$2:$B$54, 2, 0)</f>
        <v>47</v>
      </c>
      <c r="F474" s="0" t="n">
        <f aca="false">VLOOKUP(G474,List!$L$2:$M$54, 2,0)</f>
        <v>3</v>
      </c>
      <c r="G474" s="0" t="s">
        <v>79</v>
      </c>
      <c r="H474" s="0" t="n">
        <v>1114173</v>
      </c>
      <c r="I474" s="0" t="n">
        <v>489218</v>
      </c>
      <c r="J474" s="0" t="n">
        <v>494351</v>
      </c>
      <c r="K474" s="0" t="n">
        <v>135524925</v>
      </c>
      <c r="L474" s="0" t="n">
        <v>171270</v>
      </c>
      <c r="M474" s="0" t="n">
        <f aca="false">H474 / (H474 + J474)</f>
        <v>0.692667936567934</v>
      </c>
      <c r="N474" s="0" t="n">
        <f aca="false">K474 / (K474+ I474)</f>
        <v>0.996403182866064</v>
      </c>
      <c r="O474" s="0" t="n">
        <f aca="false">I474 / (I474 + K474)</f>
        <v>0.00359681713393584</v>
      </c>
      <c r="P474" s="0" t="n">
        <f aca="false">J474 / (H474 + J474)</f>
        <v>0.307332063432066</v>
      </c>
      <c r="Q474" s="0" t="n">
        <f aca="false">100 * (J474 + I474) / (H474 + I474 + J474 + K474)</f>
        <v>0.714685321423105</v>
      </c>
      <c r="R474" s="0" t="n">
        <f aca="false">(2 * S474 * M474) / (S474 + M474)</f>
        <v>0.693774897529978</v>
      </c>
      <c r="S474" s="0" t="n">
        <f aca="false">H474 / (H474 + I474)</f>
        <v>0.694885402250605</v>
      </c>
      <c r="T474" s="0" t="n">
        <f aca="false">AVERAGE(M474:S474)</f>
        <v>0.586192231600527</v>
      </c>
      <c r="U474" s="0" t="n">
        <f aca="false">(H474 + K474)/(H474 + K474 + I474 + J474)</f>
        <v>0.992853146785769</v>
      </c>
      <c r="V474" s="0" t="n">
        <f aca="false">(I474+J474)/W474</f>
        <v>0.0137339766909085</v>
      </c>
      <c r="W474" s="0" t="n">
        <f aca="false">VLOOKUP(G474,ValidPixels!$A$1:$B$53, 2,0)</f>
        <v>71615747</v>
      </c>
    </row>
    <row r="475" customFormat="false" ht="12.8" hidden="false" customHeight="false" outlineLevel="0" collapsed="false">
      <c r="A475" s="0" t="n">
        <v>6</v>
      </c>
      <c r="B475" s="0" t="s">
        <v>108</v>
      </c>
      <c r="C475" s="0" t="n">
        <f aca="false">VLOOKUP(D475,List!$G$2:$H$12, 2, 0)</f>
        <v>11</v>
      </c>
      <c r="D475" s="0" t="s">
        <v>82</v>
      </c>
      <c r="E475" s="0" t="n">
        <f aca="false">VLOOKUP(G475,List!$A$2:$B$54, 2, 0)</f>
        <v>50</v>
      </c>
      <c r="F475" s="0" t="n">
        <f aca="false">VLOOKUP(G475,List!$L$2:$M$54, 2,0)</f>
        <v>3</v>
      </c>
      <c r="G475" s="0" t="s">
        <v>83</v>
      </c>
      <c r="H475" s="0" t="n">
        <v>431097</v>
      </c>
      <c r="I475" s="0" t="n">
        <v>2265</v>
      </c>
      <c r="J475" s="0" t="n">
        <v>246278</v>
      </c>
      <c r="K475" s="0" t="n">
        <v>811581485</v>
      </c>
      <c r="L475" s="0" t="n">
        <v>0</v>
      </c>
      <c r="M475" s="0" t="n">
        <f aca="false">H475 / (H475 + J475)</f>
        <v>0.636422956264994</v>
      </c>
      <c r="N475" s="0" t="n">
        <f aca="false">K475 / (K475+ I475)</f>
        <v>0.999997209160484</v>
      </c>
      <c r="O475" s="0" t="n">
        <f aca="false">I475 / (I475 + K475)</f>
        <v>2.79083951594644E-006</v>
      </c>
      <c r="P475" s="0" t="n">
        <f aca="false">J475 / (H475 + J475)</f>
        <v>0.363577043735006</v>
      </c>
      <c r="Q475" s="0" t="n">
        <f aca="false">100 * (J475 + I475) / (H475 + I475 + J475 + K475)</f>
        <v>0.0305989037700161</v>
      </c>
      <c r="R475" s="0" t="n">
        <f aca="false">(2 * S475 * M475) / (S475 + M475)</f>
        <v>0.776235958647277</v>
      </c>
      <c r="S475" s="0" t="n">
        <f aca="false">H475 / (H475 + I475)</f>
        <v>0.994773422681269</v>
      </c>
      <c r="T475" s="0" t="n">
        <f aca="false">AVERAGE(M475:S475)</f>
        <v>0.543086897871223</v>
      </c>
      <c r="U475" s="0" t="n">
        <f aca="false">(H475 + K475)/(H475 + K475 + I475 + J475)</f>
        <v>0.9996940109623</v>
      </c>
      <c r="V475" s="0" t="n">
        <f aca="false">(I475+J475)/W475</f>
        <v>0.000611876793381258</v>
      </c>
      <c r="W475" s="0" t="n">
        <f aca="false">VLOOKUP(G475,ValidPixels!$A$1:$B$53, 2,0)</f>
        <v>406197788</v>
      </c>
    </row>
    <row r="476" customFormat="false" ht="12.8" hidden="false" customHeight="false" outlineLevel="0" collapsed="false">
      <c r="A476" s="0" t="n">
        <v>6</v>
      </c>
      <c r="B476" s="0" t="s">
        <v>108</v>
      </c>
      <c r="C476" s="0" t="n">
        <f aca="false">VLOOKUP(D476,List!$G$2:$H$12, 2, 0)</f>
        <v>11</v>
      </c>
      <c r="D476" s="0" t="s">
        <v>82</v>
      </c>
      <c r="E476" s="0" t="n">
        <f aca="false">VLOOKUP(G476,List!$A$2:$B$54, 2, 0)</f>
        <v>51</v>
      </c>
      <c r="F476" s="0" t="n">
        <f aca="false">VLOOKUP(G476,List!$L$2:$M$54, 2,0)</f>
        <v>2</v>
      </c>
      <c r="G476" s="0" t="s">
        <v>84</v>
      </c>
      <c r="H476" s="0" t="n">
        <v>1247226</v>
      </c>
      <c r="I476" s="0" t="n">
        <v>519627</v>
      </c>
      <c r="J476" s="0" t="n">
        <v>1228679</v>
      </c>
      <c r="K476" s="0" t="n">
        <v>963176231</v>
      </c>
      <c r="L476" s="0" t="n">
        <v>0</v>
      </c>
      <c r="M476" s="0" t="n">
        <f aca="false">H476 / (H476 + J476)</f>
        <v>0.503745499120524</v>
      </c>
      <c r="N476" s="0" t="n">
        <f aca="false">K476 / (K476+ I476)</f>
        <v>0.999460797724005</v>
      </c>
      <c r="O476" s="0" t="n">
        <f aca="false">I476 / (I476 + K476)</f>
        <v>0.000539202275994425</v>
      </c>
      <c r="P476" s="0" t="n">
        <f aca="false">J476 / (H476 + J476)</f>
        <v>0.496254500879476</v>
      </c>
      <c r="Q476" s="0" t="n">
        <f aca="false">100 * (J476 + I476) / (H476 + I476 + J476 + K476)</f>
        <v>0.180951883190153</v>
      </c>
      <c r="R476" s="0" t="n">
        <f aca="false">(2 * S476 * M476) / (S476 + M476)</f>
        <v>0.587931718000414</v>
      </c>
      <c r="S476" s="0" t="n">
        <f aca="false">H476 / (H476 + I476)</f>
        <v>0.705902528393703</v>
      </c>
      <c r="T476" s="0" t="n">
        <f aca="false">AVERAGE(M476:S476)</f>
        <v>0.496398018512039</v>
      </c>
      <c r="U476" s="0" t="n">
        <f aca="false">(H476 + K476)/(H476 + K476 + I476 + J476)</f>
        <v>0.998190481168098</v>
      </c>
      <c r="V476" s="0" t="n">
        <f aca="false">(I476+J476)/W476</f>
        <v>0.00362253466672762</v>
      </c>
      <c r="W476" s="0" t="n">
        <f aca="false">VLOOKUP(G476,ValidPixels!$A$1:$B$53, 2,0)</f>
        <v>482619536</v>
      </c>
    </row>
    <row r="477" customFormat="false" ht="12.8" hidden="false" customHeight="false" outlineLevel="0" collapsed="false">
      <c r="A477" s="0" t="n">
        <v>6</v>
      </c>
      <c r="B477" s="0" t="s">
        <v>108</v>
      </c>
      <c r="C477" s="0" t="n">
        <f aca="false">VLOOKUP(D477,List!$G$2:$H$12, 2, 0)</f>
        <v>11</v>
      </c>
      <c r="D477" s="0" t="s">
        <v>82</v>
      </c>
      <c r="E477" s="0" t="n">
        <f aca="false">VLOOKUP(G477,List!$A$2:$B$54, 2, 0)</f>
        <v>52</v>
      </c>
      <c r="F477" s="0" t="n">
        <f aca="false">VLOOKUP(G477,List!$L$2:$M$54, 2,0)</f>
        <v>1</v>
      </c>
      <c r="G477" s="0" t="s">
        <v>85</v>
      </c>
      <c r="H477" s="0" t="n">
        <v>1283783</v>
      </c>
      <c r="I477" s="0" t="n">
        <v>88080</v>
      </c>
      <c r="J477" s="0" t="n">
        <v>736680</v>
      </c>
      <c r="K477" s="0" t="n">
        <v>1379372692</v>
      </c>
      <c r="L477" s="0" t="n">
        <v>0</v>
      </c>
      <c r="M477" s="0" t="n">
        <f aca="false">H477 / (H477 + J477)</f>
        <v>0.635390502077989</v>
      </c>
      <c r="N477" s="0" t="n">
        <f aca="false">K477 / (K477+ I477)</f>
        <v>0.999936148963575</v>
      </c>
      <c r="O477" s="0" t="n">
        <f aca="false">I477 / (I477 + K477)</f>
        <v>6.38510364251228E-005</v>
      </c>
      <c r="P477" s="0" t="n">
        <f aca="false">J477 / (H477 + J477)</f>
        <v>0.364609497922011</v>
      </c>
      <c r="Q477" s="0" t="n">
        <f aca="false">100 * (J477 + I477) / (H477 + I477 + J477 + K477)</f>
        <v>0.0597011366571331</v>
      </c>
      <c r="R477" s="0" t="n">
        <f aca="false">(2 * S477 * M477) / (S477 + M477)</f>
        <v>0.756874781492109</v>
      </c>
      <c r="S477" s="0" t="n">
        <f aca="false">H477 / (H477 + I477)</f>
        <v>0.935795338164234</v>
      </c>
      <c r="T477" s="0" t="n">
        <f aca="false">AVERAGE(M477:S477)</f>
        <v>0.536053036616211</v>
      </c>
      <c r="U477" s="0" t="n">
        <f aca="false">(H477 + K477)/(H477 + K477 + I477 + J477)</f>
        <v>0.999402988633429</v>
      </c>
      <c r="V477" s="0" t="n">
        <f aca="false">(I477+J477)/W477</f>
        <v>0.00119459221851006</v>
      </c>
      <c r="W477" s="0" t="n">
        <f aca="false">VLOOKUP(G477,ValidPixels!$A$1:$B$53, 2,0)</f>
        <v>690411328</v>
      </c>
    </row>
    <row r="478" customFormat="false" ht="12.8" hidden="false" customHeight="false" outlineLevel="0" collapsed="false">
      <c r="A478" s="0" t="n">
        <v>6</v>
      </c>
      <c r="B478" s="0" t="s">
        <v>108</v>
      </c>
      <c r="C478" s="0" t="n">
        <f aca="false">VLOOKUP(D478,List!$G$2:$H$12, 2, 0)</f>
        <v>11</v>
      </c>
      <c r="D478" s="0" t="s">
        <v>82</v>
      </c>
      <c r="E478" s="0" t="n">
        <f aca="false">VLOOKUP(G478,List!$A$2:$B$54, 2, 0)</f>
        <v>53</v>
      </c>
      <c r="F478" s="0" t="n">
        <f aca="false">VLOOKUP(G478,List!$L$2:$M$54, 2,0)</f>
        <v>4</v>
      </c>
      <c r="G478" s="0" t="s">
        <v>86</v>
      </c>
      <c r="H478" s="0" t="n">
        <v>3806279</v>
      </c>
      <c r="I478" s="0" t="n">
        <v>241336</v>
      </c>
      <c r="J478" s="0" t="n">
        <v>2034561</v>
      </c>
      <c r="K478" s="0" t="n">
        <v>478374679</v>
      </c>
      <c r="L478" s="0" t="n">
        <v>0</v>
      </c>
      <c r="M478" s="0" t="n">
        <f aca="false">H478 / (H478 + J478)</f>
        <v>0.651666369905698</v>
      </c>
      <c r="N478" s="0" t="n">
        <f aca="false">K478 / (K478+ I478)</f>
        <v>0.999495762798493</v>
      </c>
      <c r="O478" s="0" t="n">
        <f aca="false">I478 / (I478 + K478)</f>
        <v>0.000504237201506933</v>
      </c>
      <c r="P478" s="0" t="n">
        <f aca="false">J478 / (H478 + J478)</f>
        <v>0.348333630094301</v>
      </c>
      <c r="Q478" s="0" t="n">
        <f aca="false">100 * (J478 + I478) / (H478 + I478 + J478 + K478)</f>
        <v>0.469783217331087</v>
      </c>
      <c r="R478" s="0" t="n">
        <f aca="false">(2 * S478 * M478) / (S478 + M478)</f>
        <v>0.769843013898531</v>
      </c>
      <c r="S478" s="0" t="n">
        <f aca="false">H478 / (H478 + I478)</f>
        <v>0.940375752140458</v>
      </c>
      <c r="T478" s="0" t="n">
        <f aca="false">AVERAGE(M478:S478)</f>
        <v>0.597143140481439</v>
      </c>
      <c r="U478" s="0" t="n">
        <f aca="false">(H478 + K478)/(H478 + K478 + I478 + J478)</f>
        <v>0.995302167826689</v>
      </c>
      <c r="V478" s="0" t="n">
        <f aca="false">(I478+J478)/W478</f>
        <v>0.00940505667077903</v>
      </c>
      <c r="W478" s="0" t="n">
        <f aca="false">VLOOKUP(G478,ValidPixels!$A$1:$B$53, 2,0)</f>
        <v>241986527</v>
      </c>
    </row>
    <row r="479" customFormat="false" ht="12.8" hidden="false" customHeight="false" outlineLevel="0" collapsed="false">
      <c r="A479" s="0" t="n">
        <v>27</v>
      </c>
      <c r="B479" s="0" t="s">
        <v>109</v>
      </c>
      <c r="C479" s="0" t="n">
        <f aca="false">VLOOKUP(D479,List!$G$2:$H$12, 2, 0)</f>
        <v>3</v>
      </c>
      <c r="D479" s="0" t="s">
        <v>23</v>
      </c>
      <c r="E479" s="0" t="n">
        <f aca="false">VLOOKUP(G479,List!$A$2:$B$54, 2, 0)</f>
        <v>1</v>
      </c>
      <c r="F479" s="0" t="n">
        <f aca="false">VLOOKUP(G479,List!$L$2:$M$54, 2,0)</f>
        <v>4</v>
      </c>
      <c r="G479" s="0" t="s">
        <v>24</v>
      </c>
      <c r="H479" s="0" t="n">
        <v>633372</v>
      </c>
      <c r="I479" s="0" t="n">
        <v>19959</v>
      </c>
      <c r="J479" s="0" t="n">
        <v>37490</v>
      </c>
      <c r="K479" s="0" t="n">
        <v>67549148</v>
      </c>
      <c r="L479" s="0" t="n">
        <v>12512</v>
      </c>
      <c r="M479" s="0" t="n">
        <f aca="false">H479 / (H479 + J479)</f>
        <v>0.944116673771953</v>
      </c>
      <c r="N479" s="0" t="n">
        <f aca="false">K479 / (K479+ I479)</f>
        <v>0.999704613529967</v>
      </c>
      <c r="O479" s="0" t="n">
        <f aca="false">I479 / (I479 + K479)</f>
        <v>0.000295386470032821</v>
      </c>
      <c r="P479" s="0" t="n">
        <f aca="false">J479 / (H479 + J479)</f>
        <v>0.0558833262280469</v>
      </c>
      <c r="Q479" s="0" t="n">
        <f aca="false">100 * (J479 + I479) / (H479 + I479 + J479 + K479)</f>
        <v>0.0841867322653678</v>
      </c>
      <c r="R479" s="0" t="n">
        <f aca="false">(2 * S479 * M479) / (S479 + M479)</f>
        <v>0.956615840742248</v>
      </c>
      <c r="S479" s="0" t="n">
        <f aca="false">H479 / (H479 + I479)</f>
        <v>0.969450401098371</v>
      </c>
      <c r="T479" s="0" t="n">
        <f aca="false">AVERAGE(M479:S479)</f>
        <v>0.572893282015141</v>
      </c>
      <c r="U479" s="0" t="n">
        <f aca="false">(H479 + K479)/(H479 + K479 + I479 + J479)</f>
        <v>0.999158132677346</v>
      </c>
      <c r="V479" s="0" t="n">
        <f aca="false">(I479+J479)/W479</f>
        <v>0.000154623375659893</v>
      </c>
      <c r="W479" s="0" t="n">
        <f aca="false">VLOOKUP(G479,ValidPixels!$A$1:$B$53, 2,0)</f>
        <v>371541494</v>
      </c>
    </row>
    <row r="480" customFormat="false" ht="12.8" hidden="false" customHeight="false" outlineLevel="0" collapsed="false">
      <c r="A480" s="0" t="n">
        <v>27</v>
      </c>
      <c r="B480" s="0" t="s">
        <v>109</v>
      </c>
      <c r="C480" s="0" t="n">
        <f aca="false">VLOOKUP(D480,List!$G$2:$H$12, 2, 0)</f>
        <v>3</v>
      </c>
      <c r="D480" s="0" t="s">
        <v>23</v>
      </c>
      <c r="E480" s="0" t="n">
        <f aca="false">VLOOKUP(G480,List!$A$2:$B$54, 2, 0)</f>
        <v>2</v>
      </c>
      <c r="F480" s="0" t="n">
        <f aca="false">VLOOKUP(G480,List!$L$2:$M$54, 2,0)</f>
        <v>1</v>
      </c>
      <c r="G480" s="0" t="s">
        <v>25</v>
      </c>
      <c r="H480" s="0" t="n">
        <v>3971891</v>
      </c>
      <c r="I480" s="0" t="n">
        <v>385344</v>
      </c>
      <c r="J480" s="0" t="n">
        <v>856299</v>
      </c>
      <c r="K480" s="0" t="n">
        <v>366327960</v>
      </c>
      <c r="L480" s="0" t="n">
        <v>0</v>
      </c>
      <c r="M480" s="0" t="n">
        <f aca="false">H480 / (H480 + J480)</f>
        <v>0.822645960494512</v>
      </c>
      <c r="N480" s="0" t="n">
        <f aca="false">K480 / (K480+ I480)</f>
        <v>0.998949195472875</v>
      </c>
      <c r="O480" s="0" t="n">
        <f aca="false">I480 / (I480 + K480)</f>
        <v>0.00105080452712455</v>
      </c>
      <c r="P480" s="0" t="n">
        <f aca="false">J480 / (H480 + J480)</f>
        <v>0.177354039505488</v>
      </c>
      <c r="Q480" s="0" t="n">
        <f aca="false">100 * (J480 + I480) / (H480 + I480 + J480 + K480)</f>
        <v>0.334186899727544</v>
      </c>
      <c r="R480" s="0" t="n">
        <f aca="false">(2 * S480 * M480) / (S480 + M480)</f>
        <v>0.86482465427566</v>
      </c>
      <c r="S480" s="0" t="n">
        <f aca="false">H480 / (H480 + I480)</f>
        <v>0.911562263683276</v>
      </c>
      <c r="T480" s="0" t="n">
        <f aca="false">AVERAGE(M480:S480)</f>
        <v>0.587224831098069</v>
      </c>
      <c r="U480" s="0" t="n">
        <f aca="false">(H480 + K480)/(H480 + K480 + I480 + J480)</f>
        <v>0.996658131002725</v>
      </c>
      <c r="V480" s="0" t="n">
        <f aca="false">(I480+J480)/W480</f>
        <v>0.0135327904855222</v>
      </c>
      <c r="W480" s="0" t="n">
        <f aca="false">VLOOKUP(G480,ValidPixels!$A$1:$B$53, 2,0)</f>
        <v>91750700</v>
      </c>
    </row>
    <row r="481" customFormat="false" ht="12.8" hidden="false" customHeight="false" outlineLevel="0" collapsed="false">
      <c r="A481" s="0" t="n">
        <v>27</v>
      </c>
      <c r="B481" s="0" t="s">
        <v>109</v>
      </c>
      <c r="C481" s="0" t="n">
        <f aca="false">VLOOKUP(D481,List!$G$2:$H$12, 2, 0)</f>
        <v>3</v>
      </c>
      <c r="D481" s="0" t="s">
        <v>23</v>
      </c>
      <c r="E481" s="0" t="n">
        <f aca="false">VLOOKUP(G481,List!$A$2:$B$54, 2, 0)</f>
        <v>3</v>
      </c>
      <c r="F481" s="0" t="n">
        <f aca="false">VLOOKUP(G481,List!$L$2:$M$54, 2,0)</f>
        <v>2</v>
      </c>
      <c r="G481" s="0" t="s">
        <v>26</v>
      </c>
      <c r="H481" s="0" t="n">
        <v>5102229</v>
      </c>
      <c r="I481" s="0" t="n">
        <v>511628</v>
      </c>
      <c r="J481" s="0" t="n">
        <v>355760</v>
      </c>
      <c r="K481" s="0" t="n">
        <v>86142841</v>
      </c>
      <c r="L481" s="0" t="n">
        <v>360264</v>
      </c>
      <c r="M481" s="0" t="n">
        <f aca="false">H481 / (H481 + J481)</f>
        <v>0.934818483511051</v>
      </c>
      <c r="N481" s="0" t="n">
        <f aca="false">K481 / (K481+ I481)</f>
        <v>0.994095769024907</v>
      </c>
      <c r="O481" s="0" t="n">
        <f aca="false">I481 / (I481 + K481)</f>
        <v>0.00590423097509258</v>
      </c>
      <c r="P481" s="0" t="n">
        <f aca="false">J481 / (H481 + J481)</f>
        <v>0.0651815164889486</v>
      </c>
      <c r="Q481" s="0" t="n">
        <f aca="false">100 * (J481 + I481) / (H481 + I481 + J481 + K481)</f>
        <v>0.941661984527652</v>
      </c>
      <c r="R481" s="0" t="n">
        <f aca="false">(2 * S481 * M481) / (S481 + M481)</f>
        <v>0.921658231156756</v>
      </c>
      <c r="S481" s="0" t="n">
        <f aca="false">H481 / (H481 + I481)</f>
        <v>0.908863371475262</v>
      </c>
      <c r="T481" s="0" t="n">
        <f aca="false">AVERAGE(M481:S481)</f>
        <v>0.681740512451381</v>
      </c>
      <c r="U481" s="0" t="n">
        <f aca="false">(H481 + K481)/(H481 + K481 + I481 + J481)</f>
        <v>0.990583380154723</v>
      </c>
      <c r="V481" s="0" t="n">
        <f aca="false">(I481+J481)/W481</f>
        <v>0.00692908288317104</v>
      </c>
      <c r="W481" s="0" t="n">
        <f aca="false">VLOOKUP(G481,ValidPixels!$A$1:$B$53, 2,0)</f>
        <v>125180780</v>
      </c>
    </row>
    <row r="482" customFormat="false" ht="12.8" hidden="false" customHeight="false" outlineLevel="0" collapsed="false">
      <c r="A482" s="0" t="n">
        <v>27</v>
      </c>
      <c r="B482" s="0" t="s">
        <v>109</v>
      </c>
      <c r="C482" s="0" t="n">
        <f aca="false">VLOOKUP(D482,List!$G$2:$H$12, 2, 0)</f>
        <v>3</v>
      </c>
      <c r="D482" s="0" t="s">
        <v>23</v>
      </c>
      <c r="E482" s="0" t="n">
        <f aca="false">VLOOKUP(G482,List!$A$2:$B$54, 2, 0)</f>
        <v>4</v>
      </c>
      <c r="F482" s="0" t="n">
        <f aca="false">VLOOKUP(G482,List!$L$2:$M$54, 2,0)</f>
        <v>3</v>
      </c>
      <c r="G482" s="0" t="s">
        <v>27</v>
      </c>
      <c r="H482" s="0" t="n">
        <v>8310155</v>
      </c>
      <c r="I482" s="0" t="n">
        <v>149332</v>
      </c>
      <c r="J482" s="0" t="n">
        <v>331939</v>
      </c>
      <c r="K482" s="0" t="n">
        <v>116389354</v>
      </c>
      <c r="L482" s="0" t="n">
        <v>0</v>
      </c>
      <c r="M482" s="0" t="n">
        <f aca="false">H482 / (H482 + J482)</f>
        <v>0.961590443242112</v>
      </c>
      <c r="N482" s="0" t="n">
        <f aca="false">K482 / (K482+ I482)</f>
        <v>0.998718605768388</v>
      </c>
      <c r="O482" s="0" t="n">
        <f aca="false">I482 / (I482 + K482)</f>
        <v>0.00128139423161164</v>
      </c>
      <c r="P482" s="0" t="n">
        <f aca="false">J482 / (H482 + J482)</f>
        <v>0.0384095567578876</v>
      </c>
      <c r="Q482" s="0" t="n">
        <f aca="false">100 * (J482 + I482) / (H482 + I482 + J482 + K482)</f>
        <v>0.384460777445228</v>
      </c>
      <c r="R482" s="0" t="n">
        <f aca="false">(2 * S482 * M482) / (S482 + M482)</f>
        <v>0.971858098967575</v>
      </c>
      <c r="S482" s="0" t="n">
        <f aca="false">H482 / (H482 + I482)</f>
        <v>0.982347392932928</v>
      </c>
      <c r="T482" s="0" t="n">
        <f aca="false">AVERAGE(M482:S482)</f>
        <v>0.61980946704939</v>
      </c>
      <c r="U482" s="0" t="n">
        <f aca="false">(H482 + K482)/(H482 + K482 + I482 + J482)</f>
        <v>0.996155392225548</v>
      </c>
      <c r="V482" s="0" t="n">
        <f aca="false">(I482+J482)/W482</f>
        <v>0.00705392234393231</v>
      </c>
      <c r="W482" s="0" t="n">
        <f aca="false">VLOOKUP(G482,ValidPixels!$A$1:$B$53, 2,0)</f>
        <v>68227431</v>
      </c>
    </row>
    <row r="483" customFormat="false" ht="12.8" hidden="false" customHeight="false" outlineLevel="0" collapsed="false">
      <c r="A483" s="0" t="n">
        <v>27</v>
      </c>
      <c r="B483" s="0" t="s">
        <v>109</v>
      </c>
      <c r="C483" s="0" t="n">
        <f aca="false">VLOOKUP(D483,List!$G$2:$H$12, 2, 0)</f>
        <v>5</v>
      </c>
      <c r="D483" s="0" t="s">
        <v>28</v>
      </c>
      <c r="E483" s="0" t="n">
        <f aca="false">VLOOKUP(G483,List!$A$2:$B$54, 2, 0)</f>
        <v>5</v>
      </c>
      <c r="F483" s="0" t="n">
        <f aca="false">VLOOKUP(G483,List!$L$2:$M$54, 2,0)</f>
        <v>4</v>
      </c>
      <c r="G483" s="0" t="s">
        <v>29</v>
      </c>
      <c r="H483" s="0" t="n">
        <v>29077</v>
      </c>
      <c r="I483" s="0" t="n">
        <v>6008</v>
      </c>
      <c r="J483" s="0" t="n">
        <v>48426</v>
      </c>
      <c r="K483" s="0" t="n">
        <v>93277047</v>
      </c>
      <c r="L483" s="0" t="n">
        <v>0</v>
      </c>
      <c r="M483" s="0" t="n">
        <f aca="false">H483 / (H483 + J483)</f>
        <v>0.375172573964879</v>
      </c>
      <c r="N483" s="0" t="n">
        <f aca="false">K483 / (K483+ I483)</f>
        <v>0.99993559387608</v>
      </c>
      <c r="O483" s="0" t="n">
        <f aca="false">I483 / (I483 + K483)</f>
        <v>6.44061239203626E-005</v>
      </c>
      <c r="P483" s="0" t="n">
        <f aca="false">J483 / (H483 + J483)</f>
        <v>0.624827426035121</v>
      </c>
      <c r="Q483" s="0" t="n">
        <f aca="false">100 * (J483 + I483) / (H483 + I483 + J483 + K483)</f>
        <v>0.0583051356655345</v>
      </c>
      <c r="R483" s="0" t="n">
        <f aca="false">(2 * S483 * M483) / (S483 + M483)</f>
        <v>0.516520410700963</v>
      </c>
      <c r="S483" s="0" t="n">
        <f aca="false">H483 / (H483 + I483)</f>
        <v>0.828758728801482</v>
      </c>
      <c r="T483" s="0" t="n">
        <f aca="false">AVERAGE(M483:S483)</f>
        <v>0.486226325023997</v>
      </c>
      <c r="U483" s="0" t="n">
        <f aca="false">(H483 + K483)/(H483 + K483 + I483 + J483)</f>
        <v>0.999416948643345</v>
      </c>
      <c r="V483" s="0" t="n">
        <f aca="false">(I483+J483)/W483</f>
        <v>0.000583051356655345</v>
      </c>
      <c r="W483" s="0" t="n">
        <f aca="false">VLOOKUP(G483,ValidPixels!$A$1:$B$53, 2,0)</f>
        <v>93360558</v>
      </c>
    </row>
    <row r="484" customFormat="false" ht="12.8" hidden="false" customHeight="false" outlineLevel="0" collapsed="false">
      <c r="A484" s="0" t="n">
        <v>27</v>
      </c>
      <c r="B484" s="0" t="s">
        <v>109</v>
      </c>
      <c r="C484" s="0" t="n">
        <f aca="false">VLOOKUP(D484,List!$G$2:$H$12, 2, 0)</f>
        <v>5</v>
      </c>
      <c r="D484" s="0" t="s">
        <v>28</v>
      </c>
      <c r="E484" s="0" t="n">
        <f aca="false">VLOOKUP(G484,List!$A$2:$B$54, 2, 0)</f>
        <v>6</v>
      </c>
      <c r="F484" s="0" t="n">
        <f aca="false">VLOOKUP(G484,List!$L$2:$M$54, 2,0)</f>
        <v>5</v>
      </c>
      <c r="G484" s="0" t="s">
        <v>30</v>
      </c>
      <c r="H484" s="0" t="n">
        <v>235643</v>
      </c>
      <c r="I484" s="0" t="n">
        <v>8615</v>
      </c>
      <c r="J484" s="0" t="n">
        <v>31586</v>
      </c>
      <c r="K484" s="0" t="n">
        <v>123953716</v>
      </c>
      <c r="L484" s="0" t="n">
        <v>0</v>
      </c>
      <c r="M484" s="0" t="n">
        <f aca="false">H484 / (H484 + J484)</f>
        <v>0.88180175055851</v>
      </c>
      <c r="N484" s="0" t="n">
        <f aca="false">K484 / (K484+ I484)</f>
        <v>0.999930503081618</v>
      </c>
      <c r="O484" s="0" t="n">
        <f aca="false">I484 / (I484 + K484)</f>
        <v>6.94969183824076E-005</v>
      </c>
      <c r="P484" s="0" t="n">
        <f aca="false">J484 / (H484 + J484)</f>
        <v>0.11819824944149</v>
      </c>
      <c r="Q484" s="0" t="n">
        <f aca="false">100 * (J484 + I484) / (H484 + I484 + J484 + K484)</f>
        <v>0.0323602530669834</v>
      </c>
      <c r="R484" s="0" t="n">
        <f aca="false">(2 * S484 * M484) / (S484 + M484)</f>
        <v>0.921403672038586</v>
      </c>
      <c r="S484" s="0" t="n">
        <f aca="false">H484 / (H484 + I484)</f>
        <v>0.964729916727395</v>
      </c>
      <c r="T484" s="0" t="n">
        <f aca="false">AVERAGE(M484:S484)</f>
        <v>0.559784834547566</v>
      </c>
      <c r="U484" s="0" t="n">
        <f aca="false">(H484 + K484)/(H484 + K484 + I484 + J484)</f>
        <v>0.99967639746933</v>
      </c>
      <c r="V484" s="0" t="n">
        <f aca="false">(I484+J484)/W484</f>
        <v>0.000323602530669834</v>
      </c>
      <c r="W484" s="0" t="n">
        <f aca="false">VLOOKUP(G484,ValidPixels!$A$1:$B$53, 2,0)</f>
        <v>124229560</v>
      </c>
    </row>
    <row r="485" customFormat="false" ht="12.8" hidden="false" customHeight="false" outlineLevel="0" collapsed="false">
      <c r="A485" s="0" t="n">
        <v>27</v>
      </c>
      <c r="B485" s="0" t="s">
        <v>109</v>
      </c>
      <c r="C485" s="0" t="n">
        <f aca="false">VLOOKUP(D485,List!$G$2:$H$12, 2, 0)</f>
        <v>5</v>
      </c>
      <c r="D485" s="0" t="s">
        <v>28</v>
      </c>
      <c r="E485" s="0" t="n">
        <f aca="false">VLOOKUP(G485,List!$A$2:$B$54, 2, 0)</f>
        <v>7</v>
      </c>
      <c r="F485" s="0" t="n">
        <f aca="false">VLOOKUP(G485,List!$L$2:$M$54, 2,0)</f>
        <v>2</v>
      </c>
      <c r="G485" s="0" t="s">
        <v>31</v>
      </c>
      <c r="H485" s="0" t="n">
        <v>926424</v>
      </c>
      <c r="I485" s="0" t="n">
        <v>12911</v>
      </c>
      <c r="J485" s="0" t="n">
        <v>116945</v>
      </c>
      <c r="K485" s="0" t="n">
        <v>28406810</v>
      </c>
      <c r="L485" s="0" t="n">
        <v>0</v>
      </c>
      <c r="M485" s="0" t="n">
        <f aca="false">H485 / (H485 + J485)</f>
        <v>0.887915972201589</v>
      </c>
      <c r="N485" s="0" t="n">
        <f aca="false">K485 / (K485+ I485)</f>
        <v>0.999545702788567</v>
      </c>
      <c r="O485" s="0" t="n">
        <f aca="false">I485 / (I485 + K485)</f>
        <v>0.000454297211432864</v>
      </c>
      <c r="P485" s="0" t="n">
        <f aca="false">J485 / (H485 + J485)</f>
        <v>0.112084027798411</v>
      </c>
      <c r="Q485" s="0" t="n">
        <f aca="false">100 * (J485 + I485) / (H485 + I485 + J485 + K485)</f>
        <v>0.440741280021885</v>
      </c>
      <c r="R485" s="0" t="n">
        <f aca="false">(2 * S485 * M485) / (S485 + M485)</f>
        <v>0.934505604467434</v>
      </c>
      <c r="S485" s="0" t="n">
        <f aca="false">H485 / (H485 + I485)</f>
        <v>0.98625516988082</v>
      </c>
      <c r="T485" s="0" t="n">
        <f aca="false">AVERAGE(M485:S485)</f>
        <v>0.623071722052877</v>
      </c>
      <c r="U485" s="0" t="n">
        <f aca="false">(H485 + K485)/(H485 + K485 + I485 + J485)</f>
        <v>0.995592587199781</v>
      </c>
      <c r="V485" s="0" t="n">
        <f aca="false">(I485+J485)/W485</f>
        <v>0.000125495531994334</v>
      </c>
      <c r="W485" s="0" t="n">
        <f aca="false">VLOOKUP(G485,ValidPixels!$A$1:$B$53, 2,0)</f>
        <v>1034746002</v>
      </c>
    </row>
    <row r="486" customFormat="false" ht="12.8" hidden="false" customHeight="false" outlineLevel="0" collapsed="false">
      <c r="A486" s="0" t="n">
        <v>27</v>
      </c>
      <c r="B486" s="0" t="s">
        <v>109</v>
      </c>
      <c r="C486" s="0" t="n">
        <f aca="false">VLOOKUP(D486,List!$G$2:$H$12, 2, 0)</f>
        <v>5</v>
      </c>
      <c r="D486" s="0" t="s">
        <v>28</v>
      </c>
      <c r="E486" s="0" t="n">
        <f aca="false">VLOOKUP(G486,List!$A$2:$B$54, 2, 0)</f>
        <v>8</v>
      </c>
      <c r="F486" s="0" t="n">
        <f aca="false">VLOOKUP(G486,List!$L$2:$M$54, 2,0)</f>
        <v>1</v>
      </c>
      <c r="G486" s="0" t="s">
        <v>32</v>
      </c>
      <c r="H486" s="0" t="n">
        <v>1322510</v>
      </c>
      <c r="I486" s="0" t="n">
        <v>52205</v>
      </c>
      <c r="J486" s="0" t="n">
        <v>228341</v>
      </c>
      <c r="K486" s="0" t="n">
        <v>245667414</v>
      </c>
      <c r="L486" s="0" t="n">
        <v>397</v>
      </c>
      <c r="M486" s="0" t="n">
        <f aca="false">H486 / (H486 + J486)</f>
        <v>0.852764063085364</v>
      </c>
      <c r="N486" s="0" t="n">
        <f aca="false">K486 / (K486+ I486)</f>
        <v>0.999787542402139</v>
      </c>
      <c r="O486" s="0" t="n">
        <f aca="false">I486 / (I486 + K486)</f>
        <v>0.000212457597860755</v>
      </c>
      <c r="P486" s="0" t="n">
        <f aca="false">J486 / (H486 + J486)</f>
        <v>0.147235936914636</v>
      </c>
      <c r="Q486" s="0" t="n">
        <f aca="false">100 * (J486 + I486) / (H486 + I486 + J486 + K486)</f>
        <v>0.113457138654689</v>
      </c>
      <c r="R486" s="0" t="n">
        <f aca="false">(2 * S486 * M486) / (S486 + M486)</f>
        <v>0.904105393622978</v>
      </c>
      <c r="S486" s="0" t="n">
        <f aca="false">H486 / (H486 + I486)</f>
        <v>0.962024856061074</v>
      </c>
      <c r="T486" s="0" t="n">
        <f aca="false">AVERAGE(M486:S486)</f>
        <v>0.568512484048391</v>
      </c>
      <c r="U486" s="0" t="n">
        <f aca="false">(H486 + K486)/(H486 + K486 + I486 + J486)</f>
        <v>0.998865428613453</v>
      </c>
      <c r="V486" s="0" t="n">
        <f aca="false">(I486+J486)/W486</f>
        <v>0.00113457331367062</v>
      </c>
      <c r="W486" s="0" t="n">
        <f aca="false">VLOOKUP(G486,ValidPixels!$A$1:$B$53, 2,0)</f>
        <v>247270050</v>
      </c>
    </row>
    <row r="487" customFormat="false" ht="12.8" hidden="false" customHeight="false" outlineLevel="0" collapsed="false">
      <c r="A487" s="0" t="n">
        <v>27</v>
      </c>
      <c r="B487" s="0" t="s">
        <v>109</v>
      </c>
      <c r="C487" s="0" t="n">
        <f aca="false">VLOOKUP(D487,List!$G$2:$H$12, 2, 0)</f>
        <v>5</v>
      </c>
      <c r="D487" s="0" t="s">
        <v>28</v>
      </c>
      <c r="E487" s="0" t="n">
        <f aca="false">VLOOKUP(G487,List!$A$2:$B$54, 2, 0)</f>
        <v>9</v>
      </c>
      <c r="F487" s="0" t="n">
        <f aca="false">VLOOKUP(G487,List!$L$2:$M$54, 2,0)</f>
        <v>6</v>
      </c>
      <c r="G487" s="0" t="s">
        <v>33</v>
      </c>
      <c r="H487" s="0" t="n">
        <v>1666811</v>
      </c>
      <c r="I487" s="0" t="n">
        <v>63606</v>
      </c>
      <c r="J487" s="0" t="n">
        <v>311081</v>
      </c>
      <c r="K487" s="0" t="n">
        <v>145579155</v>
      </c>
      <c r="L487" s="0" t="n">
        <v>12322</v>
      </c>
      <c r="M487" s="0" t="n">
        <f aca="false">H487 / (H487 + J487)</f>
        <v>0.842720937240254</v>
      </c>
      <c r="N487" s="0" t="n">
        <f aca="false">K487 / (K487+ I487)</f>
        <v>0.999563273865702</v>
      </c>
      <c r="O487" s="0" t="n">
        <f aca="false">I487 / (I487 + K487)</f>
        <v>0.00043672613429788</v>
      </c>
      <c r="P487" s="0" t="n">
        <f aca="false">J487 / (H487 + J487)</f>
        <v>0.157279062759746</v>
      </c>
      <c r="Q487" s="0" t="n">
        <f aca="false">100 * (J487 + I487) / (H487 + I487 + J487 + K487)</f>
        <v>0.253817465500576</v>
      </c>
      <c r="R487" s="0" t="n">
        <f aca="false">(2 * S487 * M487) / (S487 + M487)</f>
        <v>0.898960145985677</v>
      </c>
      <c r="S487" s="0" t="n">
        <f aca="false">H487 / (H487 + I487)</f>
        <v>0.963242386083817</v>
      </c>
      <c r="T487" s="0" t="n">
        <f aca="false">AVERAGE(M487:S487)</f>
        <v>0.588002856795724</v>
      </c>
      <c r="U487" s="0" t="n">
        <f aca="false">(H487 + K487)/(H487 + K487 + I487 + J487)</f>
        <v>0.997461825344994</v>
      </c>
      <c r="V487" s="0" t="n">
        <f aca="false">(I487+J487)/W487</f>
        <v>0.00253838756772647</v>
      </c>
      <c r="W487" s="0" t="n">
        <f aca="false">VLOOKUP(G487,ValidPixels!$A$1:$B$53, 2,0)</f>
        <v>147608271</v>
      </c>
    </row>
    <row r="488" customFormat="false" ht="12.8" hidden="false" customHeight="false" outlineLevel="0" collapsed="false">
      <c r="A488" s="0" t="n">
        <v>27</v>
      </c>
      <c r="B488" s="0" t="s">
        <v>109</v>
      </c>
      <c r="C488" s="0" t="n">
        <f aca="false">VLOOKUP(D488,List!$G$2:$H$12, 2, 0)</f>
        <v>5</v>
      </c>
      <c r="D488" s="0" t="s">
        <v>28</v>
      </c>
      <c r="E488" s="0" t="n">
        <f aca="false">VLOOKUP(G488,List!$A$2:$B$54, 2, 0)</f>
        <v>10</v>
      </c>
      <c r="F488" s="0" t="n">
        <f aca="false">VLOOKUP(G488,List!$L$2:$M$54, 2,0)</f>
        <v>3</v>
      </c>
      <c r="G488" s="0" t="s">
        <v>34</v>
      </c>
      <c r="H488" s="0" t="n">
        <v>13607872</v>
      </c>
      <c r="I488" s="0" t="n">
        <v>16074589</v>
      </c>
      <c r="J488" s="0" t="n">
        <v>4730125</v>
      </c>
      <c r="K488" s="0" t="n">
        <v>1000715318</v>
      </c>
      <c r="L488" s="0" t="n">
        <v>242651</v>
      </c>
      <c r="M488" s="0" t="n">
        <f aca="false">H488 / (H488 + J488)</f>
        <v>0.742058797370291</v>
      </c>
      <c r="N488" s="0" t="n">
        <f aca="false">K488 / (K488+ I488)</f>
        <v>0.984190845238199</v>
      </c>
      <c r="O488" s="0" t="n">
        <f aca="false">I488 / (I488 + K488)</f>
        <v>0.0158091547618008</v>
      </c>
      <c r="P488" s="0" t="n">
        <f aca="false">J488 / (H488 + J488)</f>
        <v>0.257941202629709</v>
      </c>
      <c r="Q488" s="0" t="n">
        <f aca="false">100 * (J488 + I488) / (H488 + I488 + J488 + K488)</f>
        <v>2.00986891760963</v>
      </c>
      <c r="R488" s="0" t="n">
        <f aca="false">(2 * S488 * M488) / (S488 + M488)</f>
        <v>0.566753111767489</v>
      </c>
      <c r="S488" s="0" t="n">
        <f aca="false">H488 / (H488 + I488)</f>
        <v>0.458448239854505</v>
      </c>
      <c r="T488" s="0" t="n">
        <f aca="false">AVERAGE(M488:S488)</f>
        <v>0.719295752747374</v>
      </c>
      <c r="U488" s="0" t="n">
        <f aca="false">(H488 + K488)/(H488 + K488 + I488 + J488)</f>
        <v>0.979901310823904</v>
      </c>
      <c r="V488" s="0" t="n">
        <f aca="false">(I488+J488)/W488</f>
        <v>0.706128040202165</v>
      </c>
      <c r="W488" s="0" t="n">
        <f aca="false">VLOOKUP(G488,ValidPixels!$A$1:$B$53, 2,0)</f>
        <v>29463090</v>
      </c>
    </row>
    <row r="489" customFormat="false" ht="12.8" hidden="false" customHeight="false" outlineLevel="0" collapsed="false">
      <c r="A489" s="0" t="n">
        <v>27</v>
      </c>
      <c r="B489" s="0" t="s">
        <v>109</v>
      </c>
      <c r="C489" s="0" t="n">
        <f aca="false">VLOOKUP(D489,List!$G$2:$H$12, 2, 0)</f>
        <v>4</v>
      </c>
      <c r="D489" s="0" t="s">
        <v>35</v>
      </c>
      <c r="E489" s="0" t="n">
        <f aca="false">VLOOKUP(G489,List!$A$2:$B$54, 2, 0)</f>
        <v>11</v>
      </c>
      <c r="F489" s="0" t="n">
        <f aca="false">VLOOKUP(G489,List!$L$2:$M$54, 2,0)</f>
        <v>3</v>
      </c>
      <c r="G489" s="0" t="s">
        <v>36</v>
      </c>
      <c r="H489" s="0" t="n">
        <v>245441</v>
      </c>
      <c r="I489" s="0" t="n">
        <v>37137</v>
      </c>
      <c r="J489" s="0" t="n">
        <v>17788</v>
      </c>
      <c r="K489" s="0" t="n">
        <v>9795455</v>
      </c>
      <c r="L489" s="0" t="n">
        <v>9436</v>
      </c>
      <c r="M489" s="0" t="n">
        <f aca="false">H489 / (H489 + J489)</f>
        <v>0.932423859073278</v>
      </c>
      <c r="N489" s="0" t="n">
        <f aca="false">K489 / (K489+ I489)</f>
        <v>0.996223071190181</v>
      </c>
      <c r="O489" s="0" t="n">
        <f aca="false">I489 / (I489 + K489)</f>
        <v>0.00377692880981943</v>
      </c>
      <c r="P489" s="0" t="n">
        <f aca="false">J489 / (H489 + J489)</f>
        <v>0.0675761409267216</v>
      </c>
      <c r="Q489" s="0" t="n">
        <f aca="false">100 * (J489 + I489) / (H489 + I489 + J489 + K489)</f>
        <v>0.544036983223058</v>
      </c>
      <c r="R489" s="0" t="n">
        <f aca="false">(2 * S489 * M489) / (S489 + M489)</f>
        <v>0.89936919094112</v>
      </c>
      <c r="S489" s="0" t="n">
        <f aca="false">H489 / (H489 + I489)</f>
        <v>0.868577879381976</v>
      </c>
      <c r="T489" s="0" t="n">
        <f aca="false">AVERAGE(M489:S489)</f>
        <v>0.615997721935165</v>
      </c>
      <c r="U489" s="0" t="n">
        <f aca="false">(H489 + K489)/(H489 + K489 + I489 + J489)</f>
        <v>0.994559630167769</v>
      </c>
      <c r="V489" s="0" t="n">
        <f aca="false">(I489+J489)/W489</f>
        <v>0.0054454593989819</v>
      </c>
      <c r="W489" s="0" t="n">
        <f aca="false">VLOOKUP(G489,ValidPixels!$A$1:$B$53, 2,0)</f>
        <v>10086385</v>
      </c>
    </row>
    <row r="490" customFormat="false" ht="12.8" hidden="false" customHeight="false" outlineLevel="0" collapsed="false">
      <c r="A490" s="0" t="n">
        <v>27</v>
      </c>
      <c r="B490" s="0" t="s">
        <v>109</v>
      </c>
      <c r="C490" s="0" t="n">
        <f aca="false">VLOOKUP(D490,List!$G$2:$H$12, 2, 0)</f>
        <v>4</v>
      </c>
      <c r="D490" s="0" t="s">
        <v>35</v>
      </c>
      <c r="E490" s="0" t="n">
        <f aca="false">VLOOKUP(G490,List!$A$2:$B$54, 2, 0)</f>
        <v>12</v>
      </c>
      <c r="F490" s="0" t="n">
        <f aca="false">VLOOKUP(G490,List!$L$2:$M$54, 2,0)</f>
        <v>4</v>
      </c>
      <c r="G490" s="0" t="s">
        <v>37</v>
      </c>
      <c r="H490" s="0" t="n">
        <v>1977083</v>
      </c>
      <c r="I490" s="0" t="n">
        <v>693121</v>
      </c>
      <c r="J490" s="0" t="n">
        <v>1183673</v>
      </c>
      <c r="K490" s="0" t="n">
        <v>46920585</v>
      </c>
      <c r="L490" s="0" t="n">
        <v>379039</v>
      </c>
      <c r="M490" s="0" t="n">
        <f aca="false">H490 / (H490 + J490)</f>
        <v>0.625509529998519</v>
      </c>
      <c r="N490" s="0" t="n">
        <f aca="false">K490 / (K490+ I490)</f>
        <v>0.985442826063571</v>
      </c>
      <c r="O490" s="0" t="n">
        <f aca="false">I490 / (I490 + K490)</f>
        <v>0.0145571739364291</v>
      </c>
      <c r="P490" s="0" t="n">
        <f aca="false">J490 / (H490 + J490)</f>
        <v>0.374490470001481</v>
      </c>
      <c r="Q490" s="0" t="n">
        <f aca="false">100 * (J490 + I490) / (H490 + I490 + J490 + K490)</f>
        <v>3.69633458646987</v>
      </c>
      <c r="R490" s="0" t="n">
        <f aca="false">(2 * S490 * M490) / (S490 + M490)</f>
        <v>0.678132931798537</v>
      </c>
      <c r="S490" s="0" t="n">
        <f aca="false">H490 / (H490 + I490)</f>
        <v>0.74042395262684</v>
      </c>
      <c r="T490" s="0" t="n">
        <f aca="false">AVERAGE(M490:S490)</f>
        <v>1.01641306727075</v>
      </c>
      <c r="U490" s="0" t="n">
        <f aca="false">(H490 + K490)/(H490 + K490 + I490 + J490)</f>
        <v>0.963036654135301</v>
      </c>
      <c r="V490" s="0" t="n">
        <f aca="false">(I490+J490)/W490</f>
        <v>0.0374589154140337</v>
      </c>
      <c r="W490" s="0" t="n">
        <f aca="false">VLOOKUP(G490,ValidPixels!$A$1:$B$53, 2,0)</f>
        <v>50102732</v>
      </c>
    </row>
    <row r="491" customFormat="false" ht="12.8" hidden="false" customHeight="false" outlineLevel="0" collapsed="false">
      <c r="A491" s="0" t="n">
        <v>27</v>
      </c>
      <c r="B491" s="0" t="s">
        <v>109</v>
      </c>
      <c r="C491" s="0" t="n">
        <f aca="false">VLOOKUP(D491,List!$G$2:$H$12, 2, 0)</f>
        <v>4</v>
      </c>
      <c r="D491" s="0" t="s">
        <v>35</v>
      </c>
      <c r="E491" s="0" t="n">
        <f aca="false">VLOOKUP(G491,List!$A$2:$B$54, 2, 0)</f>
        <v>14</v>
      </c>
      <c r="F491" s="0" t="n">
        <f aca="false">VLOOKUP(G491,List!$L$2:$M$54, 2,0)</f>
        <v>1</v>
      </c>
      <c r="G491" s="0" t="s">
        <v>39</v>
      </c>
      <c r="H491" s="0" t="n">
        <v>3677354</v>
      </c>
      <c r="I491" s="0" t="n">
        <v>377031</v>
      </c>
      <c r="J491" s="0" t="n">
        <v>420953</v>
      </c>
      <c r="K491" s="0" t="n">
        <v>115051311</v>
      </c>
      <c r="L491" s="0" t="n">
        <v>0</v>
      </c>
      <c r="M491" s="0" t="n">
        <f aca="false">H491 / (H491 + J491)</f>
        <v>0.897286123269926</v>
      </c>
      <c r="N491" s="0" t="n">
        <f aca="false">K491 / (K491+ I491)</f>
        <v>0.99673363583443</v>
      </c>
      <c r="O491" s="0" t="n">
        <f aca="false">I491 / (I491 + K491)</f>
        <v>0.00326636416557036</v>
      </c>
      <c r="P491" s="0" t="n">
        <f aca="false">J491 / (H491 + J491)</f>
        <v>0.102713876730074</v>
      </c>
      <c r="Q491" s="0" t="n">
        <f aca="false">100 * (J491 + I491) / (H491 + I491 + J491 + K491)</f>
        <v>0.667620155568822</v>
      </c>
      <c r="R491" s="0" t="n">
        <f aca="false">(2 * S491 * M491) / (S491 + M491)</f>
        <v>0.902120183124789</v>
      </c>
      <c r="S491" s="0" t="n">
        <f aca="false">H491 / (H491 + I491)</f>
        <v>0.907006611360293</v>
      </c>
      <c r="T491" s="0" t="n">
        <f aca="false">AVERAGE(M491:S491)</f>
        <v>0.639535278579129</v>
      </c>
      <c r="U491" s="0" t="n">
        <f aca="false">(H491 + K491)/(H491 + K491 + I491 + J491)</f>
        <v>0.993323798444312</v>
      </c>
      <c r="V491" s="0" t="n">
        <f aca="false">(I491+J491)/W491</f>
        <v>0.00667620155568822</v>
      </c>
      <c r="W491" s="0" t="n">
        <f aca="false">VLOOKUP(G491,ValidPixels!$A$1:$B$53, 2,0)</f>
        <v>119526649</v>
      </c>
    </row>
    <row r="492" customFormat="false" ht="12.8" hidden="false" customHeight="false" outlineLevel="0" collapsed="false">
      <c r="A492" s="0" t="n">
        <v>27</v>
      </c>
      <c r="B492" s="0" t="s">
        <v>109</v>
      </c>
      <c r="C492" s="0" t="n">
        <f aca="false">VLOOKUP(D492,List!$G$2:$H$12, 2, 0)</f>
        <v>4</v>
      </c>
      <c r="D492" s="0" t="s">
        <v>35</v>
      </c>
      <c r="E492" s="0" t="n">
        <f aca="false">VLOOKUP(G492,List!$A$2:$B$54, 2, 0)</f>
        <v>13</v>
      </c>
      <c r="F492" s="0" t="n">
        <f aca="false">VLOOKUP(G492,List!$L$2:$M$54, 2,0)</f>
        <v>2</v>
      </c>
      <c r="G492" s="0" t="s">
        <v>38</v>
      </c>
      <c r="H492" s="0" t="n">
        <v>4794492</v>
      </c>
      <c r="I492" s="0" t="n">
        <v>771921</v>
      </c>
      <c r="J492" s="0" t="n">
        <v>696230</v>
      </c>
      <c r="K492" s="0" t="n">
        <v>110712778</v>
      </c>
      <c r="L492" s="0" t="n">
        <v>0</v>
      </c>
      <c r="M492" s="0" t="n">
        <f aca="false">H492 / (H492 + J492)</f>
        <v>0.87319882521825</v>
      </c>
      <c r="N492" s="0" t="n">
        <f aca="false">K492 / (K492+ I492)</f>
        <v>0.993075991531358</v>
      </c>
      <c r="O492" s="0" t="n">
        <f aca="false">I492 / (I492 + K492)</f>
        <v>0.00692400846864196</v>
      </c>
      <c r="P492" s="0" t="n">
        <f aca="false">J492 / (H492 + J492)</f>
        <v>0.12680117478175</v>
      </c>
      <c r="Q492" s="0" t="n">
        <f aca="false">100 * (J492 + I492) / (H492 + I492 + J492 + K492)</f>
        <v>1.25509358072753</v>
      </c>
      <c r="R492" s="0" t="n">
        <f aca="false">(2 * S492 * M492) / (S492 + M492)</f>
        <v>0.867221391436389</v>
      </c>
      <c r="S492" s="0" t="n">
        <f aca="false">H492 / (H492 + I492)</f>
        <v>0.86132523763508</v>
      </c>
      <c r="T492" s="0" t="n">
        <f aca="false">AVERAGE(M492:S492)</f>
        <v>0.711948601399857</v>
      </c>
      <c r="U492" s="0" t="n">
        <f aca="false">(H492 + K492)/(H492 + K492 + I492 + J492)</f>
        <v>0.987449064192725</v>
      </c>
      <c r="V492" s="0" t="n">
        <f aca="false">(I492+J492)/W492</f>
        <v>0.0125509358072753</v>
      </c>
      <c r="W492" s="0" t="n">
        <f aca="false">VLOOKUP(G492,ValidPixels!$A$1:$B$53, 2,0)</f>
        <v>116975421</v>
      </c>
    </row>
    <row r="493" customFormat="false" ht="12.8" hidden="false" customHeight="false" outlineLevel="0" collapsed="false">
      <c r="A493" s="0" t="n">
        <v>27</v>
      </c>
      <c r="B493" s="0" t="s">
        <v>109</v>
      </c>
      <c r="C493" s="0" t="n">
        <f aca="false">VLOOKUP(D493,List!$G$2:$H$12, 2, 0)</f>
        <v>6</v>
      </c>
      <c r="D493" s="0" t="s">
        <v>40</v>
      </c>
      <c r="E493" s="0" t="n">
        <f aca="false">VLOOKUP(G493,List!$A$2:$B$54, 2, 0)</f>
        <v>15</v>
      </c>
      <c r="F493" s="0" t="n">
        <f aca="false">VLOOKUP(G493,List!$L$2:$M$54, 2,0)</f>
        <v>2</v>
      </c>
      <c r="G493" s="0" t="s">
        <v>41</v>
      </c>
      <c r="H493" s="0" t="n">
        <v>129781</v>
      </c>
      <c r="I493" s="0" t="n">
        <v>64499</v>
      </c>
      <c r="J493" s="0" t="n">
        <v>95610</v>
      </c>
      <c r="K493" s="0" t="n">
        <v>2624691</v>
      </c>
      <c r="L493" s="0" t="n">
        <v>0</v>
      </c>
      <c r="M493" s="0" t="n">
        <f aca="false">H493 / (H493 + J493)</f>
        <v>0.575803825352388</v>
      </c>
      <c r="N493" s="0" t="n">
        <f aca="false">K493 / (K493+ I493)</f>
        <v>0.976015454467702</v>
      </c>
      <c r="O493" s="0" t="n">
        <f aca="false">I493 / (I493 + K493)</f>
        <v>0.0239845455322978</v>
      </c>
      <c r="P493" s="0" t="n">
        <f aca="false">J493 / (H493 + J493)</f>
        <v>0.424196174647612</v>
      </c>
      <c r="Q493" s="0" t="n">
        <f aca="false">100 * (J493 + I493) / (H493 + I493 + J493 + K493)</f>
        <v>5.49337966589366</v>
      </c>
      <c r="R493" s="0" t="n">
        <f aca="false">(2 * S493 * M493) / (S493 + M493)</f>
        <v>0.618489245146794</v>
      </c>
      <c r="S493" s="0" t="n">
        <f aca="false">H493 / (H493 + I493)</f>
        <v>0.668010088532016</v>
      </c>
      <c r="T493" s="0" t="n">
        <f aca="false">AVERAGE(M493:S493)</f>
        <v>1.25426842851035</v>
      </c>
      <c r="U493" s="0" t="n">
        <f aca="false">(H493 + K493)/(H493 + K493 + I493 + J493)</f>
        <v>0.945066203341063</v>
      </c>
      <c r="V493" s="0" t="n">
        <f aca="false">(I493+J493)/W493</f>
        <v>0.0549337966589366</v>
      </c>
      <c r="W493" s="0" t="n">
        <f aca="false">VLOOKUP(G493,ValidPixels!$A$1:$B$53, 2,0)</f>
        <v>2914581</v>
      </c>
    </row>
    <row r="494" customFormat="false" ht="12.8" hidden="false" customHeight="false" outlineLevel="0" collapsed="false">
      <c r="A494" s="0" t="n">
        <v>27</v>
      </c>
      <c r="B494" s="0" t="s">
        <v>109</v>
      </c>
      <c r="C494" s="0" t="n">
        <f aca="false">VLOOKUP(D494,List!$G$2:$H$12, 2, 0)</f>
        <v>6</v>
      </c>
      <c r="D494" s="0" t="s">
        <v>40</v>
      </c>
      <c r="E494" s="0" t="n">
        <f aca="false">VLOOKUP(G494,List!$A$2:$B$54, 2, 0)</f>
        <v>16</v>
      </c>
      <c r="F494" s="0" t="n">
        <f aca="false">VLOOKUP(G494,List!$L$2:$M$54, 2,0)</f>
        <v>6</v>
      </c>
      <c r="G494" s="0" t="s">
        <v>42</v>
      </c>
      <c r="H494" s="0" t="n">
        <v>184637</v>
      </c>
      <c r="I494" s="0" t="n">
        <v>204012</v>
      </c>
      <c r="J494" s="0" t="n">
        <v>506733</v>
      </c>
      <c r="K494" s="0" t="n">
        <v>91456217</v>
      </c>
      <c r="L494" s="0" t="n">
        <v>12268</v>
      </c>
      <c r="M494" s="0" t="n">
        <f aca="false">H494 / (H494 + J494)</f>
        <v>0.267059606288962</v>
      </c>
      <c r="N494" s="0" t="n">
        <f aca="false">K494 / (K494+ I494)</f>
        <v>0.997774258233634</v>
      </c>
      <c r="O494" s="0" t="n">
        <f aca="false">I494 / (I494 + K494)</f>
        <v>0.0022257417663663</v>
      </c>
      <c r="P494" s="0" t="n">
        <f aca="false">J494 / (H494 + J494)</f>
        <v>0.732940393711037</v>
      </c>
      <c r="Q494" s="0" t="n">
        <f aca="false">100 * (J494 + I494) / (H494 + I494 + J494 + K494)</f>
        <v>0.769607681616861</v>
      </c>
      <c r="R494" s="0" t="n">
        <f aca="false">(2 * S494 * M494) / (S494 + M494)</f>
        <v>0.341914355210418</v>
      </c>
      <c r="S494" s="0" t="n">
        <f aca="false">H494 / (H494 + I494)</f>
        <v>0.47507390987755</v>
      </c>
      <c r="T494" s="0" t="n">
        <f aca="false">AVERAGE(M494:S494)</f>
        <v>0.512370849529261</v>
      </c>
      <c r="U494" s="0" t="n">
        <f aca="false">(H494 + K494)/(H494 + K494 + I494 + J494)</f>
        <v>0.992303923183831</v>
      </c>
      <c r="V494" s="0" t="n">
        <f aca="false">(I494+J494)/W494</f>
        <v>0.088346880571828</v>
      </c>
      <c r="W494" s="0" t="n">
        <f aca="false">VLOOKUP(G494,ValidPixels!$A$1:$B$53, 2,0)</f>
        <v>8044936</v>
      </c>
    </row>
    <row r="495" customFormat="false" ht="12.8" hidden="false" customHeight="false" outlineLevel="0" collapsed="false">
      <c r="A495" s="0" t="n">
        <v>27</v>
      </c>
      <c r="B495" s="0" t="s">
        <v>109</v>
      </c>
      <c r="C495" s="0" t="n">
        <f aca="false">VLOOKUP(D495,List!$G$2:$H$12, 2, 0)</f>
        <v>6</v>
      </c>
      <c r="D495" s="0" t="s">
        <v>40</v>
      </c>
      <c r="E495" s="0" t="n">
        <f aca="false">VLOOKUP(G495,List!$A$2:$B$54, 2, 0)</f>
        <v>18</v>
      </c>
      <c r="F495" s="0" t="n">
        <f aca="false">VLOOKUP(G495,List!$L$2:$M$54, 2,0)</f>
        <v>1</v>
      </c>
      <c r="G495" s="0" t="s">
        <v>44</v>
      </c>
      <c r="H495" s="0" t="n">
        <v>541634</v>
      </c>
      <c r="I495" s="0" t="n">
        <v>25554</v>
      </c>
      <c r="J495" s="0" t="n">
        <v>207170</v>
      </c>
      <c r="K495" s="0" t="n">
        <v>14795875</v>
      </c>
      <c r="L495" s="0" t="n">
        <v>3998</v>
      </c>
      <c r="M495" s="0" t="n">
        <f aca="false">H495 / (H495 + J495)</f>
        <v>0.723332140319763</v>
      </c>
      <c r="N495" s="0" t="n">
        <f aca="false">K495 / (K495+ I495)</f>
        <v>0.998275874748649</v>
      </c>
      <c r="O495" s="0" t="n">
        <f aca="false">I495 / (I495 + K495)</f>
        <v>0.0017241252513506</v>
      </c>
      <c r="P495" s="0" t="n">
        <f aca="false">J495 / (H495 + J495)</f>
        <v>0.276667859680237</v>
      </c>
      <c r="Q495" s="0" t="n">
        <f aca="false">100 * (J495 + I495) / (H495 + I495 + J495 + K495)</f>
        <v>1.49467255884995</v>
      </c>
      <c r="R495" s="0" t="n">
        <f aca="false">(2 * S495 * M495) / (S495 + M495)</f>
        <v>0.823156979677688</v>
      </c>
      <c r="S495" s="0" t="n">
        <f aca="false">H495 / (H495 + I495)</f>
        <v>0.954946155419367</v>
      </c>
      <c r="T495" s="0" t="n">
        <f aca="false">AVERAGE(M495:S495)</f>
        <v>0.753253670563858</v>
      </c>
      <c r="U495" s="0" t="n">
        <f aca="false">(H495 + K495)/(H495 + K495 + I495 + J495)</f>
        <v>0.9850532744115</v>
      </c>
      <c r="V495" s="0" t="n">
        <f aca="false">(I495+J495)/W495</f>
        <v>0.0149600193412395</v>
      </c>
      <c r="W495" s="0" t="n">
        <f aca="false">VLOOKUP(G495,ValidPixels!$A$1:$B$53, 2,0)</f>
        <v>15556397</v>
      </c>
    </row>
    <row r="496" customFormat="false" ht="12.8" hidden="false" customHeight="false" outlineLevel="0" collapsed="false">
      <c r="A496" s="0" t="n">
        <v>27</v>
      </c>
      <c r="B496" s="0" t="s">
        <v>109</v>
      </c>
      <c r="C496" s="0" t="n">
        <f aca="false">VLOOKUP(D496,List!$G$2:$H$12, 2, 0)</f>
        <v>6</v>
      </c>
      <c r="D496" s="0" t="s">
        <v>40</v>
      </c>
      <c r="E496" s="0" t="n">
        <f aca="false">VLOOKUP(G496,List!$A$2:$B$54, 2, 0)</f>
        <v>19</v>
      </c>
      <c r="F496" s="0" t="n">
        <f aca="false">VLOOKUP(G496,List!$L$2:$M$54, 2,0)</f>
        <v>5</v>
      </c>
      <c r="G496" s="0" t="s">
        <v>45</v>
      </c>
      <c r="H496" s="0" t="n">
        <v>700146</v>
      </c>
      <c r="I496" s="0" t="n">
        <v>62025</v>
      </c>
      <c r="J496" s="0" t="n">
        <v>746065</v>
      </c>
      <c r="K496" s="0" t="n">
        <v>6550814</v>
      </c>
      <c r="L496" s="0" t="n">
        <v>266</v>
      </c>
      <c r="M496" s="0" t="n">
        <f aca="false">H496 / (H496 + J496)</f>
        <v>0.484124377424871</v>
      </c>
      <c r="N496" s="0" t="n">
        <f aca="false">K496 / (K496+ I496)</f>
        <v>0.990620518660745</v>
      </c>
      <c r="O496" s="0" t="n">
        <f aca="false">I496 / (I496 + K496)</f>
        <v>0.00937948133925535</v>
      </c>
      <c r="P496" s="0" t="n">
        <f aca="false">J496 / (H496 + J496)</f>
        <v>0.515875622575129</v>
      </c>
      <c r="Q496" s="0" t="n">
        <f aca="false">100 * (J496 + I496) / (H496 + I496 + J496 + K496)</f>
        <v>10.027112376769</v>
      </c>
      <c r="R496" s="0" t="n">
        <f aca="false">(2 * S496 * M496) / (S496 + M496)</f>
        <v>0.6340805168671</v>
      </c>
      <c r="S496" s="0" t="n">
        <f aca="false">H496 / (H496 + I496)</f>
        <v>0.918620624505524</v>
      </c>
      <c r="T496" s="0" t="n">
        <f aca="false">AVERAGE(M496:S496)</f>
        <v>1.93997335973451</v>
      </c>
      <c r="U496" s="0" t="n">
        <f aca="false">(H496 + K496)/(H496 + K496 + I496 + J496)</f>
        <v>0.89972887623231</v>
      </c>
      <c r="V496" s="0" t="n">
        <f aca="false">(I496+J496)/W496</f>
        <v>0.055611673351941</v>
      </c>
      <c r="W496" s="0" t="n">
        <f aca="false">VLOOKUP(G496,ValidPixels!$A$1:$B$53, 2,0)</f>
        <v>14530942</v>
      </c>
    </row>
    <row r="497" customFormat="false" ht="12.8" hidden="false" customHeight="false" outlineLevel="0" collapsed="false">
      <c r="A497" s="0" t="n">
        <v>27</v>
      </c>
      <c r="B497" s="0" t="s">
        <v>109</v>
      </c>
      <c r="C497" s="0" t="n">
        <f aca="false">VLOOKUP(D497,List!$G$2:$H$12, 2, 0)</f>
        <v>6</v>
      </c>
      <c r="D497" s="0" t="s">
        <v>40</v>
      </c>
      <c r="E497" s="0" t="n">
        <f aca="false">VLOOKUP(G497,List!$A$2:$B$54, 2, 0)</f>
        <v>17</v>
      </c>
      <c r="F497" s="0" t="n">
        <f aca="false">VLOOKUP(G497,List!$L$2:$M$54, 2,0)</f>
        <v>4</v>
      </c>
      <c r="G497" s="0" t="s">
        <v>43</v>
      </c>
      <c r="H497" s="0" t="n">
        <v>701837</v>
      </c>
      <c r="I497" s="0" t="n">
        <v>8125</v>
      </c>
      <c r="J497" s="0" t="n">
        <v>3108</v>
      </c>
      <c r="K497" s="0" t="n">
        <v>13817872</v>
      </c>
      <c r="L497" s="0" t="n">
        <v>0</v>
      </c>
      <c r="M497" s="0" t="n">
        <f aca="false">H497 / (H497 + J497)</f>
        <v>0.995591145408507</v>
      </c>
      <c r="N497" s="0" t="n">
        <f aca="false">K497 / (K497+ I497)</f>
        <v>0.999412338943803</v>
      </c>
      <c r="O497" s="0" t="n">
        <f aca="false">I497 / (I497 + K497)</f>
        <v>0.000587661056197249</v>
      </c>
      <c r="P497" s="0" t="n">
        <f aca="false">J497 / (H497 + J497)</f>
        <v>0.00440885459149295</v>
      </c>
      <c r="Q497" s="0" t="n">
        <f aca="false">100 * (J497 + I497) / (H497 + I497 + J497 + K497)</f>
        <v>0.0773040041037945</v>
      </c>
      <c r="R497" s="0" t="n">
        <f aca="false">(2 * S497 * M497) / (S497 + M497)</f>
        <v>0.992060962310597</v>
      </c>
      <c r="S497" s="0" t="n">
        <f aca="false">H497 / (H497 + I497)</f>
        <v>0.988555725517704</v>
      </c>
      <c r="T497" s="0" t="n">
        <f aca="false">AVERAGE(M497:S497)</f>
        <v>0.579702955990299</v>
      </c>
      <c r="U497" s="0" t="n">
        <f aca="false">(H497 + K497)/(H497 + K497 + I497 + J497)</f>
        <v>0.999226959958962</v>
      </c>
      <c r="V497" s="0" t="n">
        <f aca="false">(I497+J497)/W497</f>
        <v>6.63819925374419E-005</v>
      </c>
      <c r="W497" s="0" t="n">
        <f aca="false">VLOOKUP(G497,ValidPixels!$A$1:$B$53, 2,0)</f>
        <v>169217578</v>
      </c>
    </row>
    <row r="498" customFormat="false" ht="12.8" hidden="false" customHeight="false" outlineLevel="0" collapsed="false">
      <c r="A498" s="0" t="n">
        <v>27</v>
      </c>
      <c r="B498" s="0" t="s">
        <v>109</v>
      </c>
      <c r="C498" s="0" t="n">
        <f aca="false">VLOOKUP(D498,List!$G$2:$H$12, 2, 0)</f>
        <v>6</v>
      </c>
      <c r="D498" s="0" t="s">
        <v>40</v>
      </c>
      <c r="E498" s="0" t="n">
        <f aca="false">VLOOKUP(G498,List!$A$2:$B$54, 2, 0)</f>
        <v>20</v>
      </c>
      <c r="F498" s="0" t="n">
        <f aca="false">VLOOKUP(G498,List!$L$2:$M$54, 2,0)</f>
        <v>3</v>
      </c>
      <c r="G498" s="0" t="s">
        <v>46</v>
      </c>
      <c r="H498" s="0" t="n">
        <v>5803349</v>
      </c>
      <c r="I498" s="0" t="n">
        <v>534932</v>
      </c>
      <c r="J498" s="0" t="n">
        <v>1585331</v>
      </c>
      <c r="K498" s="0" t="n">
        <v>161293966</v>
      </c>
      <c r="L498" s="0" t="n">
        <v>0</v>
      </c>
      <c r="M498" s="0" t="n">
        <f aca="false">H498 / (H498 + J498)</f>
        <v>0.785437858995111</v>
      </c>
      <c r="N498" s="0" t="n">
        <f aca="false">K498 / (K498+ I498)</f>
        <v>0.996694459354225</v>
      </c>
      <c r="O498" s="0" t="n">
        <f aca="false">I498 / (I498 + K498)</f>
        <v>0.00330554064577514</v>
      </c>
      <c r="P498" s="0" t="n">
        <f aca="false">J498 / (H498 + J498)</f>
        <v>0.214562141004889</v>
      </c>
      <c r="Q498" s="0" t="n">
        <f aca="false">100 * (J498 + I498) / (H498 + I498 + J498 + K498)</f>
        <v>1.25298034935827</v>
      </c>
      <c r="R498" s="0" t="n">
        <f aca="false">(2 * S498 * M498) / (S498 + M498)</f>
        <v>0.845540247400717</v>
      </c>
      <c r="S498" s="0" t="n">
        <f aca="false">H498 / (H498 + I498)</f>
        <v>0.915602984468502</v>
      </c>
      <c r="T498" s="0" t="n">
        <f aca="false">AVERAGE(M498:S498)</f>
        <v>0.716303368746784</v>
      </c>
      <c r="U498" s="0" t="n">
        <f aca="false">(H498 + K498)/(H498 + K498 + I498 + J498)</f>
        <v>0.987470196506417</v>
      </c>
      <c r="V498" s="0" t="n">
        <f aca="false">(I498+J498)/W498</f>
        <v>0.0230563820206973</v>
      </c>
      <c r="W498" s="0" t="n">
        <f aca="false">VLOOKUP(G498,ValidPixels!$A$1:$B$53, 2,0)</f>
        <v>91959918</v>
      </c>
    </row>
    <row r="499" customFormat="false" ht="12.8" hidden="false" customHeight="false" outlineLevel="0" collapsed="false">
      <c r="A499" s="0" t="n">
        <v>27</v>
      </c>
      <c r="B499" s="0" t="s">
        <v>109</v>
      </c>
      <c r="C499" s="0" t="n">
        <f aca="false">VLOOKUP(D499,List!$G$2:$H$12, 2, 0)</f>
        <v>9</v>
      </c>
      <c r="D499" s="0" t="s">
        <v>47</v>
      </c>
      <c r="E499" s="0" t="n">
        <f aca="false">VLOOKUP(G499,List!$A$2:$B$54, 2, 0)</f>
        <v>21</v>
      </c>
      <c r="F499" s="0" t="n">
        <f aca="false">VLOOKUP(G499,List!$L$2:$M$54, 2,0)</f>
        <v>1</v>
      </c>
      <c r="G499" s="0" t="s">
        <v>48</v>
      </c>
      <c r="H499" s="0" t="n">
        <v>1625305</v>
      </c>
      <c r="I499" s="0" t="n">
        <v>869271</v>
      </c>
      <c r="J499" s="0" t="n">
        <v>399292</v>
      </c>
      <c r="K499" s="0" t="n">
        <v>98958516</v>
      </c>
      <c r="L499" s="0" t="n">
        <v>0</v>
      </c>
      <c r="M499" s="0" t="n">
        <f aca="false">H499 / (H499 + J499)</f>
        <v>0.802779516120986</v>
      </c>
      <c r="N499" s="0" t="n">
        <f aca="false">K499 / (K499+ I499)</f>
        <v>0.991292294198608</v>
      </c>
      <c r="O499" s="0" t="n">
        <f aca="false">I499 / (I499 + K499)</f>
        <v>0.00870770580139175</v>
      </c>
      <c r="P499" s="0" t="n">
        <f aca="false">J499 / (H499 + J499)</f>
        <v>0.197220483879014</v>
      </c>
      <c r="Q499" s="0" t="n">
        <f aca="false">100 * (J499 + I499) / (H499 + I499 + J499 + K499)</f>
        <v>1.24549171082731</v>
      </c>
      <c r="R499" s="0" t="n">
        <f aca="false">(2 * S499 * M499) / (S499 + M499)</f>
        <v>0.719293109602133</v>
      </c>
      <c r="S499" s="0" t="n">
        <f aca="false">H499 / (H499 + I499)</f>
        <v>0.651535571576092</v>
      </c>
      <c r="T499" s="0" t="n">
        <f aca="false">AVERAGE(M499:S499)</f>
        <v>0.659474341715076</v>
      </c>
      <c r="U499" s="0" t="n">
        <f aca="false">(H499 + K499)/(H499 + K499 + I499 + J499)</f>
        <v>0.987545082891727</v>
      </c>
      <c r="V499" s="0" t="n">
        <f aca="false">(I499+J499)/W499</f>
        <v>0.0124549171082731</v>
      </c>
      <c r="W499" s="0" t="n">
        <f aca="false">VLOOKUP(G499,ValidPixels!$A$1:$B$53, 2,0)</f>
        <v>101852384</v>
      </c>
    </row>
    <row r="500" customFormat="false" ht="12.8" hidden="false" customHeight="false" outlineLevel="0" collapsed="false">
      <c r="A500" s="0" t="n">
        <v>27</v>
      </c>
      <c r="B500" s="0" t="s">
        <v>109</v>
      </c>
      <c r="C500" s="0" t="n">
        <f aca="false">VLOOKUP(D500,List!$G$2:$H$12, 2, 0)</f>
        <v>9</v>
      </c>
      <c r="D500" s="0" t="s">
        <v>47</v>
      </c>
      <c r="E500" s="0" t="n">
        <f aca="false">VLOOKUP(G500,List!$A$2:$B$54, 2, 0)</f>
        <v>22</v>
      </c>
      <c r="F500" s="0" t="n">
        <f aca="false">VLOOKUP(G500,List!$L$2:$M$54, 2,0)</f>
        <v>3</v>
      </c>
      <c r="G500" s="0" t="s">
        <v>49</v>
      </c>
      <c r="H500" s="0" t="n">
        <v>2677896</v>
      </c>
      <c r="I500" s="0" t="n">
        <v>530542</v>
      </c>
      <c r="J500" s="0" t="n">
        <v>273313</v>
      </c>
      <c r="K500" s="0" t="n">
        <v>76484960</v>
      </c>
      <c r="L500" s="0" t="n">
        <v>360817</v>
      </c>
      <c r="M500" s="0" t="n">
        <f aca="false">H500 / (H500 + J500)</f>
        <v>0.907389480040214</v>
      </c>
      <c r="N500" s="0" t="n">
        <f aca="false">K500 / (K500+ I500)</f>
        <v>0.993111231035019</v>
      </c>
      <c r="O500" s="0" t="n">
        <f aca="false">I500 / (I500 + K500)</f>
        <v>0.00688876896498058</v>
      </c>
      <c r="P500" s="0" t="n">
        <f aca="false">J500 / (H500 + J500)</f>
        <v>0.092610519959786</v>
      </c>
      <c r="Q500" s="0" t="n">
        <f aca="false">100 * (J500 + I500) / (H500 + I500 + J500 + K500)</f>
        <v>1.00523704169851</v>
      </c>
      <c r="R500" s="0" t="n">
        <f aca="false">(2 * S500 * M500) / (S500 + M500)</f>
        <v>0.869496579917648</v>
      </c>
      <c r="S500" s="0" t="n">
        <f aca="false">H500 / (H500 + I500)</f>
        <v>0.83464165428785</v>
      </c>
      <c r="T500" s="0" t="n">
        <f aca="false">AVERAGE(M500:S500)</f>
        <v>0.672767896557716</v>
      </c>
      <c r="U500" s="0" t="n">
        <f aca="false">(H500 + K500)/(H500 + K500 + I500 + J500)</f>
        <v>0.989947629583015</v>
      </c>
      <c r="V500" s="0" t="n">
        <f aca="false">(I500+J500)/W500</f>
        <v>0.01010186806928</v>
      </c>
      <c r="W500" s="0" t="n">
        <f aca="false">VLOOKUP(G500,ValidPixels!$A$1:$B$53, 2,0)</f>
        <v>79574886</v>
      </c>
    </row>
    <row r="501" customFormat="false" ht="12.8" hidden="false" customHeight="false" outlineLevel="0" collapsed="false">
      <c r="A501" s="0" t="n">
        <v>27</v>
      </c>
      <c r="B501" s="0" t="s">
        <v>109</v>
      </c>
      <c r="C501" s="0" t="n">
        <f aca="false">VLOOKUP(D501,List!$G$2:$H$12, 2, 0)</f>
        <v>9</v>
      </c>
      <c r="D501" s="0" t="s">
        <v>47</v>
      </c>
      <c r="E501" s="0" t="n">
        <f aca="false">VLOOKUP(G501,List!$A$2:$B$54, 2, 0)</f>
        <v>23</v>
      </c>
      <c r="F501" s="0" t="n">
        <f aca="false">VLOOKUP(G501,List!$L$2:$M$54, 2,0)</f>
        <v>2</v>
      </c>
      <c r="G501" s="0" t="s">
        <v>50</v>
      </c>
      <c r="H501" s="0" t="n">
        <v>3871011</v>
      </c>
      <c r="I501" s="0" t="n">
        <v>1328830</v>
      </c>
      <c r="J501" s="0" t="n">
        <v>1285777</v>
      </c>
      <c r="K501" s="0" t="n">
        <v>79510888</v>
      </c>
      <c r="L501" s="0" t="n">
        <v>852149</v>
      </c>
      <c r="M501" s="0" t="n">
        <f aca="false">H501 / (H501 + J501)</f>
        <v>0.750663203529019</v>
      </c>
      <c r="N501" s="0" t="n">
        <f aca="false">K501 / (K501+ I501)</f>
        <v>0.983562164331152</v>
      </c>
      <c r="O501" s="0" t="n">
        <f aca="false">I501 / (I501 + K501)</f>
        <v>0.0164378356688478</v>
      </c>
      <c r="P501" s="0" t="n">
        <f aca="false">J501 / (H501 + J501)</f>
        <v>0.249336796470982</v>
      </c>
      <c r="Q501" s="0" t="n">
        <f aca="false">100 * (J501 + I501) / (H501 + I501 + J501 + K501)</f>
        <v>3.04036422130918</v>
      </c>
      <c r="R501" s="0" t="n">
        <f aca="false">(2 * S501 * M501) / (S501 + M501)</f>
        <v>0.747542660840704</v>
      </c>
      <c r="S501" s="0" t="n">
        <f aca="false">H501 / (H501 + I501)</f>
        <v>0.744447955235554</v>
      </c>
      <c r="T501" s="0" t="n">
        <f aca="false">AVERAGE(M501:S501)</f>
        <v>0.933193548197919</v>
      </c>
      <c r="U501" s="0" t="n">
        <f aca="false">(H501 + K501)/(H501 + K501 + I501 + J501)</f>
        <v>0.969596357786908</v>
      </c>
      <c r="V501" s="0" t="n">
        <f aca="false">(I501+J501)/W501</f>
        <v>0.0310364005221926</v>
      </c>
      <c r="W501" s="0" t="n">
        <f aca="false">VLOOKUP(G501,ValidPixels!$A$1:$B$53, 2,0)</f>
        <v>84243242</v>
      </c>
    </row>
    <row r="502" customFormat="false" ht="12.8" hidden="false" customHeight="false" outlineLevel="0" collapsed="false">
      <c r="A502" s="0" t="n">
        <v>27</v>
      </c>
      <c r="B502" s="0" t="s">
        <v>109</v>
      </c>
      <c r="C502" s="0" t="n">
        <f aca="false">VLOOKUP(D502,List!$G$2:$H$12, 2, 0)</f>
        <v>9</v>
      </c>
      <c r="D502" s="0" t="s">
        <v>47</v>
      </c>
      <c r="E502" s="0" t="n">
        <f aca="false">VLOOKUP(G502,List!$A$2:$B$54, 2, 0)</f>
        <v>25</v>
      </c>
      <c r="F502" s="0" t="n">
        <f aca="false">VLOOKUP(G502,List!$L$2:$M$54, 2,0)</f>
        <v>5</v>
      </c>
      <c r="G502" s="0" t="s">
        <v>52</v>
      </c>
      <c r="H502" s="0" t="n">
        <v>4387967</v>
      </c>
      <c r="I502" s="0" t="n">
        <v>871788</v>
      </c>
      <c r="J502" s="0" t="n">
        <v>5987226</v>
      </c>
      <c r="K502" s="0" t="n">
        <v>517030987</v>
      </c>
      <c r="L502" s="0" t="n">
        <v>38742</v>
      </c>
      <c r="M502" s="0" t="n">
        <f aca="false">H502 / (H502 + J502)</f>
        <v>0.422928710820126</v>
      </c>
      <c r="N502" s="0" t="n">
        <f aca="false">K502 / (K502+ I502)</f>
        <v>0.998316695638482</v>
      </c>
      <c r="O502" s="0" t="n">
        <f aca="false">I502 / (I502 + K502)</f>
        <v>0.00168330436151843</v>
      </c>
      <c r="P502" s="0" t="n">
        <f aca="false">J502 / (H502 + J502)</f>
        <v>0.577071289179874</v>
      </c>
      <c r="Q502" s="0" t="n">
        <f aca="false">100 * (J502 + I502) / (H502 + I502 + J502 + K502)</f>
        <v>1.29837214789923</v>
      </c>
      <c r="R502" s="0" t="n">
        <f aca="false">(2 * S502 * M502) / (S502 + M502)</f>
        <v>0.56130241047172</v>
      </c>
      <c r="S502" s="0" t="n">
        <f aca="false">H502 / (H502 + I502)</f>
        <v>0.834253116352378</v>
      </c>
      <c r="T502" s="0" t="n">
        <f aca="false">AVERAGE(M502:S502)</f>
        <v>0.670561096389047</v>
      </c>
      <c r="U502" s="0" t="n">
        <f aca="false">(H502 + K502)/(H502 + K502 + I502 + J502)</f>
        <v>0.987016278521008</v>
      </c>
      <c r="V502" s="0" t="n">
        <f aca="false">(I502+J502)/W502</f>
        <v>0.0129950868857807</v>
      </c>
      <c r="W502" s="0" t="n">
        <f aca="false">VLOOKUP(G502,ValidPixels!$A$1:$B$53, 2,0)</f>
        <v>527815940</v>
      </c>
    </row>
    <row r="503" customFormat="false" ht="12.8" hidden="false" customHeight="false" outlineLevel="0" collapsed="false">
      <c r="A503" s="0" t="n">
        <v>27</v>
      </c>
      <c r="B503" s="0" t="s">
        <v>109</v>
      </c>
      <c r="C503" s="0" t="n">
        <f aca="false">VLOOKUP(D503,List!$G$2:$H$12, 2, 0)</f>
        <v>9</v>
      </c>
      <c r="D503" s="0" t="s">
        <v>47</v>
      </c>
      <c r="E503" s="0" t="n">
        <f aca="false">VLOOKUP(G503,List!$A$2:$B$54, 2, 0)</f>
        <v>24</v>
      </c>
      <c r="F503" s="0" t="n">
        <f aca="false">VLOOKUP(G503,List!$L$2:$M$54, 2,0)</f>
        <v>6</v>
      </c>
      <c r="G503" s="0" t="s">
        <v>51</v>
      </c>
      <c r="H503" s="0" t="n">
        <v>4484978</v>
      </c>
      <c r="I503" s="0" t="n">
        <v>558467</v>
      </c>
      <c r="J503" s="0" t="n">
        <v>420378</v>
      </c>
      <c r="K503" s="0" t="n">
        <v>81442193</v>
      </c>
      <c r="L503" s="0" t="n">
        <v>525814</v>
      </c>
      <c r="M503" s="0" t="n">
        <f aca="false">H503 / (H503 + J503)</f>
        <v>0.914302244322328</v>
      </c>
      <c r="N503" s="0" t="n">
        <f aca="false">K503 / (K503+ I503)</f>
        <v>0.993189481645636</v>
      </c>
      <c r="O503" s="0" t="n">
        <f aca="false">I503 / (I503 + K503)</f>
        <v>0.00681051835436446</v>
      </c>
      <c r="P503" s="0" t="n">
        <f aca="false">J503 / (H503 + J503)</f>
        <v>0.0856977556776715</v>
      </c>
      <c r="Q503" s="0" t="n">
        <f aca="false">100 * (J503 + I503) / (H503 + I503 + J503 + K503)</f>
        <v>1.12632593812608</v>
      </c>
      <c r="R503" s="0" t="n">
        <f aca="false">(2 * S503 * M503) / (S503 + M503)</f>
        <v>0.901611762060574</v>
      </c>
      <c r="S503" s="0" t="n">
        <f aca="false">H503 / (H503 + I503)</f>
        <v>0.889268743884389</v>
      </c>
      <c r="T503" s="0" t="n">
        <f aca="false">AVERAGE(M503:S503)</f>
        <v>0.70245806343872</v>
      </c>
      <c r="U503" s="0" t="n">
        <f aca="false">(H503 + K503)/(H503 + K503 + I503 + J503)</f>
        <v>0.988736740618739</v>
      </c>
      <c r="V503" s="0" t="n">
        <f aca="false">(I503+J503)/W503</f>
        <v>0.0113783891870935</v>
      </c>
      <c r="W503" s="0" t="n">
        <f aca="false">VLOOKUP(G503,ValidPixels!$A$1:$B$53, 2,0)</f>
        <v>86026676</v>
      </c>
    </row>
    <row r="504" customFormat="false" ht="12.8" hidden="false" customHeight="false" outlineLevel="0" collapsed="false">
      <c r="A504" s="0" t="n">
        <v>27</v>
      </c>
      <c r="B504" s="0" t="s">
        <v>109</v>
      </c>
      <c r="C504" s="0" t="n">
        <f aca="false">VLOOKUP(D504,List!$G$2:$H$12, 2, 0)</f>
        <v>9</v>
      </c>
      <c r="D504" s="0" t="s">
        <v>47</v>
      </c>
      <c r="E504" s="0" t="n">
        <f aca="false">VLOOKUP(G504,List!$A$2:$B$54, 2, 0)</f>
        <v>26</v>
      </c>
      <c r="F504" s="0" t="n">
        <f aca="false">VLOOKUP(G504,List!$L$2:$M$54, 2,0)</f>
        <v>4</v>
      </c>
      <c r="G504" s="0" t="s">
        <v>53</v>
      </c>
      <c r="H504" s="0" t="n">
        <v>59049852</v>
      </c>
      <c r="I504" s="0" t="n">
        <v>7784716</v>
      </c>
      <c r="J504" s="0" t="n">
        <v>9683813</v>
      </c>
      <c r="K504" s="0" t="n">
        <v>915517826</v>
      </c>
      <c r="L504" s="0" t="n">
        <v>0</v>
      </c>
      <c r="M504" s="0" t="n">
        <f aca="false">H504 / (H504 + J504)</f>
        <v>0.85911106297038</v>
      </c>
      <c r="N504" s="0" t="n">
        <f aca="false">K504 / (K504+ I504)</f>
        <v>0.991568618469156</v>
      </c>
      <c r="O504" s="0" t="n">
        <f aca="false">I504 / (I504 + K504)</f>
        <v>0.00843138153084387</v>
      </c>
      <c r="P504" s="0" t="n">
        <f aca="false">J504 / (H504 + J504)</f>
        <v>0.14088893702962</v>
      </c>
      <c r="Q504" s="0" t="n">
        <f aca="false">100 * (J504 + I504) / (H504 + I504 + J504 + K504)</f>
        <v>1.76087615318258</v>
      </c>
      <c r="R504" s="0" t="n">
        <f aca="false">(2 * S504 * M504) / (S504 + M504)</f>
        <v>0.871145853173435</v>
      </c>
      <c r="S504" s="0" t="n">
        <f aca="false">H504 / (H504 + I504)</f>
        <v>0.883522610634664</v>
      </c>
      <c r="T504" s="0" t="n">
        <f aca="false">AVERAGE(M504:S504)</f>
        <v>0.787934945284383</v>
      </c>
      <c r="U504" s="0" t="n">
        <f aca="false">(H504 + K504)/(H504 + K504 + I504 + J504)</f>
        <v>0.982391238468174</v>
      </c>
      <c r="V504" s="0" t="n">
        <f aca="false">(I504+J504)/W504</f>
        <v>0.0176087615318258</v>
      </c>
      <c r="W504" s="0" t="n">
        <f aca="false">VLOOKUP(G504,ValidPixels!$A$1:$B$53, 2,0)</f>
        <v>992036207</v>
      </c>
    </row>
    <row r="505" customFormat="false" ht="12.8" hidden="false" customHeight="false" outlineLevel="0" collapsed="false">
      <c r="A505" s="0" t="n">
        <v>27</v>
      </c>
      <c r="B505" s="0" t="s">
        <v>109</v>
      </c>
      <c r="C505" s="0" t="n">
        <f aca="false">VLOOKUP(D505,List!$G$2:$H$12, 2, 0)</f>
        <v>10</v>
      </c>
      <c r="D505" s="0" t="s">
        <v>54</v>
      </c>
      <c r="E505" s="0" t="n">
        <f aca="false">VLOOKUP(G505,List!$A$2:$B$54, 2, 0)</f>
        <v>27</v>
      </c>
      <c r="F505" s="0" t="n">
        <f aca="false">VLOOKUP(G505,List!$L$2:$M$54, 2,0)</f>
        <v>5</v>
      </c>
      <c r="G505" s="0" t="s">
        <v>55</v>
      </c>
      <c r="H505" s="0" t="n">
        <v>455702</v>
      </c>
      <c r="I505" s="0" t="n">
        <v>137963</v>
      </c>
      <c r="J505" s="0" t="n">
        <v>259435</v>
      </c>
      <c r="K505" s="0" t="n">
        <v>34357177</v>
      </c>
      <c r="L505" s="0" t="n">
        <v>0</v>
      </c>
      <c r="M505" s="0" t="n">
        <f aca="false">H505 / (H505 + J505)</f>
        <v>0.637223357202886</v>
      </c>
      <c r="N505" s="0" t="n">
        <f aca="false">K505 / (K505+ I505)</f>
        <v>0.996000509057218</v>
      </c>
      <c r="O505" s="0" t="n">
        <f aca="false">I505 / (I505 + K505)</f>
        <v>0.00399949094278208</v>
      </c>
      <c r="P505" s="0" t="n">
        <f aca="false">J505 / (H505 + J505)</f>
        <v>0.362776642797114</v>
      </c>
      <c r="Q505" s="0" t="n">
        <f aca="false">100 * (J505 + I505) / (H505 + I505 + J505 + K505)</f>
        <v>1.12864207231315</v>
      </c>
      <c r="R505" s="0" t="n">
        <f aca="false">(2 * S505 * M505) / (S505 + M505)</f>
        <v>0.696365072791759</v>
      </c>
      <c r="S505" s="0" t="n">
        <f aca="false">H505 / (H505 + I505)</f>
        <v>0.76760799440762</v>
      </c>
      <c r="T505" s="0" t="n">
        <f aca="false">AVERAGE(M505:S505)</f>
        <v>0.656087877073218</v>
      </c>
      <c r="U505" s="0" t="n">
        <f aca="false">(H505 + K505)/(H505 + K505 + I505 + J505)</f>
        <v>0.988713579276869</v>
      </c>
      <c r="V505" s="0" t="n">
        <f aca="false">(I505+J505)/W505</f>
        <v>0.0112864207231315</v>
      </c>
      <c r="W505" s="0" t="n">
        <f aca="false">VLOOKUP(G505,ValidPixels!$A$1:$B$53, 2,0)</f>
        <v>35210277</v>
      </c>
    </row>
    <row r="506" customFormat="false" ht="12.8" hidden="false" customHeight="false" outlineLevel="0" collapsed="false">
      <c r="A506" s="0" t="n">
        <v>27</v>
      </c>
      <c r="B506" s="0" t="s">
        <v>109</v>
      </c>
      <c r="C506" s="0" t="n">
        <f aca="false">VLOOKUP(D506,List!$G$2:$H$12, 2, 0)</f>
        <v>10</v>
      </c>
      <c r="D506" s="0" t="s">
        <v>54</v>
      </c>
      <c r="E506" s="0" t="n">
        <f aca="false">VLOOKUP(G506,List!$A$2:$B$54, 2, 0)</f>
        <v>28</v>
      </c>
      <c r="F506" s="0" t="n">
        <f aca="false">VLOOKUP(G506,List!$L$2:$M$54, 2,0)</f>
        <v>3</v>
      </c>
      <c r="G506" s="0" t="s">
        <v>56</v>
      </c>
      <c r="H506" s="0" t="n">
        <v>5001223</v>
      </c>
      <c r="I506" s="0" t="n">
        <v>2449390</v>
      </c>
      <c r="J506" s="0" t="n">
        <v>2971858</v>
      </c>
      <c r="K506" s="0" t="n">
        <v>405709024</v>
      </c>
      <c r="L506" s="0" t="n">
        <v>0</v>
      </c>
      <c r="M506" s="0" t="n">
        <f aca="false">H506 / (H506 + J506)</f>
        <v>0.62726353839877</v>
      </c>
      <c r="N506" s="0" t="n">
        <f aca="false">K506 / (K506+ I506)</f>
        <v>0.993998923173001</v>
      </c>
      <c r="O506" s="0" t="n">
        <f aca="false">I506 / (I506 + K506)</f>
        <v>0.00600107682699884</v>
      </c>
      <c r="P506" s="0" t="n">
        <f aca="false">J506 / (H506 + J506)</f>
        <v>0.37273646160123</v>
      </c>
      <c r="Q506" s="0" t="n">
        <f aca="false">100 * (J506 + I506) / (H506 + I506 + J506 + K506)</f>
        <v>1.30277281703948</v>
      </c>
      <c r="R506" s="0" t="n">
        <f aca="false">(2 * S506 * M506) / (S506 + M506)</f>
        <v>0.648511698948384</v>
      </c>
      <c r="S506" s="0" t="n">
        <f aca="false">H506 / (H506 + I506)</f>
        <v>0.671249868970513</v>
      </c>
      <c r="T506" s="0" t="n">
        <f aca="false">AVERAGE(M506:S506)</f>
        <v>0.660362054994054</v>
      </c>
      <c r="U506" s="0" t="n">
        <f aca="false">(H506 + K506)/(H506 + K506 + I506 + J506)</f>
        <v>0.986972271829605</v>
      </c>
      <c r="V506" s="0" t="n">
        <f aca="false">(I506+J506)/W506</f>
        <v>0.0130277281703948</v>
      </c>
      <c r="W506" s="0" t="n">
        <f aca="false">VLOOKUP(G506,ValidPixels!$A$1:$B$53, 2,0)</f>
        <v>416131495</v>
      </c>
    </row>
    <row r="507" customFormat="false" ht="12.8" hidden="false" customHeight="false" outlineLevel="0" collapsed="false">
      <c r="A507" s="0" t="n">
        <v>27</v>
      </c>
      <c r="B507" s="0" t="s">
        <v>109</v>
      </c>
      <c r="C507" s="0" t="n">
        <f aca="false">VLOOKUP(D507,List!$G$2:$H$12, 2, 0)</f>
        <v>10</v>
      </c>
      <c r="D507" s="0" t="s">
        <v>54</v>
      </c>
      <c r="E507" s="0" t="n">
        <f aca="false">VLOOKUP(G507,List!$A$2:$B$54, 2, 0)</f>
        <v>29</v>
      </c>
      <c r="F507" s="0" t="n">
        <f aca="false">VLOOKUP(G507,List!$L$2:$M$54, 2,0)</f>
        <v>1</v>
      </c>
      <c r="G507" s="0" t="s">
        <v>57</v>
      </c>
      <c r="H507" s="0" t="n">
        <v>11406884</v>
      </c>
      <c r="I507" s="0" t="n">
        <v>1299927</v>
      </c>
      <c r="J507" s="0" t="n">
        <v>933273</v>
      </c>
      <c r="K507" s="0" t="n">
        <v>358687098</v>
      </c>
      <c r="L507" s="0" t="n">
        <v>0</v>
      </c>
      <c r="M507" s="0" t="n">
        <f aca="false">H507 / (H507 + J507)</f>
        <v>0.924371059460589</v>
      </c>
      <c r="N507" s="0" t="n">
        <f aca="false">K507 / (K507+ I507)</f>
        <v>0.996388961518821</v>
      </c>
      <c r="O507" s="0" t="n">
        <f aca="false">I507 / (I507 + K507)</f>
        <v>0.00361103848117859</v>
      </c>
      <c r="P507" s="0" t="n">
        <f aca="false">J507 / (H507 + J507)</f>
        <v>0.0756289405394113</v>
      </c>
      <c r="Q507" s="0" t="n">
        <f aca="false">100 * (J507 + I507) / (H507 + I507 + J507 + K507)</f>
        <v>0.599795048001626</v>
      </c>
      <c r="R507" s="0" t="n">
        <f aca="false">(2 * S507 * M507) / (S507 + M507)</f>
        <v>0.910839507600281</v>
      </c>
      <c r="S507" s="0" t="n">
        <f aca="false">H507 / (H507 + I507)</f>
        <v>0.897698407570554</v>
      </c>
      <c r="T507" s="0" t="n">
        <f aca="false">AVERAGE(M507:S507)</f>
        <v>0.62976185188178</v>
      </c>
      <c r="U507" s="0" t="n">
        <f aca="false">(H507 + K507)/(H507 + K507 + I507 + J507)</f>
        <v>0.994002049519984</v>
      </c>
      <c r="V507" s="0" t="n">
        <f aca="false">(I507+J507)/W507</f>
        <v>0.00599795048001626</v>
      </c>
      <c r="W507" s="0" t="n">
        <f aca="false">VLOOKUP(G507,ValidPixels!$A$1:$B$53, 2,0)</f>
        <v>372327182</v>
      </c>
    </row>
    <row r="508" customFormat="false" ht="12.8" hidden="false" customHeight="false" outlineLevel="0" collapsed="false">
      <c r="A508" s="0" t="n">
        <v>27</v>
      </c>
      <c r="B508" s="0" t="s">
        <v>109</v>
      </c>
      <c r="C508" s="0" t="n">
        <f aca="false">VLOOKUP(D508,List!$G$2:$H$12, 2, 0)</f>
        <v>10</v>
      </c>
      <c r="D508" s="0" t="s">
        <v>54</v>
      </c>
      <c r="E508" s="0" t="n">
        <f aca="false">VLOOKUP(G508,List!$A$2:$B$54, 2, 0)</f>
        <v>30</v>
      </c>
      <c r="F508" s="0" t="n">
        <f aca="false">VLOOKUP(G508,List!$L$2:$M$54, 2,0)</f>
        <v>2</v>
      </c>
      <c r="G508" s="0" t="s">
        <v>58</v>
      </c>
      <c r="H508" s="0" t="n">
        <v>17816612</v>
      </c>
      <c r="I508" s="0" t="n">
        <v>4640933</v>
      </c>
      <c r="J508" s="0" t="n">
        <v>1647685</v>
      </c>
      <c r="K508" s="0" t="n">
        <v>202543334</v>
      </c>
      <c r="L508" s="0" t="n">
        <v>0</v>
      </c>
      <c r="M508" s="0" t="n">
        <f aca="false">H508 / (H508 + J508)</f>
        <v>0.91534834266041</v>
      </c>
      <c r="N508" s="0" t="n">
        <f aca="false">K508 / (K508+ I508)</f>
        <v>0.977599973843574</v>
      </c>
      <c r="O508" s="0" t="n">
        <f aca="false">I508 / (I508 + K508)</f>
        <v>0.0224000261564262</v>
      </c>
      <c r="P508" s="0" t="n">
        <f aca="false">J508 / (H508 + J508)</f>
        <v>0.0846516573395895</v>
      </c>
      <c r="Q508" s="0" t="n">
        <f aca="false">100 * (J508 + I508) / (H508 + I508 + J508 + K508)</f>
        <v>2.77461188767999</v>
      </c>
      <c r="R508" s="0" t="n">
        <f aca="false">(2 * S508 * M508) / (S508 + M508)</f>
        <v>0.849991849117698</v>
      </c>
      <c r="S508" s="0" t="n">
        <f aca="false">H508 / (H508 + I508)</f>
        <v>0.793346378689211</v>
      </c>
      <c r="T508" s="0" t="n">
        <f aca="false">AVERAGE(M508:S508)</f>
        <v>0.916850016498129</v>
      </c>
      <c r="U508" s="0" t="n">
        <f aca="false">(H508 + K508)/(H508 + K508 + I508 + J508)</f>
        <v>0.9722538811232</v>
      </c>
      <c r="V508" s="0" t="n">
        <f aca="false">(I508+J508)/W508</f>
        <v>0.0277461188767999</v>
      </c>
      <c r="W508" s="0" t="n">
        <f aca="false">VLOOKUP(G508,ValidPixels!$A$1:$B$53, 2,0)</f>
        <v>226648564</v>
      </c>
    </row>
    <row r="509" customFormat="false" ht="12.8" hidden="false" customHeight="false" outlineLevel="0" collapsed="false">
      <c r="A509" s="0" t="n">
        <v>27</v>
      </c>
      <c r="B509" s="0" t="s">
        <v>109</v>
      </c>
      <c r="C509" s="0" t="n">
        <f aca="false">VLOOKUP(D509,List!$G$2:$H$12, 2, 0)</f>
        <v>10</v>
      </c>
      <c r="D509" s="0" t="s">
        <v>54</v>
      </c>
      <c r="E509" s="0" t="n">
        <f aca="false">VLOOKUP(G509,List!$A$2:$B$54, 2, 0)</f>
        <v>31</v>
      </c>
      <c r="F509" s="0" t="n">
        <f aca="false">VLOOKUP(G509,List!$L$2:$M$54, 2,0)</f>
        <v>4</v>
      </c>
      <c r="G509" s="0" t="s">
        <v>59</v>
      </c>
      <c r="H509" s="0" t="n">
        <v>58623516</v>
      </c>
      <c r="I509" s="0" t="n">
        <v>2614148</v>
      </c>
      <c r="J509" s="0" t="n">
        <v>3337749</v>
      </c>
      <c r="K509" s="0" t="n">
        <v>256866367</v>
      </c>
      <c r="L509" s="0" t="n">
        <v>0</v>
      </c>
      <c r="M509" s="0" t="n">
        <f aca="false">H509 / (H509 + J509)</f>
        <v>0.946131684044862</v>
      </c>
      <c r="N509" s="0" t="n">
        <f aca="false">K509 / (K509+ I509)</f>
        <v>0.989925455481696</v>
      </c>
      <c r="O509" s="0" t="n">
        <f aca="false">I509 / (I509 + K509)</f>
        <v>0.0100745445183042</v>
      </c>
      <c r="P509" s="0" t="n">
        <f aca="false">J509 / (H509 + J509)</f>
        <v>0.0538683159551375</v>
      </c>
      <c r="Q509" s="0" t="n">
        <f aca="false">100 * (J509 + I509) / (H509 + I509 + J509 + K509)</f>
        <v>1.85162519943736</v>
      </c>
      <c r="R509" s="0" t="n">
        <f aca="false">(2 * S509 * M509) / (S509 + M509)</f>
        <v>0.951688727748599</v>
      </c>
      <c r="S509" s="0" t="n">
        <f aca="false">H509 / (H509 + I509)</f>
        <v>0.957311435001832</v>
      </c>
      <c r="T509" s="0" t="n">
        <f aca="false">AVERAGE(M509:S509)</f>
        <v>0.822946480312542</v>
      </c>
      <c r="U509" s="0" t="n">
        <f aca="false">(H509 + K509)/(H509 + K509 + I509 + J509)</f>
        <v>0.981483748005626</v>
      </c>
      <c r="V509" s="0" t="n">
        <f aca="false">(I509+J509)/W509</f>
        <v>0.0185162519943736</v>
      </c>
      <c r="W509" s="0" t="n">
        <f aca="false">VLOOKUP(G509,ValidPixels!$A$1:$B$53, 2,0)</f>
        <v>321441780</v>
      </c>
    </row>
    <row r="510" customFormat="false" ht="12.8" hidden="false" customHeight="false" outlineLevel="0" collapsed="false">
      <c r="A510" s="0" t="n">
        <v>27</v>
      </c>
      <c r="B510" s="0" t="s">
        <v>109</v>
      </c>
      <c r="C510" s="0" t="n">
        <f aca="false">VLOOKUP(D510,List!$G$2:$H$12, 2, 0)</f>
        <v>2</v>
      </c>
      <c r="D510" s="0" t="s">
        <v>60</v>
      </c>
      <c r="E510" s="0" t="n">
        <f aca="false">VLOOKUP(G510,List!$A$2:$B$54, 2, 0)</f>
        <v>32</v>
      </c>
      <c r="F510" s="0" t="n">
        <f aca="false">VLOOKUP(G510,List!$L$2:$M$54, 2,0)</f>
        <v>4</v>
      </c>
      <c r="G510" s="0" t="s">
        <v>61</v>
      </c>
      <c r="H510" s="0" t="n">
        <v>9341220</v>
      </c>
      <c r="I510" s="0" t="n">
        <v>19667198</v>
      </c>
      <c r="J510" s="0" t="n">
        <v>4674646</v>
      </c>
      <c r="K510" s="0" t="n">
        <v>899972316</v>
      </c>
      <c r="L510" s="0" t="n">
        <v>0</v>
      </c>
      <c r="M510" s="0" t="n">
        <f aca="false">H510 / (H510 + J510)</f>
        <v>0.666474693750639</v>
      </c>
      <c r="N510" s="0" t="n">
        <f aca="false">K510 / (K510+ I510)</f>
        <v>0.978614231227998</v>
      </c>
      <c r="O510" s="0" t="n">
        <f aca="false">I510 / (I510 + K510)</f>
        <v>0.0213857687720017</v>
      </c>
      <c r="P510" s="0" t="n">
        <f aca="false">J510 / (H510 + J510)</f>
        <v>0.333525306249361</v>
      </c>
      <c r="Q510" s="0" t="n">
        <f aca="false">100 * (J510 + I510) / (H510 + I510 + J510 + K510)</f>
        <v>2.60715511541314</v>
      </c>
      <c r="R510" s="0" t="n">
        <f aca="false">(2 * S510 * M510) / (S510 + M510)</f>
        <v>0.434230119901589</v>
      </c>
      <c r="S510" s="0" t="n">
        <f aca="false">H510 / (H510 + I510)</f>
        <v>0.322017560557766</v>
      </c>
      <c r="T510" s="0" t="n">
        <f aca="false">AVERAGE(M510:S510)</f>
        <v>0.766200399410357</v>
      </c>
      <c r="U510" s="0" t="n">
        <f aca="false">(H510 + K510)/(H510 + K510 + I510 + J510)</f>
        <v>0.973928448845868</v>
      </c>
      <c r="V510" s="0" t="n">
        <f aca="false">(I510+J510)/W510</f>
        <v>0.0521401107960679</v>
      </c>
      <c r="W510" s="0" t="n">
        <f aca="false">VLOOKUP(G510,ValidPixels!$A$1:$B$53, 2,0)</f>
        <v>466854474</v>
      </c>
    </row>
    <row r="511" customFormat="false" ht="12.8" hidden="false" customHeight="false" outlineLevel="0" collapsed="false">
      <c r="A511" s="0" t="n">
        <v>27</v>
      </c>
      <c r="B511" s="0" t="s">
        <v>109</v>
      </c>
      <c r="C511" s="0" t="n">
        <f aca="false">VLOOKUP(D511,List!$G$2:$H$12, 2, 0)</f>
        <v>2</v>
      </c>
      <c r="D511" s="0" t="s">
        <v>60</v>
      </c>
      <c r="E511" s="0" t="n">
        <f aca="false">VLOOKUP(G511,List!$A$2:$B$54, 2, 0)</f>
        <v>34</v>
      </c>
      <c r="F511" s="0" t="n">
        <f aca="false">VLOOKUP(G511,List!$L$2:$M$54, 2,0)</f>
        <v>3</v>
      </c>
      <c r="G511" s="0" t="s">
        <v>63</v>
      </c>
      <c r="H511" s="0" t="n">
        <v>18852770</v>
      </c>
      <c r="I511" s="0" t="n">
        <v>3359403</v>
      </c>
      <c r="J511" s="0" t="n">
        <v>1869413</v>
      </c>
      <c r="K511" s="0" t="n">
        <v>1943721285</v>
      </c>
      <c r="L511" s="0" t="n">
        <v>935083</v>
      </c>
      <c r="M511" s="0" t="n">
        <f aca="false">H511 / (H511 + J511)</f>
        <v>0.909786869462547</v>
      </c>
      <c r="N511" s="0" t="n">
        <f aca="false">K511 / (K511+ I511)</f>
        <v>0.998274646232843</v>
      </c>
      <c r="O511" s="0" t="n">
        <f aca="false">I511 / (I511 + K511)</f>
        <v>0.00172535376715729</v>
      </c>
      <c r="P511" s="0" t="n">
        <f aca="false">J511 / (H511 + J511)</f>
        <v>0.0902131305374535</v>
      </c>
      <c r="Q511" s="0" t="n">
        <f aca="false">100 * (J511 + I511) / (H511 + I511 + J511 + K511)</f>
        <v>0.265718486188752</v>
      </c>
      <c r="R511" s="0" t="n">
        <f aca="false">(2 * S511 * M511) / (S511 + M511)</f>
        <v>0.878213708387754</v>
      </c>
      <c r="S511" s="0" t="n">
        <f aca="false">H511 / (H511 + I511)</f>
        <v>0.848758471312104</v>
      </c>
      <c r="T511" s="0" t="n">
        <f aca="false">AVERAGE(M511:S511)</f>
        <v>0.57038438084123</v>
      </c>
      <c r="U511" s="0" t="n">
        <f aca="false">(H511 + K511)/(H511 + K511 + I511 + J511)</f>
        <v>0.997342815138113</v>
      </c>
      <c r="V511" s="0" t="n">
        <f aca="false">(I511+J511)/W511</f>
        <v>0.00531678177700911</v>
      </c>
      <c r="W511" s="0" t="n">
        <f aca="false">VLOOKUP(G511,ValidPixels!$A$1:$B$53, 2,0)</f>
        <v>983455071</v>
      </c>
    </row>
    <row r="512" customFormat="false" ht="12.8" hidden="false" customHeight="false" outlineLevel="0" collapsed="false">
      <c r="A512" s="0" t="n">
        <v>27</v>
      </c>
      <c r="B512" s="0" t="s">
        <v>109</v>
      </c>
      <c r="C512" s="0" t="n">
        <f aca="false">VLOOKUP(D512,List!$G$2:$H$12, 2, 0)</f>
        <v>2</v>
      </c>
      <c r="D512" s="0" t="s">
        <v>60</v>
      </c>
      <c r="E512" s="0" t="n">
        <f aca="false">VLOOKUP(G512,List!$A$2:$B$54, 2, 0)</f>
        <v>33</v>
      </c>
      <c r="F512" s="0" t="n">
        <f aca="false">VLOOKUP(G512,List!$L$2:$M$54, 2,0)</f>
        <v>1</v>
      </c>
      <c r="G512" s="0" t="s">
        <v>62</v>
      </c>
      <c r="H512" s="0" t="n">
        <v>20079825</v>
      </c>
      <c r="I512" s="0" t="n">
        <v>2506129</v>
      </c>
      <c r="J512" s="0" t="n">
        <v>4182355</v>
      </c>
      <c r="K512" s="0" t="n">
        <v>2077653207</v>
      </c>
      <c r="L512" s="0" t="n">
        <v>0</v>
      </c>
      <c r="M512" s="0" t="n">
        <f aca="false">H512 / (H512 + J512)</f>
        <v>0.827618334378856</v>
      </c>
      <c r="N512" s="0" t="n">
        <f aca="false">K512 / (K512+ I512)</f>
        <v>0.998795222579046</v>
      </c>
      <c r="O512" s="0" t="n">
        <f aca="false">I512 / (I512 + K512)</f>
        <v>0.00120477742095426</v>
      </c>
      <c r="P512" s="0" t="n">
        <f aca="false">J512 / (H512 + J512)</f>
        <v>0.172381665621144</v>
      </c>
      <c r="Q512" s="0" t="n">
        <f aca="false">100 * (J512 + I512) / (H512 + I512 + J512 + K512)</f>
        <v>0.317830052066432</v>
      </c>
      <c r="R512" s="0" t="n">
        <f aca="false">(2 * S512 * M512) / (S512 + M512)</f>
        <v>0.857230514239905</v>
      </c>
      <c r="S512" s="0" t="n">
        <f aca="false">H512 / (H512 + I512)</f>
        <v>0.889040374384894</v>
      </c>
      <c r="T512" s="0" t="n">
        <f aca="false">AVERAGE(M512:S512)</f>
        <v>0.580585848670176</v>
      </c>
      <c r="U512" s="0" t="n">
        <f aca="false">(H512 + K512)/(H512 + K512 + I512 + J512)</f>
        <v>0.996821699479336</v>
      </c>
      <c r="V512" s="0" t="n">
        <f aca="false">(I512+J512)/W512</f>
        <v>0.00636271308980213</v>
      </c>
      <c r="W512" s="0" t="n">
        <f aca="false">VLOOKUP(G512,ValidPixels!$A$1:$B$53, 2,0)</f>
        <v>1051200000</v>
      </c>
    </row>
    <row r="513" customFormat="false" ht="12.8" hidden="false" customHeight="false" outlineLevel="0" collapsed="false">
      <c r="A513" s="0" t="n">
        <v>27</v>
      </c>
      <c r="B513" s="0" t="s">
        <v>109</v>
      </c>
      <c r="C513" s="0" t="n">
        <f aca="false">VLOOKUP(D513,List!$G$2:$H$12, 2, 0)</f>
        <v>2</v>
      </c>
      <c r="D513" s="0" t="s">
        <v>60</v>
      </c>
      <c r="E513" s="0" t="n">
        <f aca="false">VLOOKUP(G513,List!$A$2:$B$54, 2, 0)</f>
        <v>35</v>
      </c>
      <c r="F513" s="0" t="n">
        <f aca="false">VLOOKUP(G513,List!$L$2:$M$54, 2,0)</f>
        <v>2</v>
      </c>
      <c r="G513" s="0" t="s">
        <v>64</v>
      </c>
      <c r="H513" s="0" t="n">
        <v>20931111</v>
      </c>
      <c r="I513" s="0" t="n">
        <v>683045</v>
      </c>
      <c r="J513" s="0" t="n">
        <v>2841707</v>
      </c>
      <c r="K513" s="0" t="n">
        <v>573917872</v>
      </c>
      <c r="L513" s="0" t="n">
        <v>6131</v>
      </c>
      <c r="M513" s="0" t="n">
        <f aca="false">H513 / (H513 + J513)</f>
        <v>0.880464024079939</v>
      </c>
      <c r="N513" s="0" t="n">
        <f aca="false">K513 / (K513+ I513)</f>
        <v>0.998811270605752</v>
      </c>
      <c r="O513" s="0" t="n">
        <f aca="false">I513 / (I513 + K513)</f>
        <v>0.00118872939424843</v>
      </c>
      <c r="P513" s="0" t="n">
        <f aca="false">J513 / (H513 + J513)</f>
        <v>0.119535975920061</v>
      </c>
      <c r="Q513" s="0" t="n">
        <f aca="false">100 * (J513 + I513) / (H513 + I513 + J513 + K513)</f>
        <v>0.589055266605243</v>
      </c>
      <c r="R513" s="0" t="n">
        <f aca="false">(2 * S513 * M513) / (S513 + M513)</f>
        <v>0.922340008831609</v>
      </c>
      <c r="S513" s="0" t="n">
        <f aca="false">H513 / (H513 + I513)</f>
        <v>0.968398257142217</v>
      </c>
      <c r="T513" s="0" t="n">
        <f aca="false">AVERAGE(M513:S513)</f>
        <v>0.639970504654153</v>
      </c>
      <c r="U513" s="0" t="n">
        <f aca="false">(H513 + K513)/(H513 + K513 + I513 + J513)</f>
        <v>0.994109447333948</v>
      </c>
      <c r="V513" s="0" t="n">
        <f aca="false">(I513+J513)/W513</f>
        <v>0.0118064174963039</v>
      </c>
      <c r="W513" s="0" t="n">
        <f aca="false">VLOOKUP(G513,ValidPixels!$A$1:$B$53, 2,0)</f>
        <v>298545431</v>
      </c>
    </row>
    <row r="514" customFormat="false" ht="12.8" hidden="false" customHeight="false" outlineLevel="0" collapsed="false">
      <c r="A514" s="0" t="n">
        <v>27</v>
      </c>
      <c r="B514" s="0" t="s">
        <v>109</v>
      </c>
      <c r="C514" s="0" t="n">
        <f aca="false">VLOOKUP(D514,List!$G$2:$H$12, 2, 0)</f>
        <v>7</v>
      </c>
      <c r="D514" s="0" t="s">
        <v>65</v>
      </c>
      <c r="E514" s="0" t="n">
        <f aca="false">VLOOKUP(G514,List!$A$2:$B$54, 2, 0)</f>
        <v>36</v>
      </c>
      <c r="F514" s="0" t="n">
        <f aca="false">VLOOKUP(G514,List!$L$2:$M$54, 2,0)</f>
        <v>1</v>
      </c>
      <c r="G514" s="0" t="s">
        <v>66</v>
      </c>
      <c r="H514" s="0" t="n">
        <v>1151</v>
      </c>
      <c r="I514" s="0" t="n">
        <v>2593</v>
      </c>
      <c r="J514" s="0" t="n">
        <v>56031</v>
      </c>
      <c r="K514" s="0" t="n">
        <v>308098144</v>
      </c>
      <c r="L514" s="0" t="n">
        <v>0</v>
      </c>
      <c r="M514" s="0" t="n">
        <f aca="false">H514 / (H514 + J514)</f>
        <v>0.0201287118323948</v>
      </c>
      <c r="N514" s="0" t="n">
        <f aca="false">K514 / (K514+ I514)</f>
        <v>0.999991583921463</v>
      </c>
      <c r="O514" s="0" t="n">
        <f aca="false">I514 / (I514 + K514)</f>
        <v>8.41607853732593E-006</v>
      </c>
      <c r="P514" s="0" t="n">
        <f aca="false">J514 / (H514 + J514)</f>
        <v>0.979871288167605</v>
      </c>
      <c r="Q514" s="0" t="n">
        <f aca="false">100 * (J514 + I514) / (H514 + I514 + J514 + K514)</f>
        <v>0.0190240121656585</v>
      </c>
      <c r="R514" s="0" t="n">
        <f aca="false">(2 * S514 * M514) / (S514 + M514)</f>
        <v>0.0377835406887043</v>
      </c>
      <c r="S514" s="0" t="n">
        <f aca="false">H514 / (H514 + I514)</f>
        <v>0.307425213675214</v>
      </c>
      <c r="T514" s="0" t="n">
        <f aca="false">AVERAGE(M514:S514)</f>
        <v>0.337747538075654</v>
      </c>
      <c r="U514" s="0" t="n">
        <f aca="false">(H514 + K514)/(H514 + K514 + I514 + J514)</f>
        <v>0.999809759878343</v>
      </c>
      <c r="V514" s="0" t="n">
        <f aca="false">(I514+J514)/W514</f>
        <v>0.000380762074143723</v>
      </c>
      <c r="W514" s="0" t="n">
        <f aca="false">VLOOKUP(G514,ValidPixels!$A$1:$B$53, 2,0)</f>
        <v>153964914</v>
      </c>
    </row>
    <row r="515" customFormat="false" ht="12.8" hidden="false" customHeight="false" outlineLevel="0" collapsed="false">
      <c r="A515" s="0" t="n">
        <v>27</v>
      </c>
      <c r="B515" s="0" t="s">
        <v>109</v>
      </c>
      <c r="C515" s="0" t="n">
        <f aca="false">VLOOKUP(D515,List!$G$2:$H$12, 2, 0)</f>
        <v>7</v>
      </c>
      <c r="D515" s="0" t="s">
        <v>65</v>
      </c>
      <c r="E515" s="0" t="n">
        <f aca="false">VLOOKUP(G515,List!$A$2:$B$54, 2, 0)</f>
        <v>37</v>
      </c>
      <c r="F515" s="0" t="n">
        <f aca="false">VLOOKUP(G515,List!$L$2:$M$54, 2,0)</f>
        <v>2</v>
      </c>
      <c r="G515" s="0" t="s">
        <v>67</v>
      </c>
      <c r="H515" s="0" t="n">
        <v>668152</v>
      </c>
      <c r="I515" s="0" t="n">
        <v>203198</v>
      </c>
      <c r="J515" s="0" t="n">
        <v>69431</v>
      </c>
      <c r="K515" s="0" t="n">
        <v>24706191</v>
      </c>
      <c r="L515" s="0" t="n">
        <v>0</v>
      </c>
      <c r="M515" s="0" t="n">
        <f aca="false">H515 / (H515 + J515)</f>
        <v>0.905866865152803</v>
      </c>
      <c r="N515" s="0" t="n">
        <f aca="false">K515 / (K515+ I515)</f>
        <v>0.991842513680283</v>
      </c>
      <c r="O515" s="0" t="n">
        <f aca="false">I515 / (I515 + K515)</f>
        <v>0.00815748631971663</v>
      </c>
      <c r="P515" s="0" t="n">
        <f aca="false">J515 / (H515 + J515)</f>
        <v>0.0941331348471969</v>
      </c>
      <c r="Q515" s="0" t="n">
        <f aca="false">100 * (J515 + I515) / (H515 + I515 + J515 + K515)</f>
        <v>1.06300658026998</v>
      </c>
      <c r="R515" s="0" t="n">
        <f aca="false">(2 * S515 * M515) / (S515 + M515)</f>
        <v>0.830552919232808</v>
      </c>
      <c r="S515" s="0" t="n">
        <f aca="false">H515 / (H515 + I515)</f>
        <v>0.766800941068457</v>
      </c>
      <c r="T515" s="0" t="n">
        <f aca="false">AVERAGE(M515:S515)</f>
        <v>0.665765777224464</v>
      </c>
      <c r="U515" s="0" t="n">
        <f aca="false">(H515 + K515)/(H515 + K515 + I515 + J515)</f>
        <v>0.9893699341973</v>
      </c>
      <c r="V515" s="0" t="n">
        <f aca="false">(I515+J515)/W515</f>
        <v>0.0212838146156787</v>
      </c>
      <c r="W515" s="0" t="n">
        <f aca="false">VLOOKUP(G515,ValidPixels!$A$1:$B$53, 2,0)</f>
        <v>12809217</v>
      </c>
    </row>
    <row r="516" customFormat="false" ht="12.8" hidden="false" customHeight="false" outlineLevel="0" collapsed="false">
      <c r="A516" s="0" t="n">
        <v>27</v>
      </c>
      <c r="B516" s="0" t="s">
        <v>109</v>
      </c>
      <c r="C516" s="0" t="n">
        <f aca="false">VLOOKUP(D516,List!$G$2:$H$12, 2, 0)</f>
        <v>7</v>
      </c>
      <c r="D516" s="0" t="s">
        <v>65</v>
      </c>
      <c r="E516" s="0" t="n">
        <f aca="false">VLOOKUP(G516,List!$A$2:$B$54, 2, 0)</f>
        <v>38</v>
      </c>
      <c r="F516" s="0" t="n">
        <f aca="false">VLOOKUP(G516,List!$L$2:$M$54, 2,0)</f>
        <v>4</v>
      </c>
      <c r="G516" s="0" t="s">
        <v>68</v>
      </c>
      <c r="H516" s="0" t="n">
        <v>2546012</v>
      </c>
      <c r="I516" s="0" t="n">
        <v>323378</v>
      </c>
      <c r="J516" s="0" t="n">
        <v>305084</v>
      </c>
      <c r="K516" s="0" t="n">
        <v>45867989</v>
      </c>
      <c r="L516" s="0" t="n">
        <v>0</v>
      </c>
      <c r="M516" s="0" t="n">
        <f aca="false">H516 / (H516 + J516)</f>
        <v>0.892994132782621</v>
      </c>
      <c r="N516" s="0" t="n">
        <f aca="false">K516 / (K516+ I516)</f>
        <v>0.992999168004705</v>
      </c>
      <c r="O516" s="0" t="n">
        <f aca="false">I516 / (I516 + K516)</f>
        <v>0.00700083199529471</v>
      </c>
      <c r="P516" s="0" t="n">
        <f aca="false">J516 / (H516 + J516)</f>
        <v>0.107005867217379</v>
      </c>
      <c r="Q516" s="0" t="n">
        <f aca="false">100 * (J516 + I516) / (H516 + I516 + J516 + K516)</f>
        <v>1.28146500309334</v>
      </c>
      <c r="R516" s="0" t="n">
        <f aca="false">(2 * S516 * M516) / (S516 + M516)</f>
        <v>0.890138355377498</v>
      </c>
      <c r="S516" s="0" t="n">
        <f aca="false">H516 / (H516 + I516)</f>
        <v>0.887300785184307</v>
      </c>
      <c r="T516" s="0" t="n">
        <f aca="false">AVERAGE(M516:S516)</f>
        <v>0.722700591950735</v>
      </c>
      <c r="U516" s="0" t="n">
        <f aca="false">(H516 + K516)/(H516 + K516 + I516 + J516)</f>
        <v>0.987185349969067</v>
      </c>
      <c r="V516" s="0" t="n">
        <f aca="false">(I516+J516)/W516</f>
        <v>0.0258956362946671</v>
      </c>
      <c r="W516" s="0" t="n">
        <f aca="false">VLOOKUP(G516,ValidPixels!$A$1:$B$53, 2,0)</f>
        <v>24269031</v>
      </c>
    </row>
    <row r="517" customFormat="false" ht="12.8" hidden="false" customHeight="false" outlineLevel="0" collapsed="false">
      <c r="A517" s="0" t="n">
        <v>27</v>
      </c>
      <c r="B517" s="0" t="s">
        <v>109</v>
      </c>
      <c r="C517" s="0" t="n">
        <f aca="false">VLOOKUP(D517,List!$G$2:$H$12, 2, 0)</f>
        <v>7</v>
      </c>
      <c r="D517" s="0" t="s">
        <v>65</v>
      </c>
      <c r="E517" s="0" t="n">
        <f aca="false">VLOOKUP(G517,List!$A$2:$B$54, 2, 0)</f>
        <v>39</v>
      </c>
      <c r="F517" s="0" t="n">
        <f aca="false">VLOOKUP(G517,List!$L$2:$M$54, 2,0)</f>
        <v>3</v>
      </c>
      <c r="G517" s="0" t="s">
        <v>69</v>
      </c>
      <c r="H517" s="0" t="n">
        <v>5904871</v>
      </c>
      <c r="I517" s="0" t="n">
        <v>2776522</v>
      </c>
      <c r="J517" s="0" t="n">
        <v>1097453</v>
      </c>
      <c r="K517" s="0" t="n">
        <v>348689300</v>
      </c>
      <c r="L517" s="0" t="n">
        <v>0</v>
      </c>
      <c r="M517" s="0" t="n">
        <f aca="false">H517 / (H517 + J517)</f>
        <v>0.843273033352927</v>
      </c>
      <c r="N517" s="0" t="n">
        <f aca="false">K517 / (K517+ I517)</f>
        <v>0.992100165005518</v>
      </c>
      <c r="O517" s="0" t="n">
        <f aca="false">I517 / (I517 + K517)</f>
        <v>0.00789983499448205</v>
      </c>
      <c r="P517" s="0" t="n">
        <f aca="false">J517 / (H517 + J517)</f>
        <v>0.156726966647073</v>
      </c>
      <c r="Q517" s="0" t="n">
        <f aca="false">100 * (J517 + I517) / (H517 + I517 + J517 + K517)</f>
        <v>1.08070271884074</v>
      </c>
      <c r="R517" s="0" t="n">
        <f aca="false">(2 * S517 * M517) / (S517 + M517)</f>
        <v>0.752993821553908</v>
      </c>
      <c r="S517" s="0" t="n">
        <f aca="false">H517 / (H517 + I517)</f>
        <v>0.680175520218933</v>
      </c>
      <c r="T517" s="0" t="n">
        <f aca="false">AVERAGE(M517:S517)</f>
        <v>0.64483886580194</v>
      </c>
      <c r="U517" s="0" t="n">
        <f aca="false">(H517 + K517)/(H517 + K517 + I517 + J517)</f>
        <v>0.989192972811593</v>
      </c>
      <c r="V517" s="0" t="n">
        <f aca="false">(I517+J517)/W517</f>
        <v>0.0213018329135799</v>
      </c>
      <c r="W517" s="0" t="n">
        <f aca="false">VLOOKUP(G517,ValidPixels!$A$1:$B$53, 2,0)</f>
        <v>181861111</v>
      </c>
    </row>
    <row r="518" customFormat="false" ht="12.8" hidden="false" customHeight="false" outlineLevel="0" collapsed="false">
      <c r="A518" s="0" t="n">
        <v>27</v>
      </c>
      <c r="B518" s="0" t="s">
        <v>109</v>
      </c>
      <c r="C518" s="0" t="n">
        <f aca="false">VLOOKUP(D518,List!$G$2:$H$12, 2, 0)</f>
        <v>8</v>
      </c>
      <c r="D518" s="0" t="s">
        <v>70</v>
      </c>
      <c r="E518" s="0" t="n">
        <f aca="false">VLOOKUP(G518,List!$A$2:$B$54, 2, 0)</f>
        <v>41</v>
      </c>
      <c r="F518" s="0" t="n">
        <f aca="false">VLOOKUP(G518,List!$L$2:$M$54, 2,0)</f>
        <v>1</v>
      </c>
      <c r="G518" s="0" t="s">
        <v>72</v>
      </c>
      <c r="H518" s="0" t="n">
        <v>535826</v>
      </c>
      <c r="I518" s="0" t="n">
        <v>962075</v>
      </c>
      <c r="J518" s="0" t="n">
        <v>1114120</v>
      </c>
      <c r="K518" s="0" t="n">
        <v>80037680</v>
      </c>
      <c r="L518" s="0" t="n">
        <v>0</v>
      </c>
      <c r="M518" s="0" t="n">
        <f aca="false">H518 / (H518 + J518)</f>
        <v>0.324753658604585</v>
      </c>
      <c r="N518" s="0" t="n">
        <f aca="false">K518 / (K518+ I518)</f>
        <v>0.988122494938411</v>
      </c>
      <c r="O518" s="0" t="n">
        <f aca="false">I518 / (I518 + K518)</f>
        <v>0.0118775050615894</v>
      </c>
      <c r="P518" s="0" t="n">
        <f aca="false">J518 / (H518 + J518)</f>
        <v>0.675246341395415</v>
      </c>
      <c r="Q518" s="0" t="n">
        <f aca="false">100 * (J518 + I518) / (H518 + I518 + J518 + K518)</f>
        <v>2.51204175560175</v>
      </c>
      <c r="R518" s="0" t="n">
        <f aca="false">(2 * S518 * M518) / (S518 + M518)</f>
        <v>0.340439671940854</v>
      </c>
      <c r="S518" s="0" t="n">
        <f aca="false">H518 / (H518 + I518)</f>
        <v>0.357717899914614</v>
      </c>
      <c r="T518" s="0" t="n">
        <f aca="false">AVERAGE(M518:S518)</f>
        <v>0.744314189636746</v>
      </c>
      <c r="U518" s="0" t="n">
        <f aca="false">(H518 + K518)/(H518 + K518 + I518 + J518)</f>
        <v>0.974879582443982</v>
      </c>
      <c r="V518" s="0" t="n">
        <f aca="false">(I518+J518)/W518</f>
        <v>0.0498034507671242</v>
      </c>
      <c r="W518" s="0" t="n">
        <f aca="false">VLOOKUP(G518,ValidPixels!$A$1:$B$53, 2,0)</f>
        <v>41687774</v>
      </c>
    </row>
    <row r="519" customFormat="false" ht="12.8" hidden="false" customHeight="false" outlineLevel="0" collapsed="false">
      <c r="A519" s="0" t="n">
        <v>27</v>
      </c>
      <c r="B519" s="0" t="s">
        <v>109</v>
      </c>
      <c r="C519" s="0" t="n">
        <f aca="false">VLOOKUP(D519,List!$G$2:$H$12, 2, 0)</f>
        <v>8</v>
      </c>
      <c r="D519" s="0" t="s">
        <v>70</v>
      </c>
      <c r="E519" s="0" t="n">
        <f aca="false">VLOOKUP(G519,List!$A$2:$B$54, 2, 0)</f>
        <v>42</v>
      </c>
      <c r="F519" s="0" t="n">
        <f aca="false">VLOOKUP(G519,List!$L$2:$M$54, 2,0)</f>
        <v>3</v>
      </c>
      <c r="G519" s="0" t="s">
        <v>73</v>
      </c>
      <c r="H519" s="0" t="n">
        <v>1623725</v>
      </c>
      <c r="I519" s="0" t="n">
        <v>3622190</v>
      </c>
      <c r="J519" s="0" t="n">
        <v>2314797</v>
      </c>
      <c r="K519" s="0" t="n">
        <v>217821893</v>
      </c>
      <c r="L519" s="0" t="n">
        <v>126242</v>
      </c>
      <c r="M519" s="0" t="n">
        <f aca="false">H519 / (H519 + J519)</f>
        <v>0.412267596829471</v>
      </c>
      <c r="N519" s="0" t="n">
        <f aca="false">K519 / (K519+ I519)</f>
        <v>0.983642868434647</v>
      </c>
      <c r="O519" s="0" t="n">
        <f aca="false">I519 / (I519 + K519)</f>
        <v>0.0163571315653532</v>
      </c>
      <c r="P519" s="0" t="n">
        <f aca="false">J519 / (H519 + J519)</f>
        <v>0.587732403170529</v>
      </c>
      <c r="Q519" s="0" t="n">
        <f aca="false">100 * (J519 + I519) / (H519 + I519 + J519 + K519)</f>
        <v>2.63418155096752</v>
      </c>
      <c r="R519" s="0" t="n">
        <f aca="false">(2 * S519 * M519) / (S519 + M519)</f>
        <v>0.353581825429256</v>
      </c>
      <c r="S519" s="0" t="n">
        <f aca="false">H519 / (H519 + I519)</f>
        <v>0.309521789811692</v>
      </c>
      <c r="T519" s="0" t="n">
        <f aca="false">AVERAGE(M519:S519)</f>
        <v>0.756755023744067</v>
      </c>
      <c r="U519" s="0" t="n">
        <f aca="false">(H519 + K519)/(H519 + K519 + I519 + J519)</f>
        <v>0.973658184490325</v>
      </c>
      <c r="V519" s="0" t="n">
        <f aca="false">(I519+J519)/W519</f>
        <v>0.052699361847233</v>
      </c>
      <c r="W519" s="0" t="n">
        <f aca="false">VLOOKUP(G519,ValidPixels!$A$1:$B$53, 2,0)</f>
        <v>112657664</v>
      </c>
    </row>
    <row r="520" customFormat="false" ht="12.8" hidden="false" customHeight="false" outlineLevel="0" collapsed="false">
      <c r="A520" s="0" t="n">
        <v>27</v>
      </c>
      <c r="B520" s="0" t="s">
        <v>109</v>
      </c>
      <c r="C520" s="0" t="n">
        <f aca="false">VLOOKUP(D520,List!$G$2:$H$12, 2, 0)</f>
        <v>8</v>
      </c>
      <c r="D520" s="0" t="s">
        <v>70</v>
      </c>
      <c r="E520" s="0" t="n">
        <f aca="false">VLOOKUP(G520,List!$A$2:$B$54, 2, 0)</f>
        <v>43</v>
      </c>
      <c r="F520" s="0" t="n">
        <f aca="false">VLOOKUP(G520,List!$L$2:$M$54, 2,0)</f>
        <v>4</v>
      </c>
      <c r="G520" s="0" t="s">
        <v>74</v>
      </c>
      <c r="H520" s="0" t="n">
        <v>2333692</v>
      </c>
      <c r="I520" s="0" t="n">
        <v>2873141</v>
      </c>
      <c r="J520" s="0" t="n">
        <v>1597035</v>
      </c>
      <c r="K520" s="0" t="n">
        <v>624625095</v>
      </c>
      <c r="L520" s="0" t="n">
        <v>0</v>
      </c>
      <c r="M520" s="0" t="n">
        <f aca="false">H520 / (H520 + J520)</f>
        <v>0.593704930411092</v>
      </c>
      <c r="N520" s="0" t="n">
        <f aca="false">K520 / (K520+ I520)</f>
        <v>0.995421276371524</v>
      </c>
      <c r="O520" s="0" t="n">
        <f aca="false">I520 / (I520 + K520)</f>
        <v>0.00457872362847567</v>
      </c>
      <c r="P520" s="0" t="n">
        <f aca="false">J520 / (H520 + J520)</f>
        <v>0.406295069588908</v>
      </c>
      <c r="Q520" s="0" t="n">
        <f aca="false">100 * (J520 + I520) / (H520 + I520 + J520 + K520)</f>
        <v>0.707945986316754</v>
      </c>
      <c r="R520" s="0" t="n">
        <f aca="false">(2 * S520 * M520) / (S520 + M520)</f>
        <v>0.510791064573037</v>
      </c>
      <c r="S520" s="0" t="n">
        <f aca="false">H520 / (H520 + I520)</f>
        <v>0.448197973701096</v>
      </c>
      <c r="T520" s="0" t="n">
        <f aca="false">AVERAGE(M520:S520)</f>
        <v>0.523847860655841</v>
      </c>
      <c r="U520" s="0" t="n">
        <f aca="false">(H520 + K520)/(H520 + K520 + I520 + J520)</f>
        <v>0.992920540136833</v>
      </c>
      <c r="V520" s="0" t="n">
        <f aca="false">(I520+J520)/W520</f>
        <v>0.0141618503143818</v>
      </c>
      <c r="W520" s="0" t="n">
        <f aca="false">VLOOKUP(G520,ValidPixels!$A$1:$B$53, 2,0)</f>
        <v>315649149</v>
      </c>
    </row>
    <row r="521" customFormat="false" ht="12.8" hidden="false" customHeight="false" outlineLevel="0" collapsed="false">
      <c r="A521" s="0" t="n">
        <v>27</v>
      </c>
      <c r="B521" s="0" t="s">
        <v>109</v>
      </c>
      <c r="C521" s="0" t="n">
        <f aca="false">VLOOKUP(D521,List!$G$2:$H$12, 2, 0)</f>
        <v>8</v>
      </c>
      <c r="D521" s="0" t="s">
        <v>70</v>
      </c>
      <c r="E521" s="0" t="n">
        <f aca="false">VLOOKUP(G521,List!$A$2:$B$54, 2, 0)</f>
        <v>40</v>
      </c>
      <c r="F521" s="0" t="n">
        <f aca="false">VLOOKUP(G521,List!$L$2:$M$54, 2,0)</f>
        <v>2</v>
      </c>
      <c r="G521" s="0" t="s">
        <v>71</v>
      </c>
      <c r="H521" s="0" t="n">
        <v>3718168</v>
      </c>
      <c r="I521" s="0" t="n">
        <v>1974247</v>
      </c>
      <c r="J521" s="0" t="n">
        <v>1870523</v>
      </c>
      <c r="K521" s="0" t="n">
        <v>58441024</v>
      </c>
      <c r="L521" s="0" t="n">
        <v>0</v>
      </c>
      <c r="M521" s="0" t="n">
        <f aca="false">H521 / (H521 + J521)</f>
        <v>0.665302125309844</v>
      </c>
      <c r="N521" s="0" t="n">
        <f aca="false">K521 / (K521+ I521)</f>
        <v>0.967322053392759</v>
      </c>
      <c r="O521" s="0" t="n">
        <f aca="false">I521 / (I521 + K521)</f>
        <v>0.0326779466072411</v>
      </c>
      <c r="P521" s="0" t="n">
        <f aca="false">J521 / (H521 + J521)</f>
        <v>0.334697874690156</v>
      </c>
      <c r="Q521" s="0" t="n">
        <f aca="false">100 * (J521 + I521) / (H521 + I521 + J521 + K521)</f>
        <v>5.82505941082749</v>
      </c>
      <c r="R521" s="0" t="n">
        <f aca="false">(2 * S521 * M521) / (S521 + M521)</f>
        <v>0.659185012533346</v>
      </c>
      <c r="S521" s="0" t="n">
        <f aca="false">H521 / (H521 + I521)</f>
        <v>0.65317936236202</v>
      </c>
      <c r="T521" s="0" t="n">
        <f aca="false">AVERAGE(M521:S521)</f>
        <v>1.30534625510327</v>
      </c>
      <c r="U521" s="0" t="n">
        <f aca="false">(H521 + K521)/(H521 + K521 + I521 + J521)</f>
        <v>0.941749405891725</v>
      </c>
      <c r="V521" s="0" t="n">
        <f aca="false">(I521+J521)/W521</f>
        <v>0.115398651756969</v>
      </c>
      <c r="W521" s="0" t="n">
        <f aca="false">VLOOKUP(G521,ValidPixels!$A$1:$B$53, 2,0)</f>
        <v>33317287</v>
      </c>
    </row>
    <row r="522" customFormat="false" ht="12.8" hidden="false" customHeight="false" outlineLevel="0" collapsed="false">
      <c r="A522" s="0" t="n">
        <v>27</v>
      </c>
      <c r="B522" s="0" t="s">
        <v>109</v>
      </c>
      <c r="C522" s="0" t="n">
        <f aca="false">VLOOKUP(D522,List!$G$2:$H$12, 2, 0)</f>
        <v>8</v>
      </c>
      <c r="D522" s="0" t="s">
        <v>70</v>
      </c>
      <c r="E522" s="0" t="n">
        <f aca="false">VLOOKUP(G522,List!$A$2:$B$54, 2, 0)</f>
        <v>44</v>
      </c>
      <c r="F522" s="0" t="n">
        <f aca="false">VLOOKUP(G522,List!$L$2:$M$54, 2,0)</f>
        <v>5</v>
      </c>
      <c r="G522" s="0" t="s">
        <v>75</v>
      </c>
      <c r="H522" s="0" t="n">
        <v>4512849</v>
      </c>
      <c r="I522" s="0" t="n">
        <v>1479311</v>
      </c>
      <c r="J522" s="0" t="n">
        <v>1743479</v>
      </c>
      <c r="K522" s="0" t="n">
        <v>176650103</v>
      </c>
      <c r="L522" s="0" t="n">
        <v>0</v>
      </c>
      <c r="M522" s="0" t="n">
        <f aca="false">H522 / (H522 + J522)</f>
        <v>0.721325512345261</v>
      </c>
      <c r="N522" s="0" t="n">
        <f aca="false">K522 / (K522+ I522)</f>
        <v>0.991695301933683</v>
      </c>
      <c r="O522" s="0" t="n">
        <f aca="false">I522 / (I522 + K522)</f>
        <v>0.00830469806631711</v>
      </c>
      <c r="P522" s="0" t="n">
        <f aca="false">J522 / (H522 + J522)</f>
        <v>0.278674487654739</v>
      </c>
      <c r="Q522" s="0" t="n">
        <f aca="false">100 * (J522 + I522) / (H522 + I522 + J522 + K522)</f>
        <v>1.74785206548129</v>
      </c>
      <c r="R522" s="0" t="n">
        <f aca="false">(2 * S522 * M522) / (S522 + M522)</f>
        <v>0.736882625839206</v>
      </c>
      <c r="S522" s="0" t="n">
        <f aca="false">H522 / (H522 + I522)</f>
        <v>0.753125584096553</v>
      </c>
      <c r="T522" s="0" t="n">
        <f aca="false">AVERAGE(M522:S522)</f>
        <v>0.748265753631007</v>
      </c>
      <c r="U522" s="0" t="n">
        <f aca="false">(H522 + K522)/(H522 + K522 + I522 + J522)</f>
        <v>0.982521479345187</v>
      </c>
      <c r="V522" s="0" t="n">
        <f aca="false">(I522+J522)/W522</f>
        <v>0.0348629683023476</v>
      </c>
      <c r="W522" s="0" t="n">
        <f aca="false">VLOOKUP(G522,ValidPixels!$A$1:$B$53, 2,0)</f>
        <v>92441641</v>
      </c>
    </row>
    <row r="523" customFormat="false" ht="12.8" hidden="false" customHeight="false" outlineLevel="0" collapsed="false">
      <c r="A523" s="0" t="n">
        <v>27</v>
      </c>
      <c r="B523" s="0" t="s">
        <v>109</v>
      </c>
      <c r="C523" s="0" t="n">
        <f aca="false">VLOOKUP(D523,List!$G$2:$H$12, 2, 0)</f>
        <v>8</v>
      </c>
      <c r="D523" s="0" t="s">
        <v>70</v>
      </c>
      <c r="E523" s="0" t="n">
        <f aca="false">VLOOKUP(G523,List!$A$2:$B$54, 2, 0)</f>
        <v>45</v>
      </c>
      <c r="F523" s="0" t="n">
        <f aca="false">VLOOKUP(G523,List!$L$2:$M$54, 2,0)</f>
        <v>6</v>
      </c>
      <c r="G523" s="0" t="s">
        <v>76</v>
      </c>
      <c r="H523" s="0" t="n">
        <v>5615526</v>
      </c>
      <c r="I523" s="0" t="n">
        <v>7828845</v>
      </c>
      <c r="J523" s="0" t="n">
        <v>3683787</v>
      </c>
      <c r="K523" s="0" t="n">
        <v>117867259</v>
      </c>
      <c r="L523" s="0" t="n">
        <v>0</v>
      </c>
      <c r="M523" s="0" t="n">
        <f aca="false">H523 / (H523 + J523)</f>
        <v>0.603864608062983</v>
      </c>
      <c r="N523" s="0" t="n">
        <f aca="false">K523 / (K523+ I523)</f>
        <v>0.937716088638674</v>
      </c>
      <c r="O523" s="0" t="n">
        <f aca="false">I523 / (I523 + K523)</f>
        <v>0.0622839113613259</v>
      </c>
      <c r="P523" s="0" t="n">
        <f aca="false">J523 / (H523 + J523)</f>
        <v>0.396135391937017</v>
      </c>
      <c r="Q523" s="0" t="n">
        <f aca="false">100 * (J523 + I523) / (H523 + I523 + J523 + K523)</f>
        <v>8.52816507096682</v>
      </c>
      <c r="R523" s="0" t="n">
        <f aca="false">(2 * S523 * M523) / (S523 + M523)</f>
        <v>0.49380970998366</v>
      </c>
      <c r="S523" s="0" t="n">
        <f aca="false">H523 / (H523 + I523)</f>
        <v>0.417686033805524</v>
      </c>
      <c r="T523" s="0" t="n">
        <f aca="false">AVERAGE(M523:S523)</f>
        <v>1.63423725925086</v>
      </c>
      <c r="U523" s="0" t="n">
        <f aca="false">(H523 + K523)/(H523 + K523 + I523 + J523)</f>
        <v>0.914718349290332</v>
      </c>
      <c r="V523" s="0" t="n">
        <f aca="false">(I523+J523)/W523</f>
        <v>0.170628576017149</v>
      </c>
      <c r="W523" s="0" t="n">
        <f aca="false">VLOOKUP(G523,ValidPixels!$A$1:$B$53, 2,0)</f>
        <v>67471887</v>
      </c>
    </row>
    <row r="524" customFormat="false" ht="12.8" hidden="false" customHeight="false" outlineLevel="0" collapsed="false">
      <c r="A524" s="0" t="n">
        <v>27</v>
      </c>
      <c r="B524" s="0" t="s">
        <v>109</v>
      </c>
      <c r="C524" s="0" t="n">
        <f aca="false">VLOOKUP(D524,List!$G$2:$H$12, 2, 0)</f>
        <v>1</v>
      </c>
      <c r="D524" s="0" t="s">
        <v>77</v>
      </c>
      <c r="E524" s="0" t="n">
        <f aca="false">VLOOKUP(G524,List!$A$2:$B$54, 2, 0)</f>
        <v>46</v>
      </c>
      <c r="F524" s="0" t="n">
        <f aca="false">VLOOKUP(G524,List!$L$2:$M$54, 2,0)</f>
        <v>4</v>
      </c>
      <c r="G524" s="0" t="s">
        <v>78</v>
      </c>
      <c r="H524" s="0" t="n">
        <v>28812</v>
      </c>
      <c r="I524" s="0" t="n">
        <v>104961</v>
      </c>
      <c r="J524" s="0" t="n">
        <v>60492</v>
      </c>
      <c r="K524" s="0" t="n">
        <v>48077375</v>
      </c>
      <c r="L524" s="0" t="n">
        <v>0</v>
      </c>
      <c r="M524" s="0" t="n">
        <f aca="false">H524 / (H524 + J524)</f>
        <v>0.322628325718893</v>
      </c>
      <c r="N524" s="0" t="n">
        <f aca="false">K524 / (K524+ I524)</f>
        <v>0.997821587562712</v>
      </c>
      <c r="O524" s="0" t="n">
        <f aca="false">I524 / (I524 + K524)</f>
        <v>0.00217841243728822</v>
      </c>
      <c r="P524" s="0" t="n">
        <f aca="false">J524 / (H524 + J524)</f>
        <v>0.677371674281107</v>
      </c>
      <c r="Q524" s="0" t="n">
        <f aca="false">100 * (J524 + I524) / (H524 + I524 + J524 + K524)</f>
        <v>0.342754047718288</v>
      </c>
      <c r="R524" s="0" t="n">
        <f aca="false">(2 * S524 * M524) / (S524 + M524)</f>
        <v>0.258314393684692</v>
      </c>
      <c r="S524" s="0" t="n">
        <f aca="false">H524 / (H524 + I524)</f>
        <v>0.21537978515844</v>
      </c>
      <c r="T524" s="0" t="n">
        <f aca="false">AVERAGE(M524:S524)</f>
        <v>0.402349746651631</v>
      </c>
      <c r="U524" s="0" t="n">
        <f aca="false">(H524 + K524)/(H524 + K524 + I524 + J524)</f>
        <v>0.996572459522817</v>
      </c>
      <c r="V524" s="0" t="n">
        <f aca="false">(I524+J524)/W524</f>
        <v>0.00687197830014388</v>
      </c>
      <c r="W524" s="0" t="n">
        <f aca="false">VLOOKUP(G524,ValidPixels!$A$1:$B$53, 2,0)</f>
        <v>24076473</v>
      </c>
    </row>
    <row r="525" customFormat="false" ht="12.8" hidden="false" customHeight="false" outlineLevel="0" collapsed="false">
      <c r="A525" s="0" t="n">
        <v>27</v>
      </c>
      <c r="B525" s="0" t="s">
        <v>109</v>
      </c>
      <c r="C525" s="0" t="n">
        <f aca="false">VLOOKUP(D525,List!$G$2:$H$12, 2, 0)</f>
        <v>1</v>
      </c>
      <c r="D525" s="0" t="s">
        <v>77</v>
      </c>
      <c r="E525" s="0" t="n">
        <f aca="false">VLOOKUP(G525,List!$A$2:$B$54, 2, 0)</f>
        <v>48</v>
      </c>
      <c r="F525" s="0" t="n">
        <f aca="false">VLOOKUP(G525,List!$L$2:$M$54, 2,0)</f>
        <v>1</v>
      </c>
      <c r="G525" s="0" t="s">
        <v>80</v>
      </c>
      <c r="H525" s="0" t="n">
        <v>1076992</v>
      </c>
      <c r="I525" s="0" t="n">
        <v>354084</v>
      </c>
      <c r="J525" s="0" t="n">
        <v>1006699</v>
      </c>
      <c r="K525" s="0" t="n">
        <v>369172530</v>
      </c>
      <c r="L525" s="0" t="n">
        <v>28074</v>
      </c>
      <c r="M525" s="0" t="n">
        <f aca="false">H525 / (H525 + J525)</f>
        <v>0.516867424200613</v>
      </c>
      <c r="N525" s="0" t="n">
        <f aca="false">K525 / (K525+ I525)</f>
        <v>0.999041790261959</v>
      </c>
      <c r="O525" s="0" t="n">
        <f aca="false">I525 / (I525 + K525)</f>
        <v>0.000958209738040681</v>
      </c>
      <c r="P525" s="0" t="n">
        <f aca="false">J525 / (H525 + J525)</f>
        <v>0.483132575799387</v>
      </c>
      <c r="Q525" s="0" t="n">
        <f aca="false">100 * (J525 + I525) / (H525 + I525 + J525 + K525)</f>
        <v>0.366185485625863</v>
      </c>
      <c r="R525" s="0" t="n">
        <f aca="false">(2 * S525 * M525) / (S525 + M525)</f>
        <v>0.612838347463715</v>
      </c>
      <c r="S525" s="0" t="n">
        <f aca="false">H525 / (H525 + I525)</f>
        <v>0.752574985535359</v>
      </c>
      <c r="T525" s="0" t="n">
        <f aca="false">AVERAGE(M525:S525)</f>
        <v>0.533085545517848</v>
      </c>
      <c r="U525" s="0" t="n">
        <f aca="false">(H525 + K525)/(H525 + K525 + I525 + J525)</f>
        <v>0.996338145143741</v>
      </c>
      <c r="V525" s="0" t="n">
        <f aca="false">(I525+J525)/W525</f>
        <v>0.0073313589922251</v>
      </c>
      <c r="W525" s="0" t="n">
        <f aca="false">VLOOKUP(G525,ValidPixels!$A$1:$B$53, 2,0)</f>
        <v>185611290</v>
      </c>
    </row>
    <row r="526" customFormat="false" ht="12.8" hidden="false" customHeight="false" outlineLevel="0" collapsed="false">
      <c r="A526" s="0" t="n">
        <v>27</v>
      </c>
      <c r="B526" s="0" t="s">
        <v>109</v>
      </c>
      <c r="C526" s="0" t="n">
        <f aca="false">VLOOKUP(D526,List!$G$2:$H$12, 2, 0)</f>
        <v>1</v>
      </c>
      <c r="D526" s="0" t="s">
        <v>77</v>
      </c>
      <c r="E526" s="0" t="n">
        <f aca="false">VLOOKUP(G526,List!$A$2:$B$54, 2, 0)</f>
        <v>47</v>
      </c>
      <c r="F526" s="0" t="n">
        <f aca="false">VLOOKUP(G526,List!$L$2:$M$54, 2,0)</f>
        <v>3</v>
      </c>
      <c r="G526" s="0" t="s">
        <v>79</v>
      </c>
      <c r="H526" s="0" t="n">
        <v>1355234</v>
      </c>
      <c r="I526" s="0" t="n">
        <v>441780</v>
      </c>
      <c r="J526" s="0" t="n">
        <v>253290</v>
      </c>
      <c r="K526" s="0" t="n">
        <v>135572363</v>
      </c>
      <c r="L526" s="0" t="n">
        <v>199146</v>
      </c>
      <c r="M526" s="0" t="n">
        <f aca="false">H526 / (H526 + J526)</f>
        <v>0.842532657268403</v>
      </c>
      <c r="N526" s="0" t="n">
        <f aca="false">K526 / (K526+ I526)</f>
        <v>0.996751955419812</v>
      </c>
      <c r="O526" s="0" t="n">
        <f aca="false">I526 / (I526 + K526)</f>
        <v>0.00324804458018752</v>
      </c>
      <c r="P526" s="0" t="n">
        <f aca="false">J526 / (H526 + J526)</f>
        <v>0.157467342731597</v>
      </c>
      <c r="Q526" s="0" t="n">
        <f aca="false">100 * (J526 + I526) / (H526 + I526 + J526 + K526)</f>
        <v>0.505054883146539</v>
      </c>
      <c r="R526" s="0" t="n">
        <f aca="false">(2 * S526 * M526) / (S526 + M526)</f>
        <v>0.795900089794916</v>
      </c>
      <c r="S526" s="0" t="n">
        <f aca="false">H526 / (H526 + I526)</f>
        <v>0.754158843503723</v>
      </c>
      <c r="T526" s="0" t="n">
        <f aca="false">AVERAGE(M526:S526)</f>
        <v>0.579301973777883</v>
      </c>
      <c r="U526" s="0" t="n">
        <f aca="false">(H526 + K526)/(H526 + K526 + I526 + J526)</f>
        <v>0.994949451168535</v>
      </c>
      <c r="V526" s="0" t="n">
        <f aca="false">(I526+J526)/W526</f>
        <v>0.00970554702166271</v>
      </c>
      <c r="W526" s="0" t="n">
        <f aca="false">VLOOKUP(G526,ValidPixels!$A$1:$B$53, 2,0)</f>
        <v>71615747</v>
      </c>
    </row>
    <row r="527" customFormat="false" ht="12.8" hidden="false" customHeight="false" outlineLevel="0" collapsed="false">
      <c r="A527" s="0" t="n">
        <v>27</v>
      </c>
      <c r="B527" s="0" t="s">
        <v>109</v>
      </c>
      <c r="C527" s="0" t="n">
        <f aca="false">VLOOKUP(D527,List!$G$2:$H$12, 2, 0)</f>
        <v>1</v>
      </c>
      <c r="D527" s="0" t="s">
        <v>77</v>
      </c>
      <c r="E527" s="0" t="n">
        <f aca="false">VLOOKUP(G527,List!$A$2:$B$54, 2, 0)</f>
        <v>49</v>
      </c>
      <c r="F527" s="0" t="n">
        <f aca="false">VLOOKUP(G527,List!$L$2:$M$54, 2,0)</f>
        <v>2</v>
      </c>
      <c r="G527" s="0" t="s">
        <v>81</v>
      </c>
      <c r="H527" s="0" t="n">
        <v>2507138</v>
      </c>
      <c r="I527" s="0" t="n">
        <v>6677956</v>
      </c>
      <c r="J527" s="0" t="n">
        <v>1497370</v>
      </c>
      <c r="K527" s="0" t="n">
        <v>416344085</v>
      </c>
      <c r="L527" s="0" t="n">
        <v>0</v>
      </c>
      <c r="M527" s="0" t="n">
        <f aca="false">H527 / (H527 + J527)</f>
        <v>0.626078909069479</v>
      </c>
      <c r="N527" s="0" t="n">
        <f aca="false">K527 / (K527+ I527)</f>
        <v>0.984213692543741</v>
      </c>
      <c r="O527" s="0" t="n">
        <f aca="false">I527 / (I527 + K527)</f>
        <v>0.0157863074562585</v>
      </c>
      <c r="P527" s="0" t="n">
        <f aca="false">J527 / (H527 + J527)</f>
        <v>0.373921090930521</v>
      </c>
      <c r="Q527" s="0" t="n">
        <f aca="false">100 * (J527 + I527) / (H527 + I527 + J527 + K527)</f>
        <v>1.91447721907333</v>
      </c>
      <c r="R527" s="0" t="n">
        <f aca="false">(2 * S527 * M527) / (S527 + M527)</f>
        <v>0.380168863321274</v>
      </c>
      <c r="S527" s="0" t="n">
        <f aca="false">H527 / (H527 + I527)</f>
        <v>0.272957250083668</v>
      </c>
      <c r="T527" s="0" t="n">
        <f aca="false">AVERAGE(M527:S527)</f>
        <v>0.65251476178261</v>
      </c>
      <c r="U527" s="0" t="n">
        <f aca="false">(H527 + K527)/(H527 + K527 + I527 + J527)</f>
        <v>0.980855227809267</v>
      </c>
      <c r="V527" s="0" t="n">
        <f aca="false">(I527+J527)/W527</f>
        <v>0.0381738814044242</v>
      </c>
      <c r="W527" s="0" t="n">
        <f aca="false">VLOOKUP(G527,ValidPixels!$A$1:$B$53, 2,0)</f>
        <v>214160198</v>
      </c>
    </row>
    <row r="528" customFormat="false" ht="12.8" hidden="false" customHeight="false" outlineLevel="0" collapsed="false">
      <c r="A528" s="0" t="n">
        <v>27</v>
      </c>
      <c r="B528" s="0" t="s">
        <v>109</v>
      </c>
      <c r="C528" s="0" t="n">
        <f aca="false">VLOOKUP(D528,List!$G$2:$H$12, 2, 0)</f>
        <v>11</v>
      </c>
      <c r="D528" s="0" t="s">
        <v>82</v>
      </c>
      <c r="E528" s="0" t="n">
        <f aca="false">VLOOKUP(G528,List!$A$2:$B$54, 2, 0)</f>
        <v>50</v>
      </c>
      <c r="F528" s="0" t="n">
        <f aca="false">VLOOKUP(G528,List!$L$2:$M$54, 2,0)</f>
        <v>3</v>
      </c>
      <c r="G528" s="0" t="s">
        <v>83</v>
      </c>
      <c r="H528" s="0" t="n">
        <v>477808</v>
      </c>
      <c r="I528" s="0" t="n">
        <v>2317</v>
      </c>
      <c r="J528" s="0" t="n">
        <v>199567</v>
      </c>
      <c r="K528" s="0" t="n">
        <v>811581433</v>
      </c>
      <c r="L528" s="0" t="n">
        <v>0</v>
      </c>
      <c r="M528" s="0" t="n">
        <f aca="false">H528 / (H528 + J528)</f>
        <v>0.705381804761026</v>
      </c>
      <c r="N528" s="0" t="n">
        <f aca="false">K528 / (K528+ I528)</f>
        <v>0.99999714508823</v>
      </c>
      <c r="O528" s="0" t="n">
        <f aca="false">I528 / (I528 + K528)</f>
        <v>2.85491176973418E-006</v>
      </c>
      <c r="P528" s="0" t="n">
        <f aca="false">J528 / (H528 + J528)</f>
        <v>0.294618195238974</v>
      </c>
      <c r="Q528" s="0" t="n">
        <f aca="false">100 * (J528 + I528) / (H528 + I528 + J528 + K528)</f>
        <v>0.0248545687816834</v>
      </c>
      <c r="R528" s="0" t="n">
        <f aca="false">(2 * S528 * M528) / (S528 + M528)</f>
        <v>0.825586177105831</v>
      </c>
      <c r="S528" s="0" t="n">
        <f aca="false">H528 / (H528 + I528)</f>
        <v>0.995174173392346</v>
      </c>
      <c r="T528" s="0" t="n">
        <f aca="false">AVERAGE(M528:S528)</f>
        <v>0.549373559897123</v>
      </c>
      <c r="U528" s="0" t="n">
        <f aca="false">(H528 + K528)/(H528 + K528 + I528 + J528)</f>
        <v>0.999751454312183</v>
      </c>
      <c r="V528" s="0" t="n">
        <f aca="false">(I528+J528)/W528</f>
        <v>0.000497009107297256</v>
      </c>
      <c r="W528" s="0" t="n">
        <f aca="false">VLOOKUP(G528,ValidPixels!$A$1:$B$53, 2,0)</f>
        <v>406197788</v>
      </c>
    </row>
    <row r="529" customFormat="false" ht="12.8" hidden="false" customHeight="false" outlineLevel="0" collapsed="false">
      <c r="A529" s="0" t="n">
        <v>27</v>
      </c>
      <c r="B529" s="0" t="s">
        <v>109</v>
      </c>
      <c r="C529" s="0" t="n">
        <f aca="false">VLOOKUP(D529,List!$G$2:$H$12, 2, 0)</f>
        <v>11</v>
      </c>
      <c r="D529" s="0" t="s">
        <v>82</v>
      </c>
      <c r="E529" s="0" t="n">
        <f aca="false">VLOOKUP(G529,List!$A$2:$B$54, 2, 0)</f>
        <v>52</v>
      </c>
      <c r="F529" s="0" t="n">
        <f aca="false">VLOOKUP(G529,List!$L$2:$M$54, 2,0)</f>
        <v>1</v>
      </c>
      <c r="G529" s="0" t="s">
        <v>85</v>
      </c>
      <c r="H529" s="0" t="n">
        <v>714620</v>
      </c>
      <c r="I529" s="0" t="n">
        <v>7222701</v>
      </c>
      <c r="J529" s="0" t="n">
        <v>1305843</v>
      </c>
      <c r="K529" s="0" t="n">
        <v>1372238071</v>
      </c>
      <c r="L529" s="0" t="n">
        <v>0</v>
      </c>
      <c r="M529" s="0" t="n">
        <f aca="false">H529 / (H529 + J529)</f>
        <v>0.353691208401243</v>
      </c>
      <c r="N529" s="0" t="n">
        <f aca="false">K529 / (K529+ I529)</f>
        <v>0.994764112799287</v>
      </c>
      <c r="O529" s="0" t="n">
        <f aca="false">I529 / (I529 + K529)</f>
        <v>0.00523588720071266</v>
      </c>
      <c r="P529" s="0" t="n">
        <f aca="false">J529 / (H529 + J529)</f>
        <v>0.646308791598757</v>
      </c>
      <c r="Q529" s="0" t="n">
        <f aca="false">100 * (J529 + I529) / (H529 + I529 + J529 + K529)</f>
        <v>0.617347799154145</v>
      </c>
      <c r="R529" s="0" t="n">
        <f aca="false">(2 * S529 * M529) / (S529 + M529)</f>
        <v>0.143529925935329</v>
      </c>
      <c r="S529" s="0" t="n">
        <f aca="false">H529 / (H529 + I529)</f>
        <v>0.0900328964898862</v>
      </c>
      <c r="T529" s="0" t="n">
        <f aca="false">AVERAGE(M529:S529)</f>
        <v>0.407272945939909</v>
      </c>
      <c r="U529" s="0" t="n">
        <f aca="false">(H529 + K529)/(H529 + K529 + I529 + J529)</f>
        <v>0.993826522008459</v>
      </c>
      <c r="V529" s="0" t="n">
        <f aca="false">(I529+J529)/W529</f>
        <v>0.0123528448247014</v>
      </c>
      <c r="W529" s="0" t="n">
        <f aca="false">VLOOKUP(G529,ValidPixels!$A$1:$B$53, 2,0)</f>
        <v>690411328</v>
      </c>
    </row>
    <row r="530" customFormat="false" ht="12.8" hidden="false" customHeight="false" outlineLevel="0" collapsed="false">
      <c r="A530" s="0" t="n">
        <v>27</v>
      </c>
      <c r="B530" s="0" t="s">
        <v>109</v>
      </c>
      <c r="C530" s="0" t="n">
        <f aca="false">VLOOKUP(D530,List!$G$2:$H$12, 2, 0)</f>
        <v>11</v>
      </c>
      <c r="D530" s="0" t="s">
        <v>82</v>
      </c>
      <c r="E530" s="0" t="n">
        <f aca="false">VLOOKUP(G530,List!$A$2:$B$54, 2, 0)</f>
        <v>51</v>
      </c>
      <c r="F530" s="0" t="n">
        <f aca="false">VLOOKUP(G530,List!$L$2:$M$54, 2,0)</f>
        <v>2</v>
      </c>
      <c r="G530" s="0" t="s">
        <v>84</v>
      </c>
      <c r="H530" s="0" t="n">
        <v>841662</v>
      </c>
      <c r="I530" s="0" t="n">
        <v>210962</v>
      </c>
      <c r="J530" s="0" t="n">
        <v>1634243</v>
      </c>
      <c r="K530" s="0" t="n">
        <v>963484896</v>
      </c>
      <c r="L530" s="0" t="n">
        <v>0</v>
      </c>
      <c r="M530" s="0" t="n">
        <f aca="false">H530 / (H530 + J530)</f>
        <v>0.339941152830985</v>
      </c>
      <c r="N530" s="0" t="n">
        <f aca="false">K530 / (K530+ I530)</f>
        <v>0.999781090685148</v>
      </c>
      <c r="O530" s="0" t="n">
        <f aca="false">I530 / (I530 + K530)</f>
        <v>0.000218909314851491</v>
      </c>
      <c r="P530" s="0" t="n">
        <f aca="false">J530 / (H530 + J530)</f>
        <v>0.660058847169015</v>
      </c>
      <c r="Q530" s="0" t="n">
        <f aca="false">100 * (J530 + I530) / (H530 + I530 + J530 + K530)</f>
        <v>0.190981052299704</v>
      </c>
      <c r="R530" s="0" t="n">
        <f aca="false">(2 * S530 * M530) / (S530 + M530)</f>
        <v>0.477061120937365</v>
      </c>
      <c r="S530" s="0" t="n">
        <f aca="false">H530 / (H530 + I530)</f>
        <v>0.79958465700953</v>
      </c>
      <c r="T530" s="0" t="n">
        <f aca="false">AVERAGE(M530:S530)</f>
        <v>0.4953752614638</v>
      </c>
      <c r="U530" s="0" t="n">
        <f aca="false">(H530 + K530)/(H530 + K530 + I530 + J530)</f>
        <v>0.998090189477003</v>
      </c>
      <c r="V530" s="0" t="n">
        <f aca="false">(I530+J530)/W530</f>
        <v>0.00382331186858544</v>
      </c>
      <c r="W530" s="0" t="n">
        <f aca="false">VLOOKUP(G530,ValidPixels!$A$1:$B$53, 2,0)</f>
        <v>482619536</v>
      </c>
    </row>
    <row r="531" customFormat="false" ht="12.8" hidden="false" customHeight="false" outlineLevel="0" collapsed="false">
      <c r="A531" s="0" t="n">
        <v>27</v>
      </c>
      <c r="B531" s="0" t="s">
        <v>109</v>
      </c>
      <c r="C531" s="0" t="n">
        <f aca="false">VLOOKUP(D531,List!$G$2:$H$12, 2, 0)</f>
        <v>11</v>
      </c>
      <c r="D531" s="0" t="s">
        <v>82</v>
      </c>
      <c r="E531" s="0" t="n">
        <f aca="false">VLOOKUP(G531,List!$A$2:$B$54, 2, 0)</f>
        <v>53</v>
      </c>
      <c r="F531" s="0" t="n">
        <f aca="false">VLOOKUP(G531,List!$L$2:$M$54, 2,0)</f>
        <v>4</v>
      </c>
      <c r="G531" s="0" t="s">
        <v>86</v>
      </c>
      <c r="H531" s="0" t="n">
        <v>4843762</v>
      </c>
      <c r="I531" s="0" t="n">
        <v>945951</v>
      </c>
      <c r="J531" s="0" t="n">
        <v>997078</v>
      </c>
      <c r="K531" s="0" t="n">
        <v>477670064</v>
      </c>
      <c r="L531" s="0" t="n">
        <v>0</v>
      </c>
      <c r="M531" s="0" t="n">
        <f aca="false">H531 / (H531 + J531)</f>
        <v>0.829292019641011</v>
      </c>
      <c r="N531" s="0" t="n">
        <f aca="false">K531 / (K531+ I531)</f>
        <v>0.998023570105568</v>
      </c>
      <c r="O531" s="0" t="n">
        <f aca="false">I531 / (I531 + K531)</f>
        <v>0.00197642989443218</v>
      </c>
      <c r="P531" s="0" t="n">
        <f aca="false">J531 / (H531 + J531)</f>
        <v>0.170707980358989</v>
      </c>
      <c r="Q531" s="0" t="n">
        <f aca="false">100 * (J531 + I531) / (H531 + I531 + J531 + K531)</f>
        <v>0.401073693136203</v>
      </c>
      <c r="R531" s="0" t="n">
        <f aca="false">(2 * S531 * M531) / (S531 + M531)</f>
        <v>0.832937522403277</v>
      </c>
      <c r="S531" s="0" t="n">
        <f aca="false">H531 / (H531 + I531)</f>
        <v>0.836615217369151</v>
      </c>
      <c r="T531" s="0" t="n">
        <f aca="false">AVERAGE(M531:S531)</f>
        <v>0.58151806184409</v>
      </c>
      <c r="U531" s="0" t="n">
        <f aca="false">(H531 + K531)/(H531 + K531 + I531 + J531)</f>
        <v>0.995989263068638</v>
      </c>
      <c r="V531" s="0" t="n">
        <f aca="false">(I531+J531)/W531</f>
        <v>0.00802949248492665</v>
      </c>
      <c r="W531" s="0" t="n">
        <f aca="false">VLOOKUP(G531,ValidPixels!$A$1:$B$53, 2,0)</f>
        <v>241986527</v>
      </c>
    </row>
    <row r="532" customFormat="false" ht="12.8" hidden="false" customHeight="false" outlineLevel="0" collapsed="false">
      <c r="A532" s="0" t="n">
        <v>25</v>
      </c>
      <c r="B532" s="0" t="s">
        <v>110</v>
      </c>
      <c r="C532" s="0" t="n">
        <f aca="false">VLOOKUP(D532,List!$G$2:$H$12, 2, 0)</f>
        <v>3</v>
      </c>
      <c r="D532" s="0" t="s">
        <v>23</v>
      </c>
      <c r="E532" s="0" t="n">
        <f aca="false">VLOOKUP(G532,List!$A$2:$B$54, 2, 0)</f>
        <v>1</v>
      </c>
      <c r="F532" s="0" t="n">
        <f aca="false">VLOOKUP(G532,List!$L$2:$M$54, 2,0)</f>
        <v>4</v>
      </c>
      <c r="G532" s="0" t="s">
        <v>24</v>
      </c>
      <c r="H532" s="0" t="n">
        <v>640716</v>
      </c>
      <c r="I532" s="0" t="n">
        <v>59364</v>
      </c>
      <c r="J532" s="0" t="n">
        <v>30146</v>
      </c>
      <c r="K532" s="0" t="n">
        <v>67509743</v>
      </c>
      <c r="L532" s="0" t="n">
        <v>10334</v>
      </c>
      <c r="M532" s="0" t="n">
        <f aca="false">H532 / (H532 + J532)</f>
        <v>0.955063783609744</v>
      </c>
      <c r="N532" s="0" t="n">
        <f aca="false">K532 / (K532+ I532)</f>
        <v>0.999121432816923</v>
      </c>
      <c r="O532" s="0" t="n">
        <f aca="false">I532 / (I532 + K532)</f>
        <v>0.000878567183076728</v>
      </c>
      <c r="P532" s="0" t="n">
        <f aca="false">J532 / (H532 + J532)</f>
        <v>0.0449362163902561</v>
      </c>
      <c r="Q532" s="0" t="n">
        <f aca="false">100 * (J532 + I532) / (H532 + I532 + J532 + K532)</f>
        <v>0.131169461697733</v>
      </c>
      <c r="R532" s="0" t="n">
        <f aca="false">(2 * S532 * M532) / (S532 + M532)</f>
        <v>0.93470912700902</v>
      </c>
      <c r="S532" s="0" t="n">
        <f aca="false">H532 / (H532 + I532)</f>
        <v>0.915203976688379</v>
      </c>
      <c r="T532" s="0" t="n">
        <f aca="false">AVERAGE(M532:S532)</f>
        <v>0.568726080770733</v>
      </c>
      <c r="U532" s="0" t="n">
        <f aca="false">(H532 + K532)/(H532 + K532 + I532 + J532)</f>
        <v>0.998688305383023</v>
      </c>
      <c r="V532" s="0" t="n">
        <f aca="false">(I532+J532)/W532</f>
        <v>0.000240915217937946</v>
      </c>
      <c r="W532" s="0" t="n">
        <f aca="false">VLOOKUP(G532,ValidPixels!$A$1:$B$53, 2,0)</f>
        <v>371541494</v>
      </c>
    </row>
    <row r="533" customFormat="false" ht="12.8" hidden="false" customHeight="false" outlineLevel="0" collapsed="false">
      <c r="A533" s="0" t="n">
        <v>25</v>
      </c>
      <c r="B533" s="0" t="s">
        <v>110</v>
      </c>
      <c r="C533" s="0" t="n">
        <f aca="false">VLOOKUP(D533,List!$G$2:$H$12, 2, 0)</f>
        <v>3</v>
      </c>
      <c r="D533" s="0" t="s">
        <v>23</v>
      </c>
      <c r="E533" s="0" t="n">
        <f aca="false">VLOOKUP(G533,List!$A$2:$B$54, 2, 0)</f>
        <v>2</v>
      </c>
      <c r="F533" s="0" t="n">
        <f aca="false">VLOOKUP(G533,List!$L$2:$M$54, 2,0)</f>
        <v>1</v>
      </c>
      <c r="G533" s="0" t="s">
        <v>25</v>
      </c>
      <c r="H533" s="0" t="n">
        <v>4609060</v>
      </c>
      <c r="I533" s="0" t="n">
        <v>841655</v>
      </c>
      <c r="J533" s="0" t="n">
        <v>219130</v>
      </c>
      <c r="K533" s="0" t="n">
        <v>365871649</v>
      </c>
      <c r="L533" s="0" t="n">
        <v>0</v>
      </c>
      <c r="M533" s="0" t="n">
        <f aca="false">H533 / (H533 + J533)</f>
        <v>0.954614462148341</v>
      </c>
      <c r="N533" s="0" t="n">
        <f aca="false">K533 / (K533+ I533)</f>
        <v>0.997704869196673</v>
      </c>
      <c r="O533" s="0" t="n">
        <f aca="false">I533 / (I533 + K533)</f>
        <v>0.0022951308033264</v>
      </c>
      <c r="P533" s="0" t="n">
        <f aca="false">J533 / (H533 + J533)</f>
        <v>0.0453855378516587</v>
      </c>
      <c r="Q533" s="0" t="n">
        <f aca="false">100 * (J533 + I533) / (H533 + I533 + J533 + K533)</f>
        <v>0.285509160384654</v>
      </c>
      <c r="R533" s="0" t="n">
        <f aca="false">(2 * S533 * M533) / (S533 + M533)</f>
        <v>0.896799805037599</v>
      </c>
      <c r="S533" s="0" t="n">
        <f aca="false">H533 / (H533 + I533)</f>
        <v>0.845588147609992</v>
      </c>
      <c r="T533" s="0" t="n">
        <f aca="false">AVERAGE(M533:S533)</f>
        <v>0.575413873290321</v>
      </c>
      <c r="U533" s="0" t="n">
        <f aca="false">(H533 + K533)/(H533 + K533 + I533 + J533)</f>
        <v>0.997144908396153</v>
      </c>
      <c r="V533" s="0" t="n">
        <f aca="false">(I533+J533)/W533</f>
        <v>0.0115616011648957</v>
      </c>
      <c r="W533" s="0" t="n">
        <f aca="false">VLOOKUP(G533,ValidPixels!$A$1:$B$53, 2,0)</f>
        <v>91750700</v>
      </c>
    </row>
    <row r="534" customFormat="false" ht="12.8" hidden="false" customHeight="false" outlineLevel="0" collapsed="false">
      <c r="A534" s="0" t="n">
        <v>25</v>
      </c>
      <c r="B534" s="0" t="s">
        <v>110</v>
      </c>
      <c r="C534" s="0" t="n">
        <f aca="false">VLOOKUP(D534,List!$G$2:$H$12, 2, 0)</f>
        <v>3</v>
      </c>
      <c r="D534" s="0" t="s">
        <v>23</v>
      </c>
      <c r="E534" s="0" t="n">
        <f aca="false">VLOOKUP(G534,List!$A$2:$B$54, 2, 0)</f>
        <v>3</v>
      </c>
      <c r="F534" s="0" t="n">
        <f aca="false">VLOOKUP(G534,List!$L$2:$M$54, 2,0)</f>
        <v>2</v>
      </c>
      <c r="G534" s="0" t="s">
        <v>26</v>
      </c>
      <c r="H534" s="0" t="n">
        <v>5242127</v>
      </c>
      <c r="I534" s="0" t="n">
        <v>413647</v>
      </c>
      <c r="J534" s="0" t="n">
        <v>215862</v>
      </c>
      <c r="K534" s="0" t="n">
        <v>86240822</v>
      </c>
      <c r="L534" s="0" t="n">
        <v>361012</v>
      </c>
      <c r="M534" s="0" t="n">
        <f aca="false">H534 / (H534 + J534)</f>
        <v>0.960450268404718</v>
      </c>
      <c r="N534" s="0" t="n">
        <f aca="false">K534 / (K534+ I534)</f>
        <v>0.995226478163521</v>
      </c>
      <c r="O534" s="0" t="n">
        <f aca="false">I534 / (I534 + K534)</f>
        <v>0.00477352183647909</v>
      </c>
      <c r="P534" s="0" t="n">
        <f aca="false">J534 / (H534 + J534)</f>
        <v>0.0395497315952817</v>
      </c>
      <c r="Q534" s="0" t="n">
        <f aca="false">100 * (J534 + I534) / (H534 + I534 + J534 + K534)</f>
        <v>0.683413529144994</v>
      </c>
      <c r="R534" s="0" t="n">
        <f aca="false">(2 * S534 * M534) / (S534 + M534)</f>
        <v>0.943357708815637</v>
      </c>
      <c r="S534" s="0" t="n">
        <f aca="false">H534 / (H534 + I534)</f>
        <v>0.926862883842247</v>
      </c>
      <c r="T534" s="0" t="n">
        <f aca="false">AVERAGE(M534:S534)</f>
        <v>0.650519160257554</v>
      </c>
      <c r="U534" s="0" t="n">
        <f aca="false">(H534 + K534)/(H534 + K534 + I534 + J534)</f>
        <v>0.99316586470855</v>
      </c>
      <c r="V534" s="0" t="n">
        <f aca="false">(I534+J534)/W534</f>
        <v>0.005028799149518</v>
      </c>
      <c r="W534" s="0" t="n">
        <f aca="false">VLOOKUP(G534,ValidPixels!$A$1:$B$53, 2,0)</f>
        <v>125180780</v>
      </c>
    </row>
    <row r="535" customFormat="false" ht="12.8" hidden="false" customHeight="false" outlineLevel="0" collapsed="false">
      <c r="A535" s="0" t="n">
        <v>25</v>
      </c>
      <c r="B535" s="0" t="s">
        <v>110</v>
      </c>
      <c r="C535" s="0" t="n">
        <f aca="false">VLOOKUP(D535,List!$G$2:$H$12, 2, 0)</f>
        <v>3</v>
      </c>
      <c r="D535" s="0" t="s">
        <v>23</v>
      </c>
      <c r="E535" s="0" t="n">
        <f aca="false">VLOOKUP(G535,List!$A$2:$B$54, 2, 0)</f>
        <v>4</v>
      </c>
      <c r="F535" s="0" t="n">
        <f aca="false">VLOOKUP(G535,List!$L$2:$M$54, 2,0)</f>
        <v>3</v>
      </c>
      <c r="G535" s="0" t="s">
        <v>27</v>
      </c>
      <c r="H535" s="0" t="n">
        <v>8437419</v>
      </c>
      <c r="I535" s="0" t="n">
        <v>553673</v>
      </c>
      <c r="J535" s="0" t="n">
        <v>204675</v>
      </c>
      <c r="K535" s="0" t="n">
        <v>115985013</v>
      </c>
      <c r="L535" s="0" t="n">
        <v>0</v>
      </c>
      <c r="M535" s="0" t="n">
        <f aca="false">H535 / (H535 + J535)</f>
        <v>0.976316503847331</v>
      </c>
      <c r="N535" s="0" t="n">
        <f aca="false">K535 / (K535+ I535)</f>
        <v>0.995249019711789</v>
      </c>
      <c r="O535" s="0" t="n">
        <f aca="false">I535 / (I535 + K535)</f>
        <v>0.0047509802882109</v>
      </c>
      <c r="P535" s="0" t="n">
        <f aca="false">J535 / (H535 + J535)</f>
        <v>0.0236834961526685</v>
      </c>
      <c r="Q535" s="0" t="n">
        <f aca="false">100 * (J535 + I535) / (H535 + I535 + J535 + K535)</f>
        <v>0.605802264532942</v>
      </c>
      <c r="R535" s="0" t="n">
        <f aca="false">(2 * S535 * M535) / (S535 + M535)</f>
        <v>0.956993137825462</v>
      </c>
      <c r="S535" s="0" t="n">
        <f aca="false">H535 / (H535 + I535)</f>
        <v>0.938419827091081</v>
      </c>
      <c r="T535" s="0" t="n">
        <f aca="false">AVERAGE(M535:S535)</f>
        <v>0.643030747064212</v>
      </c>
      <c r="U535" s="0" t="n">
        <f aca="false">(H535 + K535)/(H535 + K535 + I535 + J535)</f>
        <v>0.993941977354671</v>
      </c>
      <c r="V535" s="0" t="n">
        <f aca="false">(I535+J535)/W535</f>
        <v>0.0111150015306893</v>
      </c>
      <c r="W535" s="0" t="n">
        <f aca="false">VLOOKUP(G535,ValidPixels!$A$1:$B$53, 2,0)</f>
        <v>68227431</v>
      </c>
    </row>
    <row r="536" customFormat="false" ht="12.8" hidden="false" customHeight="false" outlineLevel="0" collapsed="false">
      <c r="A536" s="0" t="n">
        <v>25</v>
      </c>
      <c r="B536" s="0" t="s">
        <v>110</v>
      </c>
      <c r="C536" s="0" t="n">
        <f aca="false">VLOOKUP(D536,List!$G$2:$H$12, 2, 0)</f>
        <v>5</v>
      </c>
      <c r="D536" s="0" t="s">
        <v>28</v>
      </c>
      <c r="E536" s="0" t="n">
        <f aca="false">VLOOKUP(G536,List!$A$2:$B$54, 2, 0)</f>
        <v>5</v>
      </c>
      <c r="F536" s="0" t="n">
        <f aca="false">VLOOKUP(G536,List!$L$2:$M$54, 2,0)</f>
        <v>4</v>
      </c>
      <c r="G536" s="0" t="s">
        <v>29</v>
      </c>
      <c r="H536" s="0" t="n">
        <v>68534</v>
      </c>
      <c r="I536" s="0" t="n">
        <v>145637</v>
      </c>
      <c r="J536" s="0" t="n">
        <v>8969</v>
      </c>
      <c r="K536" s="0" t="n">
        <v>93137418</v>
      </c>
      <c r="L536" s="0" t="n">
        <v>0</v>
      </c>
      <c r="M536" s="0" t="n">
        <f aca="false">H536 / (H536 + J536)</f>
        <v>0.884275447402036</v>
      </c>
      <c r="N536" s="0" t="n">
        <f aca="false">K536 / (K536+ I536)</f>
        <v>0.998438762538384</v>
      </c>
      <c r="O536" s="0" t="n">
        <f aca="false">I536 / (I536 + K536)</f>
        <v>0.00156123746161615</v>
      </c>
      <c r="P536" s="0" t="n">
        <f aca="false">J536 / (H536 + J536)</f>
        <v>0.115724552597964</v>
      </c>
      <c r="Q536" s="0" t="n">
        <f aca="false">100 * (J536 + I536) / (H536 + I536 + J536 + K536)</f>
        <v>0.165600981090966</v>
      </c>
      <c r="R536" s="0" t="n">
        <f aca="false">(2 * S536 * M536) / (S536 + M536)</f>
        <v>0.469935613047443</v>
      </c>
      <c r="S536" s="0" t="n">
        <f aca="false">H536 / (H536 + I536)</f>
        <v>0.319996638200317</v>
      </c>
      <c r="T536" s="0" t="n">
        <f aca="false">AVERAGE(M536:S536)</f>
        <v>0.422219033191247</v>
      </c>
      <c r="U536" s="0" t="n">
        <f aca="false">(H536 + K536)/(H536 + K536 + I536 + J536)</f>
        <v>0.99834399018909</v>
      </c>
      <c r="V536" s="0" t="n">
        <f aca="false">(I536+J536)/W536</f>
        <v>0.00165600981090966</v>
      </c>
      <c r="W536" s="0" t="n">
        <f aca="false">VLOOKUP(G536,ValidPixels!$A$1:$B$53, 2,0)</f>
        <v>93360558</v>
      </c>
    </row>
    <row r="537" customFormat="false" ht="12.8" hidden="false" customHeight="false" outlineLevel="0" collapsed="false">
      <c r="A537" s="0" t="n">
        <v>25</v>
      </c>
      <c r="B537" s="0" t="s">
        <v>110</v>
      </c>
      <c r="C537" s="0" t="n">
        <f aca="false">VLOOKUP(D537,List!$G$2:$H$12, 2, 0)</f>
        <v>5</v>
      </c>
      <c r="D537" s="0" t="s">
        <v>28</v>
      </c>
      <c r="E537" s="0" t="n">
        <f aca="false">VLOOKUP(G537,List!$A$2:$B$54, 2, 0)</f>
        <v>6</v>
      </c>
      <c r="F537" s="0" t="n">
        <f aca="false">VLOOKUP(G537,List!$L$2:$M$54, 2,0)</f>
        <v>5</v>
      </c>
      <c r="G537" s="0" t="s">
        <v>30</v>
      </c>
      <c r="H537" s="0" t="n">
        <v>230058</v>
      </c>
      <c r="I537" s="0" t="n">
        <v>4411</v>
      </c>
      <c r="J537" s="0" t="n">
        <v>37171</v>
      </c>
      <c r="K537" s="0" t="n">
        <v>123957920</v>
      </c>
      <c r="L537" s="0" t="n">
        <v>0</v>
      </c>
      <c r="M537" s="0" t="n">
        <f aca="false">H537 / (H537 + J537)</f>
        <v>0.86090207275408</v>
      </c>
      <c r="N537" s="0" t="n">
        <f aca="false">K537 / (K537+ I537)</f>
        <v>0.999964416609752</v>
      </c>
      <c r="O537" s="0" t="n">
        <f aca="false">I537 / (I537 + K537)</f>
        <v>3.55833902478004E-005</v>
      </c>
      <c r="P537" s="0" t="n">
        <f aca="false">J537 / (H537 + J537)</f>
        <v>0.13909792724592</v>
      </c>
      <c r="Q537" s="0" t="n">
        <f aca="false">100 * (J537 + I537) / (H537 + I537 + J537 + K537)</f>
        <v>0.0334719047543918</v>
      </c>
      <c r="R537" s="0" t="n">
        <f aca="false">(2 * S537 * M537) / (S537 + M537)</f>
        <v>0.917117469075021</v>
      </c>
      <c r="S537" s="0" t="n">
        <f aca="false">H537 / (H537 + I537)</f>
        <v>0.981187278488841</v>
      </c>
      <c r="T537" s="0" t="n">
        <f aca="false">AVERAGE(M537:S537)</f>
        <v>0.561682378902608</v>
      </c>
      <c r="U537" s="0" t="n">
        <f aca="false">(H537 + K537)/(H537 + K537 + I537 + J537)</f>
        <v>0.999665280952456</v>
      </c>
      <c r="V537" s="0" t="n">
        <f aca="false">(I537+J537)/W537</f>
        <v>0.000334719047543918</v>
      </c>
      <c r="W537" s="0" t="n">
        <f aca="false">VLOOKUP(G537,ValidPixels!$A$1:$B$53, 2,0)</f>
        <v>124229560</v>
      </c>
    </row>
    <row r="538" customFormat="false" ht="12.8" hidden="false" customHeight="false" outlineLevel="0" collapsed="false">
      <c r="A538" s="0" t="n">
        <v>25</v>
      </c>
      <c r="B538" s="0" t="s">
        <v>110</v>
      </c>
      <c r="C538" s="0" t="n">
        <f aca="false">VLOOKUP(D538,List!$G$2:$H$12, 2, 0)</f>
        <v>5</v>
      </c>
      <c r="D538" s="0" t="s">
        <v>28</v>
      </c>
      <c r="E538" s="0" t="n">
        <f aca="false">VLOOKUP(G538,List!$A$2:$B$54, 2, 0)</f>
        <v>7</v>
      </c>
      <c r="F538" s="0" t="n">
        <f aca="false">VLOOKUP(G538,List!$L$2:$M$54, 2,0)</f>
        <v>2</v>
      </c>
      <c r="G538" s="0" t="s">
        <v>31</v>
      </c>
      <c r="H538" s="0" t="n">
        <v>819125</v>
      </c>
      <c r="I538" s="0" t="n">
        <v>5811</v>
      </c>
      <c r="J538" s="0" t="n">
        <v>224244</v>
      </c>
      <c r="K538" s="0" t="n">
        <v>28413910</v>
      </c>
      <c r="L538" s="0" t="n">
        <v>0</v>
      </c>
      <c r="M538" s="0" t="n">
        <f aca="false">H538 / (H538 + J538)</f>
        <v>0.785076995770432</v>
      </c>
      <c r="N538" s="0" t="n">
        <f aca="false">K538 / (K538+ I538)</f>
        <v>0.99979552930868</v>
      </c>
      <c r="O538" s="0" t="n">
        <f aca="false">I538 / (I538 + K538)</f>
        <v>0.000204470691320298</v>
      </c>
      <c r="P538" s="0" t="n">
        <f aca="false">J538 / (H538 + J538)</f>
        <v>0.214923004229568</v>
      </c>
      <c r="Q538" s="0" t="n">
        <f aca="false">100 * (J538 + I538) / (H538 + I538 + J538 + K538)</f>
        <v>0.78082441454715</v>
      </c>
      <c r="R538" s="0" t="n">
        <f aca="false">(2 * S538 * M538) / (S538 + M538)</f>
        <v>0.876864323544603</v>
      </c>
      <c r="S538" s="0" t="n">
        <f aca="false">H538 / (H538 + I538)</f>
        <v>0.992955817178545</v>
      </c>
      <c r="T538" s="0" t="n">
        <f aca="false">AVERAGE(M538:S538)</f>
        <v>0.664377793610043</v>
      </c>
      <c r="U538" s="0" t="n">
        <f aca="false">(H538 + K538)/(H538 + K538 + I538 + J538)</f>
        <v>0.992191755854528</v>
      </c>
      <c r="V538" s="0" t="n">
        <f aca="false">(I538+J538)/W538</f>
        <v>0.000222329924015498</v>
      </c>
      <c r="W538" s="0" t="n">
        <f aca="false">VLOOKUP(G538,ValidPixels!$A$1:$B$53, 2,0)</f>
        <v>1034746002</v>
      </c>
    </row>
    <row r="539" customFormat="false" ht="12.8" hidden="false" customHeight="false" outlineLevel="0" collapsed="false">
      <c r="A539" s="0" t="n">
        <v>25</v>
      </c>
      <c r="B539" s="0" t="s">
        <v>110</v>
      </c>
      <c r="C539" s="0" t="n">
        <f aca="false">VLOOKUP(D539,List!$G$2:$H$12, 2, 0)</f>
        <v>5</v>
      </c>
      <c r="D539" s="0" t="s">
        <v>28</v>
      </c>
      <c r="E539" s="0" t="n">
        <f aca="false">VLOOKUP(G539,List!$A$2:$B$54, 2, 0)</f>
        <v>8</v>
      </c>
      <c r="F539" s="0" t="n">
        <f aca="false">VLOOKUP(G539,List!$L$2:$M$54, 2,0)</f>
        <v>1</v>
      </c>
      <c r="G539" s="0" t="s">
        <v>32</v>
      </c>
      <c r="H539" s="0" t="n">
        <v>830378</v>
      </c>
      <c r="I539" s="0" t="n">
        <v>26079</v>
      </c>
      <c r="J539" s="0" t="n">
        <v>720473</v>
      </c>
      <c r="K539" s="0" t="n">
        <v>245693540</v>
      </c>
      <c r="L539" s="0" t="n">
        <v>260</v>
      </c>
      <c r="M539" s="0" t="n">
        <f aca="false">H539 / (H539 + J539)</f>
        <v>0.535433771522861</v>
      </c>
      <c r="N539" s="0" t="n">
        <f aca="false">K539 / (K539+ I539)</f>
        <v>0.999893866838529</v>
      </c>
      <c r="O539" s="0" t="n">
        <f aca="false">I539 / (I539 + K539)</f>
        <v>0.000106133161471327</v>
      </c>
      <c r="P539" s="0" t="n">
        <f aca="false">J539 / (H539 + J539)</f>
        <v>0.464566228477139</v>
      </c>
      <c r="Q539" s="0" t="n">
        <f aca="false">100 * (J539 + I539) / (H539 + I539 + J539 + K539)</f>
        <v>0.301917167868852</v>
      </c>
      <c r="R539" s="0" t="n">
        <f aca="false">(2 * S539 * M539) / (S539 + M539)</f>
        <v>0.689880979085352</v>
      </c>
      <c r="S539" s="0" t="n">
        <f aca="false">H539 / (H539 + I539)</f>
        <v>0.969550135033049</v>
      </c>
      <c r="T539" s="0" t="n">
        <f aca="false">AVERAGE(M539:S539)</f>
        <v>0.56590689742675</v>
      </c>
      <c r="U539" s="0" t="n">
        <f aca="false">(H539 + K539)/(H539 + K539 + I539 + J539)</f>
        <v>0.996980828321311</v>
      </c>
      <c r="V539" s="0" t="n">
        <f aca="false">(I539+J539)/W539</f>
        <v>0.00301917680689594</v>
      </c>
      <c r="W539" s="0" t="n">
        <f aca="false">VLOOKUP(G539,ValidPixels!$A$1:$B$53, 2,0)</f>
        <v>247270050</v>
      </c>
    </row>
    <row r="540" customFormat="false" ht="12.8" hidden="false" customHeight="false" outlineLevel="0" collapsed="false">
      <c r="A540" s="0" t="n">
        <v>25</v>
      </c>
      <c r="B540" s="0" t="s">
        <v>110</v>
      </c>
      <c r="C540" s="0" t="n">
        <f aca="false">VLOOKUP(D540,List!$G$2:$H$12, 2, 0)</f>
        <v>5</v>
      </c>
      <c r="D540" s="0" t="s">
        <v>28</v>
      </c>
      <c r="E540" s="0" t="n">
        <f aca="false">VLOOKUP(G540,List!$A$2:$B$54, 2, 0)</f>
        <v>9</v>
      </c>
      <c r="F540" s="0" t="n">
        <f aca="false">VLOOKUP(G540,List!$L$2:$M$54, 2,0)</f>
        <v>6</v>
      </c>
      <c r="G540" s="0" t="s">
        <v>33</v>
      </c>
      <c r="H540" s="0" t="n">
        <v>1431042</v>
      </c>
      <c r="I540" s="0" t="n">
        <v>125523</v>
      </c>
      <c r="J540" s="0" t="n">
        <v>546850</v>
      </c>
      <c r="K540" s="0" t="n">
        <v>145517238</v>
      </c>
      <c r="L540" s="0" t="n">
        <v>11892</v>
      </c>
      <c r="M540" s="0" t="n">
        <f aca="false">H540 / (H540 + J540)</f>
        <v>0.723518776556051</v>
      </c>
      <c r="N540" s="0" t="n">
        <f aca="false">K540 / (K540+ I540)</f>
        <v>0.999138144600266</v>
      </c>
      <c r="O540" s="0" t="n">
        <f aca="false">I540 / (I540 + K540)</f>
        <v>0.000861855399733873</v>
      </c>
      <c r="P540" s="0" t="n">
        <f aca="false">J540 / (H540 + J540)</f>
        <v>0.276481223443949</v>
      </c>
      <c r="Q540" s="0" t="n">
        <f aca="false">100 * (J540 + I540) / (H540 + I540 + J540 + K540)</f>
        <v>0.45547353052286</v>
      </c>
      <c r="R540" s="0" t="n">
        <f aca="false">(2 * S540 * M540) / (S540 + M540)</f>
        <v>0.809766252637958</v>
      </c>
      <c r="S540" s="0" t="n">
        <f aca="false">H540 / (H540 + I540)</f>
        <v>0.919358973123512</v>
      </c>
      <c r="T540" s="0" t="n">
        <f aca="false">AVERAGE(M540:S540)</f>
        <v>0.597799822326333</v>
      </c>
      <c r="U540" s="0" t="n">
        <f aca="false">(H540 + K540)/(H540 + K540 + I540 + J540)</f>
        <v>0.995445264694771</v>
      </c>
      <c r="V540" s="0" t="n">
        <f aca="false">(I540+J540)/W540</f>
        <v>0.00455511737550262</v>
      </c>
      <c r="W540" s="0" t="n">
        <f aca="false">VLOOKUP(G540,ValidPixels!$A$1:$B$53, 2,0)</f>
        <v>147608271</v>
      </c>
    </row>
    <row r="541" customFormat="false" ht="12.8" hidden="false" customHeight="false" outlineLevel="0" collapsed="false">
      <c r="A541" s="0" t="n">
        <v>25</v>
      </c>
      <c r="B541" s="0" t="s">
        <v>110</v>
      </c>
      <c r="C541" s="0" t="n">
        <f aca="false">VLOOKUP(D541,List!$G$2:$H$12, 2, 0)</f>
        <v>5</v>
      </c>
      <c r="D541" s="0" t="s">
        <v>28</v>
      </c>
      <c r="E541" s="0" t="n">
        <f aca="false">VLOOKUP(G541,List!$A$2:$B$54, 2, 0)</f>
        <v>10</v>
      </c>
      <c r="F541" s="0" t="n">
        <f aca="false">VLOOKUP(G541,List!$L$2:$M$54, 2,0)</f>
        <v>3</v>
      </c>
      <c r="G541" s="0" t="s">
        <v>34</v>
      </c>
      <c r="H541" s="0" t="n">
        <v>16540266</v>
      </c>
      <c r="I541" s="0" t="n">
        <v>2035650</v>
      </c>
      <c r="J541" s="0" t="n">
        <v>1797731</v>
      </c>
      <c r="K541" s="0" t="n">
        <v>1014754257</v>
      </c>
      <c r="L541" s="0" t="n">
        <v>369141</v>
      </c>
      <c r="M541" s="0" t="n">
        <f aca="false">H541 / (H541 + J541)</f>
        <v>0.901966883297014</v>
      </c>
      <c r="N541" s="0" t="n">
        <f aca="false">K541 / (K541+ I541)</f>
        <v>0.99799796399828</v>
      </c>
      <c r="O541" s="0" t="n">
        <f aca="false">I541 / (I541 + K541)</f>
        <v>0.00200203600172046</v>
      </c>
      <c r="P541" s="0" t="n">
        <f aca="false">J541 / (H541 + J541)</f>
        <v>0.0980331167029856</v>
      </c>
      <c r="Q541" s="0" t="n">
        <f aca="false">100 * (J541 + I541) / (H541 + I541 + J541 + K541)</f>
        <v>0.37032921102666</v>
      </c>
      <c r="R541" s="0" t="n">
        <f aca="false">(2 * S541 * M541) / (S541 + M541)</f>
        <v>0.896153490961524</v>
      </c>
      <c r="S541" s="0" t="n">
        <f aca="false">H541 / (H541 + I541)</f>
        <v>0.890414556138174</v>
      </c>
      <c r="T541" s="0" t="n">
        <f aca="false">AVERAGE(M541:S541)</f>
        <v>0.593842465446622</v>
      </c>
      <c r="U541" s="0" t="n">
        <f aca="false">(H541 + K541)/(H541 + K541 + I541 + J541)</f>
        <v>0.996296707889733</v>
      </c>
      <c r="V541" s="0" t="n">
        <f aca="false">(I541+J541)/W541</f>
        <v>0.13010790789425</v>
      </c>
      <c r="W541" s="0" t="n">
        <f aca="false">VLOOKUP(G541,ValidPixels!$A$1:$B$53, 2,0)</f>
        <v>29463090</v>
      </c>
    </row>
    <row r="542" customFormat="false" ht="12.8" hidden="false" customHeight="false" outlineLevel="0" collapsed="false">
      <c r="A542" s="0" t="n">
        <v>25</v>
      </c>
      <c r="B542" s="0" t="s">
        <v>110</v>
      </c>
      <c r="C542" s="0" t="n">
        <f aca="false">VLOOKUP(D542,List!$G$2:$H$12, 2, 0)</f>
        <v>4</v>
      </c>
      <c r="D542" s="0" t="s">
        <v>35</v>
      </c>
      <c r="E542" s="0" t="n">
        <f aca="false">VLOOKUP(G542,List!$A$2:$B$54, 2, 0)</f>
        <v>11</v>
      </c>
      <c r="F542" s="0" t="n">
        <f aca="false">VLOOKUP(G542,List!$L$2:$M$54, 2,0)</f>
        <v>3</v>
      </c>
      <c r="G542" s="0" t="s">
        <v>36</v>
      </c>
      <c r="H542" s="0" t="n">
        <v>90963</v>
      </c>
      <c r="I542" s="0" t="n">
        <v>4963</v>
      </c>
      <c r="J542" s="0" t="n">
        <v>172266</v>
      </c>
      <c r="K542" s="0" t="n">
        <v>9827629</v>
      </c>
      <c r="L542" s="0" t="n">
        <v>3235</v>
      </c>
      <c r="M542" s="0" t="n">
        <f aca="false">H542 / (H542 + J542)</f>
        <v>0.345566028059218</v>
      </c>
      <c r="N542" s="0" t="n">
        <f aca="false">K542 / (K542+ I542)</f>
        <v>0.999495250082582</v>
      </c>
      <c r="O542" s="0" t="n">
        <f aca="false">I542 / (I542 + K542)</f>
        <v>0.000504749917417503</v>
      </c>
      <c r="P542" s="0" t="n">
        <f aca="false">J542 / (H542 + J542)</f>
        <v>0.654433971940782</v>
      </c>
      <c r="Q542" s="0" t="n">
        <f aca="false">100 * (J542 + I542) / (H542 + I542 + J542 + K542)</f>
        <v>1.75546892124969</v>
      </c>
      <c r="R542" s="0" t="n">
        <f aca="false">(2 * S542 * M542) / (S542 + M542)</f>
        <v>0.506538959502165</v>
      </c>
      <c r="S542" s="0" t="n">
        <f aca="false">H542 / (H542 + I542)</f>
        <v>0.94826220211413</v>
      </c>
      <c r="T542" s="0" t="n">
        <f aca="false">AVERAGE(M542:S542)</f>
        <v>0.744324297552284</v>
      </c>
      <c r="U542" s="0" t="n">
        <f aca="false">(H542 + K542)/(H542 + K542 + I542 + J542)</f>
        <v>0.982445310787503</v>
      </c>
      <c r="V542" s="0" t="n">
        <f aca="false">(I542+J542)/W542</f>
        <v>0.0175711119494249</v>
      </c>
      <c r="W542" s="0" t="n">
        <f aca="false">VLOOKUP(G542,ValidPixels!$A$1:$B$53, 2,0)</f>
        <v>10086385</v>
      </c>
    </row>
    <row r="543" customFormat="false" ht="12.8" hidden="false" customHeight="false" outlineLevel="0" collapsed="false">
      <c r="A543" s="0" t="n">
        <v>25</v>
      </c>
      <c r="B543" s="0" t="s">
        <v>110</v>
      </c>
      <c r="C543" s="0" t="n">
        <f aca="false">VLOOKUP(D543,List!$G$2:$H$12, 2, 0)</f>
        <v>4</v>
      </c>
      <c r="D543" s="0" t="s">
        <v>35</v>
      </c>
      <c r="E543" s="0" t="n">
        <f aca="false">VLOOKUP(G543,List!$A$2:$B$54, 2, 0)</f>
        <v>12</v>
      </c>
      <c r="F543" s="0" t="n">
        <f aca="false">VLOOKUP(G543,List!$L$2:$M$54, 2,0)</f>
        <v>4</v>
      </c>
      <c r="G543" s="0" t="s">
        <v>37</v>
      </c>
      <c r="H543" s="0" t="n">
        <v>2705770</v>
      </c>
      <c r="I543" s="0" t="n">
        <v>1251926</v>
      </c>
      <c r="J543" s="0" t="n">
        <v>454986</v>
      </c>
      <c r="K543" s="0" t="n">
        <v>46361780</v>
      </c>
      <c r="L543" s="0" t="n">
        <v>644835</v>
      </c>
      <c r="M543" s="0" t="n">
        <f aca="false">H543 / (H543 + J543)</f>
        <v>0.856051526913181</v>
      </c>
      <c r="N543" s="0" t="n">
        <f aca="false">K543 / (K543+ I543)</f>
        <v>0.97370660456466</v>
      </c>
      <c r="O543" s="0" t="n">
        <f aca="false">I543 / (I543 + K543)</f>
        <v>0.0262933954353396</v>
      </c>
      <c r="P543" s="0" t="n">
        <f aca="false">J543 / (H543 + J543)</f>
        <v>0.143948473086818</v>
      </c>
      <c r="Q543" s="0" t="n">
        <f aca="false">100 * (J543 + I543) / (H543 + I543 + J543 + K543)</f>
        <v>3.3617530009476</v>
      </c>
      <c r="R543" s="0" t="n">
        <f aca="false">(2 * S543 * M543) / (S543 + M543)</f>
        <v>0.760213035081223</v>
      </c>
      <c r="S543" s="0" t="n">
        <f aca="false">H543 / (H543 + I543)</f>
        <v>0.683673025922153</v>
      </c>
      <c r="T543" s="0" t="n">
        <f aca="false">AVERAGE(M543:S543)</f>
        <v>0.972234151707283</v>
      </c>
      <c r="U543" s="0" t="n">
        <f aca="false">(H543 + K543)/(H543 + K543 + I543 + J543)</f>
        <v>0.966382469990524</v>
      </c>
      <c r="V543" s="0" t="n">
        <f aca="false">(I543+J543)/W543</f>
        <v>0.0340682420272012</v>
      </c>
      <c r="W543" s="0" t="n">
        <f aca="false">VLOOKUP(G543,ValidPixels!$A$1:$B$53, 2,0)</f>
        <v>50102732</v>
      </c>
    </row>
    <row r="544" customFormat="false" ht="12.8" hidden="false" customHeight="false" outlineLevel="0" collapsed="false">
      <c r="A544" s="0" t="n">
        <v>25</v>
      </c>
      <c r="B544" s="0" t="s">
        <v>110</v>
      </c>
      <c r="C544" s="0" t="n">
        <f aca="false">VLOOKUP(D544,List!$G$2:$H$12, 2, 0)</f>
        <v>4</v>
      </c>
      <c r="D544" s="0" t="s">
        <v>35</v>
      </c>
      <c r="E544" s="0" t="n">
        <f aca="false">VLOOKUP(G544,List!$A$2:$B$54, 2, 0)</f>
        <v>14</v>
      </c>
      <c r="F544" s="0" t="n">
        <f aca="false">VLOOKUP(G544,List!$L$2:$M$54, 2,0)</f>
        <v>1</v>
      </c>
      <c r="G544" s="0" t="s">
        <v>39</v>
      </c>
      <c r="H544" s="0" t="n">
        <v>3184984</v>
      </c>
      <c r="I544" s="0" t="n">
        <v>253128</v>
      </c>
      <c r="J544" s="0" t="n">
        <v>913323</v>
      </c>
      <c r="K544" s="0" t="n">
        <v>115175214</v>
      </c>
      <c r="L544" s="0" t="n">
        <v>0</v>
      </c>
      <c r="M544" s="0" t="n">
        <f aca="false">H544 / (H544 + J544)</f>
        <v>0.777146270398972</v>
      </c>
      <c r="N544" s="0" t="n">
        <f aca="false">K544 / (K544+ I544)</f>
        <v>0.997807055047191</v>
      </c>
      <c r="O544" s="0" t="n">
        <f aca="false">I544 / (I544 + K544)</f>
        <v>0.0021929449528089</v>
      </c>
      <c r="P544" s="0" t="n">
        <f aca="false">J544 / (H544 + J544)</f>
        <v>0.222853729601028</v>
      </c>
      <c r="Q544" s="0" t="n">
        <f aca="false">100 * (J544 + I544) / (H544 + I544 + J544 + K544)</f>
        <v>0.975891995432751</v>
      </c>
      <c r="R544" s="0" t="n">
        <f aca="false">(2 * S544 * M544) / (S544 + M544)</f>
        <v>0.845224767890426</v>
      </c>
      <c r="S544" s="0" t="n">
        <f aca="false">H544 / (H544 + I544)</f>
        <v>0.926375871408494</v>
      </c>
      <c r="T544" s="0" t="n">
        <f aca="false">AVERAGE(M544:S544)</f>
        <v>0.678213233533096</v>
      </c>
      <c r="U544" s="0" t="n">
        <f aca="false">(H544 + K544)/(H544 + K544 + I544 + J544)</f>
        <v>0.990241080045672</v>
      </c>
      <c r="V544" s="0" t="n">
        <f aca="false">(I544+J544)/W544</f>
        <v>0.00975891995432751</v>
      </c>
      <c r="W544" s="0" t="n">
        <f aca="false">VLOOKUP(G544,ValidPixels!$A$1:$B$53, 2,0)</f>
        <v>119526649</v>
      </c>
    </row>
    <row r="545" customFormat="false" ht="12.8" hidden="false" customHeight="false" outlineLevel="0" collapsed="false">
      <c r="A545" s="0" t="n">
        <v>25</v>
      </c>
      <c r="B545" s="0" t="s">
        <v>110</v>
      </c>
      <c r="C545" s="0" t="n">
        <f aca="false">VLOOKUP(D545,List!$G$2:$H$12, 2, 0)</f>
        <v>4</v>
      </c>
      <c r="D545" s="0" t="s">
        <v>35</v>
      </c>
      <c r="E545" s="0" t="n">
        <f aca="false">VLOOKUP(G545,List!$A$2:$B$54, 2, 0)</f>
        <v>13</v>
      </c>
      <c r="F545" s="0" t="n">
        <f aca="false">VLOOKUP(G545,List!$L$2:$M$54, 2,0)</f>
        <v>2</v>
      </c>
      <c r="G545" s="0" t="s">
        <v>38</v>
      </c>
      <c r="H545" s="0" t="n">
        <v>3842193</v>
      </c>
      <c r="I545" s="0" t="n">
        <v>981885</v>
      </c>
      <c r="J545" s="0" t="n">
        <v>1648529</v>
      </c>
      <c r="K545" s="0" t="n">
        <v>110502814</v>
      </c>
      <c r="L545" s="0" t="n">
        <v>0</v>
      </c>
      <c r="M545" s="0" t="n">
        <f aca="false">H545 / (H545 + J545)</f>
        <v>0.699760978610828</v>
      </c>
      <c r="N545" s="0" t="n">
        <f aca="false">K545 / (K545+ I545)</f>
        <v>0.991192647880764</v>
      </c>
      <c r="O545" s="0" t="n">
        <f aca="false">I545 / (I545 + K545)</f>
        <v>0.00880735211923566</v>
      </c>
      <c r="P545" s="0" t="n">
        <f aca="false">J545 / (H545 + J545)</f>
        <v>0.300239021389172</v>
      </c>
      <c r="Q545" s="0" t="n">
        <f aca="false">100 * (J545 + I545) / (H545 + I545 + J545 + K545)</f>
        <v>2.24868949178648</v>
      </c>
      <c r="R545" s="0" t="n">
        <f aca="false">(2 * S545 * M545) / (S545 + M545)</f>
        <v>0.744986427269554</v>
      </c>
      <c r="S545" s="0" t="n">
        <f aca="false">H545 / (H545 + I545)</f>
        <v>0.79646162437672</v>
      </c>
      <c r="T545" s="0" t="n">
        <f aca="false">AVERAGE(M545:S545)</f>
        <v>0.82716250620468</v>
      </c>
      <c r="U545" s="0" t="n">
        <f aca="false">(H545 + K545)/(H545 + K545 + I545 + J545)</f>
        <v>0.977513105082135</v>
      </c>
      <c r="V545" s="0" t="n">
        <f aca="false">(I545+J545)/W545</f>
        <v>0.0224868949178648</v>
      </c>
      <c r="W545" s="0" t="n">
        <f aca="false">VLOOKUP(G545,ValidPixels!$A$1:$B$53, 2,0)</f>
        <v>116975421</v>
      </c>
    </row>
    <row r="546" customFormat="false" ht="12.8" hidden="false" customHeight="false" outlineLevel="0" collapsed="false">
      <c r="A546" s="0" t="n">
        <v>25</v>
      </c>
      <c r="B546" s="0" t="s">
        <v>110</v>
      </c>
      <c r="C546" s="0" t="n">
        <f aca="false">VLOOKUP(D546,List!$G$2:$H$12, 2, 0)</f>
        <v>6</v>
      </c>
      <c r="D546" s="0" t="s">
        <v>40</v>
      </c>
      <c r="E546" s="0" t="n">
        <f aca="false">VLOOKUP(G546,List!$A$2:$B$54, 2, 0)</f>
        <v>15</v>
      </c>
      <c r="F546" s="0" t="n">
        <f aca="false">VLOOKUP(G546,List!$L$2:$M$54, 2,0)</f>
        <v>2</v>
      </c>
      <c r="G546" s="0" t="s">
        <v>41</v>
      </c>
      <c r="H546" s="0" t="n">
        <v>69652</v>
      </c>
      <c r="I546" s="0" t="n">
        <v>5918</v>
      </c>
      <c r="J546" s="0" t="n">
        <v>155739</v>
      </c>
      <c r="K546" s="0" t="n">
        <v>2683272</v>
      </c>
      <c r="L546" s="0" t="n">
        <v>0</v>
      </c>
      <c r="M546" s="0" t="n">
        <f aca="false">H546 / (H546 + J546)</f>
        <v>0.30902742345524</v>
      </c>
      <c r="N546" s="0" t="n">
        <f aca="false">K546 / (K546+ I546)</f>
        <v>0.997799337346934</v>
      </c>
      <c r="O546" s="0" t="n">
        <f aca="false">I546 / (I546 + K546)</f>
        <v>0.00220066265306654</v>
      </c>
      <c r="P546" s="0" t="n">
        <f aca="false">J546 / (H546 + J546)</f>
        <v>0.69097257654476</v>
      </c>
      <c r="Q546" s="0" t="n">
        <f aca="false">100 * (J546 + I546) / (H546 + I546 + J546 + K546)</f>
        <v>5.54649193143028</v>
      </c>
      <c r="R546" s="0" t="n">
        <f aca="false">(2 * S546 * M546) / (S546 + M546)</f>
        <v>0.462863959117626</v>
      </c>
      <c r="S546" s="0" t="n">
        <f aca="false">H546 / (H546 + I546)</f>
        <v>0.921688500727802</v>
      </c>
      <c r="T546" s="0" t="n">
        <f aca="false">AVERAGE(M546:S546)</f>
        <v>1.27586348446796</v>
      </c>
      <c r="U546" s="0" t="n">
        <f aca="false">(H546 + K546)/(H546 + K546 + I546 + J546)</f>
        <v>0.944535080685697</v>
      </c>
      <c r="V546" s="0" t="n">
        <f aca="false">(I546+J546)/W546</f>
        <v>0.0554649193143028</v>
      </c>
      <c r="W546" s="0" t="n">
        <f aca="false">VLOOKUP(G546,ValidPixels!$A$1:$B$53, 2,0)</f>
        <v>2914581</v>
      </c>
    </row>
    <row r="547" customFormat="false" ht="12.8" hidden="false" customHeight="false" outlineLevel="0" collapsed="false">
      <c r="A547" s="0" t="n">
        <v>25</v>
      </c>
      <c r="B547" s="0" t="s">
        <v>110</v>
      </c>
      <c r="C547" s="0" t="n">
        <f aca="false">VLOOKUP(D547,List!$G$2:$H$12, 2, 0)</f>
        <v>6</v>
      </c>
      <c r="D547" s="0" t="s">
        <v>40</v>
      </c>
      <c r="E547" s="0" t="n">
        <f aca="false">VLOOKUP(G547,List!$A$2:$B$54, 2, 0)</f>
        <v>19</v>
      </c>
      <c r="F547" s="0" t="n">
        <f aca="false">VLOOKUP(G547,List!$L$2:$M$54, 2,0)</f>
        <v>5</v>
      </c>
      <c r="G547" s="0" t="s">
        <v>45</v>
      </c>
      <c r="H547" s="0" t="n">
        <v>371631</v>
      </c>
      <c r="I547" s="0" t="n">
        <v>80344</v>
      </c>
      <c r="J547" s="0" t="n">
        <v>1074580</v>
      </c>
      <c r="K547" s="0" t="n">
        <v>6532495</v>
      </c>
      <c r="L547" s="0" t="n">
        <v>7</v>
      </c>
      <c r="M547" s="0" t="n">
        <f aca="false">H547 / (H547 + J547)</f>
        <v>0.256968727246577</v>
      </c>
      <c r="N547" s="0" t="n">
        <f aca="false">K547 / (K547+ I547)</f>
        <v>0.987850301511953</v>
      </c>
      <c r="O547" s="0" t="n">
        <f aca="false">I547 / (I547 + K547)</f>
        <v>0.0121496984880473</v>
      </c>
      <c r="P547" s="0" t="n">
        <f aca="false">J547 / (H547 + J547)</f>
        <v>0.743031272753422</v>
      </c>
      <c r="Q547" s="0" t="n">
        <f aca="false">100 * (J547 + I547) / (H547 + I547 + J547 + K547)</f>
        <v>14.3307709965815</v>
      </c>
      <c r="R547" s="0" t="n">
        <f aca="false">(2 * S547 * M547) / (S547 + M547)</f>
        <v>0.391564367243252</v>
      </c>
      <c r="S547" s="0" t="n">
        <f aca="false">H547 / (H547 + I547)</f>
        <v>0.822237955639139</v>
      </c>
      <c r="T547" s="0" t="n">
        <f aca="false">AVERAGE(M547:S547)</f>
        <v>2.50636761706627</v>
      </c>
      <c r="U547" s="0" t="n">
        <f aca="false">(H547 + K547)/(H547 + K547 + I547 + J547)</f>
        <v>0.856692290034185</v>
      </c>
      <c r="V547" s="0" t="n">
        <f aca="false">(I547+J547)/W547</f>
        <v>0.0794803255012648</v>
      </c>
      <c r="W547" s="0" t="n">
        <f aca="false">VLOOKUP(G547,ValidPixels!$A$1:$B$53, 2,0)</f>
        <v>14530942</v>
      </c>
    </row>
    <row r="548" customFormat="false" ht="12.8" hidden="false" customHeight="false" outlineLevel="0" collapsed="false">
      <c r="A548" s="0" t="n">
        <v>25</v>
      </c>
      <c r="B548" s="0" t="s">
        <v>110</v>
      </c>
      <c r="C548" s="0" t="n">
        <f aca="false">VLOOKUP(D548,List!$G$2:$H$12, 2, 0)</f>
        <v>6</v>
      </c>
      <c r="D548" s="0" t="s">
        <v>40</v>
      </c>
      <c r="E548" s="0" t="n">
        <f aca="false">VLOOKUP(G548,List!$A$2:$B$54, 2, 0)</f>
        <v>18</v>
      </c>
      <c r="F548" s="0" t="n">
        <f aca="false">VLOOKUP(G548,List!$L$2:$M$54, 2,0)</f>
        <v>1</v>
      </c>
      <c r="G548" s="0" t="s">
        <v>44</v>
      </c>
      <c r="H548" s="0" t="n">
        <v>494178</v>
      </c>
      <c r="I548" s="0" t="n">
        <v>187468</v>
      </c>
      <c r="J548" s="0" t="n">
        <v>254626</v>
      </c>
      <c r="K548" s="0" t="n">
        <v>14633961</v>
      </c>
      <c r="L548" s="0" t="n">
        <v>13647</v>
      </c>
      <c r="M548" s="0" t="n">
        <f aca="false">H548 / (H548 + J548)</f>
        <v>0.65995641048926</v>
      </c>
      <c r="N548" s="0" t="n">
        <f aca="false">K548 / (K548+ I548)</f>
        <v>0.987351556992244</v>
      </c>
      <c r="O548" s="0" t="n">
        <f aca="false">I548 / (I548 + K548)</f>
        <v>0.0126484430077559</v>
      </c>
      <c r="P548" s="0" t="n">
        <f aca="false">J548 / (H548 + J548)</f>
        <v>0.34004358951074</v>
      </c>
      <c r="Q548" s="0" t="n">
        <f aca="false">100 * (J548 + I548) / (H548 + I548 + J548 + K548)</f>
        <v>2.83935378487913</v>
      </c>
      <c r="R548" s="0" t="n">
        <f aca="false">(2 * S548 * M548) / (S548 + M548)</f>
        <v>0.690940613093782</v>
      </c>
      <c r="S548" s="0" t="n">
        <f aca="false">H548 / (H548 + I548)</f>
        <v>0.724977480979864</v>
      </c>
      <c r="T548" s="0" t="n">
        <f aca="false">AVERAGE(M548:S548)</f>
        <v>0.893610268421826</v>
      </c>
      <c r="U548" s="0" t="n">
        <f aca="false">(H548 + K548)/(H548 + K548 + I548 + J548)</f>
        <v>0.971606462151209</v>
      </c>
      <c r="V548" s="0" t="n">
        <f aca="false">(I548+J548)/W548</f>
        <v>0.0284187913178096</v>
      </c>
      <c r="W548" s="0" t="n">
        <f aca="false">VLOOKUP(G548,ValidPixels!$A$1:$B$53, 2,0)</f>
        <v>15556397</v>
      </c>
    </row>
    <row r="549" customFormat="false" ht="12.8" hidden="false" customHeight="false" outlineLevel="0" collapsed="false">
      <c r="A549" s="0" t="n">
        <v>25</v>
      </c>
      <c r="B549" s="0" t="s">
        <v>110</v>
      </c>
      <c r="C549" s="0" t="n">
        <f aca="false">VLOOKUP(D549,List!$G$2:$H$12, 2, 0)</f>
        <v>6</v>
      </c>
      <c r="D549" s="0" t="s">
        <v>40</v>
      </c>
      <c r="E549" s="0" t="n">
        <f aca="false">VLOOKUP(G549,List!$A$2:$B$54, 2, 0)</f>
        <v>16</v>
      </c>
      <c r="F549" s="0" t="n">
        <f aca="false">VLOOKUP(G549,List!$L$2:$M$54, 2,0)</f>
        <v>6</v>
      </c>
      <c r="G549" s="0" t="s">
        <v>42</v>
      </c>
      <c r="H549" s="0" t="n">
        <v>546956</v>
      </c>
      <c r="I549" s="0" t="n">
        <v>6166097</v>
      </c>
      <c r="J549" s="0" t="n">
        <v>144414</v>
      </c>
      <c r="K549" s="0" t="n">
        <v>85494132</v>
      </c>
      <c r="L549" s="0" t="n">
        <v>88696</v>
      </c>
      <c r="M549" s="0" t="n">
        <f aca="false">H549 / (H549 + J549)</f>
        <v>0.791119082401608</v>
      </c>
      <c r="N549" s="0" t="n">
        <f aca="false">K549 / (K549+ I549)</f>
        <v>0.9327287628749</v>
      </c>
      <c r="O549" s="0" t="n">
        <f aca="false">I549 / (I549 + K549)</f>
        <v>0.0672712371251004</v>
      </c>
      <c r="P549" s="0" t="n">
        <f aca="false">J549 / (H549 + J549)</f>
        <v>0.208880917598392</v>
      </c>
      <c r="Q549" s="0" t="n">
        <f aca="false">100 * (J549 + I549) / (H549 + I549 + J549 + K549)</f>
        <v>6.83313669533757</v>
      </c>
      <c r="R549" s="0" t="n">
        <f aca="false">(2 * S549 * M549) / (S549 + M549)</f>
        <v>0.147737642757579</v>
      </c>
      <c r="S549" s="0" t="n">
        <f aca="false">H549 / (H549 + I549)</f>
        <v>0.0814764906518688</v>
      </c>
      <c r="T549" s="0" t="n">
        <f aca="false">AVERAGE(M549:S549)</f>
        <v>1.29462154696386</v>
      </c>
      <c r="U549" s="0" t="n">
        <f aca="false">(H549 + K549)/(H549 + K549 + I549 + J549)</f>
        <v>0.931668633046624</v>
      </c>
      <c r="V549" s="0" t="n">
        <f aca="false">(I549+J549)/W549</f>
        <v>0.784407856072441</v>
      </c>
      <c r="W549" s="0" t="n">
        <f aca="false">VLOOKUP(G549,ValidPixels!$A$1:$B$53, 2,0)</f>
        <v>8044936</v>
      </c>
    </row>
    <row r="550" customFormat="false" ht="12.8" hidden="false" customHeight="false" outlineLevel="0" collapsed="false">
      <c r="A550" s="0" t="n">
        <v>25</v>
      </c>
      <c r="B550" s="0" t="s">
        <v>110</v>
      </c>
      <c r="C550" s="0" t="n">
        <f aca="false">VLOOKUP(D550,List!$G$2:$H$12, 2, 0)</f>
        <v>6</v>
      </c>
      <c r="D550" s="0" t="s">
        <v>40</v>
      </c>
      <c r="E550" s="0" t="n">
        <f aca="false">VLOOKUP(G550,List!$A$2:$B$54, 2, 0)</f>
        <v>17</v>
      </c>
      <c r="F550" s="0" t="n">
        <f aca="false">VLOOKUP(G550,List!$L$2:$M$54, 2,0)</f>
        <v>4</v>
      </c>
      <c r="G550" s="0" t="s">
        <v>43</v>
      </c>
      <c r="H550" s="0" t="n">
        <v>559073</v>
      </c>
      <c r="I550" s="0" t="n">
        <v>8760</v>
      </c>
      <c r="J550" s="0" t="n">
        <v>145872</v>
      </c>
      <c r="K550" s="0" t="n">
        <v>13817237</v>
      </c>
      <c r="L550" s="0" t="n">
        <v>0</v>
      </c>
      <c r="M550" s="0" t="n">
        <f aca="false">H550 / (H550 + J550)</f>
        <v>0.793073218478037</v>
      </c>
      <c r="N550" s="0" t="n">
        <f aca="false">K550 / (K550+ I550)</f>
        <v>0.999366410972026</v>
      </c>
      <c r="O550" s="0" t="n">
        <f aca="false">I550 / (I550 + K550)</f>
        <v>0.000633589027973896</v>
      </c>
      <c r="P550" s="0" t="n">
        <f aca="false">J550 / (H550 + J550)</f>
        <v>0.206926781521963</v>
      </c>
      <c r="Q550" s="0" t="n">
        <f aca="false">100 * (J550 + I550) / (H550 + I550 + J550 + K550)</f>
        <v>1.06415674909445</v>
      </c>
      <c r="R550" s="0" t="n">
        <f aca="false">(2 * S550 * M550) / (S550 + M550)</f>
        <v>0.878508270884632</v>
      </c>
      <c r="S550" s="0" t="n">
        <f aca="false">H550 / (H550 + I550)</f>
        <v>0.984572929012579</v>
      </c>
      <c r="T550" s="0" t="n">
        <f aca="false">AVERAGE(M550:S550)</f>
        <v>0.703891135570237</v>
      </c>
      <c r="U550" s="0" t="n">
        <f aca="false">(H550 + K550)/(H550 + K550 + I550 + J550)</f>
        <v>0.989358432509055</v>
      </c>
      <c r="V550" s="0" t="n">
        <f aca="false">(I550+J550)/W550</f>
        <v>0.000913805774953238</v>
      </c>
      <c r="W550" s="0" t="n">
        <f aca="false">VLOOKUP(G550,ValidPixels!$A$1:$B$53, 2,0)</f>
        <v>169217578</v>
      </c>
    </row>
    <row r="551" customFormat="false" ht="12.8" hidden="false" customHeight="false" outlineLevel="0" collapsed="false">
      <c r="A551" s="0" t="n">
        <v>25</v>
      </c>
      <c r="B551" s="0" t="s">
        <v>110</v>
      </c>
      <c r="C551" s="0" t="n">
        <f aca="false">VLOOKUP(D551,List!$G$2:$H$12, 2, 0)</f>
        <v>6</v>
      </c>
      <c r="D551" s="0" t="s">
        <v>40</v>
      </c>
      <c r="E551" s="0" t="n">
        <f aca="false">VLOOKUP(G551,List!$A$2:$B$54, 2, 0)</f>
        <v>20</v>
      </c>
      <c r="F551" s="0" t="n">
        <f aca="false">VLOOKUP(G551,List!$L$2:$M$54, 2,0)</f>
        <v>3</v>
      </c>
      <c r="G551" s="0" t="s">
        <v>46</v>
      </c>
      <c r="H551" s="0" t="n">
        <v>5293633</v>
      </c>
      <c r="I551" s="0" t="n">
        <v>657014</v>
      </c>
      <c r="J551" s="0" t="n">
        <v>2095047</v>
      </c>
      <c r="K551" s="0" t="n">
        <v>161171884</v>
      </c>
      <c r="L551" s="0" t="n">
        <v>0</v>
      </c>
      <c r="M551" s="0" t="n">
        <f aca="false">H551 / (H551 + J551)</f>
        <v>0.716451788411462</v>
      </c>
      <c r="N551" s="0" t="n">
        <f aca="false">K551 / (K551+ I551)</f>
        <v>0.995940069986758</v>
      </c>
      <c r="O551" s="0" t="n">
        <f aca="false">I551 / (I551 + K551)</f>
        <v>0.00405993001324152</v>
      </c>
      <c r="P551" s="0" t="n">
        <f aca="false">J551 / (H551 + J551)</f>
        <v>0.283548211588538</v>
      </c>
      <c r="Q551" s="0" t="n">
        <f aca="false">100 * (J551 + I551) / (H551 + I551 + J551 + K551)</f>
        <v>1.62634463424361</v>
      </c>
      <c r="R551" s="0" t="n">
        <f aca="false">(2 * S551 * M551) / (S551 + M551)</f>
        <v>0.793688167326583</v>
      </c>
      <c r="S551" s="0" t="n">
        <f aca="false">H551 / (H551 + I551)</f>
        <v>0.889589484975331</v>
      </c>
      <c r="T551" s="0" t="n">
        <f aca="false">AVERAGE(M551:S551)</f>
        <v>0.758517469506504</v>
      </c>
      <c r="U551" s="0" t="n">
        <f aca="false">(H551 + K551)/(H551 + K551 + I551 + J551)</f>
        <v>0.983736553657564</v>
      </c>
      <c r="V551" s="0" t="n">
        <f aca="false">(I551+J551)/W551</f>
        <v>0.0299267448237612</v>
      </c>
      <c r="W551" s="0" t="n">
        <f aca="false">VLOOKUP(G551,ValidPixels!$A$1:$B$53, 2,0)</f>
        <v>91959918</v>
      </c>
    </row>
    <row r="552" customFormat="false" ht="12.8" hidden="false" customHeight="false" outlineLevel="0" collapsed="false">
      <c r="A552" s="0" t="n">
        <v>25</v>
      </c>
      <c r="B552" s="0" t="s">
        <v>110</v>
      </c>
      <c r="C552" s="0" t="n">
        <f aca="false">VLOOKUP(D552,List!$G$2:$H$12, 2, 0)</f>
        <v>9</v>
      </c>
      <c r="D552" s="0" t="s">
        <v>47</v>
      </c>
      <c r="E552" s="0" t="n">
        <f aca="false">VLOOKUP(G552,List!$A$2:$B$54, 2, 0)</f>
        <v>21</v>
      </c>
      <c r="F552" s="0" t="n">
        <f aca="false">VLOOKUP(G552,List!$L$2:$M$54, 2,0)</f>
        <v>1</v>
      </c>
      <c r="G552" s="0" t="s">
        <v>48</v>
      </c>
      <c r="H552" s="0" t="n">
        <v>1962270</v>
      </c>
      <c r="I552" s="0" t="n">
        <v>60155</v>
      </c>
      <c r="J552" s="0" t="n">
        <v>62327</v>
      </c>
      <c r="K552" s="0" t="n">
        <v>99767632</v>
      </c>
      <c r="L552" s="0" t="n">
        <v>0</v>
      </c>
      <c r="M552" s="0" t="n">
        <f aca="false">H552 / (H552 + J552)</f>
        <v>0.969215107994332</v>
      </c>
      <c r="N552" s="0" t="n">
        <f aca="false">K552 / (K552+ I552)</f>
        <v>0.999397412265585</v>
      </c>
      <c r="O552" s="0" t="n">
        <f aca="false">I552 / (I552 + K552)</f>
        <v>0.000602587734415068</v>
      </c>
      <c r="P552" s="0" t="n">
        <f aca="false">J552 / (H552 + J552)</f>
        <v>0.0307848920056683</v>
      </c>
      <c r="Q552" s="0" t="n">
        <f aca="false">100 * (J552 + I552) / (H552 + I552 + J552 + K552)</f>
        <v>0.120254426248874</v>
      </c>
      <c r="R552" s="0" t="n">
        <f aca="false">(2 * S552 * M552) / (S552 + M552)</f>
        <v>0.969735276951793</v>
      </c>
      <c r="S552" s="0" t="n">
        <f aca="false">H552 / (H552 + I552)</f>
        <v>0.970256004548994</v>
      </c>
      <c r="T552" s="0" t="n">
        <f aca="false">AVERAGE(M552:S552)</f>
        <v>0.580035101107095</v>
      </c>
      <c r="U552" s="0" t="n">
        <f aca="false">(H552 + K552)/(H552 + K552 + I552 + J552)</f>
        <v>0.998797455737511</v>
      </c>
      <c r="V552" s="0" t="n">
        <f aca="false">(I552+J552)/W552</f>
        <v>0.00120254426248874</v>
      </c>
      <c r="W552" s="0" t="n">
        <f aca="false">VLOOKUP(G552,ValidPixels!$A$1:$B$53, 2,0)</f>
        <v>101852384</v>
      </c>
    </row>
    <row r="553" customFormat="false" ht="12.8" hidden="false" customHeight="false" outlineLevel="0" collapsed="false">
      <c r="A553" s="0" t="n">
        <v>25</v>
      </c>
      <c r="B553" s="0" t="s">
        <v>110</v>
      </c>
      <c r="C553" s="0" t="n">
        <f aca="false">VLOOKUP(D553,List!$G$2:$H$12, 2, 0)</f>
        <v>9</v>
      </c>
      <c r="D553" s="0" t="s">
        <v>47</v>
      </c>
      <c r="E553" s="0" t="n">
        <f aca="false">VLOOKUP(G553,List!$A$2:$B$54, 2, 0)</f>
        <v>22</v>
      </c>
      <c r="F553" s="0" t="n">
        <f aca="false">VLOOKUP(G553,List!$L$2:$M$54, 2,0)</f>
        <v>3</v>
      </c>
      <c r="G553" s="0" t="s">
        <v>49</v>
      </c>
      <c r="H553" s="0" t="n">
        <v>2483301</v>
      </c>
      <c r="I553" s="0" t="n">
        <v>654453</v>
      </c>
      <c r="J553" s="0" t="n">
        <v>467908</v>
      </c>
      <c r="K553" s="0" t="n">
        <v>76361049</v>
      </c>
      <c r="L553" s="0" t="n">
        <v>315877</v>
      </c>
      <c r="M553" s="0" t="n">
        <f aca="false">H553 / (H553 + J553)</f>
        <v>0.841452096412013</v>
      </c>
      <c r="N553" s="0" t="n">
        <f aca="false">K553 / (K553+ I553)</f>
        <v>0.991502321182039</v>
      </c>
      <c r="O553" s="0" t="n">
        <f aca="false">I553 / (I553 + K553)</f>
        <v>0.00849767881796057</v>
      </c>
      <c r="P553" s="0" t="n">
        <f aca="false">J553 / (H553 + J553)</f>
        <v>0.158547903587987</v>
      </c>
      <c r="Q553" s="0" t="n">
        <f aca="false">100 * (J553 + I553) / (H553 + I553 + J553 + K553)</f>
        <v>1.40353527857361</v>
      </c>
      <c r="R553" s="0" t="n">
        <f aca="false">(2 * S553 * M553) / (S553 + M553)</f>
        <v>0.8156728822297</v>
      </c>
      <c r="S553" s="0" t="n">
        <f aca="false">H553 / (H553 + I553)</f>
        <v>0.791426287720452</v>
      </c>
      <c r="T553" s="0" t="n">
        <f aca="false">AVERAGE(M553:S553)</f>
        <v>0.71580492121768</v>
      </c>
      <c r="U553" s="0" t="n">
        <f aca="false">(H553 + K553)/(H553 + K553 + I553 + J553)</f>
        <v>0.985964647214264</v>
      </c>
      <c r="V553" s="0" t="n">
        <f aca="false">(I553+J553)/W553</f>
        <v>0.0141044625561889</v>
      </c>
      <c r="W553" s="0" t="n">
        <f aca="false">VLOOKUP(G553,ValidPixels!$A$1:$B$53, 2,0)</f>
        <v>79574886</v>
      </c>
    </row>
    <row r="554" customFormat="false" ht="12.8" hidden="false" customHeight="false" outlineLevel="0" collapsed="false">
      <c r="A554" s="0" t="n">
        <v>25</v>
      </c>
      <c r="B554" s="0" t="s">
        <v>110</v>
      </c>
      <c r="C554" s="0" t="n">
        <f aca="false">VLOOKUP(D554,List!$G$2:$H$12, 2, 0)</f>
        <v>9</v>
      </c>
      <c r="D554" s="0" t="s">
        <v>47</v>
      </c>
      <c r="E554" s="0" t="n">
        <f aca="false">VLOOKUP(G554,List!$A$2:$B$54, 2, 0)</f>
        <v>23</v>
      </c>
      <c r="F554" s="0" t="n">
        <f aca="false">VLOOKUP(G554,List!$L$2:$M$54, 2,0)</f>
        <v>2</v>
      </c>
      <c r="G554" s="0" t="s">
        <v>50</v>
      </c>
      <c r="H554" s="0" t="n">
        <v>3557812</v>
      </c>
      <c r="I554" s="0" t="n">
        <v>2383640</v>
      </c>
      <c r="J554" s="0" t="n">
        <v>1598976</v>
      </c>
      <c r="K554" s="0" t="n">
        <v>78456078</v>
      </c>
      <c r="L554" s="0" t="n">
        <v>1326363</v>
      </c>
      <c r="M554" s="0" t="n">
        <f aca="false">H554 / (H554 + J554)</f>
        <v>0.689927916369647</v>
      </c>
      <c r="N554" s="0" t="n">
        <f aca="false">K554 / (K554+ I554)</f>
        <v>0.970513999071595</v>
      </c>
      <c r="O554" s="0" t="n">
        <f aca="false">I554 / (I554 + K554)</f>
        <v>0.029486000928405</v>
      </c>
      <c r="P554" s="0" t="n">
        <f aca="false">J554 / (H554 + J554)</f>
        <v>0.310072083630353</v>
      </c>
      <c r="Q554" s="0" t="n">
        <f aca="false">100 * (J554 + I554) / (H554 + I554 + J554 + K554)</f>
        <v>4.63113699061215</v>
      </c>
      <c r="R554" s="0" t="n">
        <f aca="false">(2 * S554 * M554) / (S554 + M554)</f>
        <v>0.641148866847356</v>
      </c>
      <c r="S554" s="0" t="n">
        <f aca="false">H554 / (H554 + I554)</f>
        <v>0.598811872922646</v>
      </c>
      <c r="T554" s="0" t="n">
        <f aca="false">AVERAGE(M554:S554)</f>
        <v>1.12444253291174</v>
      </c>
      <c r="U554" s="0" t="n">
        <f aca="false">(H554 + K554)/(H554 + K554 + I554 + J554)</f>
        <v>0.953688630093878</v>
      </c>
      <c r="V554" s="0" t="n">
        <f aca="false">(I554+J554)/W554</f>
        <v>0.0472751986444206</v>
      </c>
      <c r="W554" s="0" t="n">
        <f aca="false">VLOOKUP(G554,ValidPixels!$A$1:$B$53, 2,0)</f>
        <v>84243242</v>
      </c>
    </row>
    <row r="555" customFormat="false" ht="12.8" hidden="false" customHeight="false" outlineLevel="0" collapsed="false">
      <c r="A555" s="0" t="n">
        <v>25</v>
      </c>
      <c r="B555" s="0" t="s">
        <v>110</v>
      </c>
      <c r="C555" s="0" t="n">
        <f aca="false">VLOOKUP(D555,List!$G$2:$H$12, 2, 0)</f>
        <v>9</v>
      </c>
      <c r="D555" s="0" t="s">
        <v>47</v>
      </c>
      <c r="E555" s="0" t="n">
        <f aca="false">VLOOKUP(G555,List!$A$2:$B$54, 2, 0)</f>
        <v>24</v>
      </c>
      <c r="F555" s="0" t="n">
        <f aca="false">VLOOKUP(G555,List!$L$2:$M$54, 2,0)</f>
        <v>6</v>
      </c>
      <c r="G555" s="0" t="s">
        <v>51</v>
      </c>
      <c r="H555" s="0" t="n">
        <v>4837611</v>
      </c>
      <c r="I555" s="0" t="n">
        <v>1022068</v>
      </c>
      <c r="J555" s="0" t="n">
        <v>67745</v>
      </c>
      <c r="K555" s="0" t="n">
        <v>80978592</v>
      </c>
      <c r="L555" s="0" t="n">
        <v>875442</v>
      </c>
      <c r="M555" s="0" t="n">
        <f aca="false">H555 / (H555 + J555)</f>
        <v>0.986189585424585</v>
      </c>
      <c r="N555" s="0" t="n">
        <f aca="false">K555 / (K555+ I555)</f>
        <v>0.987535856418717</v>
      </c>
      <c r="O555" s="0" t="n">
        <f aca="false">I555 / (I555 + K555)</f>
        <v>0.0124641435812834</v>
      </c>
      <c r="P555" s="0" t="n">
        <f aca="false">J555 / (H555 + J555)</f>
        <v>0.0138104145754151</v>
      </c>
      <c r="Q555" s="0" t="n">
        <f aca="false">100 * (J555 + I555) / (H555 + I555 + J555 + K555)</f>
        <v>1.25401330098943</v>
      </c>
      <c r="R555" s="0" t="n">
        <f aca="false">(2 * S555 * M555) / (S555 + M555)</f>
        <v>0.89876363616096</v>
      </c>
      <c r="S555" s="0" t="n">
        <f aca="false">H555 / (H555 + I555)</f>
        <v>0.82557611090983</v>
      </c>
      <c r="T555" s="0" t="n">
        <f aca="false">AVERAGE(M555:S555)</f>
        <v>0.711193292580031</v>
      </c>
      <c r="U555" s="0" t="n">
        <f aca="false">(H555 + K555)/(H555 + K555 + I555 + J555)</f>
        <v>0.987459866990106</v>
      </c>
      <c r="V555" s="0" t="n">
        <f aca="false">(I555+J555)/W555</f>
        <v>0.0126683146516088</v>
      </c>
      <c r="W555" s="0" t="n">
        <f aca="false">VLOOKUP(G555,ValidPixels!$A$1:$B$53, 2,0)</f>
        <v>86026676</v>
      </c>
    </row>
    <row r="556" customFormat="false" ht="12.8" hidden="false" customHeight="false" outlineLevel="0" collapsed="false">
      <c r="A556" s="0" t="n">
        <v>25</v>
      </c>
      <c r="B556" s="0" t="s">
        <v>110</v>
      </c>
      <c r="C556" s="0" t="n">
        <f aca="false">VLOOKUP(D556,List!$G$2:$H$12, 2, 0)</f>
        <v>9</v>
      </c>
      <c r="D556" s="0" t="s">
        <v>47</v>
      </c>
      <c r="E556" s="0" t="n">
        <f aca="false">VLOOKUP(G556,List!$A$2:$B$54, 2, 0)</f>
        <v>25</v>
      </c>
      <c r="F556" s="0" t="n">
        <f aca="false">VLOOKUP(G556,List!$L$2:$M$54, 2,0)</f>
        <v>5</v>
      </c>
      <c r="G556" s="0" t="s">
        <v>52</v>
      </c>
      <c r="H556" s="0" t="n">
        <v>9873128</v>
      </c>
      <c r="I556" s="0" t="n">
        <v>1733828</v>
      </c>
      <c r="J556" s="0" t="n">
        <v>502065</v>
      </c>
      <c r="K556" s="0" t="n">
        <v>516168947</v>
      </c>
      <c r="L556" s="0" t="n">
        <v>429996</v>
      </c>
      <c r="M556" s="0" t="n">
        <f aca="false">H556 / (H556 + J556)</f>
        <v>0.95160909295856</v>
      </c>
      <c r="N556" s="0" t="n">
        <f aca="false">K556 / (K556+ I556)</f>
        <v>0.996652213342553</v>
      </c>
      <c r="O556" s="0" t="n">
        <f aca="false">I556 / (I556 + K556)</f>
        <v>0.00334778665744743</v>
      </c>
      <c r="P556" s="0" t="n">
        <f aca="false">J556 / (H556 + J556)</f>
        <v>0.0483909070414401</v>
      </c>
      <c r="Q556" s="0" t="n">
        <f aca="false">100 * (J556 + I556) / (H556 + I556 + J556 + K556)</f>
        <v>0.423241765781911</v>
      </c>
      <c r="R556" s="0" t="n">
        <f aca="false">(2 * S556 * M556) / (S556 + M556)</f>
        <v>0.898285968310014</v>
      </c>
      <c r="S556" s="0" t="n">
        <f aca="false">H556 / (H556 + I556)</f>
        <v>0.850621644469058</v>
      </c>
      <c r="T556" s="0" t="n">
        <f aca="false">AVERAGE(M556:S556)</f>
        <v>0.596021339794426</v>
      </c>
      <c r="U556" s="0" t="n">
        <f aca="false">(H556 + K556)/(H556 + K556 + I556 + J556)</f>
        <v>0.995767582342181</v>
      </c>
      <c r="V556" s="0" t="n">
        <f aca="false">(I556+J556)/W556</f>
        <v>0.00423612253923214</v>
      </c>
      <c r="W556" s="0" t="n">
        <f aca="false">VLOOKUP(G556,ValidPixels!$A$1:$B$53, 2,0)</f>
        <v>527815940</v>
      </c>
    </row>
    <row r="557" customFormat="false" ht="12.8" hidden="false" customHeight="false" outlineLevel="0" collapsed="false">
      <c r="A557" s="0" t="n">
        <v>25</v>
      </c>
      <c r="B557" s="0" t="s">
        <v>110</v>
      </c>
      <c r="C557" s="0" t="n">
        <f aca="false">VLOOKUP(D557,List!$G$2:$H$12, 2, 0)</f>
        <v>9</v>
      </c>
      <c r="D557" s="0" t="s">
        <v>47</v>
      </c>
      <c r="E557" s="0" t="n">
        <f aca="false">VLOOKUP(G557,List!$A$2:$B$54, 2, 0)</f>
        <v>26</v>
      </c>
      <c r="F557" s="0" t="n">
        <f aca="false">VLOOKUP(G557,List!$L$2:$M$54, 2,0)</f>
        <v>4</v>
      </c>
      <c r="G557" s="0" t="s">
        <v>53</v>
      </c>
      <c r="H557" s="0" t="n">
        <v>61891586</v>
      </c>
      <c r="I557" s="0" t="n">
        <v>8803796</v>
      </c>
      <c r="J557" s="0" t="n">
        <v>6842079</v>
      </c>
      <c r="K557" s="0" t="n">
        <v>914498746</v>
      </c>
      <c r="L557" s="0" t="n">
        <v>0</v>
      </c>
      <c r="M557" s="0" t="n">
        <f aca="false">H557 / (H557 + J557)</f>
        <v>0.900455199064389</v>
      </c>
      <c r="N557" s="0" t="n">
        <f aca="false">K557 / (K557+ I557)</f>
        <v>0.990464884910931</v>
      </c>
      <c r="O557" s="0" t="n">
        <f aca="false">I557 / (I557 + K557)</f>
        <v>0.00953511508906904</v>
      </c>
      <c r="P557" s="0" t="n">
        <f aca="false">J557 / (H557 + J557)</f>
        <v>0.0995448009356114</v>
      </c>
      <c r="Q557" s="0" t="n">
        <f aca="false">100 * (J557 + I557) / (H557 + I557 + J557 + K557)</f>
        <v>1.57714757683234</v>
      </c>
      <c r="R557" s="0" t="n">
        <f aca="false">(2 * S557 * M557) / (S557 + M557)</f>
        <v>0.887786115327891</v>
      </c>
      <c r="S557" s="0" t="n">
        <f aca="false">H557 / (H557 + I557)</f>
        <v>0.87546858435534</v>
      </c>
      <c r="T557" s="0" t="n">
        <f aca="false">AVERAGE(M557:S557)</f>
        <v>0.762914610930797</v>
      </c>
      <c r="U557" s="0" t="n">
        <f aca="false">(H557 + K557)/(H557 + K557 + I557 + J557)</f>
        <v>0.984228524231676</v>
      </c>
      <c r="V557" s="0" t="n">
        <f aca="false">(I557+J557)/W557</f>
        <v>0.0157714757683234</v>
      </c>
      <c r="W557" s="0" t="n">
        <f aca="false">VLOOKUP(G557,ValidPixels!$A$1:$B$53, 2,0)</f>
        <v>992036207</v>
      </c>
    </row>
    <row r="558" customFormat="false" ht="12.8" hidden="false" customHeight="false" outlineLevel="0" collapsed="false">
      <c r="A558" s="0" t="n">
        <v>25</v>
      </c>
      <c r="B558" s="0" t="s">
        <v>110</v>
      </c>
      <c r="C558" s="0" t="n">
        <f aca="false">VLOOKUP(D558,List!$G$2:$H$12, 2, 0)</f>
        <v>10</v>
      </c>
      <c r="D558" s="0" t="s">
        <v>54</v>
      </c>
      <c r="E558" s="0" t="n">
        <f aca="false">VLOOKUP(G558,List!$A$2:$B$54, 2, 0)</f>
        <v>27</v>
      </c>
      <c r="F558" s="0" t="n">
        <f aca="false">VLOOKUP(G558,List!$L$2:$M$54, 2,0)</f>
        <v>5</v>
      </c>
      <c r="G558" s="0" t="s">
        <v>55</v>
      </c>
      <c r="H558" s="0" t="n">
        <v>477651</v>
      </c>
      <c r="I558" s="0" t="n">
        <v>83407</v>
      </c>
      <c r="J558" s="0" t="n">
        <v>237486</v>
      </c>
      <c r="K558" s="0" t="n">
        <v>34411733</v>
      </c>
      <c r="L558" s="0" t="n">
        <v>0</v>
      </c>
      <c r="M558" s="0" t="n">
        <f aca="false">H558 / (H558 + J558)</f>
        <v>0.667915378451961</v>
      </c>
      <c r="N558" s="0" t="n">
        <f aca="false">K558 / (K558+ I558)</f>
        <v>0.997582065183675</v>
      </c>
      <c r="O558" s="0" t="n">
        <f aca="false">I558 / (I558 + K558)</f>
        <v>0.00241793481632485</v>
      </c>
      <c r="P558" s="0" t="n">
        <f aca="false">J558 / (H558 + J558)</f>
        <v>0.332084621548039</v>
      </c>
      <c r="Q558" s="0" t="n">
        <f aca="false">100 * (J558 + I558) / (H558 + I558 + J558 + K558)</f>
        <v>0.911361759522653</v>
      </c>
      <c r="R558" s="0" t="n">
        <f aca="false">(2 * S558 * M558) / (S558 + M558)</f>
        <v>0.748554883853956</v>
      </c>
      <c r="S558" s="0" t="n">
        <f aca="false">H558 / (H558 + I558)</f>
        <v>0.85133979018212</v>
      </c>
      <c r="T558" s="0" t="n">
        <f aca="false">AVERAGE(M558:S558)</f>
        <v>0.644465204794104</v>
      </c>
      <c r="U558" s="0" t="n">
        <f aca="false">(H558 + K558)/(H558 + K558 + I558 + J558)</f>
        <v>0.990886382404773</v>
      </c>
      <c r="V558" s="0" t="n">
        <f aca="false">(I558+J558)/W558</f>
        <v>0.00911361759522653</v>
      </c>
      <c r="W558" s="0" t="n">
        <f aca="false">VLOOKUP(G558,ValidPixels!$A$1:$B$53, 2,0)</f>
        <v>35210277</v>
      </c>
    </row>
    <row r="559" customFormat="false" ht="12.8" hidden="false" customHeight="false" outlineLevel="0" collapsed="false">
      <c r="A559" s="0" t="n">
        <v>25</v>
      </c>
      <c r="B559" s="0" t="s">
        <v>110</v>
      </c>
      <c r="C559" s="0" t="n">
        <f aca="false">VLOOKUP(D559,List!$G$2:$H$12, 2, 0)</f>
        <v>10</v>
      </c>
      <c r="D559" s="0" t="s">
        <v>54</v>
      </c>
      <c r="E559" s="0" t="n">
        <f aca="false">VLOOKUP(G559,List!$A$2:$B$54, 2, 0)</f>
        <v>28</v>
      </c>
      <c r="F559" s="0" t="n">
        <f aca="false">VLOOKUP(G559,List!$L$2:$M$54, 2,0)</f>
        <v>3</v>
      </c>
      <c r="G559" s="0" t="s">
        <v>56</v>
      </c>
      <c r="H559" s="0" t="n">
        <v>2233731</v>
      </c>
      <c r="I559" s="0" t="n">
        <v>48085</v>
      </c>
      <c r="J559" s="0" t="n">
        <v>5739350</v>
      </c>
      <c r="K559" s="0" t="n">
        <v>408110329</v>
      </c>
      <c r="L559" s="0" t="n">
        <v>0</v>
      </c>
      <c r="M559" s="0" t="n">
        <f aca="false">H559 / (H559 + J559)</f>
        <v>0.280159075268394</v>
      </c>
      <c r="N559" s="0" t="n">
        <f aca="false">K559 / (K559+ I559)</f>
        <v>0.99988219034975</v>
      </c>
      <c r="O559" s="0" t="n">
        <f aca="false">I559 / (I559 + K559)</f>
        <v>0.00011780965025016</v>
      </c>
      <c r="P559" s="0" t="n">
        <f aca="false">J559 / (H559 + J559)</f>
        <v>0.719840924731606</v>
      </c>
      <c r="Q559" s="0" t="n">
        <f aca="false">100 * (J559 + I559) / (H559 + I559 + J559 + K559)</f>
        <v>1.39077072260536</v>
      </c>
      <c r="R559" s="0" t="n">
        <f aca="false">(2 * S559 * M559) / (S559 + M559)</f>
        <v>0.435641820683328</v>
      </c>
      <c r="S559" s="0" t="n">
        <f aca="false">H559 / (H559 + I559)</f>
        <v>0.978926872280675</v>
      </c>
      <c r="T559" s="0" t="n">
        <f aca="false">AVERAGE(M559:S559)</f>
        <v>0.686477059367052</v>
      </c>
      <c r="U559" s="0" t="n">
        <f aca="false">(H559 + K559)/(H559 + K559 + I559 + J559)</f>
        <v>0.986092292773946</v>
      </c>
      <c r="V559" s="0" t="n">
        <f aca="false">(I559+J559)/W559</f>
        <v>0.0139077072260536</v>
      </c>
      <c r="W559" s="0" t="n">
        <f aca="false">VLOOKUP(G559,ValidPixels!$A$1:$B$53, 2,0)</f>
        <v>416131495</v>
      </c>
    </row>
    <row r="560" customFormat="false" ht="12.8" hidden="false" customHeight="false" outlineLevel="0" collapsed="false">
      <c r="A560" s="0" t="n">
        <v>25</v>
      </c>
      <c r="B560" s="0" t="s">
        <v>110</v>
      </c>
      <c r="C560" s="0" t="n">
        <f aca="false">VLOOKUP(D560,List!$G$2:$H$12, 2, 0)</f>
        <v>10</v>
      </c>
      <c r="D560" s="0" t="s">
        <v>54</v>
      </c>
      <c r="E560" s="0" t="n">
        <f aca="false">VLOOKUP(G560,List!$A$2:$B$54, 2, 0)</f>
        <v>29</v>
      </c>
      <c r="F560" s="0" t="n">
        <f aca="false">VLOOKUP(G560,List!$L$2:$M$54, 2,0)</f>
        <v>1</v>
      </c>
      <c r="G560" s="0" t="s">
        <v>57</v>
      </c>
      <c r="H560" s="0" t="n">
        <v>10939072</v>
      </c>
      <c r="I560" s="0" t="n">
        <v>1099252</v>
      </c>
      <c r="J560" s="0" t="n">
        <v>1401085</v>
      </c>
      <c r="K560" s="0" t="n">
        <v>358887773</v>
      </c>
      <c r="L560" s="0" t="n">
        <v>0</v>
      </c>
      <c r="M560" s="0" t="n">
        <f aca="false">H560 / (H560 + J560)</f>
        <v>0.886461331083551</v>
      </c>
      <c r="N560" s="0" t="n">
        <f aca="false">K560 / (K560+ I560)</f>
        <v>0.996946412165827</v>
      </c>
      <c r="O560" s="0" t="n">
        <f aca="false">I560 / (I560 + K560)</f>
        <v>0.00305358783417263</v>
      </c>
      <c r="P560" s="0" t="n">
        <f aca="false">J560 / (H560 + J560)</f>
        <v>0.113538668916449</v>
      </c>
      <c r="Q560" s="0" t="n">
        <f aca="false">100 * (J560 + I560) / (H560 + I560 + J560 + K560)</f>
        <v>0.671542965670446</v>
      </c>
      <c r="R560" s="0" t="n">
        <f aca="false">(2 * S560 * M560) / (S560 + M560)</f>
        <v>0.897436718883346</v>
      </c>
      <c r="S560" s="0" t="n">
        <f aca="false">H560 / (H560 + I560)</f>
        <v>0.908687289027941</v>
      </c>
      <c r="T560" s="0" t="n">
        <f aca="false">AVERAGE(M560:S560)</f>
        <v>0.639666710511676</v>
      </c>
      <c r="U560" s="0" t="n">
        <f aca="false">(H560 + K560)/(H560 + K560 + I560 + J560)</f>
        <v>0.993284570343296</v>
      </c>
      <c r="V560" s="0" t="n">
        <f aca="false">(I560+J560)/W560</f>
        <v>0.00671542965670446</v>
      </c>
      <c r="W560" s="0" t="n">
        <f aca="false">VLOOKUP(G560,ValidPixels!$A$1:$B$53, 2,0)</f>
        <v>372327182</v>
      </c>
    </row>
    <row r="561" customFormat="false" ht="12.8" hidden="false" customHeight="false" outlineLevel="0" collapsed="false">
      <c r="A561" s="0" t="n">
        <v>25</v>
      </c>
      <c r="B561" s="0" t="s">
        <v>110</v>
      </c>
      <c r="C561" s="0" t="n">
        <f aca="false">VLOOKUP(D561,List!$G$2:$H$12, 2, 0)</f>
        <v>10</v>
      </c>
      <c r="D561" s="0" t="s">
        <v>54</v>
      </c>
      <c r="E561" s="0" t="n">
        <f aca="false">VLOOKUP(G561,List!$A$2:$B$54, 2, 0)</f>
        <v>30</v>
      </c>
      <c r="F561" s="0" t="n">
        <f aca="false">VLOOKUP(G561,List!$L$2:$M$54, 2,0)</f>
        <v>2</v>
      </c>
      <c r="G561" s="0" t="s">
        <v>58</v>
      </c>
      <c r="H561" s="0" t="n">
        <v>17478933</v>
      </c>
      <c r="I561" s="0" t="n">
        <v>2489126</v>
      </c>
      <c r="J561" s="0" t="n">
        <v>1985364</v>
      </c>
      <c r="K561" s="0" t="n">
        <v>204695141</v>
      </c>
      <c r="L561" s="0" t="n">
        <v>0</v>
      </c>
      <c r="M561" s="0" t="n">
        <f aca="false">H561 / (H561 + J561)</f>
        <v>0.897999706847876</v>
      </c>
      <c r="N561" s="0" t="n">
        <f aca="false">K561 / (K561+ I561)</f>
        <v>0.987985931383487</v>
      </c>
      <c r="O561" s="0" t="n">
        <f aca="false">I561 / (I561 + K561)</f>
        <v>0.0120140686165132</v>
      </c>
      <c r="P561" s="0" t="n">
        <f aca="false">J561 / (H561 + J561)</f>
        <v>0.102000293152124</v>
      </c>
      <c r="Q561" s="0" t="n">
        <f aca="false">100 * (J561 + I561) / (H561 + I561 + J561 + K561)</f>
        <v>1.97419737457503</v>
      </c>
      <c r="R561" s="0" t="n">
        <f aca="false">(2 * S561 * M561) / (S561 + M561)</f>
        <v>0.886527449691315</v>
      </c>
      <c r="S561" s="0" t="n">
        <f aca="false">H561 / (H561 + I561)</f>
        <v>0.875344619123972</v>
      </c>
      <c r="T561" s="0" t="n">
        <f aca="false">AVERAGE(M561:S561)</f>
        <v>0.819438491912902</v>
      </c>
      <c r="U561" s="0" t="n">
        <f aca="false">(H561 + K561)/(H561 + K561 + I561 + J561)</f>
        <v>0.98025802625425</v>
      </c>
      <c r="V561" s="0" t="n">
        <f aca="false">(I561+J561)/W561</f>
        <v>0.0197419737457503</v>
      </c>
      <c r="W561" s="0" t="n">
        <f aca="false">VLOOKUP(G561,ValidPixels!$A$1:$B$53, 2,0)</f>
        <v>226648564</v>
      </c>
    </row>
    <row r="562" customFormat="false" ht="12.8" hidden="false" customHeight="false" outlineLevel="0" collapsed="false">
      <c r="A562" s="0" t="n">
        <v>25</v>
      </c>
      <c r="B562" s="0" t="s">
        <v>110</v>
      </c>
      <c r="C562" s="0" t="n">
        <f aca="false">VLOOKUP(D562,List!$G$2:$H$12, 2, 0)</f>
        <v>10</v>
      </c>
      <c r="D562" s="0" t="s">
        <v>54</v>
      </c>
      <c r="E562" s="0" t="n">
        <f aca="false">VLOOKUP(G562,List!$A$2:$B$54, 2, 0)</f>
        <v>31</v>
      </c>
      <c r="F562" s="0" t="n">
        <f aca="false">VLOOKUP(G562,List!$L$2:$M$54, 2,0)</f>
        <v>4</v>
      </c>
      <c r="G562" s="0" t="s">
        <v>59</v>
      </c>
      <c r="H562" s="0" t="n">
        <v>54933371</v>
      </c>
      <c r="I562" s="0" t="n">
        <v>3323950</v>
      </c>
      <c r="J562" s="0" t="n">
        <v>7027894</v>
      </c>
      <c r="K562" s="0" t="n">
        <v>256156565</v>
      </c>
      <c r="L562" s="0" t="n">
        <v>0</v>
      </c>
      <c r="M562" s="0" t="n">
        <f aca="false">H562 / (H562 + J562)</f>
        <v>0.886576008414289</v>
      </c>
      <c r="N562" s="0" t="n">
        <f aca="false">K562 / (K562+ I562)</f>
        <v>0.987189982261289</v>
      </c>
      <c r="O562" s="0" t="n">
        <f aca="false">I562 / (I562 + K562)</f>
        <v>0.0128100177387115</v>
      </c>
      <c r="P562" s="0" t="n">
        <f aca="false">J562 / (H562 + J562)</f>
        <v>0.113423991585711</v>
      </c>
      <c r="Q562" s="0" t="n">
        <f aca="false">100 * (J562 + I562) / (H562 + I562 + J562 + K562)</f>
        <v>3.220441350219</v>
      </c>
      <c r="R562" s="0" t="n">
        <f aca="false">(2 * S562 * M562) / (S562 + M562)</f>
        <v>0.913891484300106</v>
      </c>
      <c r="S562" s="0" t="n">
        <f aca="false">H562 / (H562 + I562)</f>
        <v>0.942943651665685</v>
      </c>
      <c r="T562" s="0" t="n">
        <f aca="false">AVERAGE(M562:S562)</f>
        <v>1.0110394980264</v>
      </c>
      <c r="U562" s="0" t="n">
        <f aca="false">(H562 + K562)/(H562 + K562 + I562 + J562)</f>
        <v>0.96779558649781</v>
      </c>
      <c r="V562" s="0" t="n">
        <f aca="false">(I562+J562)/W562</f>
        <v>0.03220441350219</v>
      </c>
      <c r="W562" s="0" t="n">
        <f aca="false">VLOOKUP(G562,ValidPixels!$A$1:$B$53, 2,0)</f>
        <v>321441780</v>
      </c>
    </row>
    <row r="563" customFormat="false" ht="12.8" hidden="false" customHeight="false" outlineLevel="0" collapsed="false">
      <c r="A563" s="0" t="n">
        <v>25</v>
      </c>
      <c r="B563" s="0" t="s">
        <v>110</v>
      </c>
      <c r="C563" s="0" t="n">
        <f aca="false">VLOOKUP(D563,List!$G$2:$H$12, 2, 0)</f>
        <v>2</v>
      </c>
      <c r="D563" s="0" t="s">
        <v>60</v>
      </c>
      <c r="E563" s="0" t="n">
        <f aca="false">VLOOKUP(G563,List!$A$2:$B$54, 2, 0)</f>
        <v>32</v>
      </c>
      <c r="F563" s="0" t="n">
        <f aca="false">VLOOKUP(G563,List!$L$2:$M$54, 2,0)</f>
        <v>4</v>
      </c>
      <c r="G563" s="0" t="s">
        <v>61</v>
      </c>
      <c r="H563" s="0" t="n">
        <v>8632537</v>
      </c>
      <c r="I563" s="0" t="n">
        <v>3896018</v>
      </c>
      <c r="J563" s="0" t="n">
        <v>5383329</v>
      </c>
      <c r="K563" s="0" t="n">
        <v>915743496</v>
      </c>
      <c r="L563" s="0" t="n">
        <v>0</v>
      </c>
      <c r="M563" s="0" t="n">
        <f aca="false">H563 / (H563 + J563)</f>
        <v>0.615911781690835</v>
      </c>
      <c r="N563" s="0" t="n">
        <f aca="false">K563 / (K563+ I563)</f>
        <v>0.995763537842068</v>
      </c>
      <c r="O563" s="0" t="n">
        <f aca="false">I563 / (I563 + K563)</f>
        <v>0.00423646215793203</v>
      </c>
      <c r="P563" s="0" t="n">
        <f aca="false">J563 / (H563 + J563)</f>
        <v>0.384088218309165</v>
      </c>
      <c r="Q563" s="0" t="n">
        <f aca="false">100 * (J563 + I563) / (H563 + I563 + J563 + K563)</f>
        <v>0.993872814185465</v>
      </c>
      <c r="R563" s="0" t="n">
        <f aca="false">(2 * S563 * M563) / (S563 + M563)</f>
        <v>0.650421947421645</v>
      </c>
      <c r="S563" s="0" t="n">
        <f aca="false">H563 / (H563 + I563)</f>
        <v>0.689028942284246</v>
      </c>
      <c r="T563" s="0" t="n">
        <f aca="false">AVERAGE(M563:S563)</f>
        <v>0.619046243413051</v>
      </c>
      <c r="U563" s="0" t="n">
        <f aca="false">(H563 + K563)/(H563 + K563 + I563 + J563)</f>
        <v>0.990061271858145</v>
      </c>
      <c r="V563" s="0" t="n">
        <f aca="false">(I563+J563)/W563</f>
        <v>0.0198763158902489</v>
      </c>
      <c r="W563" s="0" t="n">
        <f aca="false">VLOOKUP(G563,ValidPixels!$A$1:$B$53, 2,0)</f>
        <v>466854474</v>
      </c>
    </row>
    <row r="564" customFormat="false" ht="12.8" hidden="false" customHeight="false" outlineLevel="0" collapsed="false">
      <c r="A564" s="0" t="n">
        <v>25</v>
      </c>
      <c r="B564" s="0" t="s">
        <v>110</v>
      </c>
      <c r="C564" s="0" t="n">
        <f aca="false">VLOOKUP(D564,List!$G$2:$H$12, 2, 0)</f>
        <v>2</v>
      </c>
      <c r="D564" s="0" t="s">
        <v>60</v>
      </c>
      <c r="E564" s="0" t="n">
        <f aca="false">VLOOKUP(G564,List!$A$2:$B$54, 2, 0)</f>
        <v>34</v>
      </c>
      <c r="F564" s="0" t="n">
        <f aca="false">VLOOKUP(G564,List!$L$2:$M$54, 2,0)</f>
        <v>3</v>
      </c>
      <c r="G564" s="0" t="s">
        <v>63</v>
      </c>
      <c r="H564" s="0" t="n">
        <v>14629240</v>
      </c>
      <c r="I564" s="0" t="n">
        <v>1555628</v>
      </c>
      <c r="J564" s="0" t="n">
        <v>6092943</v>
      </c>
      <c r="K564" s="0" t="n">
        <v>1945525060</v>
      </c>
      <c r="L564" s="0" t="n">
        <v>809370</v>
      </c>
      <c r="M564" s="0" t="n">
        <f aca="false">H564 / (H564 + J564)</f>
        <v>0.705970022559882</v>
      </c>
      <c r="N564" s="0" t="n">
        <f aca="false">K564 / (K564+ I564)</f>
        <v>0.999201045950696</v>
      </c>
      <c r="O564" s="0" t="n">
        <f aca="false">I564 / (I564 + K564)</f>
        <v>0.000798954049304402</v>
      </c>
      <c r="P564" s="0" t="n">
        <f aca="false">J564 / (H564 + J564)</f>
        <v>0.294029977440118</v>
      </c>
      <c r="Q564" s="0" t="n">
        <f aca="false">100 * (J564 + I564) / (H564 + I564 + J564 + K564)</f>
        <v>0.388685833968376</v>
      </c>
      <c r="R564" s="0" t="n">
        <f aca="false">(2 * S564 * M564) / (S564 + M564)</f>
        <v>0.792761253127485</v>
      </c>
      <c r="S564" s="0" t="n">
        <f aca="false">H564 / (H564 + I564)</f>
        <v>0.903883800596953</v>
      </c>
      <c r="T564" s="0" t="n">
        <f aca="false">AVERAGE(M564:S564)</f>
        <v>0.583618698241831</v>
      </c>
      <c r="U564" s="0" t="n">
        <f aca="false">(H564 + K564)/(H564 + K564 + I564 + J564)</f>
        <v>0.996113141660316</v>
      </c>
      <c r="V564" s="0" t="n">
        <f aca="false">(I564+J564)/W564</f>
        <v>0.00777724496577434</v>
      </c>
      <c r="W564" s="0" t="n">
        <f aca="false">VLOOKUP(G564,ValidPixels!$A$1:$B$53, 2,0)</f>
        <v>983455071</v>
      </c>
    </row>
    <row r="565" customFormat="false" ht="12.8" hidden="false" customHeight="false" outlineLevel="0" collapsed="false">
      <c r="A565" s="0" t="n">
        <v>25</v>
      </c>
      <c r="B565" s="0" t="s">
        <v>110</v>
      </c>
      <c r="C565" s="0" t="n">
        <f aca="false">VLOOKUP(D565,List!$G$2:$H$12, 2, 0)</f>
        <v>2</v>
      </c>
      <c r="D565" s="0" t="s">
        <v>60</v>
      </c>
      <c r="E565" s="0" t="n">
        <f aca="false">VLOOKUP(G565,List!$A$2:$B$54, 2, 0)</f>
        <v>33</v>
      </c>
      <c r="F565" s="0" t="n">
        <f aca="false">VLOOKUP(G565,List!$L$2:$M$54, 2,0)</f>
        <v>1</v>
      </c>
      <c r="G565" s="0" t="s">
        <v>62</v>
      </c>
      <c r="H565" s="0" t="n">
        <v>14954975</v>
      </c>
      <c r="I565" s="0" t="n">
        <v>5575322</v>
      </c>
      <c r="J565" s="0" t="n">
        <v>9307205</v>
      </c>
      <c r="K565" s="0" t="n">
        <v>2074584014</v>
      </c>
      <c r="L565" s="0" t="n">
        <v>0</v>
      </c>
      <c r="M565" s="0" t="n">
        <f aca="false">H565 / (H565 + J565)</f>
        <v>0.61639040679774</v>
      </c>
      <c r="N565" s="0" t="n">
        <f aca="false">K565 / (K565+ I565)</f>
        <v>0.997319762047305</v>
      </c>
      <c r="O565" s="0" t="n">
        <f aca="false">I565 / (I565 + K565)</f>
        <v>0.00268023795269498</v>
      </c>
      <c r="P565" s="0" t="n">
        <f aca="false">J565 / (H565 + J565)</f>
        <v>0.38360959320226</v>
      </c>
      <c r="Q565" s="0" t="n">
        <f aca="false">100 * (J565 + I565) / (H565 + I565 + J565 + K565)</f>
        <v>0.707202757947852</v>
      </c>
      <c r="R565" s="0" t="n">
        <f aca="false">(2 * S565 * M565) / (S565 + M565)</f>
        <v>0.667744942973348</v>
      </c>
      <c r="S565" s="0" t="n">
        <f aca="false">H565 / (H565 + I565)</f>
        <v>0.728434420602878</v>
      </c>
      <c r="T565" s="0" t="n">
        <f aca="false">AVERAGE(M565:S565)</f>
        <v>0.586197445932011</v>
      </c>
      <c r="U565" s="0" t="n">
        <f aca="false">(H565 + K565)/(H565 + K565 + I565 + J565)</f>
        <v>0.992927972420521</v>
      </c>
      <c r="V565" s="0" t="n">
        <f aca="false">(I565+J565)/W565</f>
        <v>0.0141576550608828</v>
      </c>
      <c r="W565" s="0" t="n">
        <f aca="false">VLOOKUP(G565,ValidPixels!$A$1:$B$53, 2,0)</f>
        <v>1051200000</v>
      </c>
    </row>
    <row r="566" customFormat="false" ht="12.8" hidden="false" customHeight="false" outlineLevel="0" collapsed="false">
      <c r="A566" s="0" t="n">
        <v>25</v>
      </c>
      <c r="B566" s="0" t="s">
        <v>110</v>
      </c>
      <c r="C566" s="0" t="n">
        <f aca="false">VLOOKUP(D566,List!$G$2:$H$12, 2, 0)</f>
        <v>2</v>
      </c>
      <c r="D566" s="0" t="s">
        <v>60</v>
      </c>
      <c r="E566" s="0" t="n">
        <f aca="false">VLOOKUP(G566,List!$A$2:$B$54, 2, 0)</f>
        <v>35</v>
      </c>
      <c r="F566" s="0" t="n">
        <f aca="false">VLOOKUP(G566,List!$L$2:$M$54, 2,0)</f>
        <v>2</v>
      </c>
      <c r="G566" s="0" t="s">
        <v>64</v>
      </c>
      <c r="H566" s="0" t="n">
        <v>20790743</v>
      </c>
      <c r="I566" s="0" t="n">
        <v>799311</v>
      </c>
      <c r="J566" s="0" t="n">
        <v>2982075</v>
      </c>
      <c r="K566" s="0" t="n">
        <v>573801606</v>
      </c>
      <c r="L566" s="0" t="n">
        <v>5283</v>
      </c>
      <c r="M566" s="0" t="n">
        <f aca="false">H566 / (H566 + J566)</f>
        <v>0.874559465352404</v>
      </c>
      <c r="N566" s="0" t="n">
        <f aca="false">K566 / (K566+ I566)</f>
        <v>0.998608928429538</v>
      </c>
      <c r="O566" s="0" t="n">
        <f aca="false">I566 / (I566 + K566)</f>
        <v>0.00139107157046183</v>
      </c>
      <c r="P566" s="0" t="n">
        <f aca="false">J566 / (H566 + J566)</f>
        <v>0.125440534647596</v>
      </c>
      <c r="Q566" s="0" t="n">
        <f aca="false">100 * (J566 + I566) / (H566 + I566 + J566 + K566)</f>
        <v>0.631943846933723</v>
      </c>
      <c r="R566" s="0" t="n">
        <f aca="false">(2 * S566 * M566) / (S566 + M566)</f>
        <v>0.916641389019637</v>
      </c>
      <c r="S566" s="0" t="n">
        <f aca="false">H566 / (H566 + I566)</f>
        <v>0.962977813765542</v>
      </c>
      <c r="T566" s="0" t="n">
        <f aca="false">AVERAGE(M566:S566)</f>
        <v>0.6445090071027</v>
      </c>
      <c r="U566" s="0" t="n">
        <f aca="false">(H566 + K566)/(H566 + K566 + I566 + J566)</f>
        <v>0.993680561530663</v>
      </c>
      <c r="V566" s="0" t="n">
        <f aca="false">(I566+J566)/W566</f>
        <v>0.0126660320586182</v>
      </c>
      <c r="W566" s="0" t="n">
        <f aca="false">VLOOKUP(G566,ValidPixels!$A$1:$B$53, 2,0)</f>
        <v>298545431</v>
      </c>
    </row>
    <row r="567" customFormat="false" ht="12.8" hidden="false" customHeight="false" outlineLevel="0" collapsed="false">
      <c r="A567" s="0" t="n">
        <v>25</v>
      </c>
      <c r="B567" s="0" t="s">
        <v>110</v>
      </c>
      <c r="C567" s="0" t="n">
        <f aca="false">VLOOKUP(D567,List!$G$2:$H$12, 2, 0)</f>
        <v>7</v>
      </c>
      <c r="D567" s="0" t="s">
        <v>65</v>
      </c>
      <c r="E567" s="0" t="n">
        <f aca="false">VLOOKUP(G567,List!$A$2:$B$54, 2, 0)</f>
        <v>36</v>
      </c>
      <c r="F567" s="0" t="n">
        <f aca="false">VLOOKUP(G567,List!$L$2:$M$54, 2,0)</f>
        <v>1</v>
      </c>
      <c r="G567" s="0" t="s">
        <v>66</v>
      </c>
      <c r="H567" s="0" t="n">
        <v>27130</v>
      </c>
      <c r="I567" s="0" t="n">
        <v>190498</v>
      </c>
      <c r="J567" s="0" t="n">
        <v>30052</v>
      </c>
      <c r="K567" s="0" t="n">
        <v>307910239</v>
      </c>
      <c r="L567" s="0" t="n">
        <v>0</v>
      </c>
      <c r="M567" s="0" t="n">
        <f aca="false">H567 / (H567 + J567)</f>
        <v>0.474450001748802</v>
      </c>
      <c r="N567" s="0" t="n">
        <f aca="false">K567 / (K567+ I567)</f>
        <v>0.999381702225529</v>
      </c>
      <c r="O567" s="0" t="n">
        <f aca="false">I567 / (I567 + K567)</f>
        <v>0.000618297774471082</v>
      </c>
      <c r="P567" s="0" t="n">
        <f aca="false">J567 / (H567 + J567)</f>
        <v>0.525549998251198</v>
      </c>
      <c r="Q567" s="0" t="n">
        <f aca="false">100 * (J567 + I567) / (H567 + I567 + J567 + K567)</f>
        <v>0.0715704469694319</v>
      </c>
      <c r="R567" s="0" t="n">
        <f aca="false">(2 * S567 * M567) / (S567 + M567)</f>
        <v>0.197445507805393</v>
      </c>
      <c r="S567" s="0" t="n">
        <f aca="false">H567 / (H567 + I567)</f>
        <v>0.124662267722903</v>
      </c>
      <c r="T567" s="0" t="n">
        <f aca="false">AVERAGE(M567:S567)</f>
        <v>0.34195403178539</v>
      </c>
      <c r="U567" s="0" t="n">
        <f aca="false">(H567 + K567)/(H567 + K567 + I567 + J567)</f>
        <v>0.999284295530306</v>
      </c>
      <c r="V567" s="0" t="n">
        <f aca="false">(I567+J567)/W567</f>
        <v>0.00143246921827917</v>
      </c>
      <c r="W567" s="0" t="n">
        <f aca="false">VLOOKUP(G567,ValidPixels!$A$1:$B$53, 2,0)</f>
        <v>153964914</v>
      </c>
    </row>
    <row r="568" customFormat="false" ht="12.8" hidden="false" customHeight="false" outlineLevel="0" collapsed="false">
      <c r="A568" s="0" t="n">
        <v>25</v>
      </c>
      <c r="B568" s="0" t="s">
        <v>110</v>
      </c>
      <c r="C568" s="0" t="n">
        <f aca="false">VLOOKUP(D568,List!$G$2:$H$12, 2, 0)</f>
        <v>7</v>
      </c>
      <c r="D568" s="0" t="s">
        <v>65</v>
      </c>
      <c r="E568" s="0" t="n">
        <f aca="false">VLOOKUP(G568,List!$A$2:$B$54, 2, 0)</f>
        <v>37</v>
      </c>
      <c r="F568" s="0" t="n">
        <f aca="false">VLOOKUP(G568,List!$L$2:$M$54, 2,0)</f>
        <v>2</v>
      </c>
      <c r="G568" s="0" t="s">
        <v>67</v>
      </c>
      <c r="H568" s="0" t="n">
        <v>689720</v>
      </c>
      <c r="I568" s="0" t="n">
        <v>220868</v>
      </c>
      <c r="J568" s="0" t="n">
        <v>47863</v>
      </c>
      <c r="K568" s="0" t="n">
        <v>24688521</v>
      </c>
      <c r="L568" s="0" t="n">
        <v>0</v>
      </c>
      <c r="M568" s="0" t="n">
        <f aca="false">H568 / (H568 + J568)</f>
        <v>0.935108320012798</v>
      </c>
      <c r="N568" s="0" t="n">
        <f aca="false">K568 / (K568+ I568)</f>
        <v>0.991133142607392</v>
      </c>
      <c r="O568" s="0" t="n">
        <f aca="false">I568 / (I568 + K568)</f>
        <v>0.00886685739260807</v>
      </c>
      <c r="P568" s="0" t="n">
        <f aca="false">J568 / (H568 + J568)</f>
        <v>0.0648916799872014</v>
      </c>
      <c r="Q568" s="0" t="n">
        <f aca="false">100 * (J568 + I568) / (H568 + I568 + J568 + K568)</f>
        <v>1.04780790496438</v>
      </c>
      <c r="R568" s="0" t="n">
        <f aca="false">(2 * S568 * M568) / (S568 + M568)</f>
        <v>0.836951991025203</v>
      </c>
      <c r="S568" s="0" t="n">
        <f aca="false">H568 / (H568 + I568)</f>
        <v>0.757444640166574</v>
      </c>
      <c r="T568" s="0" t="n">
        <f aca="false">AVERAGE(M568:S568)</f>
        <v>0.663172076593736</v>
      </c>
      <c r="U568" s="0" t="n">
        <f aca="false">(H568 + K568)/(H568 + K568 + I568 + J568)</f>
        <v>0.989521920950356</v>
      </c>
      <c r="V568" s="0" t="n">
        <f aca="false">(I568+J568)/W568</f>
        <v>0.0209795024941806</v>
      </c>
      <c r="W568" s="0" t="n">
        <f aca="false">VLOOKUP(G568,ValidPixels!$A$1:$B$53, 2,0)</f>
        <v>12809217</v>
      </c>
    </row>
    <row r="569" customFormat="false" ht="12.8" hidden="false" customHeight="false" outlineLevel="0" collapsed="false">
      <c r="A569" s="0" t="n">
        <v>25</v>
      </c>
      <c r="B569" s="0" t="s">
        <v>110</v>
      </c>
      <c r="C569" s="0" t="n">
        <f aca="false">VLOOKUP(D569,List!$G$2:$H$12, 2, 0)</f>
        <v>7</v>
      </c>
      <c r="D569" s="0" t="s">
        <v>65</v>
      </c>
      <c r="E569" s="0" t="n">
        <f aca="false">VLOOKUP(G569,List!$A$2:$B$54, 2, 0)</f>
        <v>38</v>
      </c>
      <c r="F569" s="0" t="n">
        <f aca="false">VLOOKUP(G569,List!$L$2:$M$54, 2,0)</f>
        <v>4</v>
      </c>
      <c r="G569" s="0" t="s">
        <v>68</v>
      </c>
      <c r="H569" s="0" t="n">
        <v>2633381</v>
      </c>
      <c r="I569" s="0" t="n">
        <v>155273</v>
      </c>
      <c r="J569" s="0" t="n">
        <v>217715</v>
      </c>
      <c r="K569" s="0" t="n">
        <v>46036094</v>
      </c>
      <c r="L569" s="0" t="n">
        <v>0</v>
      </c>
      <c r="M569" s="0" t="n">
        <f aca="false">H569 / (H569 + J569)</f>
        <v>0.923638137754744</v>
      </c>
      <c r="N569" s="0" t="n">
        <f aca="false">K569 / (K569+ I569)</f>
        <v>0.996638484416363</v>
      </c>
      <c r="O569" s="0" t="n">
        <f aca="false">I569 / (I569 + K569)</f>
        <v>0.00336151558363709</v>
      </c>
      <c r="P569" s="0" t="n">
        <f aca="false">J569 / (H569 + J569)</f>
        <v>0.0763618622452559</v>
      </c>
      <c r="Q569" s="0" t="n">
        <f aca="false">100 * (J569 + I569) / (H569 + I569 + J569 + K569)</f>
        <v>0.760540921445972</v>
      </c>
      <c r="R569" s="0" t="n">
        <f aca="false">(2 * S569 * M569) / (S569 + M569)</f>
        <v>0.933864444345937</v>
      </c>
      <c r="S569" s="0" t="n">
        <f aca="false">H569 / (H569 + I569)</f>
        <v>0.944319732745618</v>
      </c>
      <c r="T569" s="0" t="n">
        <f aca="false">AVERAGE(M569:S569)</f>
        <v>0.66267501407679</v>
      </c>
      <c r="U569" s="0" t="n">
        <f aca="false">(H569 + K569)/(H569 + K569 + I569 + J569)</f>
        <v>0.99239459078554</v>
      </c>
      <c r="V569" s="0" t="n">
        <f aca="false">(I569+J569)/W569</f>
        <v>0.0153688872044376</v>
      </c>
      <c r="W569" s="0" t="n">
        <f aca="false">VLOOKUP(G569,ValidPixels!$A$1:$B$53, 2,0)</f>
        <v>24269031</v>
      </c>
    </row>
    <row r="570" customFormat="false" ht="12.8" hidden="false" customHeight="false" outlineLevel="0" collapsed="false">
      <c r="A570" s="0" t="n">
        <v>25</v>
      </c>
      <c r="B570" s="0" t="s">
        <v>110</v>
      </c>
      <c r="C570" s="0" t="n">
        <f aca="false">VLOOKUP(D570,List!$G$2:$H$12, 2, 0)</f>
        <v>7</v>
      </c>
      <c r="D570" s="0" t="s">
        <v>65</v>
      </c>
      <c r="E570" s="0" t="n">
        <f aca="false">VLOOKUP(G570,List!$A$2:$B$54, 2, 0)</f>
        <v>39</v>
      </c>
      <c r="F570" s="0" t="n">
        <f aca="false">VLOOKUP(G570,List!$L$2:$M$54, 2,0)</f>
        <v>3</v>
      </c>
      <c r="G570" s="0" t="s">
        <v>69</v>
      </c>
      <c r="H570" s="0" t="n">
        <v>4711613</v>
      </c>
      <c r="I570" s="0" t="n">
        <v>3823777</v>
      </c>
      <c r="J570" s="0" t="n">
        <v>2290711</v>
      </c>
      <c r="K570" s="0" t="n">
        <v>347642045</v>
      </c>
      <c r="L570" s="0" t="n">
        <v>0</v>
      </c>
      <c r="M570" s="0" t="n">
        <f aca="false">H570 / (H570 + J570)</f>
        <v>0.672864180520639</v>
      </c>
      <c r="N570" s="0" t="n">
        <f aca="false">K570 / (K570+ I570)</f>
        <v>0.989120486941686</v>
      </c>
      <c r="O570" s="0" t="n">
        <f aca="false">I570 / (I570 + K570)</f>
        <v>0.0108795130583138</v>
      </c>
      <c r="P570" s="0" t="n">
        <f aca="false">J570 / (H570 + J570)</f>
        <v>0.327135819479361</v>
      </c>
      <c r="Q570" s="0" t="n">
        <f aca="false">100 * (J570 + I570) / (H570 + I570 + J570 + K570)</f>
        <v>1.70572701318906</v>
      </c>
      <c r="R570" s="0" t="n">
        <f aca="false">(2 * S570 * M570) / (S570 + M570)</f>
        <v>0.606474414447325</v>
      </c>
      <c r="S570" s="0" t="n">
        <f aca="false">H570 / (H570 + I570)</f>
        <v>0.552009105617904</v>
      </c>
      <c r="T570" s="0" t="n">
        <f aca="false">AVERAGE(M570:S570)</f>
        <v>0.694887219036327</v>
      </c>
      <c r="U570" s="0" t="n">
        <f aca="false">(H570 + K570)/(H570 + K570 + I570 + J570)</f>
        <v>0.982942729868109</v>
      </c>
      <c r="V570" s="0" t="n">
        <f aca="false">(I570+J570)/W570</f>
        <v>0.0336217455528466</v>
      </c>
      <c r="W570" s="0" t="n">
        <f aca="false">VLOOKUP(G570,ValidPixels!$A$1:$B$53, 2,0)</f>
        <v>181861111</v>
      </c>
    </row>
    <row r="571" customFormat="false" ht="12.8" hidden="false" customHeight="false" outlineLevel="0" collapsed="false">
      <c r="A571" s="0" t="n">
        <v>25</v>
      </c>
      <c r="B571" s="0" t="s">
        <v>110</v>
      </c>
      <c r="C571" s="0" t="n">
        <f aca="false">VLOOKUP(D571,List!$G$2:$H$12, 2, 0)</f>
        <v>8</v>
      </c>
      <c r="D571" s="0" t="s">
        <v>70</v>
      </c>
      <c r="E571" s="0" t="n">
        <f aca="false">VLOOKUP(G571,List!$A$2:$B$54, 2, 0)</f>
        <v>41</v>
      </c>
      <c r="F571" s="0" t="n">
        <f aca="false">VLOOKUP(G571,List!$L$2:$M$54, 2,0)</f>
        <v>1</v>
      </c>
      <c r="G571" s="0" t="s">
        <v>72</v>
      </c>
      <c r="H571" s="0" t="n">
        <v>698408</v>
      </c>
      <c r="I571" s="0" t="n">
        <v>767759</v>
      </c>
      <c r="J571" s="0" t="n">
        <v>951538</v>
      </c>
      <c r="K571" s="0" t="n">
        <v>80231996</v>
      </c>
      <c r="L571" s="0" t="n">
        <v>0</v>
      </c>
      <c r="M571" s="0" t="n">
        <f aca="false">H571 / (H571 + J571)</f>
        <v>0.423291428931613</v>
      </c>
      <c r="N571" s="0" t="n">
        <f aca="false">K571 / (K571+ I571)</f>
        <v>0.990521465157518</v>
      </c>
      <c r="O571" s="0" t="n">
        <f aca="false">I571 / (I571 + K571)</f>
        <v>0.00947853484248193</v>
      </c>
      <c r="P571" s="0" t="n">
        <f aca="false">J571 / (H571 + J571)</f>
        <v>0.576708571068386</v>
      </c>
      <c r="Q571" s="0" t="n">
        <f aca="false">100 * (J571 + I571) / (H571 + I571 + J571 + K571)</f>
        <v>2.08022168162472</v>
      </c>
      <c r="R571" s="0" t="n">
        <f aca="false">(2 * S571 * M571) / (S571 + M571)</f>
        <v>0.4482558880246</v>
      </c>
      <c r="S571" s="0" t="n">
        <f aca="false">H571 / (H571 + I571)</f>
        <v>0.476349556360224</v>
      </c>
      <c r="T571" s="0" t="n">
        <f aca="false">AVERAGE(M571:S571)</f>
        <v>0.714975303715649</v>
      </c>
      <c r="U571" s="0" t="n">
        <f aca="false">(H571 + K571)/(H571 + K571 + I571 + J571)</f>
        <v>0.979197783183753</v>
      </c>
      <c r="V571" s="0" t="n">
        <f aca="false">(I571+J571)/W571</f>
        <v>0.0412422356732216</v>
      </c>
      <c r="W571" s="0" t="n">
        <f aca="false">VLOOKUP(G571,ValidPixels!$A$1:$B$53, 2,0)</f>
        <v>41687774</v>
      </c>
    </row>
    <row r="572" customFormat="false" ht="12.8" hidden="false" customHeight="false" outlineLevel="0" collapsed="false">
      <c r="A572" s="0" t="n">
        <v>25</v>
      </c>
      <c r="B572" s="0" t="s">
        <v>110</v>
      </c>
      <c r="C572" s="0" t="n">
        <f aca="false">VLOOKUP(D572,List!$G$2:$H$12, 2, 0)</f>
        <v>8</v>
      </c>
      <c r="D572" s="0" t="s">
        <v>70</v>
      </c>
      <c r="E572" s="0" t="n">
        <f aca="false">VLOOKUP(G572,List!$A$2:$B$54, 2, 0)</f>
        <v>40</v>
      </c>
      <c r="F572" s="0" t="n">
        <f aca="false">VLOOKUP(G572,List!$L$2:$M$54, 2,0)</f>
        <v>2</v>
      </c>
      <c r="G572" s="0" t="s">
        <v>71</v>
      </c>
      <c r="H572" s="0" t="n">
        <v>2212822</v>
      </c>
      <c r="I572" s="0" t="n">
        <v>1306784</v>
      </c>
      <c r="J572" s="0" t="n">
        <v>3375869</v>
      </c>
      <c r="K572" s="0" t="n">
        <v>59108487</v>
      </c>
      <c r="L572" s="0" t="n">
        <v>0</v>
      </c>
      <c r="M572" s="0" t="n">
        <f aca="false">H572 / (H572 + J572)</f>
        <v>0.395946385298454</v>
      </c>
      <c r="N572" s="0" t="n">
        <f aca="false">K572 / (K572+ I572)</f>
        <v>0.978369972055575</v>
      </c>
      <c r="O572" s="0" t="n">
        <f aca="false">I572 / (I572 + K572)</f>
        <v>0.0216300279444248</v>
      </c>
      <c r="P572" s="0" t="n">
        <f aca="false">J572 / (H572 + J572)</f>
        <v>0.604053614701546</v>
      </c>
      <c r="Q572" s="0" t="n">
        <f aca="false">100 * (J572 + I572) / (H572 + I572 + J572 + K572)</f>
        <v>7.09450290271969</v>
      </c>
      <c r="R572" s="0" t="n">
        <f aca="false">(2 * S572 * M572) / (S572 + M572)</f>
        <v>0.485891489923967</v>
      </c>
      <c r="S572" s="0" t="n">
        <f aca="false">H572 / (H572 + I572)</f>
        <v>0.628712986624071</v>
      </c>
      <c r="T572" s="0" t="n">
        <f aca="false">AVERAGE(M572:S572)</f>
        <v>1.45844391132396</v>
      </c>
      <c r="U572" s="0" t="n">
        <f aca="false">(H572 + K572)/(H572 + K572 + I572 + J572)</f>
        <v>0.929054970972803</v>
      </c>
      <c r="V572" s="0" t="n">
        <f aca="false">(I572+J572)/W572</f>
        <v>0.140547248039734</v>
      </c>
      <c r="W572" s="0" t="n">
        <f aca="false">VLOOKUP(G572,ValidPixels!$A$1:$B$53, 2,0)</f>
        <v>33317287</v>
      </c>
    </row>
    <row r="573" customFormat="false" ht="12.8" hidden="false" customHeight="false" outlineLevel="0" collapsed="false">
      <c r="A573" s="0" t="n">
        <v>25</v>
      </c>
      <c r="B573" s="0" t="s">
        <v>110</v>
      </c>
      <c r="C573" s="0" t="n">
        <f aca="false">VLOOKUP(D573,List!$G$2:$H$12, 2, 0)</f>
        <v>8</v>
      </c>
      <c r="D573" s="0" t="s">
        <v>70</v>
      </c>
      <c r="E573" s="0" t="n">
        <f aca="false">VLOOKUP(G573,List!$A$2:$B$54, 2, 0)</f>
        <v>45</v>
      </c>
      <c r="F573" s="0" t="n">
        <f aca="false">VLOOKUP(G573,List!$L$2:$M$54, 2,0)</f>
        <v>6</v>
      </c>
      <c r="G573" s="0" t="s">
        <v>76</v>
      </c>
      <c r="H573" s="0" t="n">
        <v>2724740</v>
      </c>
      <c r="I573" s="0" t="n">
        <v>3915589</v>
      </c>
      <c r="J573" s="0" t="n">
        <v>6574573</v>
      </c>
      <c r="K573" s="0" t="n">
        <v>121780515</v>
      </c>
      <c r="L573" s="0" t="n">
        <v>0</v>
      </c>
      <c r="M573" s="0" t="n">
        <f aca="false">H573 / (H573 + J573)</f>
        <v>0.293004440220476</v>
      </c>
      <c r="N573" s="0" t="n">
        <f aca="false">K573 / (K573+ I573)</f>
        <v>0.968848763999877</v>
      </c>
      <c r="O573" s="0" t="n">
        <f aca="false">I573 / (I573 + K573)</f>
        <v>0.031151236000123</v>
      </c>
      <c r="P573" s="0" t="n">
        <f aca="false">J573 / (H573 + J573)</f>
        <v>0.706995559779524</v>
      </c>
      <c r="Q573" s="0" t="n">
        <f aca="false">100 * (J573 + I573) / (H573 + I573 + J573 + K573)</f>
        <v>7.77075417308426</v>
      </c>
      <c r="R573" s="0" t="n">
        <f aca="false">(2 * S573 * M573) / (S573 + M573)</f>
        <v>0.341882207894004</v>
      </c>
      <c r="S573" s="0" t="n">
        <f aca="false">H573 / (H573 + I573)</f>
        <v>0.410332078425632</v>
      </c>
      <c r="T573" s="0" t="n">
        <f aca="false">AVERAGE(M573:S573)</f>
        <v>1.50328120848627</v>
      </c>
      <c r="U573" s="0" t="n">
        <f aca="false">(H573 + K573)/(H573 + K573 + I573 + J573)</f>
        <v>0.922292458269157</v>
      </c>
      <c r="V573" s="0" t="n">
        <f aca="false">(I573+J573)/W573</f>
        <v>0.1554745608345</v>
      </c>
      <c r="W573" s="0" t="n">
        <f aca="false">VLOOKUP(G573,ValidPixels!$A$1:$B$53, 2,0)</f>
        <v>67471887</v>
      </c>
    </row>
    <row r="574" customFormat="false" ht="12.8" hidden="false" customHeight="false" outlineLevel="0" collapsed="false">
      <c r="A574" s="0" t="n">
        <v>25</v>
      </c>
      <c r="B574" s="0" t="s">
        <v>110</v>
      </c>
      <c r="C574" s="0" t="n">
        <f aca="false">VLOOKUP(D574,List!$G$2:$H$12, 2, 0)</f>
        <v>8</v>
      </c>
      <c r="D574" s="0" t="s">
        <v>70</v>
      </c>
      <c r="E574" s="0" t="n">
        <f aca="false">VLOOKUP(G574,List!$A$2:$B$54, 2, 0)</f>
        <v>42</v>
      </c>
      <c r="F574" s="0" t="n">
        <f aca="false">VLOOKUP(G574,List!$L$2:$M$54, 2,0)</f>
        <v>3</v>
      </c>
      <c r="G574" s="0" t="s">
        <v>73</v>
      </c>
      <c r="H574" s="0" t="n">
        <v>3120972</v>
      </c>
      <c r="I574" s="0" t="n">
        <v>15538603</v>
      </c>
      <c r="J574" s="0" t="n">
        <v>817550</v>
      </c>
      <c r="K574" s="0" t="n">
        <v>205905480</v>
      </c>
      <c r="L574" s="0" t="n">
        <v>154516</v>
      </c>
      <c r="M574" s="0" t="n">
        <f aca="false">H574 / (H574 + J574)</f>
        <v>0.792422131957115</v>
      </c>
      <c r="N574" s="0" t="n">
        <f aca="false">K574 / (K574+ I574)</f>
        <v>0.929830579397328</v>
      </c>
      <c r="O574" s="0" t="n">
        <f aca="false">I574 / (I574 + K574)</f>
        <v>0.070169420602672</v>
      </c>
      <c r="P574" s="0" t="n">
        <f aca="false">J574 / (H574 + J574)</f>
        <v>0.207577868042885</v>
      </c>
      <c r="Q574" s="0" t="n">
        <f aca="false">100 * (J574 + I574) / (H574 + I574 + J574 + K574)</f>
        <v>7.25706094310162</v>
      </c>
      <c r="R574" s="0" t="n">
        <f aca="false">(2 * S574 * M574) / (S574 + M574)</f>
        <v>0.276215470709768</v>
      </c>
      <c r="S574" s="0" t="n">
        <f aca="false">H574 / (H574 + I574)</f>
        <v>0.167258471856942</v>
      </c>
      <c r="T574" s="0" t="n">
        <f aca="false">AVERAGE(M574:S574)</f>
        <v>1.38579069795262</v>
      </c>
      <c r="U574" s="0" t="n">
        <f aca="false">(H574 + K574)/(H574 + K574 + I574 + J574)</f>
        <v>0.927429390568984</v>
      </c>
      <c r="V574" s="0" t="n">
        <f aca="false">(I574+J574)/W574</f>
        <v>0.14518455664055</v>
      </c>
      <c r="W574" s="0" t="n">
        <f aca="false">VLOOKUP(G574,ValidPixels!$A$1:$B$53, 2,0)</f>
        <v>112657664</v>
      </c>
    </row>
    <row r="575" customFormat="false" ht="12.8" hidden="false" customHeight="false" outlineLevel="0" collapsed="false">
      <c r="A575" s="0" t="n">
        <v>25</v>
      </c>
      <c r="B575" s="0" t="s">
        <v>110</v>
      </c>
      <c r="C575" s="0" t="n">
        <f aca="false">VLOOKUP(D575,List!$G$2:$H$12, 2, 0)</f>
        <v>8</v>
      </c>
      <c r="D575" s="0" t="s">
        <v>70</v>
      </c>
      <c r="E575" s="0" t="n">
        <f aca="false">VLOOKUP(G575,List!$A$2:$B$54, 2, 0)</f>
        <v>43</v>
      </c>
      <c r="F575" s="0" t="n">
        <f aca="false">VLOOKUP(G575,List!$L$2:$M$54, 2,0)</f>
        <v>4</v>
      </c>
      <c r="G575" s="0" t="s">
        <v>74</v>
      </c>
      <c r="H575" s="0" t="n">
        <v>3498935</v>
      </c>
      <c r="I575" s="0" t="n">
        <v>5163007</v>
      </c>
      <c r="J575" s="0" t="n">
        <v>431792</v>
      </c>
      <c r="K575" s="0" t="n">
        <v>622335229</v>
      </c>
      <c r="L575" s="0" t="n">
        <v>0</v>
      </c>
      <c r="M575" s="0" t="n">
        <f aca="false">H575 / (H575 + J575)</f>
        <v>0.890149583016068</v>
      </c>
      <c r="N575" s="0" t="n">
        <f aca="false">K575 / (K575+ I575)</f>
        <v>0.991772077268437</v>
      </c>
      <c r="O575" s="0" t="n">
        <f aca="false">I575 / (I575 + K575)</f>
        <v>0.00822792273156287</v>
      </c>
      <c r="P575" s="0" t="n">
        <f aca="false">J575 / (H575 + J575)</f>
        <v>0.109850416983932</v>
      </c>
      <c r="Q575" s="0" t="n">
        <f aca="false">100 * (J575 + I575) / (H575 + I575 + J575 + K575)</f>
        <v>0.886053590797988</v>
      </c>
      <c r="R575" s="0" t="n">
        <f aca="false">(2 * S575 * M575) / (S575 + M575)</f>
        <v>0.555709834031213</v>
      </c>
      <c r="S575" s="0" t="n">
        <f aca="false">H575 / (H575 + I575)</f>
        <v>0.403943480572832</v>
      </c>
      <c r="T575" s="0" t="n">
        <f aca="false">AVERAGE(M575:S575)</f>
        <v>0.549386700771719</v>
      </c>
      <c r="U575" s="0" t="n">
        <f aca="false">(H575 + K575)/(H575 + K575 + I575 + J575)</f>
        <v>0.99113946409202</v>
      </c>
      <c r="V575" s="0" t="n">
        <f aca="false">(I575+J575)/W575</f>
        <v>0.0177247396919166</v>
      </c>
      <c r="W575" s="0" t="n">
        <f aca="false">VLOOKUP(G575,ValidPixels!$A$1:$B$53, 2,0)</f>
        <v>315649149</v>
      </c>
    </row>
    <row r="576" customFormat="false" ht="12.8" hidden="false" customHeight="false" outlineLevel="0" collapsed="false">
      <c r="A576" s="0" t="n">
        <v>25</v>
      </c>
      <c r="B576" s="0" t="s">
        <v>110</v>
      </c>
      <c r="C576" s="0" t="n">
        <f aca="false">VLOOKUP(D576,List!$G$2:$H$12, 2, 0)</f>
        <v>8</v>
      </c>
      <c r="D576" s="0" t="s">
        <v>70</v>
      </c>
      <c r="E576" s="0" t="n">
        <f aca="false">VLOOKUP(G576,List!$A$2:$B$54, 2, 0)</f>
        <v>44</v>
      </c>
      <c r="F576" s="0" t="n">
        <f aca="false">VLOOKUP(G576,List!$L$2:$M$54, 2,0)</f>
        <v>5</v>
      </c>
      <c r="G576" s="0" t="s">
        <v>75</v>
      </c>
      <c r="H576" s="0" t="n">
        <v>5927121</v>
      </c>
      <c r="I576" s="0" t="n">
        <v>2798752</v>
      </c>
      <c r="J576" s="0" t="n">
        <v>329207</v>
      </c>
      <c r="K576" s="0" t="n">
        <v>175330662</v>
      </c>
      <c r="L576" s="0" t="n">
        <v>0</v>
      </c>
      <c r="M576" s="0" t="n">
        <f aca="false">H576 / (H576 + J576)</f>
        <v>0.947380156539107</v>
      </c>
      <c r="N576" s="0" t="n">
        <f aca="false">K576 / (K576+ I576)</f>
        <v>0.984288097416634</v>
      </c>
      <c r="O576" s="0" t="n">
        <f aca="false">I576 / (I576 + K576)</f>
        <v>0.0157119025833656</v>
      </c>
      <c r="P576" s="0" t="n">
        <f aca="false">J576 / (H576 + J576)</f>
        <v>0.0526198434608927</v>
      </c>
      <c r="Q576" s="0" t="n">
        <f aca="false">100 * (J576 + I576) / (H576 + I576 + J576 + K576)</f>
        <v>1.69642129921304</v>
      </c>
      <c r="R576" s="0" t="n">
        <f aca="false">(2 * S576 * M576) / (S576 + M576)</f>
        <v>0.791221663626059</v>
      </c>
      <c r="S576" s="0" t="n">
        <f aca="false">H576 / (H576 + I576)</f>
        <v>0.679258224363339</v>
      </c>
      <c r="T576" s="0" t="n">
        <f aca="false">AVERAGE(M576:S576)</f>
        <v>0.738128741028919</v>
      </c>
      <c r="U576" s="0" t="n">
        <f aca="false">(H576 + K576)/(H576 + K576 + I576 + J576)</f>
        <v>0.98303578700787</v>
      </c>
      <c r="V576" s="0" t="n">
        <f aca="false">(I576+J576)/W576</f>
        <v>0.0338371210870218</v>
      </c>
      <c r="W576" s="0" t="n">
        <f aca="false">VLOOKUP(G576,ValidPixels!$A$1:$B$53, 2,0)</f>
        <v>92441641</v>
      </c>
    </row>
    <row r="577" customFormat="false" ht="12.8" hidden="false" customHeight="false" outlineLevel="0" collapsed="false">
      <c r="A577" s="0" t="n">
        <v>25</v>
      </c>
      <c r="B577" s="0" t="s">
        <v>110</v>
      </c>
      <c r="C577" s="0" t="n">
        <f aca="false">VLOOKUP(D577,List!$G$2:$H$12, 2, 0)</f>
        <v>1</v>
      </c>
      <c r="D577" s="0" t="s">
        <v>77</v>
      </c>
      <c r="E577" s="0" t="n">
        <f aca="false">VLOOKUP(G577,List!$A$2:$B$54, 2, 0)</f>
        <v>46</v>
      </c>
      <c r="F577" s="0" t="n">
        <f aca="false">VLOOKUP(G577,List!$L$2:$M$54, 2,0)</f>
        <v>4</v>
      </c>
      <c r="G577" s="0" t="s">
        <v>78</v>
      </c>
      <c r="H577" s="0" t="n">
        <v>18835</v>
      </c>
      <c r="I577" s="0" t="n">
        <v>9277767</v>
      </c>
      <c r="J577" s="0" t="n">
        <v>70469</v>
      </c>
      <c r="K577" s="0" t="n">
        <v>38904569</v>
      </c>
      <c r="L577" s="0" t="n">
        <v>124</v>
      </c>
      <c r="M577" s="0" t="n">
        <f aca="false">H577 / (H577 + J577)</f>
        <v>0.210908805876556</v>
      </c>
      <c r="N577" s="0" t="n">
        <f aca="false">K577 / (K577+ I577)</f>
        <v>0.807444641123253</v>
      </c>
      <c r="O577" s="0" t="n">
        <f aca="false">I577 / (I577 + K577)</f>
        <v>0.192555358876747</v>
      </c>
      <c r="P577" s="0" t="n">
        <f aca="false">J577 / (H577 + J577)</f>
        <v>0.789091194123444</v>
      </c>
      <c r="Q577" s="0" t="n">
        <f aca="false">100 * (J577 + I577) / (H577 + I577 + J577 + K577)</f>
        <v>19.3658968288627</v>
      </c>
      <c r="R577" s="0" t="n">
        <f aca="false">(2 * S577 * M577) / (S577 + M577)</f>
        <v>0.00401346444338991</v>
      </c>
      <c r="S577" s="0" t="n">
        <f aca="false">H577 / (H577 + I577)</f>
        <v>0.00202600907299248</v>
      </c>
      <c r="T577" s="0" t="n">
        <f aca="false">AVERAGE(M577:S577)</f>
        <v>3.05313375748272</v>
      </c>
      <c r="U577" s="0" t="n">
        <f aca="false">(H577 + K577)/(H577 + K577 + I577 + J577)</f>
        <v>0.806341031711373</v>
      </c>
      <c r="V577" s="0" t="n">
        <f aca="false">(I577+J577)/W577</f>
        <v>0.388272651064797</v>
      </c>
      <c r="W577" s="0" t="n">
        <f aca="false">VLOOKUP(G577,ValidPixels!$A$1:$B$53, 2,0)</f>
        <v>24076473</v>
      </c>
    </row>
    <row r="578" customFormat="false" ht="12.8" hidden="false" customHeight="false" outlineLevel="0" collapsed="false">
      <c r="A578" s="0" t="n">
        <v>25</v>
      </c>
      <c r="B578" s="0" t="s">
        <v>110</v>
      </c>
      <c r="C578" s="0" t="n">
        <f aca="false">VLOOKUP(D578,List!$G$2:$H$12, 2, 0)</f>
        <v>1</v>
      </c>
      <c r="D578" s="0" t="s">
        <v>77</v>
      </c>
      <c r="E578" s="0" t="n">
        <f aca="false">VLOOKUP(G578,List!$A$2:$B$54, 2, 0)</f>
        <v>48</v>
      </c>
      <c r="F578" s="0" t="n">
        <f aca="false">VLOOKUP(G578,List!$L$2:$M$54, 2,0)</f>
        <v>1</v>
      </c>
      <c r="G578" s="0" t="s">
        <v>80</v>
      </c>
      <c r="H578" s="0" t="n">
        <v>427332</v>
      </c>
      <c r="I578" s="0" t="n">
        <v>10656317</v>
      </c>
      <c r="J578" s="0" t="n">
        <v>1656359</v>
      </c>
      <c r="K578" s="0" t="n">
        <v>358870297</v>
      </c>
      <c r="L578" s="0" t="n">
        <v>14677</v>
      </c>
      <c r="M578" s="0" t="n">
        <f aca="false">H578 / (H578 + J578)</f>
        <v>0.20508415115293</v>
      </c>
      <c r="N578" s="0" t="n">
        <f aca="false">K578 / (K578+ I578)</f>
        <v>0.971162247599303</v>
      </c>
      <c r="O578" s="0" t="n">
        <f aca="false">I578 / (I578 + K578)</f>
        <v>0.0288377524006972</v>
      </c>
      <c r="P578" s="0" t="n">
        <f aca="false">J578 / (H578 + J578)</f>
        <v>0.79491584884707</v>
      </c>
      <c r="Q578" s="0" t="n">
        <f aca="false">100 * (J578 + I578) / (H578 + I578 + J578 + K578)</f>
        <v>3.31333007570928</v>
      </c>
      <c r="R578" s="0" t="n">
        <f aca="false">(2 * S578 * M578) / (S578 + M578)</f>
        <v>0.0649078705342157</v>
      </c>
      <c r="S578" s="0" t="n">
        <f aca="false">H578 / (H578 + I578)</f>
        <v>0.0385551725789945</v>
      </c>
      <c r="T578" s="0" t="n">
        <f aca="false">AVERAGE(M578:S578)</f>
        <v>0.773827588403213</v>
      </c>
      <c r="U578" s="0" t="n">
        <f aca="false">(H578 + K578)/(H578 + K578 + I578 + J578)</f>
        <v>0.966866699242907</v>
      </c>
      <c r="V578" s="0" t="n">
        <f aca="false">(I578+J578)/W578</f>
        <v>0.0663358139475244</v>
      </c>
      <c r="W578" s="0" t="n">
        <f aca="false">VLOOKUP(G578,ValidPixels!$A$1:$B$53, 2,0)</f>
        <v>185611290</v>
      </c>
    </row>
    <row r="579" customFormat="false" ht="12.8" hidden="false" customHeight="false" outlineLevel="0" collapsed="false">
      <c r="A579" s="0" t="n">
        <v>25</v>
      </c>
      <c r="B579" s="0" t="s">
        <v>110</v>
      </c>
      <c r="C579" s="0" t="n">
        <f aca="false">VLOOKUP(D579,List!$G$2:$H$12, 2, 0)</f>
        <v>1</v>
      </c>
      <c r="D579" s="0" t="s">
        <v>77</v>
      </c>
      <c r="E579" s="0" t="n">
        <f aca="false">VLOOKUP(G579,List!$A$2:$B$54, 2, 0)</f>
        <v>47</v>
      </c>
      <c r="F579" s="0" t="n">
        <f aca="false">VLOOKUP(G579,List!$L$2:$M$54, 2,0)</f>
        <v>3</v>
      </c>
      <c r="G579" s="0" t="s">
        <v>79</v>
      </c>
      <c r="H579" s="0" t="n">
        <v>1313871</v>
      </c>
      <c r="I579" s="0" t="n">
        <v>1381645</v>
      </c>
      <c r="J579" s="0" t="n">
        <v>294653</v>
      </c>
      <c r="K579" s="0" t="n">
        <v>134632498</v>
      </c>
      <c r="L579" s="0" t="n">
        <v>190278</v>
      </c>
      <c r="M579" s="0" t="n">
        <f aca="false">H579 / (H579 + J579)</f>
        <v>0.81681777828618</v>
      </c>
      <c r="N579" s="0" t="n">
        <f aca="false">K579 / (K579+ I579)</f>
        <v>0.98984190195574</v>
      </c>
      <c r="O579" s="0" t="n">
        <f aca="false">I579 / (I579 + K579)</f>
        <v>0.01015809804426</v>
      </c>
      <c r="P579" s="0" t="n">
        <f aca="false">J579 / (H579 + J579)</f>
        <v>0.18318222171382</v>
      </c>
      <c r="Q579" s="0" t="n">
        <f aca="false">100 * (J579 + I579) / (H579 + I579 + J579 + K579)</f>
        <v>1.21803917664232</v>
      </c>
      <c r="R579" s="0" t="n">
        <f aca="false">(2 * S579 * M579) / (S579 + M579)</f>
        <v>0.61052917723813</v>
      </c>
      <c r="S579" s="0" t="n">
        <f aca="false">H579 / (H579 + I579)</f>
        <v>0.487428381059508</v>
      </c>
      <c r="T579" s="0" t="n">
        <f aca="false">AVERAGE(M579:S579)</f>
        <v>0.616570962134279</v>
      </c>
      <c r="U579" s="0" t="n">
        <f aca="false">(H579 + K579)/(H579 + K579 + I579 + J579)</f>
        <v>0.987819608233577</v>
      </c>
      <c r="V579" s="0" t="n">
        <f aca="false">(I579+J579)/W579</f>
        <v>0.0234068353709974</v>
      </c>
      <c r="W579" s="0" t="n">
        <f aca="false">VLOOKUP(G579,ValidPixels!$A$1:$B$53, 2,0)</f>
        <v>71615747</v>
      </c>
    </row>
    <row r="580" customFormat="false" ht="12.8" hidden="false" customHeight="false" outlineLevel="0" collapsed="false">
      <c r="A580" s="0" t="n">
        <v>25</v>
      </c>
      <c r="B580" s="0" t="s">
        <v>110</v>
      </c>
      <c r="C580" s="0" t="n">
        <f aca="false">VLOOKUP(D580,List!$G$2:$H$12, 2, 0)</f>
        <v>1</v>
      </c>
      <c r="D580" s="0" t="s">
        <v>77</v>
      </c>
      <c r="E580" s="0" t="n">
        <f aca="false">VLOOKUP(G580,List!$A$2:$B$54, 2, 0)</f>
        <v>49</v>
      </c>
      <c r="F580" s="0" t="n">
        <f aca="false">VLOOKUP(G580,List!$L$2:$M$54, 2,0)</f>
        <v>2</v>
      </c>
      <c r="G580" s="0" t="s">
        <v>81</v>
      </c>
      <c r="H580" s="0" t="n">
        <v>3147298</v>
      </c>
      <c r="I580" s="0" t="n">
        <v>898699</v>
      </c>
      <c r="J580" s="0" t="n">
        <v>857210</v>
      </c>
      <c r="K580" s="0" t="n">
        <v>422123342</v>
      </c>
      <c r="L580" s="0" t="n">
        <v>0</v>
      </c>
      <c r="M580" s="0" t="n">
        <f aca="false">H580 / (H580 + J580)</f>
        <v>0.785938747032095</v>
      </c>
      <c r="N580" s="0" t="n">
        <f aca="false">K580 / (K580+ I580)</f>
        <v>0.997875526774266</v>
      </c>
      <c r="O580" s="0" t="n">
        <f aca="false">I580 / (I580 + K580)</f>
        <v>0.00212447322573435</v>
      </c>
      <c r="P580" s="0" t="n">
        <f aca="false">J580 / (H580 + J580)</f>
        <v>0.214061252967905</v>
      </c>
      <c r="Q580" s="0" t="n">
        <f aca="false">100 * (J580 + I580) / (H580 + I580 + J580 + K580)</f>
        <v>0.411194340050272</v>
      </c>
      <c r="R580" s="0" t="n">
        <f aca="false">(2 * S580 * M580) / (S580 + M580)</f>
        <v>0.781888341166175</v>
      </c>
      <c r="S580" s="0" t="n">
        <f aca="false">H580 / (H580 + I580)</f>
        <v>0.777879469510234</v>
      </c>
      <c r="T580" s="0" t="n">
        <f aca="false">AVERAGE(M580:S580)</f>
        <v>0.567280307246669</v>
      </c>
      <c r="U580" s="0" t="n">
        <f aca="false">(H580 + K580)/(H580 + K580 + I580 + J580)</f>
        <v>0.995888056599497</v>
      </c>
      <c r="V580" s="0" t="n">
        <f aca="false">(I580+J580)/W580</f>
        <v>0.00819904453020724</v>
      </c>
      <c r="W580" s="0" t="n">
        <f aca="false">VLOOKUP(G580,ValidPixels!$A$1:$B$53, 2,0)</f>
        <v>214160198</v>
      </c>
    </row>
    <row r="581" customFormat="false" ht="12.8" hidden="false" customHeight="false" outlineLevel="0" collapsed="false">
      <c r="A581" s="0" t="n">
        <v>25</v>
      </c>
      <c r="B581" s="0" t="s">
        <v>110</v>
      </c>
      <c r="C581" s="0" t="n">
        <f aca="false">VLOOKUP(D581,List!$G$2:$H$12, 2, 0)</f>
        <v>11</v>
      </c>
      <c r="D581" s="0" t="s">
        <v>82</v>
      </c>
      <c r="E581" s="0" t="n">
        <f aca="false">VLOOKUP(G581,List!$A$2:$B$54, 2, 0)</f>
        <v>50</v>
      </c>
      <c r="F581" s="0" t="n">
        <f aca="false">VLOOKUP(G581,List!$L$2:$M$54, 2,0)</f>
        <v>3</v>
      </c>
      <c r="G581" s="0" t="s">
        <v>83</v>
      </c>
      <c r="H581" s="0" t="n">
        <v>583817</v>
      </c>
      <c r="I581" s="0" t="n">
        <v>22707</v>
      </c>
      <c r="J581" s="0" t="n">
        <v>93558</v>
      </c>
      <c r="K581" s="0" t="n">
        <v>811561043</v>
      </c>
      <c r="L581" s="0" t="n">
        <v>0</v>
      </c>
      <c r="M581" s="0" t="n">
        <f aca="false">H581 / (H581 + J581)</f>
        <v>0.861881527957188</v>
      </c>
      <c r="N581" s="0" t="n">
        <f aca="false">K581 / (K581+ I581)</f>
        <v>0.999972021371793</v>
      </c>
      <c r="O581" s="0" t="n">
        <f aca="false">I581 / (I581 + K581)</f>
        <v>2.79786282068856E-005</v>
      </c>
      <c r="P581" s="0" t="n">
        <f aca="false">J581 / (H581 + J581)</f>
        <v>0.138118472042812</v>
      </c>
      <c r="Q581" s="0" t="n">
        <f aca="false">100 * (J581 + I581) / (H581 + I581 + J581 + K581)</f>
        <v>0.0143137467030692</v>
      </c>
      <c r="R581" s="0" t="n">
        <f aca="false">(2 * S581 * M581) / (S581 + M581)</f>
        <v>0.909443811390148</v>
      </c>
      <c r="S581" s="0" t="n">
        <f aca="false">H581 / (H581 + I581)</f>
        <v>0.962562075037426</v>
      </c>
      <c r="T581" s="0" t="n">
        <f aca="false">AVERAGE(M581:S581)</f>
        <v>0.555188519018664</v>
      </c>
      <c r="U581" s="0" t="n">
        <f aca="false">(H581 + K581)/(H581 + K581 + I581 + J581)</f>
        <v>0.999856862532969</v>
      </c>
      <c r="V581" s="0" t="n">
        <f aca="false">(I581+J581)/W581</f>
        <v>0.000286227555724651</v>
      </c>
      <c r="W581" s="0" t="n">
        <f aca="false">VLOOKUP(G581,ValidPixels!$A$1:$B$53, 2,0)</f>
        <v>406197788</v>
      </c>
    </row>
    <row r="582" customFormat="false" ht="12.8" hidden="false" customHeight="false" outlineLevel="0" collapsed="false">
      <c r="A582" s="0" t="n">
        <v>25</v>
      </c>
      <c r="B582" s="0" t="s">
        <v>110</v>
      </c>
      <c r="C582" s="0" t="n">
        <f aca="false">VLOOKUP(D582,List!$G$2:$H$12, 2, 0)</f>
        <v>11</v>
      </c>
      <c r="D582" s="0" t="s">
        <v>82</v>
      </c>
      <c r="E582" s="0" t="n">
        <f aca="false">VLOOKUP(G582,List!$A$2:$B$54, 2, 0)</f>
        <v>52</v>
      </c>
      <c r="F582" s="0" t="n">
        <f aca="false">VLOOKUP(G582,List!$L$2:$M$54, 2,0)</f>
        <v>1</v>
      </c>
      <c r="G582" s="0" t="s">
        <v>85</v>
      </c>
      <c r="H582" s="0" t="n">
        <v>1817650</v>
      </c>
      <c r="I582" s="0" t="n">
        <v>63053796</v>
      </c>
      <c r="J582" s="0" t="n">
        <v>202813</v>
      </c>
      <c r="K582" s="0" t="n">
        <v>1316406976</v>
      </c>
      <c r="L582" s="0" t="n">
        <v>0</v>
      </c>
      <c r="M582" s="0" t="n">
        <f aca="false">H582 / (H582 + J582)</f>
        <v>0.899620532521506</v>
      </c>
      <c r="N582" s="0" t="n">
        <f aca="false">K582 / (K582+ I582)</f>
        <v>0.954290982911691</v>
      </c>
      <c r="O582" s="0" t="n">
        <f aca="false">I582 / (I582 + K582)</f>
        <v>0.0457090170883091</v>
      </c>
      <c r="P582" s="0" t="n">
        <f aca="false">J582 / (H582 + J582)</f>
        <v>0.100379467478494</v>
      </c>
      <c r="Q582" s="0" t="n">
        <f aca="false">100 * (J582 + I582) / (H582 + I582 + J582 + K582)</f>
        <v>4.57889744698559</v>
      </c>
      <c r="R582" s="0" t="n">
        <f aca="false">(2 * S582 * M582) / (S582 + M582)</f>
        <v>0.0543458850905272</v>
      </c>
      <c r="S582" s="0" t="n">
        <f aca="false">H582 / (H582 + I582)</f>
        <v>0.0280192613557589</v>
      </c>
      <c r="T582" s="0" t="n">
        <f aca="false">AVERAGE(M582:S582)</f>
        <v>0.951608941918839</v>
      </c>
      <c r="U582" s="0" t="n">
        <f aca="false">(H582 + K582)/(H582 + K582 + I582 + J582)</f>
        <v>0.954211025530144</v>
      </c>
      <c r="V582" s="0" t="n">
        <f aca="false">(I582+J582)/W582</f>
        <v>0.0916216267529145</v>
      </c>
      <c r="W582" s="0" t="n">
        <f aca="false">VLOOKUP(G582,ValidPixels!$A$1:$B$53, 2,0)</f>
        <v>690411328</v>
      </c>
    </row>
    <row r="583" customFormat="false" ht="12.8" hidden="false" customHeight="false" outlineLevel="0" collapsed="false">
      <c r="A583" s="0" t="n">
        <v>25</v>
      </c>
      <c r="B583" s="0" t="s">
        <v>110</v>
      </c>
      <c r="C583" s="0" t="n">
        <f aca="false">VLOOKUP(D583,List!$G$2:$H$12, 2, 0)</f>
        <v>11</v>
      </c>
      <c r="D583" s="0" t="s">
        <v>82</v>
      </c>
      <c r="E583" s="0" t="n">
        <f aca="false">VLOOKUP(G583,List!$A$2:$B$54, 2, 0)</f>
        <v>51</v>
      </c>
      <c r="F583" s="0" t="n">
        <f aca="false">VLOOKUP(G583,List!$L$2:$M$54, 2,0)</f>
        <v>2</v>
      </c>
      <c r="G583" s="0" t="s">
        <v>84</v>
      </c>
      <c r="H583" s="0" t="n">
        <v>2037018</v>
      </c>
      <c r="I583" s="0" t="n">
        <v>6827954</v>
      </c>
      <c r="J583" s="0" t="n">
        <v>438887</v>
      </c>
      <c r="K583" s="0" t="n">
        <v>956867904</v>
      </c>
      <c r="L583" s="0" t="n">
        <v>0</v>
      </c>
      <c r="M583" s="0" t="n">
        <f aca="false">H583 / (H583 + J583)</f>
        <v>0.822736736668006</v>
      </c>
      <c r="N583" s="0" t="n">
        <f aca="false">K583 / (K583+ I583)</f>
        <v>0.992914824793197</v>
      </c>
      <c r="O583" s="0" t="n">
        <f aca="false">I583 / (I583 + K583)</f>
        <v>0.00708517520680264</v>
      </c>
      <c r="P583" s="0" t="n">
        <f aca="false">J583 / (H583 + J583)</f>
        <v>0.177263263331994</v>
      </c>
      <c r="Q583" s="0" t="n">
        <f aca="false">100 * (J583 + I583) / (H583 + I583 + J583 + K583)</f>
        <v>0.752127238477368</v>
      </c>
      <c r="R583" s="0" t="n">
        <f aca="false">(2 * S583 * M583) / (S583 + M583)</f>
        <v>0.359234651782221</v>
      </c>
      <c r="S583" s="0" t="n">
        <f aca="false">H583 / (H583 + I583)</f>
        <v>0.229782790064086</v>
      </c>
      <c r="T583" s="0" t="n">
        <f aca="false">AVERAGE(M583:S583)</f>
        <v>0.477306382903382</v>
      </c>
      <c r="U583" s="0" t="n">
        <f aca="false">(H583 + K583)/(H583 + K583 + I583 + J583)</f>
        <v>0.992478727615226</v>
      </c>
      <c r="V583" s="0" t="n">
        <f aca="false">(I583+J583)/W583</f>
        <v>0.0150570800764269</v>
      </c>
      <c r="W583" s="0" t="n">
        <f aca="false">VLOOKUP(G583,ValidPixels!$A$1:$B$53, 2,0)</f>
        <v>482619536</v>
      </c>
    </row>
    <row r="584" customFormat="false" ht="12.8" hidden="false" customHeight="false" outlineLevel="0" collapsed="false">
      <c r="A584" s="0" t="n">
        <v>25</v>
      </c>
      <c r="B584" s="0" t="s">
        <v>110</v>
      </c>
      <c r="C584" s="0" t="n">
        <f aca="false">VLOOKUP(D584,List!$G$2:$H$12, 2, 0)</f>
        <v>11</v>
      </c>
      <c r="D584" s="0" t="s">
        <v>82</v>
      </c>
      <c r="E584" s="0" t="n">
        <f aca="false">VLOOKUP(G584,List!$A$2:$B$54, 2, 0)</f>
        <v>53</v>
      </c>
      <c r="F584" s="0" t="n">
        <f aca="false">VLOOKUP(G584,List!$L$2:$M$54, 2,0)</f>
        <v>4</v>
      </c>
      <c r="G584" s="0" t="s">
        <v>86</v>
      </c>
      <c r="H584" s="0" t="n">
        <v>5499767</v>
      </c>
      <c r="I584" s="0" t="n">
        <v>1619465</v>
      </c>
      <c r="J584" s="0" t="n">
        <v>341073</v>
      </c>
      <c r="K584" s="0" t="n">
        <v>476996550</v>
      </c>
      <c r="L584" s="0" t="n">
        <v>0</v>
      </c>
      <c r="M584" s="0" t="n">
        <f aca="false">H584 / (H584 + J584)</f>
        <v>0.94160548825169</v>
      </c>
      <c r="N584" s="0" t="n">
        <f aca="false">K584 / (K584+ I584)</f>
        <v>0.996616358522813</v>
      </c>
      <c r="O584" s="0" t="n">
        <f aca="false">I584 / (I584 + K584)</f>
        <v>0.00338364147718709</v>
      </c>
      <c r="P584" s="0" t="n">
        <f aca="false">J584 / (H584 + J584)</f>
        <v>0.0583945117483102</v>
      </c>
      <c r="Q584" s="0" t="n">
        <f aca="false">100 * (J584 + I584) / (H584 + I584 + J584 + K584)</f>
        <v>0.40468784366773</v>
      </c>
      <c r="R584" s="0" t="n">
        <f aca="false">(2 * S584 * M584) / (S584 + M584)</f>
        <v>0.848724760171085</v>
      </c>
      <c r="S584" s="0" t="n">
        <f aca="false">H584 / (H584 + I584)</f>
        <v>0.772522513664395</v>
      </c>
      <c r="T584" s="0" t="n">
        <f aca="false">AVERAGE(M584:S584)</f>
        <v>0.575133588214744</v>
      </c>
      <c r="U584" s="0" t="n">
        <f aca="false">(H584 + K584)/(H584 + K584 + I584 + J584)</f>
        <v>0.995953121563323</v>
      </c>
      <c r="V584" s="0" t="n">
        <f aca="false">(I584+J584)/W584</f>
        <v>0.00810184775287097</v>
      </c>
      <c r="W584" s="0" t="n">
        <f aca="false">VLOOKUP(G584,ValidPixels!$A$1:$B$53, 2,0)</f>
        <v>241986527</v>
      </c>
    </row>
    <row r="585" customFormat="false" ht="12.8" hidden="false" customHeight="false" outlineLevel="0" collapsed="false">
      <c r="A585" s="0" t="n">
        <v>2</v>
      </c>
      <c r="B585" s="0" t="s">
        <v>111</v>
      </c>
      <c r="C585" s="0" t="n">
        <f aca="false">VLOOKUP(D585,List!$G$2:$H$12, 2, 0)</f>
        <v>3</v>
      </c>
      <c r="D585" s="0" t="s">
        <v>23</v>
      </c>
      <c r="E585" s="0" t="n">
        <f aca="false">VLOOKUP(G585,List!$A$2:$B$54, 2, 0)</f>
        <v>1</v>
      </c>
      <c r="F585" s="0" t="n">
        <f aca="false">VLOOKUP(G585,List!$L$2:$M$54, 2,0)</f>
        <v>4</v>
      </c>
      <c r="G585" s="0" t="s">
        <v>24</v>
      </c>
      <c r="H585" s="0" t="n">
        <v>661264</v>
      </c>
      <c r="I585" s="0" t="n">
        <v>78438</v>
      </c>
      <c r="J585" s="0" t="n">
        <v>9598</v>
      </c>
      <c r="K585" s="0" t="n">
        <v>67490669</v>
      </c>
      <c r="L585" s="0" t="n">
        <v>12537</v>
      </c>
      <c r="M585" s="0" t="n">
        <f aca="false">H585 / (H585 + J585)</f>
        <v>0.985693033738682</v>
      </c>
      <c r="N585" s="0" t="n">
        <f aca="false">K585 / (K585+ I585)</f>
        <v>0.998839144048478</v>
      </c>
      <c r="O585" s="0" t="n">
        <f aca="false">I585 / (I585 + K585)</f>
        <v>0.00116085595152234</v>
      </c>
      <c r="P585" s="0" t="n">
        <f aca="false">J585 / (H585 + J585)</f>
        <v>0.0143069662613175</v>
      </c>
      <c r="Q585" s="0" t="n">
        <f aca="false">100 * (J585 + I585) / (H585 + I585 + J585 + K585)</f>
        <v>0.129009437269821</v>
      </c>
      <c r="R585" s="0" t="n">
        <f aca="false">(2 * S585 * M585) / (S585 + M585)</f>
        <v>0.937588085333243</v>
      </c>
      <c r="S585" s="0" t="n">
        <f aca="false">H585 / (H585 + I585)</f>
        <v>0.893960000108152</v>
      </c>
      <c r="T585" s="0" t="n">
        <f aca="false">AVERAGE(M585:S585)</f>
        <v>0.565793931815888</v>
      </c>
      <c r="U585" s="0" t="n">
        <f aca="false">(H585 + K585)/(H585 + K585 + I585 + J585)</f>
        <v>0.998709905627302</v>
      </c>
      <c r="V585" s="0" t="n">
        <f aca="false">(I585+J585)/W585</f>
        <v>0.000236947962533628</v>
      </c>
      <c r="W585" s="0" t="n">
        <f aca="false">VLOOKUP(G585,ValidPixels!$A$1:$B$53, 2,0)</f>
        <v>371541494</v>
      </c>
    </row>
    <row r="586" customFormat="false" ht="12.8" hidden="false" customHeight="false" outlineLevel="0" collapsed="false">
      <c r="A586" s="0" t="n">
        <v>2</v>
      </c>
      <c r="B586" s="0" t="s">
        <v>111</v>
      </c>
      <c r="C586" s="0" t="n">
        <f aca="false">VLOOKUP(D586,List!$G$2:$H$12, 2, 0)</f>
        <v>3</v>
      </c>
      <c r="D586" s="0" t="s">
        <v>23</v>
      </c>
      <c r="E586" s="0" t="n">
        <f aca="false">VLOOKUP(G586,List!$A$2:$B$54, 2, 0)</f>
        <v>2</v>
      </c>
      <c r="F586" s="0" t="n">
        <f aca="false">VLOOKUP(G586,List!$L$2:$M$54, 2,0)</f>
        <v>1</v>
      </c>
      <c r="G586" s="0" t="s">
        <v>25</v>
      </c>
      <c r="H586" s="0" t="n">
        <v>4406599</v>
      </c>
      <c r="I586" s="0" t="n">
        <v>1045091</v>
      </c>
      <c r="J586" s="0" t="n">
        <v>421591</v>
      </c>
      <c r="K586" s="0" t="n">
        <v>365668213</v>
      </c>
      <c r="L586" s="0" t="n">
        <v>0</v>
      </c>
      <c r="M586" s="0" t="n">
        <f aca="false">H586 / (H586 + J586)</f>
        <v>0.912681356781734</v>
      </c>
      <c r="N586" s="0" t="n">
        <f aca="false">K586 / (K586+ I586)</f>
        <v>0.997150114302916</v>
      </c>
      <c r="O586" s="0" t="n">
        <f aca="false">I586 / (I586 + K586)</f>
        <v>0.00284988569708395</v>
      </c>
      <c r="P586" s="0" t="n">
        <f aca="false">J586 / (H586 + J586)</f>
        <v>0.0873186432182661</v>
      </c>
      <c r="Q586" s="0" t="n">
        <f aca="false">100 * (J586 + I586) / (H586 + I586 + J586 + K586)</f>
        <v>0.394755908474653</v>
      </c>
      <c r="R586" s="0" t="n">
        <f aca="false">(2 * S586 * M586) / (S586 + M586)</f>
        <v>0.857324988229435</v>
      </c>
      <c r="S586" s="0" t="n">
        <f aca="false">H586 / (H586 + I586)</f>
        <v>0.80829962818869</v>
      </c>
      <c r="T586" s="0" t="n">
        <f aca="false">AVERAGE(M586:S586)</f>
        <v>0.580054360698968</v>
      </c>
      <c r="U586" s="0" t="n">
        <f aca="false">(H586 + K586)/(H586 + K586 + I586 + J586)</f>
        <v>0.996052440915253</v>
      </c>
      <c r="V586" s="0" t="n">
        <f aca="false">(I586+J586)/W586</f>
        <v>0.0159855129170677</v>
      </c>
      <c r="W586" s="0" t="n">
        <f aca="false">VLOOKUP(G586,ValidPixels!$A$1:$B$53, 2,0)</f>
        <v>91750700</v>
      </c>
    </row>
    <row r="587" customFormat="false" ht="12.8" hidden="false" customHeight="false" outlineLevel="0" collapsed="false">
      <c r="A587" s="0" t="n">
        <v>2</v>
      </c>
      <c r="B587" s="0" t="s">
        <v>111</v>
      </c>
      <c r="C587" s="0" t="n">
        <f aca="false">VLOOKUP(D587,List!$G$2:$H$12, 2, 0)</f>
        <v>3</v>
      </c>
      <c r="D587" s="0" t="s">
        <v>23</v>
      </c>
      <c r="E587" s="0" t="n">
        <f aca="false">VLOOKUP(G587,List!$A$2:$B$54, 2, 0)</f>
        <v>3</v>
      </c>
      <c r="F587" s="0" t="n">
        <f aca="false">VLOOKUP(G587,List!$L$2:$M$54, 2,0)</f>
        <v>2</v>
      </c>
      <c r="G587" s="0" t="s">
        <v>26</v>
      </c>
      <c r="H587" s="0" t="n">
        <v>4928107</v>
      </c>
      <c r="I587" s="0" t="n">
        <v>365139</v>
      </c>
      <c r="J587" s="0" t="n">
        <v>529882</v>
      </c>
      <c r="K587" s="0" t="n">
        <v>86289330</v>
      </c>
      <c r="L587" s="0" t="n">
        <v>361374</v>
      </c>
      <c r="M587" s="0" t="n">
        <f aca="false">H587 / (H587 + J587)</f>
        <v>0.902916257251526</v>
      </c>
      <c r="N587" s="0" t="n">
        <f aca="false">K587 / (K587+ I587)</f>
        <v>0.995786264641469</v>
      </c>
      <c r="O587" s="0" t="n">
        <f aca="false">I587 / (I587 + K587)</f>
        <v>0.00421373535853067</v>
      </c>
      <c r="P587" s="0" t="n">
        <f aca="false">J587 / (H587 + J587)</f>
        <v>0.0970837427484738</v>
      </c>
      <c r="Q587" s="0" t="n">
        <f aca="false">100 * (J587 + I587) / (H587 + I587 + J587 + K587)</f>
        <v>0.971661183984473</v>
      </c>
      <c r="R587" s="0" t="n">
        <f aca="false">(2 * S587 * M587) / (S587 + M587)</f>
        <v>0.916751796421527</v>
      </c>
      <c r="S587" s="0" t="n">
        <f aca="false">H587 / (H587 + I587)</f>
        <v>0.931017942487464</v>
      </c>
      <c r="T587" s="0" t="n">
        <f aca="false">AVERAGE(M587:S587)</f>
        <v>0.688490131841923</v>
      </c>
      <c r="U587" s="0" t="n">
        <f aca="false">(H587 + K587)/(H587 + K587 + I587 + J587)</f>
        <v>0.990283388160155</v>
      </c>
      <c r="V587" s="0" t="n">
        <f aca="false">(I587+J587)/W587</f>
        <v>0.00714982763328364</v>
      </c>
      <c r="W587" s="0" t="n">
        <f aca="false">VLOOKUP(G587,ValidPixels!$A$1:$B$53, 2,0)</f>
        <v>125180780</v>
      </c>
    </row>
    <row r="588" customFormat="false" ht="12.8" hidden="false" customHeight="false" outlineLevel="0" collapsed="false">
      <c r="A588" s="0" t="n">
        <v>2</v>
      </c>
      <c r="B588" s="0" t="s">
        <v>111</v>
      </c>
      <c r="C588" s="0" t="n">
        <f aca="false">VLOOKUP(D588,List!$G$2:$H$12, 2, 0)</f>
        <v>3</v>
      </c>
      <c r="D588" s="0" t="s">
        <v>23</v>
      </c>
      <c r="E588" s="0" t="n">
        <f aca="false">VLOOKUP(G588,List!$A$2:$B$54, 2, 0)</f>
        <v>4</v>
      </c>
      <c r="F588" s="0" t="n">
        <f aca="false">VLOOKUP(G588,List!$L$2:$M$54, 2,0)</f>
        <v>3</v>
      </c>
      <c r="G588" s="0" t="s">
        <v>27</v>
      </c>
      <c r="H588" s="0" t="n">
        <v>8345114</v>
      </c>
      <c r="I588" s="0" t="n">
        <v>308070</v>
      </c>
      <c r="J588" s="0" t="n">
        <v>296980</v>
      </c>
      <c r="K588" s="0" t="n">
        <v>116230616</v>
      </c>
      <c r="L588" s="0" t="n">
        <v>0</v>
      </c>
      <c r="M588" s="0" t="n">
        <f aca="false">H588 / (H588 + J588)</f>
        <v>0.965635643398463</v>
      </c>
      <c r="N588" s="0" t="n">
        <f aca="false">K588 / (K588+ I588)</f>
        <v>0.997356500141077</v>
      </c>
      <c r="O588" s="0" t="n">
        <f aca="false">I588 / (I588 + K588)</f>
        <v>0.00264349985892238</v>
      </c>
      <c r="P588" s="0" t="n">
        <f aca="false">J588 / (H588 + J588)</f>
        <v>0.0343643566015366</v>
      </c>
      <c r="Q588" s="0" t="n">
        <f aca="false">100 * (J588 + I588) / (H588 + I588 + J588 + K588)</f>
        <v>0.483340972951279</v>
      </c>
      <c r="R588" s="0" t="n">
        <f aca="false">(2 * S588 * M588) / (S588 + M588)</f>
        <v>0.965016462875011</v>
      </c>
      <c r="S588" s="0" t="n">
        <f aca="false">H588 / (H588 + I588)</f>
        <v>0.964398075898999</v>
      </c>
      <c r="T588" s="0" t="n">
        <f aca="false">AVERAGE(M588:S588)</f>
        <v>0.630393644532184</v>
      </c>
      <c r="U588" s="0" t="n">
        <f aca="false">(H588 + K588)/(H588 + K588 + I588 + J588)</f>
        <v>0.995166590270487</v>
      </c>
      <c r="V588" s="0" t="n">
        <f aca="false">(I588+J588)/W588</f>
        <v>0.008868133991444</v>
      </c>
      <c r="W588" s="0" t="n">
        <f aca="false">VLOOKUP(G588,ValidPixels!$A$1:$B$53, 2,0)</f>
        <v>68227431</v>
      </c>
    </row>
    <row r="589" customFormat="false" ht="12.8" hidden="false" customHeight="false" outlineLevel="0" collapsed="false">
      <c r="A589" s="0" t="n">
        <v>2</v>
      </c>
      <c r="B589" s="0" t="s">
        <v>111</v>
      </c>
      <c r="C589" s="0" t="n">
        <f aca="false">VLOOKUP(D589,List!$G$2:$H$12, 2, 0)</f>
        <v>5</v>
      </c>
      <c r="D589" s="0" t="s">
        <v>28</v>
      </c>
      <c r="E589" s="0" t="n">
        <f aca="false">VLOOKUP(G589,List!$A$2:$B$54, 2, 0)</f>
        <v>5</v>
      </c>
      <c r="F589" s="0" t="n">
        <f aca="false">VLOOKUP(G589,List!$L$2:$M$54, 2,0)</f>
        <v>4</v>
      </c>
      <c r="G589" s="0" t="s">
        <v>29</v>
      </c>
      <c r="H589" s="0" t="n">
        <v>60997</v>
      </c>
      <c r="I589" s="0" t="n">
        <v>28992</v>
      </c>
      <c r="J589" s="0" t="n">
        <v>16506</v>
      </c>
      <c r="K589" s="0" t="n">
        <v>93254063</v>
      </c>
      <c r="L589" s="0" t="n">
        <v>0</v>
      </c>
      <c r="M589" s="0" t="n">
        <f aca="false">H589 / (H589 + J589)</f>
        <v>0.787027598931654</v>
      </c>
      <c r="N589" s="0" t="n">
        <f aca="false">K589 / (K589+ I589)</f>
        <v>0.999689204003878</v>
      </c>
      <c r="O589" s="0" t="n">
        <f aca="false">I589 / (I589 + K589)</f>
        <v>0.000310795996121696</v>
      </c>
      <c r="P589" s="0" t="n">
        <f aca="false">J589 / (H589 + J589)</f>
        <v>0.212972401068346</v>
      </c>
      <c r="Q589" s="0" t="n">
        <f aca="false">100 * (J589 + I589) / (H589 + I589 + J589 + K589)</f>
        <v>0.048733641887616</v>
      </c>
      <c r="R589" s="0" t="n">
        <f aca="false">(2 * S589 * M589) / (S589 + M589)</f>
        <v>0.728357175268073</v>
      </c>
      <c r="S589" s="0" t="n">
        <f aca="false">H589 / (H589 + I589)</f>
        <v>0.677827290002111</v>
      </c>
      <c r="T589" s="0" t="n">
        <f aca="false">AVERAGE(M589:S589)</f>
        <v>0.493559729593971</v>
      </c>
      <c r="U589" s="0" t="n">
        <f aca="false">(H589 + K589)/(H589 + K589 + I589 + J589)</f>
        <v>0.999512663581124</v>
      </c>
      <c r="V589" s="0" t="n">
        <f aca="false">(I589+J589)/W589</f>
        <v>0.00048733641887616</v>
      </c>
      <c r="W589" s="0" t="n">
        <f aca="false">VLOOKUP(G589,ValidPixels!$A$1:$B$53, 2,0)</f>
        <v>93360558</v>
      </c>
    </row>
    <row r="590" customFormat="false" ht="12.8" hidden="false" customHeight="false" outlineLevel="0" collapsed="false">
      <c r="A590" s="0" t="n">
        <v>2</v>
      </c>
      <c r="B590" s="0" t="s">
        <v>111</v>
      </c>
      <c r="C590" s="0" t="n">
        <f aca="false">VLOOKUP(D590,List!$G$2:$H$12, 2, 0)</f>
        <v>5</v>
      </c>
      <c r="D590" s="0" t="s">
        <v>28</v>
      </c>
      <c r="E590" s="0" t="n">
        <f aca="false">VLOOKUP(G590,List!$A$2:$B$54, 2, 0)</f>
        <v>6</v>
      </c>
      <c r="F590" s="0" t="n">
        <f aca="false">VLOOKUP(G590,List!$L$2:$M$54, 2,0)</f>
        <v>5</v>
      </c>
      <c r="G590" s="0" t="s">
        <v>30</v>
      </c>
      <c r="H590" s="0" t="n">
        <v>241448</v>
      </c>
      <c r="I590" s="0" t="n">
        <v>8665</v>
      </c>
      <c r="J590" s="0" t="n">
        <v>25781</v>
      </c>
      <c r="K590" s="0" t="n">
        <v>123953666</v>
      </c>
      <c r="L590" s="0" t="n">
        <v>0</v>
      </c>
      <c r="M590" s="0" t="n">
        <f aca="false">H590 / (H590 + J590)</f>
        <v>0.903524692305102</v>
      </c>
      <c r="N590" s="0" t="n">
        <f aca="false">K590 / (K590+ I590)</f>
        <v>0.999930099733281</v>
      </c>
      <c r="O590" s="0" t="n">
        <f aca="false">I590 / (I590 + K590)</f>
        <v>6.99002667189277E-005</v>
      </c>
      <c r="P590" s="0" t="n">
        <f aca="false">J590 / (H590 + J590)</f>
        <v>0.0964753076948984</v>
      </c>
      <c r="Q590" s="0" t="n">
        <f aca="false">100 * (J590 + I590) / (H590 + I590 + J590 + K590)</f>
        <v>0.0277277002349521</v>
      </c>
      <c r="R590" s="0" t="n">
        <f aca="false">(2 * S590 * M590) / (S590 + M590)</f>
        <v>0.933417352544352</v>
      </c>
      <c r="S590" s="0" t="n">
        <f aca="false">H590 / (H590 + I590)</f>
        <v>0.965355659242023</v>
      </c>
      <c r="T590" s="0" t="n">
        <f aca="false">AVERAGE(M590:S590)</f>
        <v>0.560928673145904</v>
      </c>
      <c r="U590" s="0" t="n">
        <f aca="false">(H590 + K590)/(H590 + K590 + I590 + J590)</f>
        <v>0.99972272299765</v>
      </c>
      <c r="V590" s="0" t="n">
        <f aca="false">(I590+J590)/W590</f>
        <v>0.000277277002349521</v>
      </c>
      <c r="W590" s="0" t="n">
        <f aca="false">VLOOKUP(G590,ValidPixels!$A$1:$B$53, 2,0)</f>
        <v>124229560</v>
      </c>
    </row>
    <row r="591" customFormat="false" ht="12.8" hidden="false" customHeight="false" outlineLevel="0" collapsed="false">
      <c r="A591" s="0" t="n">
        <v>2</v>
      </c>
      <c r="B591" s="0" t="s">
        <v>111</v>
      </c>
      <c r="C591" s="0" t="n">
        <f aca="false">VLOOKUP(D591,List!$G$2:$H$12, 2, 0)</f>
        <v>5</v>
      </c>
      <c r="D591" s="0" t="s">
        <v>28</v>
      </c>
      <c r="E591" s="0" t="n">
        <f aca="false">VLOOKUP(G591,List!$A$2:$B$54, 2, 0)</f>
        <v>8</v>
      </c>
      <c r="F591" s="0" t="n">
        <f aca="false">VLOOKUP(G591,List!$L$2:$M$54, 2,0)</f>
        <v>1</v>
      </c>
      <c r="G591" s="0" t="s">
        <v>32</v>
      </c>
      <c r="H591" s="0" t="n">
        <v>514294</v>
      </c>
      <c r="I591" s="0" t="n">
        <v>25237</v>
      </c>
      <c r="J591" s="0" t="n">
        <v>1036557</v>
      </c>
      <c r="K591" s="0" t="n">
        <v>245694382</v>
      </c>
      <c r="L591" s="0" t="n">
        <v>232</v>
      </c>
      <c r="M591" s="0" t="n">
        <f aca="false">H591 / (H591 + J591)</f>
        <v>0.331620510287578</v>
      </c>
      <c r="N591" s="0" t="n">
        <f aca="false">K591 / (K591+ I591)</f>
        <v>0.999897293508338</v>
      </c>
      <c r="O591" s="0" t="n">
        <f aca="false">I591 / (I591 + K591)</f>
        <v>0.000102706491661946</v>
      </c>
      <c r="P591" s="0" t="n">
        <f aca="false">J591 / (H591 + J591)</f>
        <v>0.668379489712422</v>
      </c>
      <c r="Q591" s="0" t="n">
        <f aca="false">100 * (J591 + I591) / (H591 + I591 + J591 + K591)</f>
        <v>0.429405905201701</v>
      </c>
      <c r="R591" s="0" t="n">
        <f aca="false">(2 * S591 * M591) / (S591 + M591)</f>
        <v>0.492057432564957</v>
      </c>
      <c r="S591" s="0" t="n">
        <f aca="false">H591 / (H591 + I591)</f>
        <v>0.953224189156879</v>
      </c>
      <c r="T591" s="0" t="n">
        <f aca="false">AVERAGE(M591:S591)</f>
        <v>0.553526789560505</v>
      </c>
      <c r="U591" s="0" t="n">
        <f aca="false">(H591 + K591)/(H591 + K591 + I591 + J591)</f>
        <v>0.995705940947983</v>
      </c>
      <c r="V591" s="0" t="n">
        <f aca="false">(I591+J591)/W591</f>
        <v>0.00429406634568157</v>
      </c>
      <c r="W591" s="0" t="n">
        <f aca="false">VLOOKUP(G591,ValidPixels!$A$1:$B$53, 2,0)</f>
        <v>247270050</v>
      </c>
    </row>
    <row r="592" customFormat="false" ht="12.8" hidden="false" customHeight="false" outlineLevel="0" collapsed="false">
      <c r="A592" s="0" t="n">
        <v>2</v>
      </c>
      <c r="B592" s="0" t="s">
        <v>111</v>
      </c>
      <c r="C592" s="0" t="n">
        <f aca="false">VLOOKUP(D592,List!$G$2:$H$12, 2, 0)</f>
        <v>5</v>
      </c>
      <c r="D592" s="0" t="s">
        <v>28</v>
      </c>
      <c r="E592" s="0" t="n">
        <f aca="false">VLOOKUP(G592,List!$A$2:$B$54, 2, 0)</f>
        <v>7</v>
      </c>
      <c r="F592" s="0" t="n">
        <f aca="false">VLOOKUP(G592,List!$L$2:$M$54, 2,0)</f>
        <v>2</v>
      </c>
      <c r="G592" s="0" t="s">
        <v>31</v>
      </c>
      <c r="H592" s="0" t="n">
        <v>923014</v>
      </c>
      <c r="I592" s="0" t="n">
        <v>5287</v>
      </c>
      <c r="J592" s="0" t="n">
        <v>120355</v>
      </c>
      <c r="K592" s="0" t="n">
        <v>28414434</v>
      </c>
      <c r="L592" s="0" t="n">
        <v>0</v>
      </c>
      <c r="M592" s="0" t="n">
        <f aca="false">H592 / (H592 + J592)</f>
        <v>0.884647713320982</v>
      </c>
      <c r="N592" s="0" t="n">
        <f aca="false">K592 / (K592+ I592)</f>
        <v>0.999813967209601</v>
      </c>
      <c r="O592" s="0" t="n">
        <f aca="false">I592 / (I592 + K592)</f>
        <v>0.000186032790399315</v>
      </c>
      <c r="P592" s="0" t="n">
        <f aca="false">J592 / (H592 + J592)</f>
        <v>0.115352286679018</v>
      </c>
      <c r="Q592" s="0" t="n">
        <f aca="false">100 * (J592 + I592) / (H592 + I592 + J592 + K592)</f>
        <v>0.426438638988646</v>
      </c>
      <c r="R592" s="0" t="n">
        <f aca="false">(2 * S592 * M592) / (S592 + M592)</f>
        <v>0.936276354562376</v>
      </c>
      <c r="S592" s="0" t="n">
        <f aca="false">H592 / (H592 + I592)</f>
        <v>0.994304649030864</v>
      </c>
      <c r="T592" s="0" t="n">
        <f aca="false">AVERAGE(M592:S592)</f>
        <v>0.622431377511698</v>
      </c>
      <c r="U592" s="0" t="n">
        <f aca="false">(H592 + K592)/(H592 + K592 + I592 + J592)</f>
        <v>0.995735613610114</v>
      </c>
      <c r="V592" s="0" t="n">
        <f aca="false">(I592+J592)/W592</f>
        <v>0.000121423034983613</v>
      </c>
      <c r="W592" s="0" t="n">
        <f aca="false">VLOOKUP(G592,ValidPixels!$A$1:$B$53, 2,0)</f>
        <v>1034746002</v>
      </c>
    </row>
    <row r="593" customFormat="false" ht="12.8" hidden="false" customHeight="false" outlineLevel="0" collapsed="false">
      <c r="A593" s="0" t="n">
        <v>2</v>
      </c>
      <c r="B593" s="0" t="s">
        <v>111</v>
      </c>
      <c r="C593" s="0" t="n">
        <f aca="false">VLOOKUP(D593,List!$G$2:$H$12, 2, 0)</f>
        <v>5</v>
      </c>
      <c r="D593" s="0" t="s">
        <v>28</v>
      </c>
      <c r="E593" s="0" t="n">
        <f aca="false">VLOOKUP(G593,List!$A$2:$B$54, 2, 0)</f>
        <v>9</v>
      </c>
      <c r="F593" s="0" t="n">
        <f aca="false">VLOOKUP(G593,List!$L$2:$M$54, 2,0)</f>
        <v>6</v>
      </c>
      <c r="G593" s="0" t="s">
        <v>33</v>
      </c>
      <c r="H593" s="0" t="n">
        <v>1667622</v>
      </c>
      <c r="I593" s="0" t="n">
        <v>22099</v>
      </c>
      <c r="J593" s="0" t="n">
        <v>310270</v>
      </c>
      <c r="K593" s="0" t="n">
        <v>145620662</v>
      </c>
      <c r="L593" s="0" t="n">
        <v>12198</v>
      </c>
      <c r="M593" s="0" t="n">
        <f aca="false">H593 / (H593 + J593)</f>
        <v>0.8431309697395</v>
      </c>
      <c r="N593" s="0" t="n">
        <f aca="false">K593 / (K593+ I593)</f>
        <v>0.999848265716413</v>
      </c>
      <c r="O593" s="0" t="n">
        <f aca="false">I593 / (I593 + K593)</f>
        <v>0.000151734283587222</v>
      </c>
      <c r="P593" s="0" t="n">
        <f aca="false">J593 / (H593 + J593)</f>
        <v>0.1568690302605</v>
      </c>
      <c r="Q593" s="0" t="n">
        <f aca="false">100 * (J593 + I593) / (H593 + I593 + J593 + K593)</f>
        <v>0.225150744997721</v>
      </c>
      <c r="R593" s="0" t="n">
        <f aca="false">(2 * S593 * M593) / (S593 + M593)</f>
        <v>0.909377297986456</v>
      </c>
      <c r="S593" s="0" t="n">
        <f aca="false">H593 / (H593 + I593)</f>
        <v>0.986921509527313</v>
      </c>
      <c r="T593" s="0" t="n">
        <f aca="false">AVERAGE(M593:S593)</f>
        <v>0.588778507501641</v>
      </c>
      <c r="U593" s="0" t="n">
        <f aca="false">(H593 + K593)/(H593 + K593 + I593 + J593)</f>
        <v>0.997748492550023</v>
      </c>
      <c r="V593" s="0" t="n">
        <f aca="false">(I593+J593)/W593</f>
        <v>0.00225169631585211</v>
      </c>
      <c r="W593" s="0" t="n">
        <f aca="false">VLOOKUP(G593,ValidPixels!$A$1:$B$53, 2,0)</f>
        <v>147608271</v>
      </c>
    </row>
    <row r="594" customFormat="false" ht="12.8" hidden="false" customHeight="false" outlineLevel="0" collapsed="false">
      <c r="A594" s="0" t="n">
        <v>2</v>
      </c>
      <c r="B594" s="0" t="s">
        <v>111</v>
      </c>
      <c r="C594" s="0" t="n">
        <f aca="false">VLOOKUP(D594,List!$G$2:$H$12, 2, 0)</f>
        <v>5</v>
      </c>
      <c r="D594" s="0" t="s">
        <v>28</v>
      </c>
      <c r="E594" s="0" t="n">
        <f aca="false">VLOOKUP(G594,List!$A$2:$B$54, 2, 0)</f>
        <v>10</v>
      </c>
      <c r="F594" s="0" t="n">
        <f aca="false">VLOOKUP(G594,List!$L$2:$M$54, 2,0)</f>
        <v>3</v>
      </c>
      <c r="G594" s="0" t="s">
        <v>34</v>
      </c>
      <c r="H594" s="0" t="n">
        <v>16743437</v>
      </c>
      <c r="I594" s="0" t="n">
        <v>3083530</v>
      </c>
      <c r="J594" s="0" t="n">
        <v>1594560</v>
      </c>
      <c r="K594" s="0" t="n">
        <v>1013706377</v>
      </c>
      <c r="L594" s="0" t="n">
        <v>369979</v>
      </c>
      <c r="M594" s="0" t="n">
        <f aca="false">H594 / (H594 + J594)</f>
        <v>0.913046119486223</v>
      </c>
      <c r="N594" s="0" t="n">
        <f aca="false">K594 / (K594+ I594)</f>
        <v>0.996967387285444</v>
      </c>
      <c r="O594" s="0" t="n">
        <f aca="false">I594 / (I594 + K594)</f>
        <v>0.00303261271455559</v>
      </c>
      <c r="P594" s="0" t="n">
        <f aca="false">J594 / (H594 + J594)</f>
        <v>0.0869538805137769</v>
      </c>
      <c r="Q594" s="0" t="n">
        <f aca="false">100 * (J594 + I594) / (H594 + I594 + J594 + K594)</f>
        <v>0.451933522603599</v>
      </c>
      <c r="R594" s="0" t="n">
        <f aca="false">(2 * S594 * M594) / (S594 + M594)</f>
        <v>0.877424488072359</v>
      </c>
      <c r="S594" s="0" t="n">
        <f aca="false">H594 / (H594 + I594)</f>
        <v>0.844477977897477</v>
      </c>
      <c r="T594" s="0" t="n">
        <f aca="false">AVERAGE(M594:S594)</f>
        <v>0.596262284081919</v>
      </c>
      <c r="U594" s="0" t="n">
        <f aca="false">(H594 + K594)/(H594 + K594 + I594 + J594)</f>
        <v>0.995480664773964</v>
      </c>
      <c r="V594" s="0" t="n">
        <f aca="false">(I594+J594)/W594</f>
        <v>0.158777982893172</v>
      </c>
      <c r="W594" s="0" t="n">
        <f aca="false">VLOOKUP(G594,ValidPixels!$A$1:$B$53, 2,0)</f>
        <v>29463090</v>
      </c>
    </row>
    <row r="595" customFormat="false" ht="12.8" hidden="false" customHeight="false" outlineLevel="0" collapsed="false">
      <c r="A595" s="0" t="n">
        <v>2</v>
      </c>
      <c r="B595" s="0" t="s">
        <v>111</v>
      </c>
      <c r="C595" s="0" t="n">
        <f aca="false">VLOOKUP(D595,List!$G$2:$H$12, 2, 0)</f>
        <v>4</v>
      </c>
      <c r="D595" s="0" t="s">
        <v>35</v>
      </c>
      <c r="E595" s="0" t="n">
        <f aca="false">VLOOKUP(G595,List!$A$2:$B$54, 2, 0)</f>
        <v>11</v>
      </c>
      <c r="F595" s="0" t="n">
        <f aca="false">VLOOKUP(G595,List!$L$2:$M$54, 2,0)</f>
        <v>3</v>
      </c>
      <c r="G595" s="0" t="s">
        <v>36</v>
      </c>
      <c r="H595" s="0" t="n">
        <v>108815</v>
      </c>
      <c r="I595" s="0" t="n">
        <v>13421</v>
      </c>
      <c r="J595" s="0" t="n">
        <v>154414</v>
      </c>
      <c r="K595" s="0" t="n">
        <v>9819171</v>
      </c>
      <c r="L595" s="0" t="n">
        <v>8269</v>
      </c>
      <c r="M595" s="0" t="n">
        <f aca="false">H595 / (H595 + J595)</f>
        <v>0.413385303291051</v>
      </c>
      <c r="N595" s="0" t="n">
        <f aca="false">K595 / (K595+ I595)</f>
        <v>0.998635049638997</v>
      </c>
      <c r="O595" s="0" t="n">
        <f aca="false">I595 / (I595 + K595)</f>
        <v>0.00136495036100349</v>
      </c>
      <c r="P595" s="0" t="n">
        <f aca="false">J595 / (H595 + J595)</f>
        <v>0.586614696708949</v>
      </c>
      <c r="Q595" s="0" t="n">
        <f aca="false">100 * (J595 + I595) / (H595 + I595 + J595 + K595)</f>
        <v>1.66242052033213</v>
      </c>
      <c r="R595" s="0" t="n">
        <f aca="false">(2 * S595 * M595) / (S595 + M595)</f>
        <v>0.564590818881092</v>
      </c>
      <c r="S595" s="0" t="n">
        <f aca="false">H595 / (H595 + I595)</f>
        <v>0.890204195163454</v>
      </c>
      <c r="T595" s="0" t="n">
        <f aca="false">AVERAGE(M595:S595)</f>
        <v>0.731030790625239</v>
      </c>
      <c r="U595" s="0" t="n">
        <f aca="false">(H595 + K595)/(H595 + K595 + I595 + J595)</f>
        <v>0.983375794796679</v>
      </c>
      <c r="V595" s="0" t="n">
        <f aca="false">(I595+J595)/W595</f>
        <v>0.0166397574552231</v>
      </c>
      <c r="W595" s="0" t="n">
        <f aca="false">VLOOKUP(G595,ValidPixels!$A$1:$B$53, 2,0)</f>
        <v>10086385</v>
      </c>
    </row>
    <row r="596" customFormat="false" ht="12.8" hidden="false" customHeight="false" outlineLevel="0" collapsed="false">
      <c r="A596" s="0" t="n">
        <v>2</v>
      </c>
      <c r="B596" s="0" t="s">
        <v>111</v>
      </c>
      <c r="C596" s="0" t="n">
        <f aca="false">VLOOKUP(D596,List!$G$2:$H$12, 2, 0)</f>
        <v>4</v>
      </c>
      <c r="D596" s="0" t="s">
        <v>35</v>
      </c>
      <c r="E596" s="0" t="n">
        <f aca="false">VLOOKUP(G596,List!$A$2:$B$54, 2, 0)</f>
        <v>12</v>
      </c>
      <c r="F596" s="0" t="n">
        <f aca="false">VLOOKUP(G596,List!$L$2:$M$54, 2,0)</f>
        <v>4</v>
      </c>
      <c r="G596" s="0" t="s">
        <v>37</v>
      </c>
      <c r="H596" s="0" t="n">
        <v>2654932</v>
      </c>
      <c r="I596" s="0" t="n">
        <v>729147</v>
      </c>
      <c r="J596" s="0" t="n">
        <v>505824</v>
      </c>
      <c r="K596" s="0" t="n">
        <v>46884559</v>
      </c>
      <c r="L596" s="0" t="n">
        <v>636520</v>
      </c>
      <c r="M596" s="0" t="n">
        <f aca="false">H596 / (H596 + J596)</f>
        <v>0.839967400204255</v>
      </c>
      <c r="N596" s="0" t="n">
        <f aca="false">K596 / (K596+ I596)</f>
        <v>0.984686195189259</v>
      </c>
      <c r="O596" s="0" t="n">
        <f aca="false">I596 / (I596 + K596)</f>
        <v>0.0153138048107408</v>
      </c>
      <c r="P596" s="0" t="n">
        <f aca="false">J596 / (H596 + J596)</f>
        <v>0.160032599795745</v>
      </c>
      <c r="Q596" s="0" t="n">
        <f aca="false">100 * (J596 + I596) / (H596 + I596 + J596 + K596)</f>
        <v>2.43226801694127</v>
      </c>
      <c r="R596" s="0" t="n">
        <f aca="false">(2 * S596 * M596) / (S596 + M596)</f>
        <v>0.811306014590131</v>
      </c>
      <c r="S596" s="0" t="n">
        <f aca="false">H596 / (H596 + I596)</f>
        <v>0.78453605840762</v>
      </c>
      <c r="T596" s="0" t="n">
        <f aca="false">AVERAGE(M596:S596)</f>
        <v>0.861158584277003</v>
      </c>
      <c r="U596" s="0" t="n">
        <f aca="false">(H596 + K596)/(H596 + K596 + I596 + J596)</f>
        <v>0.975677319830587</v>
      </c>
      <c r="V596" s="0" t="n">
        <f aca="false">(I596+J596)/W596</f>
        <v>0.0246487756396198</v>
      </c>
      <c r="W596" s="0" t="n">
        <f aca="false">VLOOKUP(G596,ValidPixels!$A$1:$B$53, 2,0)</f>
        <v>50102732</v>
      </c>
    </row>
    <row r="597" customFormat="false" ht="12.8" hidden="false" customHeight="false" outlineLevel="0" collapsed="false">
      <c r="A597" s="0" t="n">
        <v>2</v>
      </c>
      <c r="B597" s="0" t="s">
        <v>111</v>
      </c>
      <c r="C597" s="0" t="n">
        <f aca="false">VLOOKUP(D597,List!$G$2:$H$12, 2, 0)</f>
        <v>4</v>
      </c>
      <c r="D597" s="0" t="s">
        <v>35</v>
      </c>
      <c r="E597" s="0" t="n">
        <f aca="false">VLOOKUP(G597,List!$A$2:$B$54, 2, 0)</f>
        <v>14</v>
      </c>
      <c r="F597" s="0" t="n">
        <f aca="false">VLOOKUP(G597,List!$L$2:$M$54, 2,0)</f>
        <v>1</v>
      </c>
      <c r="G597" s="0" t="s">
        <v>39</v>
      </c>
      <c r="H597" s="0" t="n">
        <v>3499003</v>
      </c>
      <c r="I597" s="0" t="n">
        <v>198964</v>
      </c>
      <c r="J597" s="0" t="n">
        <v>599304</v>
      </c>
      <c r="K597" s="0" t="n">
        <v>115229378</v>
      </c>
      <c r="L597" s="0" t="n">
        <v>0</v>
      </c>
      <c r="M597" s="0" t="n">
        <f aca="false">H597 / (H597 + J597)</f>
        <v>0.853767909529472</v>
      </c>
      <c r="N597" s="0" t="n">
        <f aca="false">K597 / (K597+ I597)</f>
        <v>0.998276298554128</v>
      </c>
      <c r="O597" s="0" t="n">
        <f aca="false">I597 / (I597 + K597)</f>
        <v>0.00172370144587193</v>
      </c>
      <c r="P597" s="0" t="n">
        <f aca="false">J597 / (H597 + J597)</f>
        <v>0.146232090470528</v>
      </c>
      <c r="Q597" s="0" t="n">
        <f aca="false">100 * (J597 + I597) / (H597 + I597 + J597 + K597)</f>
        <v>0.66785775948592</v>
      </c>
      <c r="R597" s="0" t="n">
        <f aca="false">(2 * S597 * M597) / (S597 + M597)</f>
        <v>0.89760903734271</v>
      </c>
      <c r="S597" s="0" t="n">
        <f aca="false">H597 / (H597 + I597)</f>
        <v>0.946196383039654</v>
      </c>
      <c r="T597" s="0" t="n">
        <f aca="false">AVERAGE(M597:S597)</f>
        <v>0.644523311409755</v>
      </c>
      <c r="U597" s="0" t="n">
        <f aca="false">(H597 + K597)/(H597 + K597 + I597 + J597)</f>
        <v>0.993321422405141</v>
      </c>
      <c r="V597" s="0" t="n">
        <f aca="false">(I597+J597)/W597</f>
        <v>0.0066785775948592</v>
      </c>
      <c r="W597" s="0" t="n">
        <f aca="false">VLOOKUP(G597,ValidPixels!$A$1:$B$53, 2,0)</f>
        <v>119526649</v>
      </c>
    </row>
    <row r="598" customFormat="false" ht="12.8" hidden="false" customHeight="false" outlineLevel="0" collapsed="false">
      <c r="A598" s="0" t="n">
        <v>2</v>
      </c>
      <c r="B598" s="0" t="s">
        <v>111</v>
      </c>
      <c r="C598" s="0" t="n">
        <f aca="false">VLOOKUP(D598,List!$G$2:$H$12, 2, 0)</f>
        <v>4</v>
      </c>
      <c r="D598" s="0" t="s">
        <v>35</v>
      </c>
      <c r="E598" s="0" t="n">
        <f aca="false">VLOOKUP(G598,List!$A$2:$B$54, 2, 0)</f>
        <v>13</v>
      </c>
      <c r="F598" s="0" t="n">
        <f aca="false">VLOOKUP(G598,List!$L$2:$M$54, 2,0)</f>
        <v>2</v>
      </c>
      <c r="G598" s="0" t="s">
        <v>38</v>
      </c>
      <c r="H598" s="0" t="n">
        <v>4511851</v>
      </c>
      <c r="I598" s="0" t="n">
        <v>3560706</v>
      </c>
      <c r="J598" s="0" t="n">
        <v>978871</v>
      </c>
      <c r="K598" s="0" t="n">
        <v>107923993</v>
      </c>
      <c r="L598" s="0" t="n">
        <v>0</v>
      </c>
      <c r="M598" s="0" t="n">
        <f aca="false">H598 / (H598 + J598)</f>
        <v>0.821722716976019</v>
      </c>
      <c r="N598" s="0" t="n">
        <f aca="false">K598 / (K598+ I598)</f>
        <v>0.968061034097603</v>
      </c>
      <c r="O598" s="0" t="n">
        <f aca="false">I598 / (I598 + K598)</f>
        <v>0.0319389659023971</v>
      </c>
      <c r="P598" s="0" t="n">
        <f aca="false">J598 / (H598 + J598)</f>
        <v>0.178277283023981</v>
      </c>
      <c r="Q598" s="0" t="n">
        <f aca="false">100 * (J598 + I598) / (H598 + I598 + J598 + K598)</f>
        <v>3.88079560748065</v>
      </c>
      <c r="R598" s="0" t="n">
        <f aca="false">(2 * S598 * M598) / (S598 + M598)</f>
        <v>0.665303869366692</v>
      </c>
      <c r="S598" s="0" t="n">
        <f aca="false">H598 / (H598 + I598)</f>
        <v>0.558912250480238</v>
      </c>
      <c r="T598" s="0" t="n">
        <f aca="false">AVERAGE(M598:S598)</f>
        <v>1.01500167533251</v>
      </c>
      <c r="U598" s="0" t="n">
        <f aca="false">(H598 + K598)/(H598 + K598 + I598 + J598)</f>
        <v>0.961192043925193</v>
      </c>
      <c r="V598" s="0" t="n">
        <f aca="false">(I598+J598)/W598</f>
        <v>0.0388079560748065</v>
      </c>
      <c r="W598" s="0" t="n">
        <f aca="false">VLOOKUP(G598,ValidPixels!$A$1:$B$53, 2,0)</f>
        <v>116975421</v>
      </c>
    </row>
    <row r="599" customFormat="false" ht="12.8" hidden="false" customHeight="false" outlineLevel="0" collapsed="false">
      <c r="A599" s="0" t="n">
        <v>2</v>
      </c>
      <c r="B599" s="0" t="s">
        <v>111</v>
      </c>
      <c r="C599" s="0" t="n">
        <f aca="false">VLOOKUP(D599,List!$G$2:$H$12, 2, 0)</f>
        <v>6</v>
      </c>
      <c r="D599" s="0" t="s">
        <v>40</v>
      </c>
      <c r="E599" s="0" t="n">
        <f aca="false">VLOOKUP(G599,List!$A$2:$B$54, 2, 0)</f>
        <v>15</v>
      </c>
      <c r="F599" s="0" t="n">
        <f aca="false">VLOOKUP(G599,List!$L$2:$M$54, 2,0)</f>
        <v>2</v>
      </c>
      <c r="G599" s="0" t="s">
        <v>41</v>
      </c>
      <c r="H599" s="0" t="n">
        <v>139292</v>
      </c>
      <c r="I599" s="0" t="n">
        <v>49858</v>
      </c>
      <c r="J599" s="0" t="n">
        <v>86099</v>
      </c>
      <c r="K599" s="0" t="n">
        <v>2639332</v>
      </c>
      <c r="L599" s="0" t="n">
        <v>0</v>
      </c>
      <c r="M599" s="0" t="n">
        <f aca="false">H599 / (H599 + J599)</f>
        <v>0.618001606097848</v>
      </c>
      <c r="N599" s="0" t="n">
        <f aca="false">K599 / (K599+ I599)</f>
        <v>0.981459844785976</v>
      </c>
      <c r="O599" s="0" t="n">
        <f aca="false">I599 / (I599 + K599)</f>
        <v>0.0185401552140236</v>
      </c>
      <c r="P599" s="0" t="n">
        <f aca="false">J599 / (H599 + J599)</f>
        <v>0.381998393902152</v>
      </c>
      <c r="Q599" s="0" t="n">
        <f aca="false">100 * (J599 + I599) / (H599 + I599 + J599 + K599)</f>
        <v>4.66471853072534</v>
      </c>
      <c r="R599" s="0" t="n">
        <f aca="false">(2 * S599 * M599) / (S599 + M599)</f>
        <v>0.672030028392849</v>
      </c>
      <c r="S599" s="0" t="n">
        <f aca="false">H599 / (H599 + I599)</f>
        <v>0.736410256410256</v>
      </c>
      <c r="T599" s="0" t="n">
        <f aca="false">AVERAGE(M599:S599)</f>
        <v>1.15330840221835</v>
      </c>
      <c r="U599" s="0" t="n">
        <f aca="false">(H599 + K599)/(H599 + K599 + I599 + J599)</f>
        <v>0.953352814692746</v>
      </c>
      <c r="V599" s="0" t="n">
        <f aca="false">(I599+J599)/W599</f>
        <v>0.0466471853072534</v>
      </c>
      <c r="W599" s="0" t="n">
        <f aca="false">VLOOKUP(G599,ValidPixels!$A$1:$B$53, 2,0)</f>
        <v>2914581</v>
      </c>
    </row>
    <row r="600" customFormat="false" ht="12.8" hidden="false" customHeight="false" outlineLevel="0" collapsed="false">
      <c r="A600" s="0" t="n">
        <v>2</v>
      </c>
      <c r="B600" s="0" t="s">
        <v>111</v>
      </c>
      <c r="C600" s="0" t="n">
        <f aca="false">VLOOKUP(D600,List!$G$2:$H$12, 2, 0)</f>
        <v>6</v>
      </c>
      <c r="D600" s="0" t="s">
        <v>40</v>
      </c>
      <c r="E600" s="0" t="n">
        <f aca="false">VLOOKUP(G600,List!$A$2:$B$54, 2, 0)</f>
        <v>16</v>
      </c>
      <c r="F600" s="0" t="n">
        <f aca="false">VLOOKUP(G600,List!$L$2:$M$54, 2,0)</f>
        <v>6</v>
      </c>
      <c r="G600" s="0" t="s">
        <v>42</v>
      </c>
      <c r="H600" s="0" t="n">
        <v>412161</v>
      </c>
      <c r="I600" s="0" t="n">
        <v>2005079</v>
      </c>
      <c r="J600" s="0" t="n">
        <v>279209</v>
      </c>
      <c r="K600" s="0" t="n">
        <v>89655150</v>
      </c>
      <c r="L600" s="0" t="n">
        <v>68840</v>
      </c>
      <c r="M600" s="0" t="n">
        <f aca="false">H600 / (H600 + J600)</f>
        <v>0.596151120239524</v>
      </c>
      <c r="N600" s="0" t="n">
        <f aca="false">K600 / (K600+ I600)</f>
        <v>0.978124874638923</v>
      </c>
      <c r="O600" s="0" t="n">
        <f aca="false">I600 / (I600 + K600)</f>
        <v>0.0218751253610767</v>
      </c>
      <c r="P600" s="0" t="n">
        <f aca="false">J600 / (H600 + J600)</f>
        <v>0.403848879760476</v>
      </c>
      <c r="Q600" s="0" t="n">
        <f aca="false">100 * (J600 + I600) / (H600 + I600 + J600 + K600)</f>
        <v>2.47346881346364</v>
      </c>
      <c r="R600" s="0" t="n">
        <f aca="false">(2 * S600 * M600) / (S600 + M600)</f>
        <v>0.265173823670386</v>
      </c>
      <c r="S600" s="0" t="n">
        <f aca="false">H600 / (H600 + I600)</f>
        <v>0.170508927537191</v>
      </c>
      <c r="T600" s="0" t="n">
        <f aca="false">AVERAGE(M600:S600)</f>
        <v>0.701307366381603</v>
      </c>
      <c r="U600" s="0" t="n">
        <f aca="false">(H600 + K600)/(H600 + K600 + I600 + J600)</f>
        <v>0.975265311865364</v>
      </c>
      <c r="V600" s="0" t="n">
        <f aca="false">(I600+J600)/W600</f>
        <v>0.28394110282543</v>
      </c>
      <c r="W600" s="0" t="n">
        <f aca="false">VLOOKUP(G600,ValidPixels!$A$1:$B$53, 2,0)</f>
        <v>8044936</v>
      </c>
    </row>
    <row r="601" customFormat="false" ht="12.8" hidden="false" customHeight="false" outlineLevel="0" collapsed="false">
      <c r="A601" s="0" t="n">
        <v>2</v>
      </c>
      <c r="B601" s="0" t="s">
        <v>111</v>
      </c>
      <c r="C601" s="0" t="n">
        <f aca="false">VLOOKUP(D601,List!$G$2:$H$12, 2, 0)</f>
        <v>6</v>
      </c>
      <c r="D601" s="0" t="s">
        <v>40</v>
      </c>
      <c r="E601" s="0" t="n">
        <f aca="false">VLOOKUP(G601,List!$A$2:$B$54, 2, 0)</f>
        <v>17</v>
      </c>
      <c r="F601" s="0" t="n">
        <f aca="false">VLOOKUP(G601,List!$L$2:$M$54, 2,0)</f>
        <v>4</v>
      </c>
      <c r="G601" s="0" t="s">
        <v>43</v>
      </c>
      <c r="H601" s="0" t="n">
        <v>627592</v>
      </c>
      <c r="I601" s="0" t="n">
        <v>3872</v>
      </c>
      <c r="J601" s="0" t="n">
        <v>77353</v>
      </c>
      <c r="K601" s="0" t="n">
        <v>13822125</v>
      </c>
      <c r="L601" s="0" t="n">
        <v>0</v>
      </c>
      <c r="M601" s="0" t="n">
        <f aca="false">H601 / (H601 + J601)</f>
        <v>0.890270872195703</v>
      </c>
      <c r="N601" s="0" t="n">
        <f aca="false">K601 / (K601+ I601)</f>
        <v>0.999719947863434</v>
      </c>
      <c r="O601" s="0" t="n">
        <f aca="false">I601 / (I601 + K601)</f>
        <v>0.000280052136565631</v>
      </c>
      <c r="P601" s="0" t="n">
        <f aca="false">J601 / (H601 + J601)</f>
        <v>0.109729127804297</v>
      </c>
      <c r="Q601" s="0" t="n">
        <f aca="false">100 * (J601 + I601) / (H601 + I601 + J601 + K601)</f>
        <v>0.558979589898576</v>
      </c>
      <c r="R601" s="0" t="n">
        <f aca="false">(2 * S601 * M601) / (S601 + M601)</f>
        <v>0.939221450918095</v>
      </c>
      <c r="S601" s="0" t="n">
        <f aca="false">H601 / (H601 + I601)</f>
        <v>0.993868217348891</v>
      </c>
      <c r="T601" s="0" t="n">
        <f aca="false">AVERAGE(M601:S601)</f>
        <v>0.641724179737937</v>
      </c>
      <c r="U601" s="0" t="n">
        <f aca="false">(H601 + K601)/(H601 + K601 + I601 + J601)</f>
        <v>0.994410204101014</v>
      </c>
      <c r="V601" s="0" t="n">
        <f aca="false">(I601+J601)/W601</f>
        <v>0.000480003324477319</v>
      </c>
      <c r="W601" s="0" t="n">
        <f aca="false">VLOOKUP(G601,ValidPixels!$A$1:$B$53, 2,0)</f>
        <v>169217578</v>
      </c>
    </row>
    <row r="602" customFormat="false" ht="12.8" hidden="false" customHeight="false" outlineLevel="0" collapsed="false">
      <c r="A602" s="0" t="n">
        <v>2</v>
      </c>
      <c r="B602" s="0" t="s">
        <v>111</v>
      </c>
      <c r="C602" s="0" t="n">
        <f aca="false">VLOOKUP(D602,List!$G$2:$H$12, 2, 0)</f>
        <v>6</v>
      </c>
      <c r="D602" s="0" t="s">
        <v>40</v>
      </c>
      <c r="E602" s="0" t="n">
        <f aca="false">VLOOKUP(G602,List!$A$2:$B$54, 2, 0)</f>
        <v>18</v>
      </c>
      <c r="F602" s="0" t="n">
        <f aca="false">VLOOKUP(G602,List!$L$2:$M$54, 2,0)</f>
        <v>1</v>
      </c>
      <c r="G602" s="0" t="s">
        <v>44</v>
      </c>
      <c r="H602" s="0" t="n">
        <v>667473</v>
      </c>
      <c r="I602" s="0" t="n">
        <v>79489</v>
      </c>
      <c r="J602" s="0" t="n">
        <v>81331</v>
      </c>
      <c r="K602" s="0" t="n">
        <v>14741940</v>
      </c>
      <c r="L602" s="0" t="n">
        <v>13647</v>
      </c>
      <c r="M602" s="0" t="n">
        <f aca="false">H602 / (H602 + J602)</f>
        <v>0.891385462684494</v>
      </c>
      <c r="N602" s="0" t="n">
        <f aca="false">K602 / (K602+ I602)</f>
        <v>0.994636886902066</v>
      </c>
      <c r="O602" s="0" t="n">
        <f aca="false">I602 / (I602 + K602)</f>
        <v>0.00536311309793408</v>
      </c>
      <c r="P602" s="0" t="n">
        <f aca="false">J602 / (H602 + J602)</f>
        <v>0.108614537315506</v>
      </c>
      <c r="Q602" s="0" t="n">
        <f aca="false">100 * (J602 + I602) / (H602 + I602 + J602 + K602)</f>
        <v>1.0328682942638</v>
      </c>
      <c r="R602" s="0" t="n">
        <f aca="false">(2 * S602 * M602) / (S602 + M602)</f>
        <v>0.892483182529888</v>
      </c>
      <c r="S602" s="0" t="n">
        <f aca="false">H602 / (H602 + I602)</f>
        <v>0.893583609340234</v>
      </c>
      <c r="T602" s="0" t="n">
        <f aca="false">AVERAGE(M602:S602)</f>
        <v>0.688419298019132</v>
      </c>
      <c r="U602" s="0" t="n">
        <f aca="false">(H602 + K602)/(H602 + K602 + I602 + J602)</f>
        <v>0.989671317057362</v>
      </c>
      <c r="V602" s="0" t="n">
        <f aca="false">(I602+J602)/W602</f>
        <v>0.0103378693665378</v>
      </c>
      <c r="W602" s="0" t="n">
        <f aca="false">VLOOKUP(G602,ValidPixels!$A$1:$B$53, 2,0)</f>
        <v>15556397</v>
      </c>
    </row>
    <row r="603" customFormat="false" ht="12.8" hidden="false" customHeight="false" outlineLevel="0" collapsed="false">
      <c r="A603" s="0" t="n">
        <v>2</v>
      </c>
      <c r="B603" s="0" t="s">
        <v>111</v>
      </c>
      <c r="C603" s="0" t="n">
        <f aca="false">VLOOKUP(D603,List!$G$2:$H$12, 2, 0)</f>
        <v>6</v>
      </c>
      <c r="D603" s="0" t="s">
        <v>40</v>
      </c>
      <c r="E603" s="0" t="n">
        <f aca="false">VLOOKUP(G603,List!$A$2:$B$54, 2, 0)</f>
        <v>19</v>
      </c>
      <c r="F603" s="0" t="n">
        <f aca="false">VLOOKUP(G603,List!$L$2:$M$54, 2,0)</f>
        <v>5</v>
      </c>
      <c r="G603" s="0" t="s">
        <v>45</v>
      </c>
      <c r="H603" s="0" t="n">
        <v>1289933</v>
      </c>
      <c r="I603" s="0" t="n">
        <v>2051444</v>
      </c>
      <c r="J603" s="0" t="n">
        <v>156278</v>
      </c>
      <c r="K603" s="0" t="n">
        <v>4561395</v>
      </c>
      <c r="L603" s="0" t="n">
        <v>284</v>
      </c>
      <c r="M603" s="0" t="n">
        <f aca="false">H603 / (H603 + J603)</f>
        <v>0.89193969621307</v>
      </c>
      <c r="N603" s="0" t="n">
        <f aca="false">K603 / (K603+ I603)</f>
        <v>0.689778626093876</v>
      </c>
      <c r="O603" s="0" t="n">
        <f aca="false">I603 / (I603 + K603)</f>
        <v>0.310221373906124</v>
      </c>
      <c r="P603" s="0" t="n">
        <f aca="false">J603 / (H603 + J603)</f>
        <v>0.10806030378693</v>
      </c>
      <c r="Q603" s="0" t="n">
        <f aca="false">100 * (J603 + I603) / (H603 + I603 + J603 + K603)</f>
        <v>27.3943206705505</v>
      </c>
      <c r="R603" s="0" t="n">
        <f aca="false">(2 * S603 * M603) / (S603 + M603)</f>
        <v>0.538865499704653</v>
      </c>
      <c r="S603" s="0" t="n">
        <f aca="false">H603 / (H603 + I603)</f>
        <v>0.386048326782641</v>
      </c>
      <c r="T603" s="0" t="n">
        <f aca="false">AVERAGE(M603:S603)</f>
        <v>4.33131921386254</v>
      </c>
      <c r="U603" s="0" t="n">
        <f aca="false">(H603 + K603)/(H603 + K603 + I603 + J603)</f>
        <v>0.726056793294495</v>
      </c>
      <c r="V603" s="0" t="n">
        <f aca="false">(I603+J603)/W603</f>
        <v>0.151932476229002</v>
      </c>
      <c r="W603" s="0" t="n">
        <f aca="false">VLOOKUP(G603,ValidPixels!$A$1:$B$53, 2,0)</f>
        <v>14530942</v>
      </c>
    </row>
    <row r="604" customFormat="false" ht="12.8" hidden="false" customHeight="false" outlineLevel="0" collapsed="false">
      <c r="A604" s="0" t="n">
        <v>2</v>
      </c>
      <c r="B604" s="0" t="s">
        <v>111</v>
      </c>
      <c r="C604" s="0" t="n">
        <f aca="false">VLOOKUP(D604,List!$G$2:$H$12, 2, 0)</f>
        <v>6</v>
      </c>
      <c r="D604" s="0" t="s">
        <v>40</v>
      </c>
      <c r="E604" s="0" t="n">
        <f aca="false">VLOOKUP(G604,List!$A$2:$B$54, 2, 0)</f>
        <v>20</v>
      </c>
      <c r="F604" s="0" t="n">
        <f aca="false">VLOOKUP(G604,List!$L$2:$M$54, 2,0)</f>
        <v>3</v>
      </c>
      <c r="G604" s="0" t="s">
        <v>46</v>
      </c>
      <c r="H604" s="0" t="n">
        <v>5037144</v>
      </c>
      <c r="I604" s="0" t="n">
        <v>667066</v>
      </c>
      <c r="J604" s="0" t="n">
        <v>2351536</v>
      </c>
      <c r="K604" s="0" t="n">
        <v>161161832</v>
      </c>
      <c r="L604" s="0" t="n">
        <v>0</v>
      </c>
      <c r="M604" s="0" t="n">
        <f aca="false">H604 / (H604 + J604)</f>
        <v>0.681738010036975</v>
      </c>
      <c r="N604" s="0" t="n">
        <f aca="false">K604 / (K604+ I604)</f>
        <v>0.995877954999113</v>
      </c>
      <c r="O604" s="0" t="n">
        <f aca="false">I604 / (I604 + K604)</f>
        <v>0.00412204500088729</v>
      </c>
      <c r="P604" s="0" t="n">
        <f aca="false">J604 / (H604 + J604)</f>
        <v>0.318261989963024</v>
      </c>
      <c r="Q604" s="0" t="n">
        <f aca="false">100 * (J604 + I604) / (H604 + I604 + J604 + K604)</f>
        <v>1.78385841215621</v>
      </c>
      <c r="R604" s="0" t="n">
        <f aca="false">(2 * S604 * M604) / (S604 + M604)</f>
        <v>0.769447234338637</v>
      </c>
      <c r="S604" s="0" t="n">
        <f aca="false">H604 / (H604 + I604)</f>
        <v>0.883057250697292</v>
      </c>
      <c r="T604" s="0" t="n">
        <f aca="false">AVERAGE(M604:S604)</f>
        <v>0.776623271027449</v>
      </c>
      <c r="U604" s="0" t="n">
        <f aca="false">(H604 + K604)/(H604 + K604 + I604 + J604)</f>
        <v>0.982161415878438</v>
      </c>
      <c r="V604" s="0" t="n">
        <f aca="false">(I604+J604)/W604</f>
        <v>0.0328251923843603</v>
      </c>
      <c r="W604" s="0" t="n">
        <f aca="false">VLOOKUP(G604,ValidPixels!$A$1:$B$53, 2,0)</f>
        <v>91959918</v>
      </c>
    </row>
    <row r="605" customFormat="false" ht="12.8" hidden="false" customHeight="false" outlineLevel="0" collapsed="false">
      <c r="A605" s="0" t="n">
        <v>2</v>
      </c>
      <c r="B605" s="0" t="s">
        <v>111</v>
      </c>
      <c r="C605" s="0" t="n">
        <f aca="false">VLOOKUP(D605,List!$G$2:$H$12, 2, 0)</f>
        <v>9</v>
      </c>
      <c r="D605" s="0" t="s">
        <v>47</v>
      </c>
      <c r="E605" s="0" t="n">
        <f aca="false">VLOOKUP(G605,List!$A$2:$B$54, 2, 0)</f>
        <v>21</v>
      </c>
      <c r="F605" s="0" t="n">
        <f aca="false">VLOOKUP(G605,List!$L$2:$M$54, 2,0)</f>
        <v>1</v>
      </c>
      <c r="G605" s="0" t="s">
        <v>48</v>
      </c>
      <c r="H605" s="0" t="n">
        <v>1093547</v>
      </c>
      <c r="I605" s="0" t="n">
        <v>25756</v>
      </c>
      <c r="J605" s="0" t="n">
        <v>931050</v>
      </c>
      <c r="K605" s="0" t="n">
        <v>99802031</v>
      </c>
      <c r="L605" s="0" t="n">
        <v>0</v>
      </c>
      <c r="M605" s="0" t="n">
        <f aca="false">H605 / (H605 + J605)</f>
        <v>0.540130702554632</v>
      </c>
      <c r="N605" s="0" t="n">
        <f aca="false">K605 / (K605+ I605)</f>
        <v>0.999741995683026</v>
      </c>
      <c r="O605" s="0" t="n">
        <f aca="false">I605 / (I605 + K605)</f>
        <v>0.000258004316974391</v>
      </c>
      <c r="P605" s="0" t="n">
        <f aca="false">J605 / (H605 + J605)</f>
        <v>0.459869297445368</v>
      </c>
      <c r="Q605" s="0" t="n">
        <f aca="false">100 * (J605 + I605) / (H605 + I605 + J605 + K605)</f>
        <v>0.939404619139794</v>
      </c>
      <c r="R605" s="0" t="n">
        <f aca="false">(2 * S605 * M605) / (S605 + M605)</f>
        <v>0.695662711918318</v>
      </c>
      <c r="S605" s="0" t="n">
        <f aca="false">H605 / (H605 + I605)</f>
        <v>0.976989251346597</v>
      </c>
      <c r="T605" s="0" t="n">
        <f aca="false">AVERAGE(M605:S605)</f>
        <v>0.658865226057815</v>
      </c>
      <c r="U605" s="0" t="n">
        <f aca="false">(H605 + K605)/(H605 + K605 + I605 + J605)</f>
        <v>0.990605953808602</v>
      </c>
      <c r="V605" s="0" t="n">
        <f aca="false">(I605+J605)/W605</f>
        <v>0.00939404619139794</v>
      </c>
      <c r="W605" s="0" t="n">
        <f aca="false">VLOOKUP(G605,ValidPixels!$A$1:$B$53, 2,0)</f>
        <v>101852384</v>
      </c>
    </row>
    <row r="606" customFormat="false" ht="12.8" hidden="false" customHeight="false" outlineLevel="0" collapsed="false">
      <c r="A606" s="0" t="n">
        <v>2</v>
      </c>
      <c r="B606" s="0" t="s">
        <v>111</v>
      </c>
      <c r="C606" s="0" t="n">
        <f aca="false">VLOOKUP(D606,List!$G$2:$H$12, 2, 0)</f>
        <v>9</v>
      </c>
      <c r="D606" s="0" t="s">
        <v>47</v>
      </c>
      <c r="E606" s="0" t="n">
        <f aca="false">VLOOKUP(G606,List!$A$2:$B$54, 2, 0)</f>
        <v>22</v>
      </c>
      <c r="F606" s="0" t="n">
        <f aca="false">VLOOKUP(G606,List!$L$2:$M$54, 2,0)</f>
        <v>3</v>
      </c>
      <c r="G606" s="0" t="s">
        <v>49</v>
      </c>
      <c r="H606" s="0" t="n">
        <v>1531622</v>
      </c>
      <c r="I606" s="0" t="n">
        <v>41004</v>
      </c>
      <c r="J606" s="0" t="n">
        <v>1419587</v>
      </c>
      <c r="K606" s="0" t="n">
        <v>76974498</v>
      </c>
      <c r="L606" s="0" t="n">
        <v>28999</v>
      </c>
      <c r="M606" s="0" t="n">
        <f aca="false">H606 / (H606 + J606)</f>
        <v>0.518981203974371</v>
      </c>
      <c r="N606" s="0" t="n">
        <f aca="false">K606 / (K606+ I606)</f>
        <v>0.999467587707212</v>
      </c>
      <c r="O606" s="0" t="n">
        <f aca="false">I606 / (I606 + K606)</f>
        <v>0.000532412292787496</v>
      </c>
      <c r="P606" s="0" t="n">
        <f aca="false">J606 / (H606 + J606)</f>
        <v>0.481018796025629</v>
      </c>
      <c r="Q606" s="0" t="n">
        <f aca="false">100 * (J606 + I606) / (H606 + I606 + J606 + K606)</f>
        <v>1.82649877897317</v>
      </c>
      <c r="R606" s="0" t="n">
        <f aca="false">(2 * S606 * M606) / (S606 + M606)</f>
        <v>0.677134334032961</v>
      </c>
      <c r="S606" s="0" t="n">
        <f aca="false">H606 / (H606 + I606)</f>
        <v>0.973926413527438</v>
      </c>
      <c r="T606" s="0" t="n">
        <f aca="false">AVERAGE(M606:S606)</f>
        <v>0.782508503790509</v>
      </c>
      <c r="U606" s="0" t="n">
        <f aca="false">(H606 + K606)/(H606 + K606 + I606 + J606)</f>
        <v>0.981735012210268</v>
      </c>
      <c r="V606" s="0" t="n">
        <f aca="false">(I606+J606)/W606</f>
        <v>0.0183549241905292</v>
      </c>
      <c r="W606" s="0" t="n">
        <f aca="false">VLOOKUP(G606,ValidPixels!$A$1:$B$53, 2,0)</f>
        <v>79574886</v>
      </c>
    </row>
    <row r="607" customFormat="false" ht="12.8" hidden="false" customHeight="false" outlineLevel="0" collapsed="false">
      <c r="A607" s="0" t="n">
        <v>2</v>
      </c>
      <c r="B607" s="0" t="s">
        <v>111</v>
      </c>
      <c r="C607" s="0" t="n">
        <f aca="false">VLOOKUP(D607,List!$G$2:$H$12, 2, 0)</f>
        <v>9</v>
      </c>
      <c r="D607" s="0" t="s">
        <v>47</v>
      </c>
      <c r="E607" s="0" t="n">
        <f aca="false">VLOOKUP(G607,List!$A$2:$B$54, 2, 0)</f>
        <v>23</v>
      </c>
      <c r="F607" s="0" t="n">
        <f aca="false">VLOOKUP(G607,List!$L$2:$M$54, 2,0)</f>
        <v>2</v>
      </c>
      <c r="G607" s="0" t="s">
        <v>50</v>
      </c>
      <c r="H607" s="0" t="n">
        <v>2805047</v>
      </c>
      <c r="I607" s="0" t="n">
        <v>469966</v>
      </c>
      <c r="J607" s="0" t="n">
        <v>2351741</v>
      </c>
      <c r="K607" s="0" t="n">
        <v>80369752</v>
      </c>
      <c r="L607" s="0" t="n">
        <v>450779</v>
      </c>
      <c r="M607" s="0" t="n">
        <f aca="false">H607 / (H607 + J607)</f>
        <v>0.543952359491994</v>
      </c>
      <c r="N607" s="0" t="n">
        <f aca="false">K607 / (K607+ I607)</f>
        <v>0.994186446815661</v>
      </c>
      <c r="O607" s="0" t="n">
        <f aca="false">I607 / (I607 + K607)</f>
        <v>0.00581355318433941</v>
      </c>
      <c r="P607" s="0" t="n">
        <f aca="false">J607 / (H607 + J607)</f>
        <v>0.456047640508006</v>
      </c>
      <c r="Q607" s="0" t="n">
        <f aca="false">100 * (J607 + I607) / (H607 + I607 + J607 + K607)</f>
        <v>3.28118795896196</v>
      </c>
      <c r="R607" s="0" t="n">
        <f aca="false">(2 * S607 * M607) / (S607 + M607)</f>
        <v>0.665349431278086</v>
      </c>
      <c r="S607" s="0" t="n">
        <f aca="false">H607 / (H607 + I607)</f>
        <v>0.856499500918012</v>
      </c>
      <c r="T607" s="0" t="n">
        <f aca="false">AVERAGE(M607:S607)</f>
        <v>0.97186241302258</v>
      </c>
      <c r="U607" s="0" t="n">
        <f aca="false">(H607 + K607)/(H607 + K607 + I607 + J607)</f>
        <v>0.96718812041038</v>
      </c>
      <c r="V607" s="0" t="n">
        <f aca="false">(I607+J607)/W607</f>
        <v>0.0334947579534035</v>
      </c>
      <c r="W607" s="0" t="n">
        <f aca="false">VLOOKUP(G607,ValidPixels!$A$1:$B$53, 2,0)</f>
        <v>84243242</v>
      </c>
    </row>
    <row r="608" customFormat="false" ht="12.8" hidden="false" customHeight="false" outlineLevel="0" collapsed="false">
      <c r="A608" s="0" t="n">
        <v>2</v>
      </c>
      <c r="B608" s="0" t="s">
        <v>111</v>
      </c>
      <c r="C608" s="0" t="n">
        <f aca="false">VLOOKUP(D608,List!$G$2:$H$12, 2, 0)</f>
        <v>9</v>
      </c>
      <c r="D608" s="0" t="s">
        <v>47</v>
      </c>
      <c r="E608" s="0" t="n">
        <f aca="false">VLOOKUP(G608,List!$A$2:$B$54, 2, 0)</f>
        <v>24</v>
      </c>
      <c r="F608" s="0" t="n">
        <f aca="false">VLOOKUP(G608,List!$L$2:$M$54, 2,0)</f>
        <v>6</v>
      </c>
      <c r="G608" s="0" t="s">
        <v>51</v>
      </c>
      <c r="H608" s="0" t="n">
        <v>4081707</v>
      </c>
      <c r="I608" s="0" t="n">
        <v>351468</v>
      </c>
      <c r="J608" s="0" t="n">
        <v>823649</v>
      </c>
      <c r="K608" s="0" t="n">
        <v>81649192</v>
      </c>
      <c r="L608" s="0" t="n">
        <v>347790</v>
      </c>
      <c r="M608" s="0" t="n">
        <f aca="false">H608 / (H608 + J608)</f>
        <v>0.832091901179038</v>
      </c>
      <c r="N608" s="0" t="n">
        <f aca="false">K608 / (K608+ I608)</f>
        <v>0.995713839376415</v>
      </c>
      <c r="O608" s="0" t="n">
        <f aca="false">I608 / (I608 + K608)</f>
        <v>0.00428616062358523</v>
      </c>
      <c r="P608" s="0" t="n">
        <f aca="false">J608 / (H608 + J608)</f>
        <v>0.167908098820962</v>
      </c>
      <c r="Q608" s="0" t="n">
        <f aca="false">100 * (J608 + I608) / (H608 + I608 + J608 + K608)</f>
        <v>1.35216991191956</v>
      </c>
      <c r="R608" s="0" t="n">
        <f aca="false">(2 * S608 * M608) / (S608 + M608)</f>
        <v>0.874164683931552</v>
      </c>
      <c r="S608" s="0" t="n">
        <f aca="false">H608 / (H608 + I608)</f>
        <v>0.920718672283409</v>
      </c>
      <c r="T608" s="0" t="n">
        <f aca="false">AVERAGE(M608:S608)</f>
        <v>0.735293324019217</v>
      </c>
      <c r="U608" s="0" t="n">
        <f aca="false">(H608 + K608)/(H608 + K608 + I608 + J608)</f>
        <v>0.986478300880804</v>
      </c>
      <c r="V608" s="0" t="n">
        <f aca="false">(I608+J608)/W608</f>
        <v>0.0136599140480564</v>
      </c>
      <c r="W608" s="0" t="n">
        <f aca="false">VLOOKUP(G608,ValidPixels!$A$1:$B$53, 2,0)</f>
        <v>86026676</v>
      </c>
    </row>
    <row r="609" customFormat="false" ht="12.8" hidden="false" customHeight="false" outlineLevel="0" collapsed="false">
      <c r="A609" s="0" t="n">
        <v>2</v>
      </c>
      <c r="B609" s="0" t="s">
        <v>111</v>
      </c>
      <c r="C609" s="0" t="n">
        <f aca="false">VLOOKUP(D609,List!$G$2:$H$12, 2, 0)</f>
        <v>9</v>
      </c>
      <c r="D609" s="0" t="s">
        <v>47</v>
      </c>
      <c r="E609" s="0" t="n">
        <f aca="false">VLOOKUP(G609,List!$A$2:$B$54, 2, 0)</f>
        <v>25</v>
      </c>
      <c r="F609" s="0" t="n">
        <f aca="false">VLOOKUP(G609,List!$L$2:$M$54, 2,0)</f>
        <v>5</v>
      </c>
      <c r="G609" s="0" t="s">
        <v>52</v>
      </c>
      <c r="H609" s="0" t="n">
        <v>4705520</v>
      </c>
      <c r="I609" s="0" t="n">
        <v>2210838</v>
      </c>
      <c r="J609" s="0" t="n">
        <v>5669673</v>
      </c>
      <c r="K609" s="0" t="n">
        <v>515691937</v>
      </c>
      <c r="L609" s="0" t="n">
        <v>4608</v>
      </c>
      <c r="M609" s="0" t="n">
        <f aca="false">H609 / (H609 + J609)</f>
        <v>0.453535659529418</v>
      </c>
      <c r="N609" s="0" t="n">
        <f aca="false">K609 / (K609+ I609)</f>
        <v>0.995731171743577</v>
      </c>
      <c r="O609" s="0" t="n">
        <f aca="false">I609 / (I609 + K609)</f>
        <v>0.00426882825642323</v>
      </c>
      <c r="P609" s="0" t="n">
        <f aca="false">J609 / (H609 + J609)</f>
        <v>0.546464340470582</v>
      </c>
      <c r="Q609" s="0" t="n">
        <f aca="false">100 * (J609 + I609) / (H609 + I609 + J609 + K609)</f>
        <v>1.49173569169176</v>
      </c>
      <c r="R609" s="0" t="n">
        <f aca="false">(2 * S609 * M609) / (S609 + M609)</f>
        <v>0.544256556280001</v>
      </c>
      <c r="S609" s="0" t="n">
        <f aca="false">H609 / (H609 + I609)</f>
        <v>0.680346506065765</v>
      </c>
      <c r="T609" s="0" t="n">
        <f aca="false">AVERAGE(M609:S609)</f>
        <v>0.673762679148219</v>
      </c>
      <c r="U609" s="0" t="n">
        <f aca="false">(H609 + K609)/(H609 + K609 + I609 + J609)</f>
        <v>0.985082643083082</v>
      </c>
      <c r="V609" s="0" t="n">
        <f aca="false">(I609+J609)/W609</f>
        <v>0.0149304149473015</v>
      </c>
      <c r="W609" s="0" t="n">
        <f aca="false">VLOOKUP(G609,ValidPixels!$A$1:$B$53, 2,0)</f>
        <v>527815940</v>
      </c>
    </row>
    <row r="610" customFormat="false" ht="12.8" hidden="false" customHeight="false" outlineLevel="0" collapsed="false">
      <c r="A610" s="0" t="n">
        <v>2</v>
      </c>
      <c r="B610" s="0" t="s">
        <v>111</v>
      </c>
      <c r="C610" s="0" t="n">
        <f aca="false">VLOOKUP(D610,List!$G$2:$H$12, 2, 0)</f>
        <v>9</v>
      </c>
      <c r="D610" s="0" t="s">
        <v>47</v>
      </c>
      <c r="E610" s="0" t="n">
        <f aca="false">VLOOKUP(G610,List!$A$2:$B$54, 2, 0)</f>
        <v>26</v>
      </c>
      <c r="F610" s="0" t="n">
        <f aca="false">VLOOKUP(G610,List!$L$2:$M$54, 2,0)</f>
        <v>4</v>
      </c>
      <c r="G610" s="0" t="s">
        <v>53</v>
      </c>
      <c r="H610" s="0" t="n">
        <v>48107672</v>
      </c>
      <c r="I610" s="0" t="n">
        <v>2437424</v>
      </c>
      <c r="J610" s="0" t="n">
        <v>20625993</v>
      </c>
      <c r="K610" s="0" t="n">
        <v>920865118</v>
      </c>
      <c r="L610" s="0" t="n">
        <v>0</v>
      </c>
      <c r="M610" s="0" t="n">
        <f aca="false">H610 / (H610 + J610)</f>
        <v>0.69991425599086</v>
      </c>
      <c r="N610" s="0" t="n">
        <f aca="false">K610 / (K610+ I610)</f>
        <v>0.997360102578381</v>
      </c>
      <c r="O610" s="0" t="n">
        <f aca="false">I610 / (I610 + K610)</f>
        <v>0.00263989742161893</v>
      </c>
      <c r="P610" s="0" t="n">
        <f aca="false">J610 / (H610 + J610)</f>
        <v>0.30008574400914</v>
      </c>
      <c r="Q610" s="0" t="n">
        <f aca="false">100 * (J610 + I610) / (H610 + I610 + J610 + K610)</f>
        <v>2.32485637492463</v>
      </c>
      <c r="R610" s="0" t="n">
        <f aca="false">(2 * S610 * M610) / (S610 + M610)</f>
        <v>0.806642718228772</v>
      </c>
      <c r="S610" s="0" t="n">
        <f aca="false">H610 / (H610 + I610)</f>
        <v>0.951777240664455</v>
      </c>
      <c r="T610" s="0" t="n">
        <f aca="false">AVERAGE(M610:S610)</f>
        <v>0.869039476259694</v>
      </c>
      <c r="U610" s="0" t="n">
        <f aca="false">(H610 + K610)/(H610 + K610 + I610 + J610)</f>
        <v>0.976751436250754</v>
      </c>
      <c r="V610" s="0" t="n">
        <f aca="false">(I610+J610)/W610</f>
        <v>0.0232485637492463</v>
      </c>
      <c r="W610" s="0" t="n">
        <f aca="false">VLOOKUP(G610,ValidPixels!$A$1:$B$53, 2,0)</f>
        <v>992036207</v>
      </c>
    </row>
    <row r="611" customFormat="false" ht="12.8" hidden="false" customHeight="false" outlineLevel="0" collapsed="false">
      <c r="A611" s="0" t="n">
        <v>2</v>
      </c>
      <c r="B611" s="0" t="s">
        <v>111</v>
      </c>
      <c r="C611" s="0" t="n">
        <f aca="false">VLOOKUP(D611,List!$G$2:$H$12, 2, 0)</f>
        <v>10</v>
      </c>
      <c r="D611" s="0" t="s">
        <v>54</v>
      </c>
      <c r="E611" s="0" t="n">
        <f aca="false">VLOOKUP(G611,List!$A$2:$B$54, 2, 0)</f>
        <v>27</v>
      </c>
      <c r="F611" s="0" t="n">
        <f aca="false">VLOOKUP(G611,List!$L$2:$M$54, 2,0)</f>
        <v>5</v>
      </c>
      <c r="G611" s="0" t="s">
        <v>55</v>
      </c>
      <c r="H611" s="0" t="n">
        <v>408430</v>
      </c>
      <c r="I611" s="0" t="n">
        <v>55015</v>
      </c>
      <c r="J611" s="0" t="n">
        <v>306707</v>
      </c>
      <c r="K611" s="0" t="n">
        <v>34440125</v>
      </c>
      <c r="L611" s="0" t="n">
        <v>0</v>
      </c>
      <c r="M611" s="0" t="n">
        <f aca="false">H611 / (H611 + J611)</f>
        <v>0.57112133758986</v>
      </c>
      <c r="N611" s="0" t="n">
        <f aca="false">K611 / (K611+ I611)</f>
        <v>0.998405137651275</v>
      </c>
      <c r="O611" s="0" t="n">
        <f aca="false">I611 / (I611 + K611)</f>
        <v>0.00159486234872507</v>
      </c>
      <c r="P611" s="0" t="n">
        <f aca="false">J611 / (H611 + J611)</f>
        <v>0.42887866241014</v>
      </c>
      <c r="Q611" s="0" t="n">
        <f aca="false">100 * (J611 + I611) / (H611 + I611 + J611 + K611)</f>
        <v>1.02731938178163</v>
      </c>
      <c r="R611" s="0" t="n">
        <f aca="false">(2 * S611 * M611) / (S611 + M611)</f>
        <v>0.693087116551924</v>
      </c>
      <c r="S611" s="0" t="n">
        <f aca="false">H611 / (H611 + I611)</f>
        <v>0.881291199602973</v>
      </c>
      <c r="T611" s="0" t="n">
        <f aca="false">AVERAGE(M611:S611)</f>
        <v>0.657385385419504</v>
      </c>
      <c r="U611" s="0" t="n">
        <f aca="false">(H611 + K611)/(H611 + K611 + I611 + J611)</f>
        <v>0.989726806182184</v>
      </c>
      <c r="V611" s="0" t="n">
        <f aca="false">(I611+J611)/W611</f>
        <v>0.0102731938178163</v>
      </c>
      <c r="W611" s="0" t="n">
        <f aca="false">VLOOKUP(G611,ValidPixels!$A$1:$B$53, 2,0)</f>
        <v>35210277</v>
      </c>
    </row>
    <row r="612" customFormat="false" ht="12.8" hidden="false" customHeight="false" outlineLevel="0" collapsed="false">
      <c r="A612" s="0" t="n">
        <v>2</v>
      </c>
      <c r="B612" s="0" t="s">
        <v>111</v>
      </c>
      <c r="C612" s="0" t="n">
        <f aca="false">VLOOKUP(D612,List!$G$2:$H$12, 2, 0)</f>
        <v>10</v>
      </c>
      <c r="D612" s="0" t="s">
        <v>54</v>
      </c>
      <c r="E612" s="0" t="n">
        <f aca="false">VLOOKUP(G612,List!$A$2:$B$54, 2, 0)</f>
        <v>28</v>
      </c>
      <c r="F612" s="0" t="n">
        <f aca="false">VLOOKUP(G612,List!$L$2:$M$54, 2,0)</f>
        <v>3</v>
      </c>
      <c r="G612" s="0" t="s">
        <v>56</v>
      </c>
      <c r="H612" s="0" t="n">
        <v>2321699</v>
      </c>
      <c r="I612" s="0" t="n">
        <v>867033</v>
      </c>
      <c r="J612" s="0" t="n">
        <v>5651382</v>
      </c>
      <c r="K612" s="0" t="n">
        <v>407291381</v>
      </c>
      <c r="L612" s="0" t="n">
        <v>0</v>
      </c>
      <c r="M612" s="0" t="n">
        <f aca="false">H612 / (H612 + J612)</f>
        <v>0.29119220035517</v>
      </c>
      <c r="N612" s="0" t="n">
        <f aca="false">K612 / (K612+ I612)</f>
        <v>0.997875743901729</v>
      </c>
      <c r="O612" s="0" t="n">
        <f aca="false">I612 / (I612 + K612)</f>
        <v>0.00212425609827071</v>
      </c>
      <c r="P612" s="0" t="n">
        <f aca="false">J612 / (H612 + J612)</f>
        <v>0.70880779964483</v>
      </c>
      <c r="Q612" s="0" t="n">
        <f aca="false">100 * (J612 + I612) / (H612 + I612 + J612 + K612)</f>
        <v>1.56643154347161</v>
      </c>
      <c r="R612" s="0" t="n">
        <f aca="false">(2 * S612 * M612) / (S612 + M612)</f>
        <v>0.416007507024172</v>
      </c>
      <c r="S612" s="0" t="n">
        <f aca="false">H612 / (H612 + I612)</f>
        <v>0.728094741107123</v>
      </c>
      <c r="T612" s="0" t="n">
        <f aca="false">AVERAGE(M612:S612)</f>
        <v>0.672933398800416</v>
      </c>
      <c r="U612" s="0" t="n">
        <f aca="false">(H612 + K612)/(H612 + K612 + I612 + J612)</f>
        <v>0.984335684565284</v>
      </c>
      <c r="V612" s="0" t="n">
        <f aca="false">(I612+J612)/W612</f>
        <v>0.0156643154347161</v>
      </c>
      <c r="W612" s="0" t="n">
        <f aca="false">VLOOKUP(G612,ValidPixels!$A$1:$B$53, 2,0)</f>
        <v>416131495</v>
      </c>
    </row>
    <row r="613" customFormat="false" ht="12.8" hidden="false" customHeight="false" outlineLevel="0" collapsed="false">
      <c r="A613" s="0" t="n">
        <v>2</v>
      </c>
      <c r="B613" s="0" t="s">
        <v>111</v>
      </c>
      <c r="C613" s="0" t="n">
        <f aca="false">VLOOKUP(D613,List!$G$2:$H$12, 2, 0)</f>
        <v>10</v>
      </c>
      <c r="D613" s="0" t="s">
        <v>54</v>
      </c>
      <c r="E613" s="0" t="n">
        <f aca="false">VLOOKUP(G613,List!$A$2:$B$54, 2, 0)</f>
        <v>29</v>
      </c>
      <c r="F613" s="0" t="n">
        <f aca="false">VLOOKUP(G613,List!$L$2:$M$54, 2,0)</f>
        <v>1</v>
      </c>
      <c r="G613" s="0" t="s">
        <v>57</v>
      </c>
      <c r="H613" s="0" t="n">
        <v>10712517</v>
      </c>
      <c r="I613" s="0" t="n">
        <v>1685559</v>
      </c>
      <c r="J613" s="0" t="n">
        <v>1627640</v>
      </c>
      <c r="K613" s="0" t="n">
        <v>358301466</v>
      </c>
      <c r="L613" s="0" t="n">
        <v>0</v>
      </c>
      <c r="M613" s="0" t="n">
        <f aca="false">H613 / (H613 + J613)</f>
        <v>0.868102164340373</v>
      </c>
      <c r="N613" s="0" t="n">
        <f aca="false">K613 / (K613+ I613)</f>
        <v>0.995317722909597</v>
      </c>
      <c r="O613" s="0" t="n">
        <f aca="false">I613 / (I613 + K613)</f>
        <v>0.00468227709040347</v>
      </c>
      <c r="P613" s="0" t="n">
        <f aca="false">J613 / (H613 + J613)</f>
        <v>0.131897835659627</v>
      </c>
      <c r="Q613" s="0" t="n">
        <f aca="false">100 * (J613 + I613) / (H613 + I613 + J613 + K613)</f>
        <v>0.889862239496659</v>
      </c>
      <c r="R613" s="0" t="n">
        <f aca="false">(2 * S613 * M613) / (S613 + M613)</f>
        <v>0.866069698672496</v>
      </c>
      <c r="S613" s="0" t="n">
        <f aca="false">H613 / (H613 + I613)</f>
        <v>0.864046727895522</v>
      </c>
      <c r="T613" s="0" t="n">
        <f aca="false">AVERAGE(M613:S613)</f>
        <v>0.659996952294954</v>
      </c>
      <c r="U613" s="0" t="n">
        <f aca="false">(H613 + K613)/(H613 + K613 + I613 + J613)</f>
        <v>0.991101377605033</v>
      </c>
      <c r="V613" s="0" t="n">
        <f aca="false">(I613+J613)/W613</f>
        <v>0.00889862239496659</v>
      </c>
      <c r="W613" s="0" t="n">
        <f aca="false">VLOOKUP(G613,ValidPixels!$A$1:$B$53, 2,0)</f>
        <v>372327182</v>
      </c>
    </row>
    <row r="614" customFormat="false" ht="12.8" hidden="false" customHeight="false" outlineLevel="0" collapsed="false">
      <c r="A614" s="0" t="n">
        <v>2</v>
      </c>
      <c r="B614" s="0" t="s">
        <v>111</v>
      </c>
      <c r="C614" s="0" t="n">
        <f aca="false">VLOOKUP(D614,List!$G$2:$H$12, 2, 0)</f>
        <v>10</v>
      </c>
      <c r="D614" s="0" t="s">
        <v>54</v>
      </c>
      <c r="E614" s="0" t="n">
        <f aca="false">VLOOKUP(G614,List!$A$2:$B$54, 2, 0)</f>
        <v>30</v>
      </c>
      <c r="F614" s="0" t="n">
        <f aca="false">VLOOKUP(G614,List!$L$2:$M$54, 2,0)</f>
        <v>2</v>
      </c>
      <c r="G614" s="0" t="s">
        <v>58</v>
      </c>
      <c r="H614" s="0" t="n">
        <v>15494837</v>
      </c>
      <c r="I614" s="0" t="n">
        <v>2717283</v>
      </c>
      <c r="J614" s="0" t="n">
        <v>3969460</v>
      </c>
      <c r="K614" s="0" t="n">
        <v>204466984</v>
      </c>
      <c r="L614" s="0" t="n">
        <v>0</v>
      </c>
      <c r="M614" s="0" t="n">
        <f aca="false">H614 / (H614 + J614)</f>
        <v>0.796064558612109</v>
      </c>
      <c r="N614" s="0" t="n">
        <f aca="false">K614 / (K614+ I614)</f>
        <v>0.986884703943278</v>
      </c>
      <c r="O614" s="0" t="n">
        <f aca="false">I614 / (I614 + K614)</f>
        <v>0.0131152960567223</v>
      </c>
      <c r="P614" s="0" t="n">
        <f aca="false">J614 / (H614 + J614)</f>
        <v>0.203935441387891</v>
      </c>
      <c r="Q614" s="0" t="n">
        <f aca="false">100 * (J614 + I614) / (H614 + I614 + J614 + K614)</f>
        <v>2.95026929886042</v>
      </c>
      <c r="R614" s="0" t="n">
        <f aca="false">(2 * S614 * M614) / (S614 + M614)</f>
        <v>0.822521791283922</v>
      </c>
      <c r="S614" s="0" t="n">
        <f aca="false">H614 / (H614 + I614)</f>
        <v>0.850798094895048</v>
      </c>
      <c r="T614" s="0" t="n">
        <f aca="false">AVERAGE(M614:S614)</f>
        <v>0.946227026434198</v>
      </c>
      <c r="U614" s="0" t="n">
        <f aca="false">(H614 + K614)/(H614 + K614 + I614 + J614)</f>
        <v>0.970497307011396</v>
      </c>
      <c r="V614" s="0" t="n">
        <f aca="false">(I614+J614)/W614</f>
        <v>0.0295026929886041</v>
      </c>
      <c r="W614" s="0" t="n">
        <f aca="false">VLOOKUP(G614,ValidPixels!$A$1:$B$53, 2,0)</f>
        <v>226648564</v>
      </c>
    </row>
    <row r="615" customFormat="false" ht="12.8" hidden="false" customHeight="false" outlineLevel="0" collapsed="false">
      <c r="A615" s="0" t="n">
        <v>2</v>
      </c>
      <c r="B615" s="0" t="s">
        <v>111</v>
      </c>
      <c r="C615" s="0" t="n">
        <f aca="false">VLOOKUP(D615,List!$G$2:$H$12, 2, 0)</f>
        <v>10</v>
      </c>
      <c r="D615" s="0" t="s">
        <v>54</v>
      </c>
      <c r="E615" s="0" t="n">
        <f aca="false">VLOOKUP(G615,List!$A$2:$B$54, 2, 0)</f>
        <v>31</v>
      </c>
      <c r="F615" s="0" t="n">
        <f aca="false">VLOOKUP(G615,List!$L$2:$M$54, 2,0)</f>
        <v>4</v>
      </c>
      <c r="G615" s="0" t="s">
        <v>59</v>
      </c>
      <c r="H615" s="0" t="n">
        <v>58133206</v>
      </c>
      <c r="I615" s="0" t="n">
        <v>2081778</v>
      </c>
      <c r="J615" s="0" t="n">
        <v>3828059</v>
      </c>
      <c r="K615" s="0" t="n">
        <v>257398737</v>
      </c>
      <c r="L615" s="0" t="n">
        <v>0</v>
      </c>
      <c r="M615" s="0" t="n">
        <f aca="false">H615 / (H615 + J615)</f>
        <v>0.938218514421873</v>
      </c>
      <c r="N615" s="0" t="n">
        <f aca="false">K615 / (K615+ I615)</f>
        <v>0.991977131693299</v>
      </c>
      <c r="O615" s="0" t="n">
        <f aca="false">I615 / (I615 + K615)</f>
        <v>0.00802286830670118</v>
      </c>
      <c r="P615" s="0" t="n">
        <f aca="false">J615 / (H615 + J615)</f>
        <v>0.0617814855781269</v>
      </c>
      <c r="Q615" s="0" t="n">
        <f aca="false">100 * (J615 + I615) / (H615 + I615 + J615 + K615)</f>
        <v>1.8385404038019</v>
      </c>
      <c r="R615" s="0" t="n">
        <f aca="false">(2 * S615 * M615) / (S615 + M615)</f>
        <v>0.951628593541123</v>
      </c>
      <c r="S615" s="0" t="n">
        <f aca="false">H615 / (H615 + I615)</f>
        <v>0.965427575302519</v>
      </c>
      <c r="T615" s="0" t="n">
        <f aca="false">AVERAGE(M615:S615)</f>
        <v>0.822228081806505</v>
      </c>
      <c r="U615" s="0" t="n">
        <f aca="false">(H615 + K615)/(H615 + K615 + I615 + J615)</f>
        <v>0.981614595961981</v>
      </c>
      <c r="V615" s="0" t="n">
        <f aca="false">(I615+J615)/W615</f>
        <v>0.018385404038019</v>
      </c>
      <c r="W615" s="0" t="n">
        <f aca="false">VLOOKUP(G615,ValidPixels!$A$1:$B$53, 2,0)</f>
        <v>321441780</v>
      </c>
    </row>
    <row r="616" customFormat="false" ht="12.8" hidden="false" customHeight="false" outlineLevel="0" collapsed="false">
      <c r="A616" s="0" t="n">
        <v>2</v>
      </c>
      <c r="B616" s="0" t="s">
        <v>111</v>
      </c>
      <c r="C616" s="0" t="n">
        <f aca="false">VLOOKUP(D616,List!$G$2:$H$12, 2, 0)</f>
        <v>2</v>
      </c>
      <c r="D616" s="0" t="s">
        <v>60</v>
      </c>
      <c r="E616" s="0" t="n">
        <f aca="false">VLOOKUP(G616,List!$A$2:$B$54, 2, 0)</f>
        <v>32</v>
      </c>
      <c r="F616" s="0" t="n">
        <f aca="false">VLOOKUP(G616,List!$L$2:$M$54, 2,0)</f>
        <v>4</v>
      </c>
      <c r="G616" s="0" t="s">
        <v>61</v>
      </c>
      <c r="H616" s="0" t="n">
        <v>8118883</v>
      </c>
      <c r="I616" s="0" t="n">
        <v>13859716</v>
      </c>
      <c r="J616" s="0" t="n">
        <v>5896983</v>
      </c>
      <c r="K616" s="0" t="n">
        <v>905779798</v>
      </c>
      <c r="L616" s="0" t="n">
        <v>0</v>
      </c>
      <c r="M616" s="0" t="n">
        <f aca="false">H616 / (H616 + J616)</f>
        <v>0.579263742961013</v>
      </c>
      <c r="N616" s="0" t="n">
        <f aca="false">K616 / (K616+ I616)</f>
        <v>0.98492918606801</v>
      </c>
      <c r="O616" s="0" t="n">
        <f aca="false">I616 / (I616 + K616)</f>
        <v>0.0150708139319903</v>
      </c>
      <c r="P616" s="0" t="n">
        <f aca="false">J616 / (H616 + J616)</f>
        <v>0.420736257038987</v>
      </c>
      <c r="Q616" s="0" t="n">
        <f aca="false">100 * (J616 + I616) / (H616 + I616 + J616 + K616)</f>
        <v>2.1160590324023</v>
      </c>
      <c r="R616" s="0" t="n">
        <f aca="false">(2 * S616 * M616) / (S616 + M616)</f>
        <v>0.451118415011864</v>
      </c>
      <c r="S616" s="0" t="n">
        <f aca="false">H616 / (H616 + I616)</f>
        <v>0.369399478101402</v>
      </c>
      <c r="T616" s="0" t="n">
        <f aca="false">AVERAGE(M616:S616)</f>
        <v>0.705225275073652</v>
      </c>
      <c r="U616" s="0" t="n">
        <f aca="false">(H616 + K616)/(H616 + K616 + I616 + J616)</f>
        <v>0.978839409675977</v>
      </c>
      <c r="V616" s="0" t="n">
        <f aca="false">(I616+J616)/W616</f>
        <v>0.0423187526312536</v>
      </c>
      <c r="W616" s="0" t="n">
        <f aca="false">VLOOKUP(G616,ValidPixels!$A$1:$B$53, 2,0)</f>
        <v>466854474</v>
      </c>
    </row>
    <row r="617" customFormat="false" ht="12.8" hidden="false" customHeight="false" outlineLevel="0" collapsed="false">
      <c r="A617" s="0" t="n">
        <v>2</v>
      </c>
      <c r="B617" s="0" t="s">
        <v>111</v>
      </c>
      <c r="C617" s="0" t="n">
        <f aca="false">VLOOKUP(D617,List!$G$2:$H$12, 2, 0)</f>
        <v>2</v>
      </c>
      <c r="D617" s="0" t="s">
        <v>60</v>
      </c>
      <c r="E617" s="0" t="n">
        <f aca="false">VLOOKUP(G617,List!$A$2:$B$54, 2, 0)</f>
        <v>34</v>
      </c>
      <c r="F617" s="0" t="n">
        <f aca="false">VLOOKUP(G617,List!$L$2:$M$54, 2,0)</f>
        <v>3</v>
      </c>
      <c r="G617" s="0" t="s">
        <v>63</v>
      </c>
      <c r="H617" s="0" t="n">
        <v>14784276</v>
      </c>
      <c r="I617" s="0" t="n">
        <v>1797896</v>
      </c>
      <c r="J617" s="0" t="n">
        <v>5937907</v>
      </c>
      <c r="K617" s="0" t="n">
        <v>1945282792</v>
      </c>
      <c r="L617" s="0" t="n">
        <v>910365</v>
      </c>
      <c r="M617" s="0" t="n">
        <f aca="false">H617 / (H617 + J617)</f>
        <v>0.713451666747659</v>
      </c>
      <c r="N617" s="0" t="n">
        <f aca="false">K617 / (K617+ I617)</f>
        <v>0.999076619674223</v>
      </c>
      <c r="O617" s="0" t="n">
        <f aca="false">I617 / (I617 + K617)</f>
        <v>0.000923380325777234</v>
      </c>
      <c r="P617" s="0" t="n">
        <f aca="false">J617 / (H617 + J617)</f>
        <v>0.286548333252341</v>
      </c>
      <c r="Q617" s="0" t="n">
        <f aca="false">100 * (J617 + I617) / (H617 + I617 + J617 + K617)</f>
        <v>0.393118798331096</v>
      </c>
      <c r="R617" s="0" t="n">
        <f aca="false">(2 * S617 * M617) / (S617 + M617)</f>
        <v>0.79263002938933</v>
      </c>
      <c r="S617" s="0" t="n">
        <f aca="false">H617 / (H617 + I617)</f>
        <v>0.891576567894724</v>
      </c>
      <c r="T617" s="0" t="n">
        <f aca="false">AVERAGE(M617:S617)</f>
        <v>0.58247505651645</v>
      </c>
      <c r="U617" s="0" t="n">
        <f aca="false">(H617 + K617)/(H617 + K617 + I617 + J617)</f>
        <v>0.996068812016689</v>
      </c>
      <c r="V617" s="0" t="n">
        <f aca="false">(I617+J617)/W617</f>
        <v>0.00786594449315723</v>
      </c>
      <c r="W617" s="0" t="n">
        <f aca="false">VLOOKUP(G617,ValidPixels!$A$1:$B$53, 2,0)</f>
        <v>983455071</v>
      </c>
    </row>
    <row r="618" customFormat="false" ht="12.8" hidden="false" customHeight="false" outlineLevel="0" collapsed="false">
      <c r="A618" s="0" t="n">
        <v>2</v>
      </c>
      <c r="B618" s="0" t="s">
        <v>111</v>
      </c>
      <c r="C618" s="0" t="n">
        <f aca="false">VLOOKUP(D618,List!$G$2:$H$12, 2, 0)</f>
        <v>2</v>
      </c>
      <c r="D618" s="0" t="s">
        <v>60</v>
      </c>
      <c r="E618" s="0" t="n">
        <f aca="false">VLOOKUP(G618,List!$A$2:$B$54, 2, 0)</f>
        <v>33</v>
      </c>
      <c r="F618" s="0" t="n">
        <f aca="false">VLOOKUP(G618,List!$L$2:$M$54, 2,0)</f>
        <v>1</v>
      </c>
      <c r="G618" s="0" t="s">
        <v>62</v>
      </c>
      <c r="H618" s="0" t="n">
        <v>16903670</v>
      </c>
      <c r="I618" s="0" t="n">
        <v>401682</v>
      </c>
      <c r="J618" s="0" t="n">
        <v>7358510</v>
      </c>
      <c r="K618" s="0" t="n">
        <v>2079757654</v>
      </c>
      <c r="L618" s="0" t="n">
        <v>0</v>
      </c>
      <c r="M618" s="0" t="n">
        <f aca="false">H618 / (H618 + J618)</f>
        <v>0.696708622226032</v>
      </c>
      <c r="N618" s="0" t="n">
        <f aca="false">K618 / (K618+ I618)</f>
        <v>0.999806898446168</v>
      </c>
      <c r="O618" s="0" t="n">
        <f aca="false">I618 / (I618 + K618)</f>
        <v>0.000193101553832124</v>
      </c>
      <c r="P618" s="0" t="n">
        <f aca="false">J618 / (H618 + J618)</f>
        <v>0.303291377773967</v>
      </c>
      <c r="Q618" s="0" t="n">
        <f aca="false">100 * (J618 + I618) / (H618 + I618 + J618 + K618)</f>
        <v>0.368756541453267</v>
      </c>
      <c r="R618" s="0" t="n">
        <f aca="false">(2 * S618 * M618) / (S618 + M618)</f>
        <v>0.813311216071236</v>
      </c>
      <c r="S618" s="0" t="n">
        <f aca="false">H618 / (H618 + I618)</f>
        <v>0.976788568068422</v>
      </c>
      <c r="T618" s="0" t="n">
        <f aca="false">AVERAGE(M618:S618)</f>
        <v>0.594122332227561</v>
      </c>
      <c r="U618" s="0" t="n">
        <f aca="false">(H618 + K618)/(H618 + K618 + I618 + J618)</f>
        <v>0.996312434585467</v>
      </c>
      <c r="V618" s="0" t="n">
        <f aca="false">(I618+J618)/W618</f>
        <v>0.00738222222222222</v>
      </c>
      <c r="W618" s="0" t="n">
        <f aca="false">VLOOKUP(G618,ValidPixels!$A$1:$B$53, 2,0)</f>
        <v>1051200000</v>
      </c>
    </row>
    <row r="619" customFormat="false" ht="12.8" hidden="false" customHeight="false" outlineLevel="0" collapsed="false">
      <c r="A619" s="0" t="n">
        <v>2</v>
      </c>
      <c r="B619" s="0" t="s">
        <v>111</v>
      </c>
      <c r="C619" s="0" t="n">
        <f aca="false">VLOOKUP(D619,List!$G$2:$H$12, 2, 0)</f>
        <v>2</v>
      </c>
      <c r="D619" s="0" t="s">
        <v>60</v>
      </c>
      <c r="E619" s="0" t="n">
        <f aca="false">VLOOKUP(G619,List!$A$2:$B$54, 2, 0)</f>
        <v>35</v>
      </c>
      <c r="F619" s="0" t="n">
        <f aca="false">VLOOKUP(G619,List!$L$2:$M$54, 2,0)</f>
        <v>2</v>
      </c>
      <c r="G619" s="0" t="s">
        <v>64</v>
      </c>
      <c r="H619" s="0" t="n">
        <v>19807451</v>
      </c>
      <c r="I619" s="0" t="n">
        <v>242651</v>
      </c>
      <c r="J619" s="0" t="n">
        <v>3965367</v>
      </c>
      <c r="K619" s="0" t="n">
        <v>574358266</v>
      </c>
      <c r="L619" s="0" t="n">
        <v>6485</v>
      </c>
      <c r="M619" s="0" t="n">
        <f aca="false">H619 / (H619 + J619)</f>
        <v>0.833197435827759</v>
      </c>
      <c r="N619" s="0" t="n">
        <f aca="false">K619 / (K619+ I619)</f>
        <v>0.999577705164017</v>
      </c>
      <c r="O619" s="0" t="n">
        <f aca="false">I619 / (I619 + K619)</f>
        <v>0.000422294835982658</v>
      </c>
      <c r="P619" s="0" t="n">
        <f aca="false">J619 / (H619 + J619)</f>
        <v>0.166802564172241</v>
      </c>
      <c r="Q619" s="0" t="n">
        <f aca="false">100 * (J619 + I619) / (H619 + I619 + J619 + K619)</f>
        <v>0.703242430919867</v>
      </c>
      <c r="R619" s="0" t="n">
        <f aca="false">(2 * S619 * M619) / (S619 + M619)</f>
        <v>0.903976777448878</v>
      </c>
      <c r="S619" s="0" t="n">
        <f aca="false">H619 / (H619 + I619)</f>
        <v>0.987897767303129</v>
      </c>
      <c r="T619" s="0" t="n">
        <f aca="false">AVERAGE(M619:S619)</f>
        <v>0.656445282238839</v>
      </c>
      <c r="U619" s="0" t="n">
        <f aca="false">(H619 + K619)/(H619 + K619 + I619 + J619)</f>
        <v>0.992967575690801</v>
      </c>
      <c r="V619" s="0" t="n">
        <f aca="false">(I619+J619)/W619</f>
        <v>0.0140950674940994</v>
      </c>
      <c r="W619" s="0" t="n">
        <f aca="false">VLOOKUP(G619,ValidPixels!$A$1:$B$53, 2,0)</f>
        <v>298545431</v>
      </c>
    </row>
    <row r="620" customFormat="false" ht="12.8" hidden="false" customHeight="false" outlineLevel="0" collapsed="false">
      <c r="A620" s="0" t="n">
        <v>2</v>
      </c>
      <c r="B620" s="0" t="s">
        <v>111</v>
      </c>
      <c r="C620" s="0" t="n">
        <f aca="false">VLOOKUP(D620,List!$G$2:$H$12, 2, 0)</f>
        <v>7</v>
      </c>
      <c r="D620" s="0" t="s">
        <v>65</v>
      </c>
      <c r="E620" s="0" t="n">
        <f aca="false">VLOOKUP(G620,List!$A$2:$B$54, 2, 0)</f>
        <v>36</v>
      </c>
      <c r="F620" s="0" t="n">
        <f aca="false">VLOOKUP(G620,List!$L$2:$M$54, 2,0)</f>
        <v>1</v>
      </c>
      <c r="G620" s="0" t="s">
        <v>66</v>
      </c>
      <c r="H620" s="0" t="n">
        <v>32693</v>
      </c>
      <c r="I620" s="0" t="n">
        <v>1173066</v>
      </c>
      <c r="J620" s="0" t="n">
        <v>24489</v>
      </c>
      <c r="K620" s="0" t="n">
        <v>306927671</v>
      </c>
      <c r="L620" s="0" t="n">
        <v>0</v>
      </c>
      <c r="M620" s="0" t="n">
        <f aca="false">H620 / (H620 + J620)</f>
        <v>0.571735860935259</v>
      </c>
      <c r="N620" s="0" t="n">
        <f aca="false">K620 / (K620+ I620)</f>
        <v>0.996192589438694</v>
      </c>
      <c r="O620" s="0" t="n">
        <f aca="false">I620 / (I620 + K620)</f>
        <v>0.00380741056130612</v>
      </c>
      <c r="P620" s="0" t="n">
        <f aca="false">J620 / (H620 + J620)</f>
        <v>0.428264139064741</v>
      </c>
      <c r="Q620" s="0" t="n">
        <f aca="false">100 * (J620 + I620) / (H620 + I620 + J620 + K620)</f>
        <v>0.388617305012369</v>
      </c>
      <c r="R620" s="0" t="n">
        <f aca="false">(2 * S620 * M620) / (S620 + M620)</f>
        <v>0.0517728064889809</v>
      </c>
      <c r="S620" s="0" t="n">
        <f aca="false">H620 / (H620 + I620)</f>
        <v>0.0271140418607699</v>
      </c>
      <c r="T620" s="0" t="n">
        <f aca="false">AVERAGE(M620:S620)</f>
        <v>0.352500593337446</v>
      </c>
      <c r="U620" s="0" t="n">
        <f aca="false">(H620 + K620)/(H620 + K620 + I620 + J620)</f>
        <v>0.996113826949876</v>
      </c>
      <c r="V620" s="0" t="n">
        <f aca="false">(I620+J620)/W620</f>
        <v>0.00777810326318891</v>
      </c>
      <c r="W620" s="0" t="n">
        <f aca="false">VLOOKUP(G620,ValidPixels!$A$1:$B$53, 2,0)</f>
        <v>153964914</v>
      </c>
    </row>
    <row r="621" customFormat="false" ht="12.8" hidden="false" customHeight="false" outlineLevel="0" collapsed="false">
      <c r="A621" s="0" t="n">
        <v>2</v>
      </c>
      <c r="B621" s="0" t="s">
        <v>111</v>
      </c>
      <c r="C621" s="0" t="n">
        <f aca="false">VLOOKUP(D621,List!$G$2:$H$12, 2, 0)</f>
        <v>7</v>
      </c>
      <c r="D621" s="0" t="s">
        <v>65</v>
      </c>
      <c r="E621" s="0" t="n">
        <f aca="false">VLOOKUP(G621,List!$A$2:$B$54, 2, 0)</f>
        <v>37</v>
      </c>
      <c r="F621" s="0" t="n">
        <f aca="false">VLOOKUP(G621,List!$L$2:$M$54, 2,0)</f>
        <v>2</v>
      </c>
      <c r="G621" s="0" t="s">
        <v>67</v>
      </c>
      <c r="H621" s="0" t="n">
        <v>652203</v>
      </c>
      <c r="I621" s="0" t="n">
        <v>194886</v>
      </c>
      <c r="J621" s="0" t="n">
        <v>85380</v>
      </c>
      <c r="K621" s="0" t="n">
        <v>24714503</v>
      </c>
      <c r="L621" s="0" t="n">
        <v>0</v>
      </c>
      <c r="M621" s="0" t="n">
        <f aca="false">H621 / (H621 + J621)</f>
        <v>0.884243535981713</v>
      </c>
      <c r="N621" s="0" t="n">
        <f aca="false">K621 / (K621+ I621)</f>
        <v>0.992176203117628</v>
      </c>
      <c r="O621" s="0" t="n">
        <f aca="false">I621 / (I621 + K621)</f>
        <v>0.00782379688237235</v>
      </c>
      <c r="P621" s="0" t="n">
        <f aca="false">J621 / (H621 + J621)</f>
        <v>0.115756464018287</v>
      </c>
      <c r="Q621" s="0" t="n">
        <f aca="false">100 * (J621 + I621) / (H621 + I621 + J621 + K621)</f>
        <v>1.09278397465401</v>
      </c>
      <c r="R621" s="0" t="n">
        <f aca="false">(2 * S621 * M621) / (S621 + M621)</f>
        <v>0.823139425698189</v>
      </c>
      <c r="S621" s="0" t="n">
        <f aca="false">H621 / (H621 + I621)</f>
        <v>0.769934446085358</v>
      </c>
      <c r="T621" s="0" t="n">
        <f aca="false">AVERAGE(M621:S621)</f>
        <v>0.669408263776793</v>
      </c>
      <c r="U621" s="0" t="n">
        <f aca="false">(H621 + K621)/(H621 + K621 + I621 + J621)</f>
        <v>0.98907216025346</v>
      </c>
      <c r="V621" s="0" t="n">
        <f aca="false">(I621+J621)/W621</f>
        <v>0.0218800259219592</v>
      </c>
      <c r="W621" s="0" t="n">
        <f aca="false">VLOOKUP(G621,ValidPixels!$A$1:$B$53, 2,0)</f>
        <v>12809217</v>
      </c>
    </row>
    <row r="622" customFormat="false" ht="12.8" hidden="false" customHeight="false" outlineLevel="0" collapsed="false">
      <c r="A622" s="0" t="n">
        <v>2</v>
      </c>
      <c r="B622" s="0" t="s">
        <v>111</v>
      </c>
      <c r="C622" s="0" t="n">
        <f aca="false">VLOOKUP(D622,List!$G$2:$H$12, 2, 0)</f>
        <v>7</v>
      </c>
      <c r="D622" s="0" t="s">
        <v>65</v>
      </c>
      <c r="E622" s="0" t="n">
        <f aca="false">VLOOKUP(G622,List!$A$2:$B$54, 2, 0)</f>
        <v>38</v>
      </c>
      <c r="F622" s="0" t="n">
        <f aca="false">VLOOKUP(G622,List!$L$2:$M$54, 2,0)</f>
        <v>4</v>
      </c>
      <c r="G622" s="0" t="s">
        <v>68</v>
      </c>
      <c r="H622" s="0" t="n">
        <v>2166208</v>
      </c>
      <c r="I622" s="0" t="n">
        <v>67170</v>
      </c>
      <c r="J622" s="0" t="n">
        <v>684888</v>
      </c>
      <c r="K622" s="0" t="n">
        <v>46124197</v>
      </c>
      <c r="L622" s="0" t="n">
        <v>0</v>
      </c>
      <c r="M622" s="0" t="n">
        <f aca="false">H622 / (H622 + J622)</f>
        <v>0.759780800085301</v>
      </c>
      <c r="N622" s="0" t="n">
        <f aca="false">K622 / (K622+ I622)</f>
        <v>0.998545832168163</v>
      </c>
      <c r="O622" s="0" t="n">
        <f aca="false">I622 / (I622 + K622)</f>
        <v>0.00145416783183749</v>
      </c>
      <c r="P622" s="0" t="n">
        <f aca="false">J622 / (H622 + J622)</f>
        <v>0.240219199914699</v>
      </c>
      <c r="Q622" s="0" t="n">
        <f aca="false">100 * (J622 + I622) / (H622 + I622 + J622 + K622)</f>
        <v>1.53348334075309</v>
      </c>
      <c r="R622" s="0" t="n">
        <f aca="false">(2 * S622 * M622) / (S622 + M622)</f>
        <v>0.852087354562144</v>
      </c>
      <c r="S622" s="0" t="n">
        <f aca="false">H622 / (H622 + I622)</f>
        <v>0.969924482107373</v>
      </c>
      <c r="T622" s="0" t="n">
        <f aca="false">AVERAGE(M622:S622)</f>
        <v>0.765070739631801</v>
      </c>
      <c r="U622" s="0" t="n">
        <f aca="false">(H622 + K622)/(H622 + K622 + I622 + J622)</f>
        <v>0.984665166592469</v>
      </c>
      <c r="V622" s="0" t="n">
        <f aca="false">(I622+J622)/W622</f>
        <v>0.0309883818599927</v>
      </c>
      <c r="W622" s="0" t="n">
        <f aca="false">VLOOKUP(G622,ValidPixels!$A$1:$B$53, 2,0)</f>
        <v>24269031</v>
      </c>
    </row>
    <row r="623" customFormat="false" ht="12.8" hidden="false" customHeight="false" outlineLevel="0" collapsed="false">
      <c r="A623" s="0" t="n">
        <v>2</v>
      </c>
      <c r="B623" s="0" t="s">
        <v>111</v>
      </c>
      <c r="C623" s="0" t="n">
        <f aca="false">VLOOKUP(D623,List!$G$2:$H$12, 2, 0)</f>
        <v>7</v>
      </c>
      <c r="D623" s="0" t="s">
        <v>65</v>
      </c>
      <c r="E623" s="0" t="n">
        <f aca="false">VLOOKUP(G623,List!$A$2:$B$54, 2, 0)</f>
        <v>39</v>
      </c>
      <c r="F623" s="0" t="n">
        <f aca="false">VLOOKUP(G623,List!$L$2:$M$54, 2,0)</f>
        <v>3</v>
      </c>
      <c r="G623" s="0" t="s">
        <v>69</v>
      </c>
      <c r="H623" s="0" t="n">
        <v>4083535</v>
      </c>
      <c r="I623" s="0" t="n">
        <v>5703658</v>
      </c>
      <c r="J623" s="0" t="n">
        <v>2918789</v>
      </c>
      <c r="K623" s="0" t="n">
        <v>345762164</v>
      </c>
      <c r="L623" s="0" t="n">
        <v>0</v>
      </c>
      <c r="M623" s="0" t="n">
        <f aca="false">H623 / (H623 + J623)</f>
        <v>0.583168530904882</v>
      </c>
      <c r="N623" s="0" t="n">
        <f aca="false">K623 / (K623+ I623)</f>
        <v>0.983771799011512</v>
      </c>
      <c r="O623" s="0" t="n">
        <f aca="false">I623 / (I623 + K623)</f>
        <v>0.0162282009884876</v>
      </c>
      <c r="P623" s="0" t="n">
        <f aca="false">J623 / (H623 + J623)</f>
        <v>0.416831469095118</v>
      </c>
      <c r="Q623" s="0" t="n">
        <f aca="false">100 * (J623 + I623) / (H623 + I623 + J623 + K623)</f>
        <v>2.40535933142578</v>
      </c>
      <c r="R623" s="0" t="n">
        <f aca="false">(2 * S623 * M623) / (S623 + M623)</f>
        <v>0.486438650974891</v>
      </c>
      <c r="S623" s="0" t="n">
        <f aca="false">H623 / (H623 + I623)</f>
        <v>0.417232499655417</v>
      </c>
      <c r="T623" s="0" t="n">
        <f aca="false">AVERAGE(M623:S623)</f>
        <v>0.758432926008013</v>
      </c>
      <c r="U623" s="0" t="n">
        <f aca="false">(H623 + K623)/(H623 + K623 + I623 + J623)</f>
        <v>0.975946406685742</v>
      </c>
      <c r="V623" s="0" t="n">
        <f aca="false">(I623+J623)/W623</f>
        <v>0.0474122639666487</v>
      </c>
      <c r="W623" s="0" t="n">
        <f aca="false">VLOOKUP(G623,ValidPixels!$A$1:$B$53, 2,0)</f>
        <v>181861111</v>
      </c>
    </row>
    <row r="624" customFormat="false" ht="12.8" hidden="false" customHeight="false" outlineLevel="0" collapsed="false">
      <c r="A624" s="0" t="n">
        <v>2</v>
      </c>
      <c r="B624" s="0" t="s">
        <v>111</v>
      </c>
      <c r="C624" s="0" t="n">
        <f aca="false">VLOOKUP(D624,List!$G$2:$H$12, 2, 0)</f>
        <v>8</v>
      </c>
      <c r="D624" s="0" t="s">
        <v>70</v>
      </c>
      <c r="E624" s="0" t="n">
        <f aca="false">VLOOKUP(G624,List!$A$2:$B$54, 2, 0)</f>
        <v>41</v>
      </c>
      <c r="F624" s="0" t="n">
        <f aca="false">VLOOKUP(G624,List!$L$2:$M$54, 2,0)</f>
        <v>1</v>
      </c>
      <c r="G624" s="0" t="s">
        <v>72</v>
      </c>
      <c r="H624" s="0" t="n">
        <v>982203</v>
      </c>
      <c r="I624" s="0" t="n">
        <v>1493506</v>
      </c>
      <c r="J624" s="0" t="n">
        <v>667743</v>
      </c>
      <c r="K624" s="0" t="n">
        <v>79506249</v>
      </c>
      <c r="L624" s="0" t="n">
        <v>0</v>
      </c>
      <c r="M624" s="0" t="n">
        <f aca="false">H624 / (H624 + J624)</f>
        <v>0.595294027804546</v>
      </c>
      <c r="N624" s="0" t="n">
        <f aca="false">K624 / (K624+ I624)</f>
        <v>0.981561598550514</v>
      </c>
      <c r="O624" s="0" t="n">
        <f aca="false">I624 / (I624 + K624)</f>
        <v>0.0184384014494859</v>
      </c>
      <c r="P624" s="0" t="n">
        <f aca="false">J624 / (H624 + J624)</f>
        <v>0.404705972195454</v>
      </c>
      <c r="Q624" s="0" t="n">
        <f aca="false">100 * (J624 + I624) / (H624 + I624 + J624 + K624)</f>
        <v>2.6149507788298</v>
      </c>
      <c r="R624" s="0" t="n">
        <f aca="false">(2 * S624 * M624) / (S624 + M624)</f>
        <v>0.476144030463042</v>
      </c>
      <c r="S624" s="0" t="n">
        <f aca="false">H624 / (H624 + I624)</f>
        <v>0.396736046118506</v>
      </c>
      <c r="T624" s="0" t="n">
        <f aca="false">AVERAGE(M624:S624)</f>
        <v>0.783975836487335</v>
      </c>
      <c r="U624" s="0" t="n">
        <f aca="false">(H624 + K624)/(H624 + K624 + I624 + J624)</f>
        <v>0.973850492211702</v>
      </c>
      <c r="V624" s="0" t="n">
        <f aca="false">(I624+J624)/W624</f>
        <v>0.0518437132191323</v>
      </c>
      <c r="W624" s="0" t="n">
        <f aca="false">VLOOKUP(G624,ValidPixels!$A$1:$B$53, 2,0)</f>
        <v>41687774</v>
      </c>
    </row>
    <row r="625" customFormat="false" ht="12.8" hidden="false" customHeight="false" outlineLevel="0" collapsed="false">
      <c r="A625" s="0" t="n">
        <v>2</v>
      </c>
      <c r="B625" s="0" t="s">
        <v>111</v>
      </c>
      <c r="C625" s="0" t="n">
        <f aca="false">VLOOKUP(D625,List!$G$2:$H$12, 2, 0)</f>
        <v>8</v>
      </c>
      <c r="D625" s="0" t="s">
        <v>70</v>
      </c>
      <c r="E625" s="0" t="n">
        <f aca="false">VLOOKUP(G625,List!$A$2:$B$54, 2, 0)</f>
        <v>40</v>
      </c>
      <c r="F625" s="0" t="n">
        <f aca="false">VLOOKUP(G625,List!$L$2:$M$54, 2,0)</f>
        <v>2</v>
      </c>
      <c r="G625" s="0" t="s">
        <v>71</v>
      </c>
      <c r="H625" s="0" t="n">
        <v>1534699</v>
      </c>
      <c r="I625" s="0" t="n">
        <v>946595</v>
      </c>
      <c r="J625" s="0" t="n">
        <v>4053992</v>
      </c>
      <c r="K625" s="0" t="n">
        <v>59468676</v>
      </c>
      <c r="L625" s="0" t="n">
        <v>0</v>
      </c>
      <c r="M625" s="0" t="n">
        <f aca="false">H625 / (H625 + J625)</f>
        <v>0.27460795381244</v>
      </c>
      <c r="N625" s="0" t="n">
        <f aca="false">K625 / (K625+ I625)</f>
        <v>0.984331858744786</v>
      </c>
      <c r="O625" s="0" t="n">
        <f aca="false">I625 / (I625 + K625)</f>
        <v>0.0156681412552134</v>
      </c>
      <c r="P625" s="0" t="n">
        <f aca="false">J625 / (H625 + J625)</f>
        <v>0.72539204618756</v>
      </c>
      <c r="Q625" s="0" t="n">
        <f aca="false">100 * (J625 + I625) / (H625 + I625 + J625 + K625)</f>
        <v>7.57619216858527</v>
      </c>
      <c r="R625" s="0" t="n">
        <f aca="false">(2 * S625 * M625) / (S625 + M625)</f>
        <v>0.380347423198432</v>
      </c>
      <c r="S625" s="0" t="n">
        <f aca="false">H625 / (H625 + I625)</f>
        <v>0.618507520672681</v>
      </c>
      <c r="T625" s="0" t="n">
        <f aca="false">AVERAGE(M625:S625)</f>
        <v>1.5107210160652</v>
      </c>
      <c r="U625" s="0" t="n">
        <f aca="false">(H625 + K625)/(H625 + K625 + I625 + J625)</f>
        <v>0.924238078314147</v>
      </c>
      <c r="V625" s="0" t="n">
        <f aca="false">(I625+J625)/W625</f>
        <v>0.150089861758552</v>
      </c>
      <c r="W625" s="0" t="n">
        <f aca="false">VLOOKUP(G625,ValidPixels!$A$1:$B$53, 2,0)</f>
        <v>33317287</v>
      </c>
    </row>
    <row r="626" customFormat="false" ht="12.8" hidden="false" customHeight="false" outlineLevel="0" collapsed="false">
      <c r="A626" s="0" t="n">
        <v>2</v>
      </c>
      <c r="B626" s="0" t="s">
        <v>111</v>
      </c>
      <c r="C626" s="0" t="n">
        <f aca="false">VLOOKUP(D626,List!$G$2:$H$12, 2, 0)</f>
        <v>8</v>
      </c>
      <c r="D626" s="0" t="s">
        <v>70</v>
      </c>
      <c r="E626" s="0" t="n">
        <f aca="false">VLOOKUP(G626,List!$A$2:$B$54, 2, 0)</f>
        <v>43</v>
      </c>
      <c r="F626" s="0" t="n">
        <f aca="false">VLOOKUP(G626,List!$L$2:$M$54, 2,0)</f>
        <v>4</v>
      </c>
      <c r="G626" s="0" t="s">
        <v>74</v>
      </c>
      <c r="H626" s="0" t="n">
        <v>1558296</v>
      </c>
      <c r="I626" s="0" t="n">
        <v>912284</v>
      </c>
      <c r="J626" s="0" t="n">
        <v>2372431</v>
      </c>
      <c r="K626" s="0" t="n">
        <v>626585952</v>
      </c>
      <c r="L626" s="0" t="n">
        <v>0</v>
      </c>
      <c r="M626" s="0" t="n">
        <f aca="false">H626 / (H626 + J626)</f>
        <v>0.396439640809448</v>
      </c>
      <c r="N626" s="0" t="n">
        <f aca="false">K626 / (K626+ I626)</f>
        <v>0.998546156869196</v>
      </c>
      <c r="O626" s="0" t="n">
        <f aca="false">I626 / (I626 + K626)</f>
        <v>0.00145384313080364</v>
      </c>
      <c r="P626" s="0" t="n">
        <f aca="false">J626 / (H626 + J626)</f>
        <v>0.603560359190552</v>
      </c>
      <c r="Q626" s="0" t="n">
        <f aca="false">100 * (J626 + I626) / (H626 + I626 + J626 + K626)</f>
        <v>0.520203410434944</v>
      </c>
      <c r="R626" s="0" t="n">
        <f aca="false">(2 * S626 * M626) / (S626 + M626)</f>
        <v>0.486868072410837</v>
      </c>
      <c r="S626" s="0" t="n">
        <f aca="false">H626 / (H626 + I626)</f>
        <v>0.630740959612723</v>
      </c>
      <c r="T626" s="0" t="n">
        <f aca="false">AVERAGE(M626:S626)</f>
        <v>0.519687491779786</v>
      </c>
      <c r="U626" s="0" t="n">
        <f aca="false">(H626 + K626)/(H626 + K626 + I626 + J626)</f>
        <v>0.994797965895651</v>
      </c>
      <c r="V626" s="0" t="n">
        <f aca="false">(I626+J626)/W626</f>
        <v>0.0104062216242503</v>
      </c>
      <c r="W626" s="0" t="n">
        <f aca="false">VLOOKUP(G626,ValidPixels!$A$1:$B$53, 2,0)</f>
        <v>315649149</v>
      </c>
    </row>
    <row r="627" customFormat="false" ht="12.8" hidden="false" customHeight="false" outlineLevel="0" collapsed="false">
      <c r="A627" s="0" t="n">
        <v>2</v>
      </c>
      <c r="B627" s="0" t="s">
        <v>111</v>
      </c>
      <c r="C627" s="0" t="n">
        <f aca="false">VLOOKUP(D627,List!$G$2:$H$12, 2, 0)</f>
        <v>8</v>
      </c>
      <c r="D627" s="0" t="s">
        <v>70</v>
      </c>
      <c r="E627" s="0" t="n">
        <f aca="false">VLOOKUP(G627,List!$A$2:$B$54, 2, 0)</f>
        <v>42</v>
      </c>
      <c r="F627" s="0" t="n">
        <f aca="false">VLOOKUP(G627,List!$L$2:$M$54, 2,0)</f>
        <v>3</v>
      </c>
      <c r="G627" s="0" t="s">
        <v>73</v>
      </c>
      <c r="H627" s="0" t="n">
        <v>1825826</v>
      </c>
      <c r="I627" s="0" t="n">
        <v>3001056</v>
      </c>
      <c r="J627" s="0" t="n">
        <v>2112696</v>
      </c>
      <c r="K627" s="0" t="n">
        <v>218443027</v>
      </c>
      <c r="L627" s="0" t="n">
        <v>151304</v>
      </c>
      <c r="M627" s="0" t="n">
        <f aca="false">H627 / (H627 + J627)</f>
        <v>0.463581516111882</v>
      </c>
      <c r="N627" s="0" t="n">
        <f aca="false">K627 / (K627+ I627)</f>
        <v>0.986447793233653</v>
      </c>
      <c r="O627" s="0" t="n">
        <f aca="false">I627 / (I627 + K627)</f>
        <v>0.0135522067663465</v>
      </c>
      <c r="P627" s="0" t="n">
        <f aca="false">J627 / (H627 + J627)</f>
        <v>0.536418483888118</v>
      </c>
      <c r="Q627" s="0" t="n">
        <f aca="false">100 * (J627 + I627) / (H627 + I627 + J627 + K627)</f>
        <v>2.26892044308388</v>
      </c>
      <c r="R627" s="0" t="n">
        <f aca="false">(2 * S627 * M627) / (S627 + M627)</f>
        <v>0.416598253771304</v>
      </c>
      <c r="S627" s="0" t="n">
        <f aca="false">H627 / (H627 + I627)</f>
        <v>0.378261991902847</v>
      </c>
      <c r="T627" s="0" t="n">
        <f aca="false">AVERAGE(M627:S627)</f>
        <v>0.723397241251148</v>
      </c>
      <c r="U627" s="0" t="n">
        <f aca="false">(H627 + K627)/(H627 + K627 + I627 + J627)</f>
        <v>0.977310795569161</v>
      </c>
      <c r="V627" s="0" t="n">
        <f aca="false">(I627+J627)/W627</f>
        <v>0.0453919584201568</v>
      </c>
      <c r="W627" s="0" t="n">
        <f aca="false">VLOOKUP(G627,ValidPixels!$A$1:$B$53, 2,0)</f>
        <v>112657664</v>
      </c>
    </row>
    <row r="628" customFormat="false" ht="12.8" hidden="false" customHeight="false" outlineLevel="0" collapsed="false">
      <c r="A628" s="0" t="n">
        <v>2</v>
      </c>
      <c r="B628" s="0" t="s">
        <v>111</v>
      </c>
      <c r="C628" s="0" t="n">
        <f aca="false">VLOOKUP(D628,List!$G$2:$H$12, 2, 0)</f>
        <v>8</v>
      </c>
      <c r="D628" s="0" t="s">
        <v>70</v>
      </c>
      <c r="E628" s="0" t="n">
        <f aca="false">VLOOKUP(G628,List!$A$2:$B$54, 2, 0)</f>
        <v>44</v>
      </c>
      <c r="F628" s="0" t="n">
        <f aca="false">VLOOKUP(G628,List!$L$2:$M$54, 2,0)</f>
        <v>5</v>
      </c>
      <c r="G628" s="0" t="s">
        <v>75</v>
      </c>
      <c r="H628" s="0" t="n">
        <v>5039959</v>
      </c>
      <c r="I628" s="0" t="n">
        <v>2016408</v>
      </c>
      <c r="J628" s="0" t="n">
        <v>1216369</v>
      </c>
      <c r="K628" s="0" t="n">
        <v>176113006</v>
      </c>
      <c r="L628" s="0" t="n">
        <v>0</v>
      </c>
      <c r="M628" s="0" t="n">
        <f aca="false">H628 / (H628 + J628)</f>
        <v>0.805577808580368</v>
      </c>
      <c r="N628" s="0" t="n">
        <f aca="false">K628 / (K628+ I628)</f>
        <v>0.988680095248054</v>
      </c>
      <c r="O628" s="0" t="n">
        <f aca="false">I628 / (I628 + K628)</f>
        <v>0.0113199047519462</v>
      </c>
      <c r="P628" s="0" t="n">
        <f aca="false">J628 / (H628 + J628)</f>
        <v>0.194422191419631</v>
      </c>
      <c r="Q628" s="0" t="n">
        <f aca="false">100 * (J628 + I628) / (H628 + I628 + J628 + K628)</f>
        <v>1.75326842788094</v>
      </c>
      <c r="R628" s="0" t="n">
        <f aca="false">(2 * S628 * M628) / (S628 + M628)</f>
        <v>0.757165848087108</v>
      </c>
      <c r="S628" s="0" t="n">
        <f aca="false">H628 / (H628 + I628)</f>
        <v>0.714242754097115</v>
      </c>
      <c r="T628" s="0" t="n">
        <f aca="false">AVERAGE(M628:S628)</f>
        <v>0.746382432866451</v>
      </c>
      <c r="U628" s="0" t="n">
        <f aca="false">(H628 + K628)/(H628 + K628 + I628 + J628)</f>
        <v>0.982467315721191</v>
      </c>
      <c r="V628" s="0" t="n">
        <f aca="false">(I628+J628)/W628</f>
        <v>0.0349710040305321</v>
      </c>
      <c r="W628" s="0" t="n">
        <f aca="false">VLOOKUP(G628,ValidPixels!$A$1:$B$53, 2,0)</f>
        <v>92441641</v>
      </c>
    </row>
    <row r="629" customFormat="false" ht="12.8" hidden="false" customHeight="false" outlineLevel="0" collapsed="false">
      <c r="A629" s="0" t="n">
        <v>2</v>
      </c>
      <c r="B629" s="0" t="s">
        <v>111</v>
      </c>
      <c r="C629" s="0" t="n">
        <f aca="false">VLOOKUP(D629,List!$G$2:$H$12, 2, 0)</f>
        <v>8</v>
      </c>
      <c r="D629" s="0" t="s">
        <v>70</v>
      </c>
      <c r="E629" s="0" t="n">
        <f aca="false">VLOOKUP(G629,List!$A$2:$B$54, 2, 0)</f>
        <v>45</v>
      </c>
      <c r="F629" s="0" t="n">
        <f aca="false">VLOOKUP(G629,List!$L$2:$M$54, 2,0)</f>
        <v>6</v>
      </c>
      <c r="G629" s="0" t="s">
        <v>76</v>
      </c>
      <c r="H629" s="0" t="n">
        <v>5359478</v>
      </c>
      <c r="I629" s="0" t="n">
        <v>6113891</v>
      </c>
      <c r="J629" s="0" t="n">
        <v>3939835</v>
      </c>
      <c r="K629" s="0" t="n">
        <v>119582213</v>
      </c>
      <c r="L629" s="0" t="n">
        <v>0</v>
      </c>
      <c r="M629" s="0" t="n">
        <f aca="false">H629 / (H629 + J629)</f>
        <v>0.576330531083318</v>
      </c>
      <c r="N629" s="0" t="n">
        <f aca="false">K629 / (K629+ I629)</f>
        <v>0.951359741428422</v>
      </c>
      <c r="O629" s="0" t="n">
        <f aca="false">I629 / (I629 + K629)</f>
        <v>0.0486402585715783</v>
      </c>
      <c r="P629" s="0" t="n">
        <f aca="false">J629 / (H629 + J629)</f>
        <v>0.423669468916682</v>
      </c>
      <c r="Q629" s="0" t="n">
        <f aca="false">100 * (J629 + I629) / (H629 + I629 + J629 + K629)</f>
        <v>7.44745727182724</v>
      </c>
      <c r="R629" s="0" t="n">
        <f aca="false">(2 * S629 * M629) / (S629 + M629)</f>
        <v>0.516012135553801</v>
      </c>
      <c r="S629" s="0" t="n">
        <f aca="false">H629 / (H629 + I629)</f>
        <v>0.467123300924079</v>
      </c>
      <c r="T629" s="0" t="n">
        <f aca="false">AVERAGE(M629:S629)</f>
        <v>1.49008467261502</v>
      </c>
      <c r="U629" s="0" t="n">
        <f aca="false">(H629 + K629)/(H629 + K629 + I629 + J629)</f>
        <v>0.925525427281728</v>
      </c>
      <c r="V629" s="0" t="n">
        <f aca="false">(I629+J629)/W629</f>
        <v>0.149006148294029</v>
      </c>
      <c r="W629" s="0" t="n">
        <f aca="false">VLOOKUP(G629,ValidPixels!$A$1:$B$53, 2,0)</f>
        <v>67471887</v>
      </c>
    </row>
    <row r="630" customFormat="false" ht="12.8" hidden="false" customHeight="false" outlineLevel="0" collapsed="false">
      <c r="A630" s="0" t="n">
        <v>2</v>
      </c>
      <c r="B630" s="0" t="s">
        <v>111</v>
      </c>
      <c r="C630" s="0" t="n">
        <f aca="false">VLOOKUP(D630,List!$G$2:$H$12, 2, 0)</f>
        <v>1</v>
      </c>
      <c r="D630" s="0" t="s">
        <v>77</v>
      </c>
      <c r="E630" s="0" t="n">
        <f aca="false">VLOOKUP(G630,List!$A$2:$B$54, 2, 0)</f>
        <v>46</v>
      </c>
      <c r="F630" s="0" t="n">
        <f aca="false">VLOOKUP(G630,List!$L$2:$M$54, 2,0)</f>
        <v>4</v>
      </c>
      <c r="G630" s="0" t="s">
        <v>78</v>
      </c>
      <c r="H630" s="0" t="n">
        <v>85315</v>
      </c>
      <c r="I630" s="0" t="n">
        <v>9569373</v>
      </c>
      <c r="J630" s="0" t="n">
        <v>3989</v>
      </c>
      <c r="K630" s="0" t="n">
        <v>38612963</v>
      </c>
      <c r="L630" s="0" t="n">
        <v>2111</v>
      </c>
      <c r="M630" s="0" t="n">
        <f aca="false">H630 / (H630 + J630)</f>
        <v>0.955332347935143</v>
      </c>
      <c r="N630" s="0" t="n">
        <f aca="false">K630 / (K630+ I630)</f>
        <v>0.801392506166575</v>
      </c>
      <c r="O630" s="0" t="n">
        <f aca="false">I630 / (I630 + K630)</f>
        <v>0.198607493833425</v>
      </c>
      <c r="P630" s="0" t="n">
        <f aca="false">J630 / (H630 + J630)</f>
        <v>0.0446676520648571</v>
      </c>
      <c r="Q630" s="0" t="n">
        <f aca="false">100 * (J630 + I630) / (H630 + I630 + J630 + K630)</f>
        <v>19.8322700451031</v>
      </c>
      <c r="R630" s="0" t="n">
        <f aca="false">(2 * S630 * M630) / (S630 + M630)</f>
        <v>0.0175113033754543</v>
      </c>
      <c r="S630" s="0" t="n">
        <f aca="false">H630 / (H630 + I630)</f>
        <v>0.00883663977541273</v>
      </c>
      <c r="T630" s="0" t="n">
        <f aca="false">AVERAGE(M630:S630)</f>
        <v>3.12265971260771</v>
      </c>
      <c r="U630" s="0" t="n">
        <f aca="false">(H630 + K630)/(H630 + K630 + I630 + J630)</f>
        <v>0.801677299548969</v>
      </c>
      <c r="V630" s="0" t="n">
        <f aca="false">(I630+J630)/W630</f>
        <v>0.397623107005748</v>
      </c>
      <c r="W630" s="0" t="n">
        <f aca="false">VLOOKUP(G630,ValidPixels!$A$1:$B$53, 2,0)</f>
        <v>24076473</v>
      </c>
    </row>
    <row r="631" customFormat="false" ht="12.8" hidden="false" customHeight="false" outlineLevel="0" collapsed="false">
      <c r="A631" s="0" t="n">
        <v>2</v>
      </c>
      <c r="B631" s="0" t="s">
        <v>111</v>
      </c>
      <c r="C631" s="0" t="n">
        <f aca="false">VLOOKUP(D631,List!$G$2:$H$12, 2, 0)</f>
        <v>1</v>
      </c>
      <c r="D631" s="0" t="s">
        <v>77</v>
      </c>
      <c r="E631" s="0" t="n">
        <f aca="false">VLOOKUP(G631,List!$A$2:$B$54, 2, 0)</f>
        <v>47</v>
      </c>
      <c r="F631" s="0" t="n">
        <f aca="false">VLOOKUP(G631,List!$L$2:$M$54, 2,0)</f>
        <v>3</v>
      </c>
      <c r="G631" s="0" t="s">
        <v>79</v>
      </c>
      <c r="H631" s="0" t="n">
        <v>1041702</v>
      </c>
      <c r="I631" s="0" t="n">
        <v>374118</v>
      </c>
      <c r="J631" s="0" t="n">
        <v>566822</v>
      </c>
      <c r="K631" s="0" t="n">
        <v>135640025</v>
      </c>
      <c r="L631" s="0" t="n">
        <v>156200</v>
      </c>
      <c r="M631" s="0" t="n">
        <f aca="false">H631 / (H631 + J631)</f>
        <v>0.647613588606698</v>
      </c>
      <c r="N631" s="0" t="n">
        <f aca="false">K631 / (K631+ I631)</f>
        <v>0.997249418393203</v>
      </c>
      <c r="O631" s="0" t="n">
        <f aca="false">I631 / (I631 + K631)</f>
        <v>0.00275058160679658</v>
      </c>
      <c r="P631" s="0" t="n">
        <f aca="false">J631 / (H631 + J631)</f>
        <v>0.352386411393302</v>
      </c>
      <c r="Q631" s="0" t="n">
        <f aca="false">100 * (J631 + I631) / (H631 + I631 + J631 + K631)</f>
        <v>0.683710046107448</v>
      </c>
      <c r="R631" s="0" t="n">
        <f aca="false">(2 * S631 * M631) / (S631 + M631)</f>
        <v>0.688877984779509</v>
      </c>
      <c r="S631" s="0" t="n">
        <f aca="false">H631 / (H631 + I631)</f>
        <v>0.735758782896131</v>
      </c>
      <c r="T631" s="0" t="n">
        <f aca="false">AVERAGE(M631:S631)</f>
        <v>0.586906687683298</v>
      </c>
      <c r="U631" s="0" t="n">
        <f aca="false">(H631 + K631)/(H631 + K631 + I631 + J631)</f>
        <v>0.993162899538926</v>
      </c>
      <c r="V631" s="0" t="n">
        <f aca="false">(I631+J631)/W631</f>
        <v>0.0131387305085291</v>
      </c>
      <c r="W631" s="0" t="n">
        <f aca="false">VLOOKUP(G631,ValidPixels!$A$1:$B$53, 2,0)</f>
        <v>71615747</v>
      </c>
    </row>
    <row r="632" customFormat="false" ht="12.8" hidden="false" customHeight="false" outlineLevel="0" collapsed="false">
      <c r="A632" s="0" t="n">
        <v>2</v>
      </c>
      <c r="B632" s="0" t="s">
        <v>111</v>
      </c>
      <c r="C632" s="0" t="n">
        <f aca="false">VLOOKUP(D632,List!$G$2:$H$12, 2, 0)</f>
        <v>1</v>
      </c>
      <c r="D632" s="0" t="s">
        <v>77</v>
      </c>
      <c r="E632" s="0" t="n">
        <f aca="false">VLOOKUP(G632,List!$A$2:$B$54, 2, 0)</f>
        <v>48</v>
      </c>
      <c r="F632" s="0" t="n">
        <f aca="false">VLOOKUP(G632,List!$L$2:$M$54, 2,0)</f>
        <v>1</v>
      </c>
      <c r="G632" s="0" t="s">
        <v>80</v>
      </c>
      <c r="H632" s="0" t="n">
        <v>1290995</v>
      </c>
      <c r="I632" s="0" t="n">
        <v>24925186</v>
      </c>
      <c r="J632" s="0" t="n">
        <v>792696</v>
      </c>
      <c r="K632" s="0" t="n">
        <v>344601428</v>
      </c>
      <c r="L632" s="0" t="n">
        <v>40500</v>
      </c>
      <c r="M632" s="0" t="n">
        <f aca="false">H632 / (H632 + J632)</f>
        <v>0.619571232010888</v>
      </c>
      <c r="N632" s="0" t="n">
        <f aca="false">K632 / (K632+ I632)</f>
        <v>0.932548333311657</v>
      </c>
      <c r="O632" s="0" t="n">
        <f aca="false">I632 / (I632 + K632)</f>
        <v>0.067451666688343</v>
      </c>
      <c r="P632" s="0" t="n">
        <f aca="false">J632 / (H632 + J632)</f>
        <v>0.380428767989112</v>
      </c>
      <c r="Q632" s="0" t="n">
        <f aca="false">100 * (J632 + I632) / (H632 + I632 + J632 + K632)</f>
        <v>6.92065899518045</v>
      </c>
      <c r="R632" s="0" t="n">
        <f aca="false">(2 * S632 * M632) / (S632 + M632)</f>
        <v>0.0912368084209003</v>
      </c>
      <c r="S632" s="0" t="n">
        <f aca="false">H632 / (H632 + I632)</f>
        <v>0.049244205324948</v>
      </c>
      <c r="T632" s="0" t="n">
        <f aca="false">AVERAGE(M632:S632)</f>
        <v>1.29444857270376</v>
      </c>
      <c r="U632" s="0" t="n">
        <f aca="false">(H632 + K632)/(H632 + K632 + I632 + J632)</f>
        <v>0.930793410048196</v>
      </c>
      <c r="V632" s="0" t="n">
        <f aca="false">(I632+J632)/W632</f>
        <v>0.138557746137102</v>
      </c>
      <c r="W632" s="0" t="n">
        <f aca="false">VLOOKUP(G632,ValidPixels!$A$1:$B$53, 2,0)</f>
        <v>185611290</v>
      </c>
    </row>
    <row r="633" customFormat="false" ht="12.8" hidden="false" customHeight="false" outlineLevel="0" collapsed="false">
      <c r="A633" s="0" t="n">
        <v>2</v>
      </c>
      <c r="B633" s="0" t="s">
        <v>111</v>
      </c>
      <c r="C633" s="0" t="n">
        <f aca="false">VLOOKUP(D633,List!$G$2:$H$12, 2, 0)</f>
        <v>1</v>
      </c>
      <c r="D633" s="0" t="s">
        <v>77</v>
      </c>
      <c r="E633" s="0" t="n">
        <f aca="false">VLOOKUP(G633,List!$A$2:$B$54, 2, 0)</f>
        <v>49</v>
      </c>
      <c r="F633" s="0" t="n">
        <f aca="false">VLOOKUP(G633,List!$L$2:$M$54, 2,0)</f>
        <v>2</v>
      </c>
      <c r="G633" s="0" t="s">
        <v>81</v>
      </c>
      <c r="H633" s="0" t="n">
        <v>1618769</v>
      </c>
      <c r="I633" s="0" t="n">
        <v>14314954</v>
      </c>
      <c r="J633" s="0" t="n">
        <v>2385739</v>
      </c>
      <c r="K633" s="0" t="n">
        <v>408707087</v>
      </c>
      <c r="L633" s="0" t="n">
        <v>0</v>
      </c>
      <c r="M633" s="0" t="n">
        <f aca="false">H633 / (H633 + J633)</f>
        <v>0.404236675266974</v>
      </c>
      <c r="N633" s="0" t="n">
        <f aca="false">K633 / (K633+ I633)</f>
        <v>0.966160264448254</v>
      </c>
      <c r="O633" s="0" t="n">
        <f aca="false">I633 / (I633 + K633)</f>
        <v>0.0338397355517463</v>
      </c>
      <c r="P633" s="0" t="n">
        <f aca="false">J633 / (H633 + J633)</f>
        <v>0.595763324733026</v>
      </c>
      <c r="Q633" s="0" t="n">
        <f aca="false">100 * (J633 + I633) / (H633 + I633 + J633 + K633)</f>
        <v>3.91092615649057</v>
      </c>
      <c r="R633" s="0" t="n">
        <f aca="false">(2 * S633 * M633) / (S633 + M633)</f>
        <v>0.16237839756195</v>
      </c>
      <c r="S633" s="0" t="n">
        <f aca="false">H633 / (H633 + I633)</f>
        <v>0.101593896166012</v>
      </c>
      <c r="T633" s="0" t="n">
        <f aca="false">AVERAGE(M633:S633)</f>
        <v>0.882128350031218</v>
      </c>
      <c r="U633" s="0" t="n">
        <f aca="false">(H633 + K633)/(H633 + K633 + I633 + J633)</f>
        <v>0.960890738435094</v>
      </c>
      <c r="V633" s="0" t="n">
        <f aca="false">(I633+J633)/W633</f>
        <v>0.0779822448613911</v>
      </c>
      <c r="W633" s="0" t="n">
        <f aca="false">VLOOKUP(G633,ValidPixels!$A$1:$B$53, 2,0)</f>
        <v>214160198</v>
      </c>
    </row>
    <row r="634" customFormat="false" ht="12.8" hidden="false" customHeight="false" outlineLevel="0" collapsed="false">
      <c r="A634" s="0" t="n">
        <v>2</v>
      </c>
      <c r="B634" s="0" t="s">
        <v>111</v>
      </c>
      <c r="C634" s="0" t="n">
        <f aca="false">VLOOKUP(D634,List!$G$2:$H$12, 2, 0)</f>
        <v>11</v>
      </c>
      <c r="D634" s="0" t="s">
        <v>82</v>
      </c>
      <c r="E634" s="0" t="n">
        <f aca="false">VLOOKUP(G634,List!$A$2:$B$54, 2, 0)</f>
        <v>50</v>
      </c>
      <c r="F634" s="0" t="n">
        <f aca="false">VLOOKUP(G634,List!$L$2:$M$54, 2,0)</f>
        <v>3</v>
      </c>
      <c r="G634" s="0" t="s">
        <v>83</v>
      </c>
      <c r="H634" s="0" t="n">
        <v>553311</v>
      </c>
      <c r="I634" s="0" t="n">
        <v>15200</v>
      </c>
      <c r="J634" s="0" t="n">
        <v>124064</v>
      </c>
      <c r="K634" s="0" t="n">
        <v>811568550</v>
      </c>
      <c r="L634" s="0" t="n">
        <v>0</v>
      </c>
      <c r="M634" s="0" t="n">
        <f aca="false">H634 / (H634 + J634)</f>
        <v>0.816845912529987</v>
      </c>
      <c r="N634" s="0" t="n">
        <f aca="false">K634 / (K634+ I634)</f>
        <v>0.999981271187354</v>
      </c>
      <c r="O634" s="0" t="n">
        <f aca="false">I634 / (I634 + K634)</f>
        <v>1.8728812645645E-005</v>
      </c>
      <c r="P634" s="0" t="n">
        <f aca="false">J634 / (H634 + J634)</f>
        <v>0.183154087470013</v>
      </c>
      <c r="Q634" s="0" t="n">
        <f aca="false">100 * (J634 + I634) / (H634 + I634 + J634 + K634)</f>
        <v>0.0171452253116262</v>
      </c>
      <c r="R634" s="0" t="n">
        <f aca="false">(2 * S634 * M634) / (S634 + M634)</f>
        <v>0.888220912667772</v>
      </c>
      <c r="S634" s="0" t="n">
        <f aca="false">H634 / (H634 + I634)</f>
        <v>0.973263490064396</v>
      </c>
      <c r="T634" s="0" t="n">
        <f aca="false">AVERAGE(M634:S634)</f>
        <v>0.554089946863399</v>
      </c>
      <c r="U634" s="0" t="n">
        <f aca="false">(H634 + K634)/(H634 + K634 + I634 + J634)</f>
        <v>0.999828547746884</v>
      </c>
      <c r="V634" s="0" t="n">
        <f aca="false">(I634+J634)/W634</f>
        <v>0.000342847755734209</v>
      </c>
      <c r="W634" s="0" t="n">
        <f aca="false">VLOOKUP(G634,ValidPixels!$A$1:$B$53, 2,0)</f>
        <v>406197788</v>
      </c>
    </row>
    <row r="635" customFormat="false" ht="12.8" hidden="false" customHeight="false" outlineLevel="0" collapsed="false">
      <c r="A635" s="0" t="n">
        <v>2</v>
      </c>
      <c r="B635" s="0" t="s">
        <v>111</v>
      </c>
      <c r="C635" s="0" t="n">
        <f aca="false">VLOOKUP(D635,List!$G$2:$H$12, 2, 0)</f>
        <v>11</v>
      </c>
      <c r="D635" s="0" t="s">
        <v>82</v>
      </c>
      <c r="E635" s="0" t="n">
        <f aca="false">VLOOKUP(G635,List!$A$2:$B$54, 2, 0)</f>
        <v>51</v>
      </c>
      <c r="F635" s="0" t="n">
        <f aca="false">VLOOKUP(G635,List!$L$2:$M$54, 2,0)</f>
        <v>2</v>
      </c>
      <c r="G635" s="0" t="s">
        <v>84</v>
      </c>
      <c r="H635" s="0" t="n">
        <v>1385532</v>
      </c>
      <c r="I635" s="0" t="n">
        <v>664630</v>
      </c>
      <c r="J635" s="0" t="n">
        <v>1090373</v>
      </c>
      <c r="K635" s="0" t="n">
        <v>963031228</v>
      </c>
      <c r="L635" s="0" t="n">
        <v>0</v>
      </c>
      <c r="M635" s="0" t="n">
        <f aca="false">H635 / (H635 + J635)</f>
        <v>0.559606285378478</v>
      </c>
      <c r="N635" s="0" t="n">
        <f aca="false">K635 / (K635+ I635)</f>
        <v>0.999310332202341</v>
      </c>
      <c r="O635" s="0" t="n">
        <f aca="false">I635 / (I635 + K635)</f>
        <v>0.000689667797659041</v>
      </c>
      <c r="P635" s="0" t="n">
        <f aca="false">J635 / (H635 + J635)</f>
        <v>0.440393714621522</v>
      </c>
      <c r="Q635" s="0" t="n">
        <f aca="false">100 * (J635 + I635) / (H635 + I635 + J635 + K635)</f>
        <v>0.181645031164091</v>
      </c>
      <c r="R635" s="0" t="n">
        <f aca="false">(2 * S635 * M635) / (S635 + M635)</f>
        <v>0.612245466096724</v>
      </c>
      <c r="S635" s="0" t="n">
        <f aca="false">H635 / (H635 + I635)</f>
        <v>0.675815862356243</v>
      </c>
      <c r="T635" s="0" t="n">
        <f aca="false">AVERAGE(M635:S635)</f>
        <v>0.495672337088151</v>
      </c>
      <c r="U635" s="0" t="n">
        <f aca="false">(H635 + K635)/(H635 + K635 + I635 + J635)</f>
        <v>0.998183549688359</v>
      </c>
      <c r="V635" s="0" t="n">
        <f aca="false">(I635+J635)/W635</f>
        <v>0.00363641102170385</v>
      </c>
      <c r="W635" s="0" t="n">
        <f aca="false">VLOOKUP(G635,ValidPixels!$A$1:$B$53, 2,0)</f>
        <v>482619536</v>
      </c>
    </row>
    <row r="636" customFormat="false" ht="12.8" hidden="false" customHeight="false" outlineLevel="0" collapsed="false">
      <c r="A636" s="0" t="n">
        <v>2</v>
      </c>
      <c r="B636" s="0" t="s">
        <v>111</v>
      </c>
      <c r="C636" s="0" t="n">
        <f aca="false">VLOOKUP(D636,List!$G$2:$H$12, 2, 0)</f>
        <v>11</v>
      </c>
      <c r="D636" s="0" t="s">
        <v>82</v>
      </c>
      <c r="E636" s="0" t="n">
        <f aca="false">VLOOKUP(G636,List!$A$2:$B$54, 2, 0)</f>
        <v>52</v>
      </c>
      <c r="F636" s="0" t="n">
        <f aca="false">VLOOKUP(G636,List!$L$2:$M$54, 2,0)</f>
        <v>1</v>
      </c>
      <c r="G636" s="0" t="s">
        <v>85</v>
      </c>
      <c r="H636" s="0" t="n">
        <v>1585682</v>
      </c>
      <c r="I636" s="0" t="n">
        <v>1002843</v>
      </c>
      <c r="J636" s="0" t="n">
        <v>434781</v>
      </c>
      <c r="K636" s="0" t="n">
        <v>1378457929</v>
      </c>
      <c r="L636" s="0" t="n">
        <v>0</v>
      </c>
      <c r="M636" s="0" t="n">
        <f aca="false">H636 / (H636 + J636)</f>
        <v>0.78481120416459</v>
      </c>
      <c r="N636" s="0" t="n">
        <f aca="false">K636 / (K636+ I636)</f>
        <v>0.999273018109427</v>
      </c>
      <c r="O636" s="0" t="n">
        <f aca="false">I636 / (I636 + K636)</f>
        <v>0.000726981890573109</v>
      </c>
      <c r="P636" s="0" t="n">
        <f aca="false">J636 / (H636 + J636)</f>
        <v>0.21518879583541</v>
      </c>
      <c r="Q636" s="0" t="n">
        <f aca="false">100 * (J636 + I636) / (H636 + I636 + J636 + K636)</f>
        <v>0.104063954223743</v>
      </c>
      <c r="R636" s="0" t="n">
        <f aca="false">(2 * S636 * M636) / (S636 + M636)</f>
        <v>0.688082503143857</v>
      </c>
      <c r="S636" s="0" t="n">
        <f aca="false">H636 / (H636 + I636)</f>
        <v>0.612581296298085</v>
      </c>
      <c r="T636" s="0" t="n">
        <f aca="false">AVERAGE(M636:S636)</f>
        <v>0.486389679095098</v>
      </c>
      <c r="U636" s="0" t="n">
        <f aca="false">(H636 + K636)/(H636 + K636 + I636 + J636)</f>
        <v>0.998959360457762</v>
      </c>
      <c r="V636" s="0" t="n">
        <f aca="false">(I636+J636)/W636</f>
        <v>0.00208227174395377</v>
      </c>
      <c r="W636" s="0" t="n">
        <f aca="false">VLOOKUP(G636,ValidPixels!$A$1:$B$53, 2,0)</f>
        <v>690411328</v>
      </c>
    </row>
    <row r="637" customFormat="false" ht="12.8" hidden="false" customHeight="false" outlineLevel="0" collapsed="false">
      <c r="A637" s="0" t="n">
        <v>2</v>
      </c>
      <c r="B637" s="0" t="s">
        <v>111</v>
      </c>
      <c r="C637" s="0" t="n">
        <f aca="false">VLOOKUP(D637,List!$G$2:$H$12, 2, 0)</f>
        <v>11</v>
      </c>
      <c r="D637" s="0" t="s">
        <v>82</v>
      </c>
      <c r="E637" s="0" t="n">
        <f aca="false">VLOOKUP(G637,List!$A$2:$B$54, 2, 0)</f>
        <v>53</v>
      </c>
      <c r="F637" s="0" t="n">
        <f aca="false">VLOOKUP(G637,List!$L$2:$M$54, 2,0)</f>
        <v>4</v>
      </c>
      <c r="G637" s="0" t="s">
        <v>86</v>
      </c>
      <c r="H637" s="0" t="n">
        <v>3642570</v>
      </c>
      <c r="I637" s="0" t="n">
        <v>150632</v>
      </c>
      <c r="J637" s="0" t="n">
        <v>2198270</v>
      </c>
      <c r="K637" s="0" t="n">
        <v>478465383</v>
      </c>
      <c r="L637" s="0" t="n">
        <v>0</v>
      </c>
      <c r="M637" s="0" t="n">
        <f aca="false">H637 / (H637 + J637)</f>
        <v>0.623638038364345</v>
      </c>
      <c r="N637" s="0" t="n">
        <f aca="false">K637 / (K637+ I637)</f>
        <v>0.999685275888647</v>
      </c>
      <c r="O637" s="0" t="n">
        <f aca="false">I637 / (I637 + K637)</f>
        <v>0.000314724111352605</v>
      </c>
      <c r="P637" s="0" t="n">
        <f aca="false">J637 / (H637 + J637)</f>
        <v>0.376361961635655</v>
      </c>
      <c r="Q637" s="0" t="n">
        <f aca="false">100 * (J637 + I637) / (H637 + I637 + J637 + K637)</f>
        <v>0.484852670729574</v>
      </c>
      <c r="R637" s="0" t="n">
        <f aca="false">(2 * S637 * M637) / (S637 + M637)</f>
        <v>0.75618727840298</v>
      </c>
      <c r="S637" s="0" t="n">
        <f aca="false">H637 / (H637 + I637)</f>
        <v>0.960288959037773</v>
      </c>
      <c r="T637" s="0" t="n">
        <f aca="false">AVERAGE(M637:S637)</f>
        <v>0.600189844024333</v>
      </c>
      <c r="U637" s="0" t="n">
        <f aca="false">(H637 + K637)/(H637 + K637 + I637 + J637)</f>
        <v>0.995151473292704</v>
      </c>
      <c r="V637" s="0" t="n">
        <f aca="false">(I637+J637)/W637</f>
        <v>0.00970674702067194</v>
      </c>
      <c r="W637" s="0" t="n">
        <f aca="false">VLOOKUP(G637,ValidPixels!$A$1:$B$53, 2,0)</f>
        <v>241986527</v>
      </c>
    </row>
    <row r="638" customFormat="false" ht="12.8" hidden="false" customHeight="false" outlineLevel="0" collapsed="false">
      <c r="A638" s="0" t="n">
        <v>3</v>
      </c>
      <c r="B638" s="0" t="s">
        <v>112</v>
      </c>
      <c r="C638" s="0" t="n">
        <f aca="false">VLOOKUP(D638,List!$G$2:$H$12, 2, 0)</f>
        <v>3</v>
      </c>
      <c r="D638" s="0" t="s">
        <v>23</v>
      </c>
      <c r="E638" s="0" t="n">
        <f aca="false">VLOOKUP(G638,List!$A$2:$B$54, 2, 0)</f>
        <v>1</v>
      </c>
      <c r="F638" s="0" t="n">
        <f aca="false">VLOOKUP(G638,List!$L$2:$M$54, 2,0)</f>
        <v>4</v>
      </c>
      <c r="G638" s="0" t="s">
        <v>24</v>
      </c>
      <c r="H638" s="0" t="n">
        <v>659103</v>
      </c>
      <c r="I638" s="0" t="n">
        <v>102428</v>
      </c>
      <c r="J638" s="0" t="n">
        <v>11759</v>
      </c>
      <c r="K638" s="0" t="n">
        <v>67466679</v>
      </c>
      <c r="L638" s="0" t="n">
        <v>12351</v>
      </c>
      <c r="M638" s="0" t="n">
        <f aca="false">H638 / (H638 + J638)</f>
        <v>0.982471804931566</v>
      </c>
      <c r="N638" s="0" t="n">
        <f aca="false">K638 / (K638+ I638)</f>
        <v>0.998484100137656</v>
      </c>
      <c r="O638" s="0" t="n">
        <f aca="false">I638 / (I638 + K638)</f>
        <v>0.0015158998623439</v>
      </c>
      <c r="P638" s="0" t="n">
        <f aca="false">J638 / (H638 + J638)</f>
        <v>0.0175281950684343</v>
      </c>
      <c r="Q638" s="0" t="n">
        <f aca="false">100 * (J638 + I638) / (H638 + I638 + J638 + K638)</f>
        <v>0.167331553154721</v>
      </c>
      <c r="R638" s="0" t="n">
        <f aca="false">(2 * S638 * M638) / (S638 + M638)</f>
        <v>0.92028235267835</v>
      </c>
      <c r="S638" s="0" t="n">
        <f aca="false">H638 / (H638 + I638)</f>
        <v>0.865497268003535</v>
      </c>
      <c r="T638" s="0" t="n">
        <f aca="false">AVERAGE(M638:S638)</f>
        <v>0.564730167690944</v>
      </c>
      <c r="U638" s="0" t="n">
        <f aca="false">(H638 + K638)/(H638 + K638 + I638 + J638)</f>
        <v>0.998326684468453</v>
      </c>
      <c r="V638" s="0" t="n">
        <f aca="false">(I638+J638)/W638</f>
        <v>0.000307333102342534</v>
      </c>
      <c r="W638" s="0" t="n">
        <f aca="false">VLOOKUP(G638,ValidPixels!$A$1:$B$53, 2,0)</f>
        <v>371541494</v>
      </c>
    </row>
    <row r="639" customFormat="false" ht="12.8" hidden="false" customHeight="false" outlineLevel="0" collapsed="false">
      <c r="A639" s="0" t="n">
        <v>3</v>
      </c>
      <c r="B639" s="0" t="s">
        <v>112</v>
      </c>
      <c r="C639" s="0" t="n">
        <f aca="false">VLOOKUP(D639,List!$G$2:$H$12, 2, 0)</f>
        <v>3</v>
      </c>
      <c r="D639" s="0" t="s">
        <v>23</v>
      </c>
      <c r="E639" s="0" t="n">
        <f aca="false">VLOOKUP(G639,List!$A$2:$B$54, 2, 0)</f>
        <v>2</v>
      </c>
      <c r="F639" s="0" t="n">
        <f aca="false">VLOOKUP(G639,List!$L$2:$M$54, 2,0)</f>
        <v>1</v>
      </c>
      <c r="G639" s="0" t="s">
        <v>25</v>
      </c>
      <c r="H639" s="0" t="n">
        <v>4530542</v>
      </c>
      <c r="I639" s="0" t="n">
        <v>1580784</v>
      </c>
      <c r="J639" s="0" t="n">
        <v>297648</v>
      </c>
      <c r="K639" s="0" t="n">
        <v>365132520</v>
      </c>
      <c r="L639" s="0" t="n">
        <v>0</v>
      </c>
      <c r="M639" s="0" t="n">
        <f aca="false">H639 / (H639 + J639)</f>
        <v>0.938352053253911</v>
      </c>
      <c r="N639" s="0" t="n">
        <f aca="false">K639 / (K639+ I639)</f>
        <v>0.995689319196339</v>
      </c>
      <c r="O639" s="0" t="n">
        <f aca="false">I639 / (I639 + K639)</f>
        <v>0.00431068080366127</v>
      </c>
      <c r="P639" s="0" t="n">
        <f aca="false">J639 / (H639 + J639)</f>
        <v>0.0616479467460891</v>
      </c>
      <c r="Q639" s="0" t="n">
        <f aca="false">100 * (J639 + I639) / (H639 + I639 + J639 + K639)</f>
        <v>0.505577985321876</v>
      </c>
      <c r="R639" s="0" t="n">
        <f aca="false">(2 * S639 * M639) / (S639 + M639)</f>
        <v>0.828289295431352</v>
      </c>
      <c r="S639" s="0" t="n">
        <f aca="false">H639 / (H639 + I639)</f>
        <v>0.741335350135143</v>
      </c>
      <c r="T639" s="0" t="n">
        <f aca="false">AVERAGE(M639:S639)</f>
        <v>0.582171804412624</v>
      </c>
      <c r="U639" s="0" t="n">
        <f aca="false">(H639 + K639)/(H639 + K639 + I639 + J639)</f>
        <v>0.994944220146781</v>
      </c>
      <c r="V639" s="0" t="n">
        <f aca="false">(I639+J639)/W639</f>
        <v>0.0204732170980712</v>
      </c>
      <c r="W639" s="0" t="n">
        <f aca="false">VLOOKUP(G639,ValidPixels!$A$1:$B$53, 2,0)</f>
        <v>91750700</v>
      </c>
    </row>
    <row r="640" customFormat="false" ht="12.8" hidden="false" customHeight="false" outlineLevel="0" collapsed="false">
      <c r="A640" s="0" t="n">
        <v>3</v>
      </c>
      <c r="B640" s="0" t="s">
        <v>112</v>
      </c>
      <c r="C640" s="0" t="n">
        <f aca="false">VLOOKUP(D640,List!$G$2:$H$12, 2, 0)</f>
        <v>3</v>
      </c>
      <c r="D640" s="0" t="s">
        <v>23</v>
      </c>
      <c r="E640" s="0" t="n">
        <f aca="false">VLOOKUP(G640,List!$A$2:$B$54, 2, 0)</f>
        <v>4</v>
      </c>
      <c r="F640" s="0" t="n">
        <f aca="false">VLOOKUP(G640,List!$L$2:$M$54, 2,0)</f>
        <v>3</v>
      </c>
      <c r="G640" s="0" t="s">
        <v>27</v>
      </c>
      <c r="H640" s="0" t="n">
        <v>4711759</v>
      </c>
      <c r="I640" s="0" t="n">
        <v>1690524</v>
      </c>
      <c r="J640" s="0" t="n">
        <v>3930335</v>
      </c>
      <c r="K640" s="0" t="n">
        <v>114848162</v>
      </c>
      <c r="L640" s="0" t="n">
        <v>0</v>
      </c>
      <c r="M640" s="0" t="n">
        <f aca="false">H640 / (H640 + J640)</f>
        <v>0.545210339068286</v>
      </c>
      <c r="N640" s="0" t="n">
        <f aca="false">K640 / (K640+ I640)</f>
        <v>0.985493881405184</v>
      </c>
      <c r="O640" s="0" t="n">
        <f aca="false">I640 / (I640 + K640)</f>
        <v>0.0145061185948158</v>
      </c>
      <c r="P640" s="0" t="n">
        <f aca="false">J640 / (H640 + J640)</f>
        <v>0.454789660931714</v>
      </c>
      <c r="Q640" s="0" t="n">
        <f aca="false">100 * (J640 + I640) / (H640 + I640 + J640 + K640)</f>
        <v>4.4901933028377</v>
      </c>
      <c r="R640" s="0" t="n">
        <f aca="false">(2 * S640 * M640) / (S640 + M640)</f>
        <v>0.626381404826534</v>
      </c>
      <c r="S640" s="0" t="n">
        <f aca="false">H640 / (H640 + I640)</f>
        <v>0.735949816651341</v>
      </c>
      <c r="T640" s="0" t="n">
        <f aca="false">AVERAGE(M640:S640)</f>
        <v>1.12178921775937</v>
      </c>
      <c r="U640" s="0" t="n">
        <f aca="false">(H640 + K640)/(H640 + K640 + I640 + J640)</f>
        <v>0.955098066971623</v>
      </c>
      <c r="V640" s="0" t="n">
        <f aca="false">(I640+J640)/W640</f>
        <v>0.0823841513247069</v>
      </c>
      <c r="W640" s="0" t="n">
        <f aca="false">VLOOKUP(G640,ValidPixels!$A$1:$B$53, 2,0)</f>
        <v>68227431</v>
      </c>
    </row>
    <row r="641" customFormat="false" ht="12.8" hidden="false" customHeight="false" outlineLevel="0" collapsed="false">
      <c r="A641" s="0" t="n">
        <v>3</v>
      </c>
      <c r="B641" s="0" t="s">
        <v>112</v>
      </c>
      <c r="C641" s="0" t="n">
        <f aca="false">VLOOKUP(D641,List!$G$2:$H$12, 2, 0)</f>
        <v>3</v>
      </c>
      <c r="D641" s="0" t="s">
        <v>23</v>
      </c>
      <c r="E641" s="0" t="n">
        <f aca="false">VLOOKUP(G641,List!$A$2:$B$54, 2, 0)</f>
        <v>3</v>
      </c>
      <c r="F641" s="0" t="n">
        <f aca="false">VLOOKUP(G641,List!$L$2:$M$54, 2,0)</f>
        <v>2</v>
      </c>
      <c r="G641" s="0" t="s">
        <v>26</v>
      </c>
      <c r="H641" s="0" t="n">
        <v>5212219</v>
      </c>
      <c r="I641" s="0" t="n">
        <v>357574</v>
      </c>
      <c r="J641" s="0" t="n">
        <v>245770</v>
      </c>
      <c r="K641" s="0" t="n">
        <v>86296895</v>
      </c>
      <c r="L641" s="0" t="n">
        <v>352745</v>
      </c>
      <c r="M641" s="0" t="n">
        <f aca="false">H641 / (H641 + J641)</f>
        <v>0.954970594480861</v>
      </c>
      <c r="N641" s="0" t="n">
        <f aca="false">K641 / (K641+ I641)</f>
        <v>0.995873565389917</v>
      </c>
      <c r="O641" s="0" t="n">
        <f aca="false">I641 / (I641 + K641)</f>
        <v>0.00412643461008341</v>
      </c>
      <c r="P641" s="0" t="n">
        <f aca="false">J641 / (H641 + J641)</f>
        <v>0.045029405519139</v>
      </c>
      <c r="Q641" s="0" t="n">
        <f aca="false">100 * (J641 + I641) / (H641 + I641 + J641 + K641)</f>
        <v>0.655008033766725</v>
      </c>
      <c r="R641" s="0" t="n">
        <f aca="false">(2 * S641 * M641) / (S641 + M641)</f>
        <v>0.945288726237062</v>
      </c>
      <c r="S641" s="0" t="n">
        <f aca="false">H641 / (H641 + I641)</f>
        <v>0.935801204820359</v>
      </c>
      <c r="T641" s="0" t="n">
        <f aca="false">AVERAGE(M641:S641)</f>
        <v>0.648013994974878</v>
      </c>
      <c r="U641" s="0" t="n">
        <f aca="false">(H641 + K641)/(H641 + K641 + I641 + J641)</f>
        <v>0.993449919662333</v>
      </c>
      <c r="V641" s="0" t="n">
        <f aca="false">(I641+J641)/W641</f>
        <v>0.00481978143929124</v>
      </c>
      <c r="W641" s="0" t="n">
        <f aca="false">VLOOKUP(G641,ValidPixels!$A$1:$B$53, 2,0)</f>
        <v>125180780</v>
      </c>
    </row>
    <row r="642" customFormat="false" ht="12.8" hidden="false" customHeight="false" outlineLevel="0" collapsed="false">
      <c r="A642" s="0" t="n">
        <v>3</v>
      </c>
      <c r="B642" s="0" t="s">
        <v>112</v>
      </c>
      <c r="C642" s="0" t="n">
        <f aca="false">VLOOKUP(D642,List!$G$2:$H$12, 2, 0)</f>
        <v>5</v>
      </c>
      <c r="D642" s="0" t="s">
        <v>28</v>
      </c>
      <c r="E642" s="0" t="n">
        <f aca="false">VLOOKUP(G642,List!$A$2:$B$54, 2, 0)</f>
        <v>5</v>
      </c>
      <c r="F642" s="0" t="n">
        <f aca="false">VLOOKUP(G642,List!$L$2:$M$54, 2,0)</f>
        <v>4</v>
      </c>
      <c r="G642" s="0" t="s">
        <v>29</v>
      </c>
      <c r="H642" s="0" t="n">
        <v>61183</v>
      </c>
      <c r="I642" s="0" t="n">
        <v>182125</v>
      </c>
      <c r="J642" s="0" t="n">
        <v>16320</v>
      </c>
      <c r="K642" s="0" t="n">
        <v>93100930</v>
      </c>
      <c r="L642" s="0" t="n">
        <v>0</v>
      </c>
      <c r="M642" s="0" t="n">
        <f aca="false">H642 / (H642 + J642)</f>
        <v>0.789427506032025</v>
      </c>
      <c r="N642" s="0" t="n">
        <f aca="false">K642 / (K642+ I642)</f>
        <v>0.99804760896821</v>
      </c>
      <c r="O642" s="0" t="n">
        <f aca="false">I642 / (I642 + K642)</f>
        <v>0.00195239103179029</v>
      </c>
      <c r="P642" s="0" t="n">
        <f aca="false">J642 / (H642 + J642)</f>
        <v>0.210572493967975</v>
      </c>
      <c r="Q642" s="0" t="n">
        <f aca="false">100 * (J642 + I642) / (H642 + I642 + J642 + K642)</f>
        <v>0.212557641311441</v>
      </c>
      <c r="R642" s="0" t="n">
        <f aca="false">(2 * S642 * M642) / (S642 + M642)</f>
        <v>0.381427070767523</v>
      </c>
      <c r="S642" s="0" t="n">
        <f aca="false">H642 / (H642 + I642)</f>
        <v>0.251463166028244</v>
      </c>
      <c r="T642" s="0" t="n">
        <f aca="false">AVERAGE(M642:S642)</f>
        <v>0.406492554015316</v>
      </c>
      <c r="U642" s="0" t="n">
        <f aca="false">(H642 + K642)/(H642 + K642 + I642 + J642)</f>
        <v>0.997874423586886</v>
      </c>
      <c r="V642" s="0" t="n">
        <f aca="false">(I642+J642)/W642</f>
        <v>0.00212557641311441</v>
      </c>
      <c r="W642" s="0" t="n">
        <f aca="false">VLOOKUP(G642,ValidPixels!$A$1:$B$53, 2,0)</f>
        <v>93360558</v>
      </c>
    </row>
    <row r="643" customFormat="false" ht="12.8" hidden="false" customHeight="false" outlineLevel="0" collapsed="false">
      <c r="A643" s="0" t="n">
        <v>3</v>
      </c>
      <c r="B643" s="0" t="s">
        <v>112</v>
      </c>
      <c r="C643" s="0" t="n">
        <f aca="false">VLOOKUP(D643,List!$G$2:$H$12, 2, 0)</f>
        <v>5</v>
      </c>
      <c r="D643" s="0" t="s">
        <v>28</v>
      </c>
      <c r="E643" s="0" t="n">
        <f aca="false">VLOOKUP(G643,List!$A$2:$B$54, 2, 0)</f>
        <v>6</v>
      </c>
      <c r="F643" s="0" t="n">
        <f aca="false">VLOOKUP(G643,List!$L$2:$M$54, 2,0)</f>
        <v>5</v>
      </c>
      <c r="G643" s="0" t="s">
        <v>30</v>
      </c>
      <c r="H643" s="0" t="n">
        <v>255348</v>
      </c>
      <c r="I643" s="0" t="n">
        <v>25165</v>
      </c>
      <c r="J643" s="0" t="n">
        <v>11881</v>
      </c>
      <c r="K643" s="0" t="n">
        <v>123937166</v>
      </c>
      <c r="L643" s="0" t="n">
        <v>0</v>
      </c>
      <c r="M643" s="0" t="n">
        <f aca="false">H643 / (H643 + J643)</f>
        <v>0.955540005014426</v>
      </c>
      <c r="N643" s="0" t="n">
        <f aca="false">K643 / (K643+ I643)</f>
        <v>0.99979699478223</v>
      </c>
      <c r="O643" s="0" t="n">
        <f aca="false">I643 / (I643 + K643)</f>
        <v>0.00020300521777055</v>
      </c>
      <c r="P643" s="0" t="n">
        <f aca="false">J643 / (H643 + J643)</f>
        <v>0.0444599949855742</v>
      </c>
      <c r="Q643" s="0" t="n">
        <f aca="false">100 * (J643 + I643) / (H643 + I643 + J643 + K643)</f>
        <v>0.0298205998636717</v>
      </c>
      <c r="R643" s="0" t="n">
        <f aca="false">(2 * S643 * M643) / (S643 + M643)</f>
        <v>0.932365967919203</v>
      </c>
      <c r="S643" s="0" t="n">
        <f aca="false">H643 / (H643 + I643)</f>
        <v>0.910289362703333</v>
      </c>
      <c r="T643" s="0" t="n">
        <f aca="false">AVERAGE(M643:S643)</f>
        <v>0.553210847212315</v>
      </c>
      <c r="U643" s="0" t="n">
        <f aca="false">(H643 + K643)/(H643 + K643 + I643 + J643)</f>
        <v>0.999701794001363</v>
      </c>
      <c r="V643" s="0" t="n">
        <f aca="false">(I643+J643)/W643</f>
        <v>0.000298205998636717</v>
      </c>
      <c r="W643" s="0" t="n">
        <f aca="false">VLOOKUP(G643,ValidPixels!$A$1:$B$53, 2,0)</f>
        <v>124229560</v>
      </c>
    </row>
    <row r="644" customFormat="false" ht="12.8" hidden="false" customHeight="false" outlineLevel="0" collapsed="false">
      <c r="A644" s="0" t="n">
        <v>3</v>
      </c>
      <c r="B644" s="0" t="s">
        <v>112</v>
      </c>
      <c r="C644" s="0" t="n">
        <f aca="false">VLOOKUP(D644,List!$G$2:$H$12, 2, 0)</f>
        <v>5</v>
      </c>
      <c r="D644" s="0" t="s">
        <v>28</v>
      </c>
      <c r="E644" s="0" t="n">
        <f aca="false">VLOOKUP(G644,List!$A$2:$B$54, 2, 0)</f>
        <v>7</v>
      </c>
      <c r="F644" s="0" t="n">
        <f aca="false">VLOOKUP(G644,List!$L$2:$M$54, 2,0)</f>
        <v>2</v>
      </c>
      <c r="G644" s="0" t="s">
        <v>31</v>
      </c>
      <c r="H644" s="0" t="n">
        <v>985830</v>
      </c>
      <c r="I644" s="0" t="n">
        <v>45170</v>
      </c>
      <c r="J644" s="0" t="n">
        <v>57539</v>
      </c>
      <c r="K644" s="0" t="n">
        <v>28374551</v>
      </c>
      <c r="L644" s="0" t="n">
        <v>0</v>
      </c>
      <c r="M644" s="0" t="n">
        <f aca="false">H644 / (H644 + J644)</f>
        <v>0.944852683949782</v>
      </c>
      <c r="N644" s="0" t="n">
        <f aca="false">K644 / (K644+ I644)</f>
        <v>0.998410610716411</v>
      </c>
      <c r="O644" s="0" t="n">
        <f aca="false">I644 / (I644 + K644)</f>
        <v>0.00158938928358938</v>
      </c>
      <c r="P644" s="0" t="n">
        <f aca="false">J644 / (H644 + J644)</f>
        <v>0.0551473160502181</v>
      </c>
      <c r="Q644" s="0" t="n">
        <f aca="false">100 * (J644 + I644) / (H644 + I644 + J644 + K644)</f>
        <v>0.348602268125984</v>
      </c>
      <c r="R644" s="0" t="n">
        <f aca="false">(2 * S644 * M644) / (S644 + M644)</f>
        <v>0.950486629910107</v>
      </c>
      <c r="S644" s="0" t="n">
        <f aca="false">H644 / (H644 + I644)</f>
        <v>0.956188166828322</v>
      </c>
      <c r="T644" s="0" t="n">
        <f aca="false">AVERAGE(M644:S644)</f>
        <v>0.607896723552059</v>
      </c>
      <c r="U644" s="0" t="n">
        <f aca="false">(H644 + K644)/(H644 + K644 + I644 + J644)</f>
        <v>0.99651397731874</v>
      </c>
      <c r="V644" s="0" t="n">
        <f aca="false">(I644+J644)/W644</f>
        <v>9.92601080859262E-005</v>
      </c>
      <c r="W644" s="0" t="n">
        <f aca="false">VLOOKUP(G644,ValidPixels!$A$1:$B$53, 2,0)</f>
        <v>1034746002</v>
      </c>
    </row>
    <row r="645" customFormat="false" ht="12.8" hidden="false" customHeight="false" outlineLevel="0" collapsed="false">
      <c r="A645" s="0" t="n">
        <v>3</v>
      </c>
      <c r="B645" s="0" t="s">
        <v>112</v>
      </c>
      <c r="C645" s="0" t="n">
        <f aca="false">VLOOKUP(D645,List!$G$2:$H$12, 2, 0)</f>
        <v>5</v>
      </c>
      <c r="D645" s="0" t="s">
        <v>28</v>
      </c>
      <c r="E645" s="0" t="n">
        <f aca="false">VLOOKUP(G645,List!$A$2:$B$54, 2, 0)</f>
        <v>8</v>
      </c>
      <c r="F645" s="0" t="n">
        <f aca="false">VLOOKUP(G645,List!$L$2:$M$54, 2,0)</f>
        <v>1</v>
      </c>
      <c r="G645" s="0" t="s">
        <v>32</v>
      </c>
      <c r="H645" s="0" t="n">
        <v>1154880</v>
      </c>
      <c r="I645" s="0" t="n">
        <v>47878</v>
      </c>
      <c r="J645" s="0" t="n">
        <v>395971</v>
      </c>
      <c r="K645" s="0" t="n">
        <v>245671741</v>
      </c>
      <c r="L645" s="0" t="n">
        <v>251</v>
      </c>
      <c r="M645" s="0" t="n">
        <f aca="false">H645 / (H645 + J645)</f>
        <v>0.74467502035979</v>
      </c>
      <c r="N645" s="0" t="n">
        <f aca="false">K645 / (K645+ I645)</f>
        <v>0.999805151903642</v>
      </c>
      <c r="O645" s="0" t="n">
        <f aca="false">I645 / (I645 + K645)</f>
        <v>0.00019484809635815</v>
      </c>
      <c r="P645" s="0" t="n">
        <f aca="false">J645 / (H645 + J645)</f>
        <v>0.25532497964021</v>
      </c>
      <c r="Q645" s="0" t="n">
        <f aca="false">100 * (J645 + I645) / (H645 + I645 + J645 + K645)</f>
        <v>0.179499395944853</v>
      </c>
      <c r="R645" s="0" t="n">
        <f aca="false">(2 * S645 * M645) / (S645 + M645)</f>
        <v>0.838811901036059</v>
      </c>
      <c r="S645" s="0" t="n">
        <f aca="false">H645 / (H645 + I645)</f>
        <v>0.960193156062982</v>
      </c>
      <c r="T645" s="0" t="n">
        <f aca="false">AVERAGE(M645:S645)</f>
        <v>0.568357779006271</v>
      </c>
      <c r="U645" s="0" t="n">
        <f aca="false">(H645 + K645)/(H645 + K645 + I645 + J645)</f>
        <v>0.998205006040551</v>
      </c>
      <c r="V645" s="0" t="n">
        <f aca="false">(I645+J645)/W645</f>
        <v>0.00179499700833158</v>
      </c>
      <c r="W645" s="0" t="n">
        <f aca="false">VLOOKUP(G645,ValidPixels!$A$1:$B$53, 2,0)</f>
        <v>247270050</v>
      </c>
    </row>
    <row r="646" customFormat="false" ht="12.8" hidden="false" customHeight="false" outlineLevel="0" collapsed="false">
      <c r="A646" s="0" t="n">
        <v>3</v>
      </c>
      <c r="B646" s="0" t="s">
        <v>112</v>
      </c>
      <c r="C646" s="0" t="n">
        <f aca="false">VLOOKUP(D646,List!$G$2:$H$12, 2, 0)</f>
        <v>5</v>
      </c>
      <c r="D646" s="0" t="s">
        <v>28</v>
      </c>
      <c r="E646" s="0" t="n">
        <f aca="false">VLOOKUP(G646,List!$A$2:$B$54, 2, 0)</f>
        <v>9</v>
      </c>
      <c r="F646" s="0" t="n">
        <f aca="false">VLOOKUP(G646,List!$L$2:$M$54, 2,0)</f>
        <v>6</v>
      </c>
      <c r="G646" s="0" t="s">
        <v>33</v>
      </c>
      <c r="H646" s="0" t="n">
        <v>1955791</v>
      </c>
      <c r="I646" s="0" t="n">
        <v>131356</v>
      </c>
      <c r="J646" s="0" t="n">
        <v>22101</v>
      </c>
      <c r="K646" s="0" t="n">
        <v>145511405</v>
      </c>
      <c r="L646" s="0" t="n">
        <v>11708</v>
      </c>
      <c r="M646" s="0" t="n">
        <f aca="false">H646 / (H646 + J646)</f>
        <v>0.988825982409555</v>
      </c>
      <c r="N646" s="0" t="n">
        <f aca="false">K646 / (K646+ I646)</f>
        <v>0.999098094549306</v>
      </c>
      <c r="O646" s="0" t="n">
        <f aca="false">I646 / (I646 + K646)</f>
        <v>0.000901905450693838</v>
      </c>
      <c r="P646" s="0" t="n">
        <f aca="false">J646 / (H646 + J646)</f>
        <v>0.0111740175904448</v>
      </c>
      <c r="Q646" s="0" t="n">
        <f aca="false">100 * (J646 + I646) / (H646 + I646 + J646 + K646)</f>
        <v>0.103953611423193</v>
      </c>
      <c r="R646" s="0" t="n">
        <f aca="false">(2 * S646 * M646) / (S646 + M646)</f>
        <v>0.962249562673322</v>
      </c>
      <c r="S646" s="0" t="n">
        <f aca="false">H646 / (H646 + I646)</f>
        <v>0.937064327524607</v>
      </c>
      <c r="T646" s="0" t="n">
        <f aca="false">AVERAGE(M646:S646)</f>
        <v>0.571895357374446</v>
      </c>
      <c r="U646" s="0" t="n">
        <f aca="false">(H646 + K646)/(H646 + K646 + I646 + J646)</f>
        <v>0.998960463885768</v>
      </c>
      <c r="V646" s="0" t="n">
        <f aca="false">(I646+J646)/W646</f>
        <v>0.00103962331487509</v>
      </c>
      <c r="W646" s="0" t="n">
        <f aca="false">VLOOKUP(G646,ValidPixels!$A$1:$B$53, 2,0)</f>
        <v>147608271</v>
      </c>
    </row>
    <row r="647" customFormat="false" ht="12.8" hidden="false" customHeight="false" outlineLevel="0" collapsed="false">
      <c r="A647" s="0" t="n">
        <v>3</v>
      </c>
      <c r="B647" s="0" t="s">
        <v>112</v>
      </c>
      <c r="C647" s="0" t="n">
        <f aca="false">VLOOKUP(D647,List!$G$2:$H$12, 2, 0)</f>
        <v>5</v>
      </c>
      <c r="D647" s="0" t="s">
        <v>28</v>
      </c>
      <c r="E647" s="0" t="n">
        <f aca="false">VLOOKUP(G647,List!$A$2:$B$54, 2, 0)</f>
        <v>10</v>
      </c>
      <c r="F647" s="0" t="n">
        <f aca="false">VLOOKUP(G647,List!$L$2:$M$54, 2,0)</f>
        <v>3</v>
      </c>
      <c r="G647" s="0" t="s">
        <v>34</v>
      </c>
      <c r="H647" s="0" t="n">
        <v>17977118</v>
      </c>
      <c r="I647" s="0" t="n">
        <v>15679169</v>
      </c>
      <c r="J647" s="0" t="n">
        <v>360879</v>
      </c>
      <c r="K647" s="0" t="n">
        <v>1001110738</v>
      </c>
      <c r="L647" s="0" t="n">
        <v>359483</v>
      </c>
      <c r="M647" s="0" t="n">
        <f aca="false">H647 / (H647 + J647)</f>
        <v>0.980320696965977</v>
      </c>
      <c r="N647" s="0" t="n">
        <f aca="false">K647 / (K647+ I647)</f>
        <v>0.984579735801803</v>
      </c>
      <c r="O647" s="0" t="n">
        <f aca="false">I647 / (I647 + K647)</f>
        <v>0.0154202641981968</v>
      </c>
      <c r="P647" s="0" t="n">
        <f aca="false">J647 / (H647 + J647)</f>
        <v>0.0196793030340227</v>
      </c>
      <c r="Q647" s="0" t="n">
        <f aca="false">100 * (J647 + I647) / (H647 + I647 + J647 + K647)</f>
        <v>1.54957159767572</v>
      </c>
      <c r="R647" s="0" t="n">
        <f aca="false">(2 * S647 * M647) / (S647 + M647)</f>
        <v>0.691503627591064</v>
      </c>
      <c r="S647" s="0" t="n">
        <f aca="false">H647 / (H647 + I647)</f>
        <v>0.534138480575709</v>
      </c>
      <c r="T647" s="0" t="n">
        <f aca="false">AVERAGE(M647:S647)</f>
        <v>0.682173386548928</v>
      </c>
      <c r="U647" s="0" t="n">
        <f aca="false">(H647 + K647)/(H647 + K647 + I647 + J647)</f>
        <v>0.984504284023243</v>
      </c>
      <c r="V647" s="0" t="n">
        <f aca="false">(I647+J647)/W647</f>
        <v>0.544411601091399</v>
      </c>
      <c r="W647" s="0" t="n">
        <f aca="false">VLOOKUP(G647,ValidPixels!$A$1:$B$53, 2,0)</f>
        <v>29463090</v>
      </c>
    </row>
    <row r="648" customFormat="false" ht="12.8" hidden="false" customHeight="false" outlineLevel="0" collapsed="false">
      <c r="A648" s="0" t="n">
        <v>3</v>
      </c>
      <c r="B648" s="0" t="s">
        <v>112</v>
      </c>
      <c r="C648" s="0" t="n">
        <f aca="false">VLOOKUP(D648,List!$G$2:$H$12, 2, 0)</f>
        <v>4</v>
      </c>
      <c r="D648" s="0" t="s">
        <v>35</v>
      </c>
      <c r="E648" s="0" t="n">
        <f aca="false">VLOOKUP(G648,List!$A$2:$B$54, 2, 0)</f>
        <v>11</v>
      </c>
      <c r="F648" s="0" t="n">
        <f aca="false">VLOOKUP(G648,List!$L$2:$M$54, 2,0)</f>
        <v>3</v>
      </c>
      <c r="G648" s="0" t="s">
        <v>36</v>
      </c>
      <c r="H648" s="0" t="n">
        <v>145470</v>
      </c>
      <c r="I648" s="0" t="n">
        <v>26296</v>
      </c>
      <c r="J648" s="0" t="n">
        <v>117759</v>
      </c>
      <c r="K648" s="0" t="n">
        <v>9806296</v>
      </c>
      <c r="L648" s="0" t="n">
        <v>9018</v>
      </c>
      <c r="M648" s="0" t="n">
        <f aca="false">H648 / (H648 + J648)</f>
        <v>0.552636677569721</v>
      </c>
      <c r="N648" s="0" t="n">
        <f aca="false">K648 / (K648+ I648)</f>
        <v>0.99732562888809</v>
      </c>
      <c r="O648" s="0" t="n">
        <f aca="false">I648 / (I648 + K648)</f>
        <v>0.00267437111191027</v>
      </c>
      <c r="P648" s="0" t="n">
        <f aca="false">J648 / (H648 + J648)</f>
        <v>0.447363322430279</v>
      </c>
      <c r="Q648" s="0" t="n">
        <f aca="false">100 * (J648 + I648) / (H648 + I648 + J648 + K648)</f>
        <v>1.42687751694488</v>
      </c>
      <c r="R648" s="0" t="n">
        <f aca="false">(2 * S648 * M648) / (S648 + M648)</f>
        <v>0.668835273968666</v>
      </c>
      <c r="S648" s="0" t="n">
        <f aca="false">H648 / (H648 + I648)</f>
        <v>0.846908002747925</v>
      </c>
      <c r="T648" s="0" t="n">
        <f aca="false">AVERAGE(M648:S648)</f>
        <v>0.706088684808782</v>
      </c>
      <c r="U648" s="0" t="n">
        <f aca="false">(H648 + K648)/(H648 + K648 + I648 + J648)</f>
        <v>0.985731224830551</v>
      </c>
      <c r="V648" s="0" t="n">
        <f aca="false">(I648+J648)/W648</f>
        <v>0.0142821238729237</v>
      </c>
      <c r="W648" s="0" t="n">
        <f aca="false">VLOOKUP(G648,ValidPixels!$A$1:$B$53, 2,0)</f>
        <v>10086385</v>
      </c>
    </row>
    <row r="649" customFormat="false" ht="12.8" hidden="false" customHeight="false" outlineLevel="0" collapsed="false">
      <c r="A649" s="0" t="n">
        <v>3</v>
      </c>
      <c r="B649" s="0" t="s">
        <v>112</v>
      </c>
      <c r="C649" s="0" t="n">
        <f aca="false">VLOOKUP(D649,List!$G$2:$H$12, 2, 0)</f>
        <v>4</v>
      </c>
      <c r="D649" s="0" t="s">
        <v>35</v>
      </c>
      <c r="E649" s="0" t="n">
        <f aca="false">VLOOKUP(G649,List!$A$2:$B$54, 2, 0)</f>
        <v>12</v>
      </c>
      <c r="F649" s="0" t="n">
        <f aca="false">VLOOKUP(G649,List!$L$2:$M$54, 2,0)</f>
        <v>4</v>
      </c>
      <c r="G649" s="0" t="s">
        <v>37</v>
      </c>
      <c r="H649" s="0" t="n">
        <v>2853809</v>
      </c>
      <c r="I649" s="0" t="n">
        <v>976341</v>
      </c>
      <c r="J649" s="0" t="n">
        <v>306947</v>
      </c>
      <c r="K649" s="0" t="n">
        <v>46637365</v>
      </c>
      <c r="L649" s="0" t="n">
        <v>649122</v>
      </c>
      <c r="M649" s="0" t="n">
        <f aca="false">H649 / (H649 + J649)</f>
        <v>0.902888106516289</v>
      </c>
      <c r="N649" s="0" t="n">
        <f aca="false">K649 / (K649+ I649)</f>
        <v>0.979494538820398</v>
      </c>
      <c r="O649" s="0" t="n">
        <f aca="false">I649 / (I649 + K649)</f>
        <v>0.0205054611796024</v>
      </c>
      <c r="P649" s="0" t="n">
        <f aca="false">J649 / (H649 + J649)</f>
        <v>0.0971118934837109</v>
      </c>
      <c r="Q649" s="0" t="n">
        <f aca="false">100 * (J649 + I649) / (H649 + I649 + J649 + K649)</f>
        <v>2.52742806019294</v>
      </c>
      <c r="R649" s="0" t="n">
        <f aca="false">(2 * S649 * M649) / (S649 + M649)</f>
        <v>0.816434665263701</v>
      </c>
      <c r="S649" s="0" t="n">
        <f aca="false">H649 / (H649 + I649)</f>
        <v>0.745090662245604</v>
      </c>
      <c r="T649" s="0" t="n">
        <f aca="false">AVERAGE(M649:S649)</f>
        <v>0.869850483957463</v>
      </c>
      <c r="U649" s="0" t="n">
        <f aca="false">(H649 + K649)/(H649 + K649 + I649 + J649)</f>
        <v>0.974725719398071</v>
      </c>
      <c r="V649" s="0" t="n">
        <f aca="false">(I649+J649)/W649</f>
        <v>0.0256131342298859</v>
      </c>
      <c r="W649" s="0" t="n">
        <f aca="false">VLOOKUP(G649,ValidPixels!$A$1:$B$53, 2,0)</f>
        <v>50102732</v>
      </c>
    </row>
    <row r="650" customFormat="false" ht="12.8" hidden="false" customHeight="false" outlineLevel="0" collapsed="false">
      <c r="A650" s="0" t="n">
        <v>3</v>
      </c>
      <c r="B650" s="0" t="s">
        <v>112</v>
      </c>
      <c r="C650" s="0" t="n">
        <f aca="false">VLOOKUP(D650,List!$G$2:$H$12, 2, 0)</f>
        <v>4</v>
      </c>
      <c r="D650" s="0" t="s">
        <v>35</v>
      </c>
      <c r="E650" s="0" t="n">
        <f aca="false">VLOOKUP(G650,List!$A$2:$B$54, 2, 0)</f>
        <v>14</v>
      </c>
      <c r="F650" s="0" t="n">
        <f aca="false">VLOOKUP(G650,List!$L$2:$M$54, 2,0)</f>
        <v>1</v>
      </c>
      <c r="G650" s="0" t="s">
        <v>39</v>
      </c>
      <c r="H650" s="0" t="n">
        <v>3929548</v>
      </c>
      <c r="I650" s="0" t="n">
        <v>435530</v>
      </c>
      <c r="J650" s="0" t="n">
        <v>168759</v>
      </c>
      <c r="K650" s="0" t="n">
        <v>114992812</v>
      </c>
      <c r="L650" s="0" t="n">
        <v>0</v>
      </c>
      <c r="M650" s="0" t="n">
        <f aca="false">H650 / (H650 + J650)</f>
        <v>0.958822264901092</v>
      </c>
      <c r="N650" s="0" t="n">
        <f aca="false">K650 / (K650+ I650)</f>
        <v>0.996226836559777</v>
      </c>
      <c r="O650" s="0" t="n">
        <f aca="false">I650 / (I650 + K650)</f>
        <v>0.00377316344022337</v>
      </c>
      <c r="P650" s="0" t="n">
        <f aca="false">J650 / (H650 + J650)</f>
        <v>0.0411777350989079</v>
      </c>
      <c r="Q650" s="0" t="n">
        <f aca="false">100 * (J650 + I650) / (H650 + I650 + J650 + K650)</f>
        <v>0.505568427673397</v>
      </c>
      <c r="R650" s="0" t="n">
        <f aca="false">(2 * S650 * M650) / (S650 + M650)</f>
        <v>0.928599608785374</v>
      </c>
      <c r="S650" s="0" t="n">
        <f aca="false">H650 / (H650 + I650)</f>
        <v>0.900224005160962</v>
      </c>
      <c r="T650" s="0" t="n">
        <f aca="false">AVERAGE(M650:S650)</f>
        <v>0.619198863088533</v>
      </c>
      <c r="U650" s="0" t="n">
        <f aca="false">(H650 + K650)/(H650 + K650 + I650 + J650)</f>
        <v>0.994944315723266</v>
      </c>
      <c r="V650" s="0" t="n">
        <f aca="false">(I650+J650)/W650</f>
        <v>0.00505568427673397</v>
      </c>
      <c r="W650" s="0" t="n">
        <f aca="false">VLOOKUP(G650,ValidPixels!$A$1:$B$53, 2,0)</f>
        <v>119526649</v>
      </c>
    </row>
    <row r="651" customFormat="false" ht="12.8" hidden="false" customHeight="false" outlineLevel="0" collapsed="false">
      <c r="A651" s="0" t="n">
        <v>3</v>
      </c>
      <c r="B651" s="0" t="s">
        <v>112</v>
      </c>
      <c r="C651" s="0" t="n">
        <f aca="false">VLOOKUP(D651,List!$G$2:$H$12, 2, 0)</f>
        <v>4</v>
      </c>
      <c r="D651" s="0" t="s">
        <v>35</v>
      </c>
      <c r="E651" s="0" t="n">
        <f aca="false">VLOOKUP(G651,List!$A$2:$B$54, 2, 0)</f>
        <v>13</v>
      </c>
      <c r="F651" s="0" t="n">
        <f aca="false">VLOOKUP(G651,List!$L$2:$M$54, 2,0)</f>
        <v>2</v>
      </c>
      <c r="G651" s="0" t="s">
        <v>38</v>
      </c>
      <c r="H651" s="0" t="n">
        <v>5111723</v>
      </c>
      <c r="I651" s="0" t="n">
        <v>6921613</v>
      </c>
      <c r="J651" s="0" t="n">
        <v>378999</v>
      </c>
      <c r="K651" s="0" t="n">
        <v>104563086</v>
      </c>
      <c r="L651" s="0" t="n">
        <v>0</v>
      </c>
      <c r="M651" s="0" t="n">
        <f aca="false">H651 / (H651 + J651)</f>
        <v>0.93097465142107</v>
      </c>
      <c r="N651" s="0" t="n">
        <f aca="false">K651 / (K651+ I651)</f>
        <v>0.937914233414219</v>
      </c>
      <c r="O651" s="0" t="n">
        <f aca="false">I651 / (I651 + K651)</f>
        <v>0.0620857665857805</v>
      </c>
      <c r="P651" s="0" t="n">
        <f aca="false">J651 / (H651 + J651)</f>
        <v>0.0690253485789301</v>
      </c>
      <c r="Q651" s="0" t="n">
        <f aca="false">100 * (J651 + I651) / (H651 + I651 + J651 + K651)</f>
        <v>6.24115043791977</v>
      </c>
      <c r="R651" s="0" t="n">
        <f aca="false">(2 * S651 * M651) / (S651 + M651)</f>
        <v>0.583394896319106</v>
      </c>
      <c r="S651" s="0" t="n">
        <f aca="false">H651 / (H651 + I651)</f>
        <v>0.424796831069954</v>
      </c>
      <c r="T651" s="0" t="n">
        <f aca="false">AVERAGE(M651:S651)</f>
        <v>1.32133459504412</v>
      </c>
      <c r="U651" s="0" t="n">
        <f aca="false">(H651 + K651)/(H651 + K651 + I651 + J651)</f>
        <v>0.937588495620802</v>
      </c>
      <c r="V651" s="0" t="n">
        <f aca="false">(I651+J651)/W651</f>
        <v>0.0624115043791977</v>
      </c>
      <c r="W651" s="0" t="n">
        <f aca="false">VLOOKUP(G651,ValidPixels!$A$1:$B$53, 2,0)</f>
        <v>116975421</v>
      </c>
    </row>
    <row r="652" customFormat="false" ht="12.8" hidden="false" customHeight="false" outlineLevel="0" collapsed="false">
      <c r="A652" s="0" t="n">
        <v>3</v>
      </c>
      <c r="B652" s="0" t="s">
        <v>112</v>
      </c>
      <c r="C652" s="0" t="n">
        <f aca="false">VLOOKUP(D652,List!$G$2:$H$12, 2, 0)</f>
        <v>6</v>
      </c>
      <c r="D652" s="0" t="s">
        <v>40</v>
      </c>
      <c r="E652" s="0" t="n">
        <f aca="false">VLOOKUP(G652,List!$A$2:$B$54, 2, 0)</f>
        <v>15</v>
      </c>
      <c r="F652" s="0" t="n">
        <f aca="false">VLOOKUP(G652,List!$L$2:$M$54, 2,0)</f>
        <v>2</v>
      </c>
      <c r="G652" s="0" t="s">
        <v>41</v>
      </c>
      <c r="H652" s="0" t="n">
        <v>128979</v>
      </c>
      <c r="I652" s="0" t="n">
        <v>15289</v>
      </c>
      <c r="J652" s="0" t="n">
        <v>96412</v>
      </c>
      <c r="K652" s="0" t="n">
        <v>2673901</v>
      </c>
      <c r="L652" s="0" t="n">
        <v>0</v>
      </c>
      <c r="M652" s="0" t="n">
        <f aca="false">H652 / (H652 + J652)</f>
        <v>0.572245564374798</v>
      </c>
      <c r="N652" s="0" t="n">
        <f aca="false">K652 / (K652+ I652)</f>
        <v>0.994314644930258</v>
      </c>
      <c r="O652" s="0" t="n">
        <f aca="false">I652 / (I652 + K652)</f>
        <v>0.00568535506974219</v>
      </c>
      <c r="P652" s="0" t="n">
        <f aca="false">J652 / (H652 + J652)</f>
        <v>0.427754435625202</v>
      </c>
      <c r="Q652" s="0" t="n">
        <f aca="false">100 * (J652 + I652) / (H652 + I652 + J652 + K652)</f>
        <v>3.83248912965534</v>
      </c>
      <c r="R652" s="0" t="n">
        <f aca="false">(2 * S652 * M652) / (S652 + M652)</f>
        <v>0.697826916157864</v>
      </c>
      <c r="S652" s="0" t="n">
        <f aca="false">H652 / (H652 + I652)</f>
        <v>0.894023622702193</v>
      </c>
      <c r="T652" s="0" t="n">
        <f aca="false">AVERAGE(M652:S652)</f>
        <v>1.06061995264506</v>
      </c>
      <c r="U652" s="0" t="n">
        <f aca="false">(H652 + K652)/(H652 + K652 + I652 + J652)</f>
        <v>0.961675108703446</v>
      </c>
      <c r="V652" s="0" t="n">
        <f aca="false">(I652+J652)/W652</f>
        <v>0.0383248912965534</v>
      </c>
      <c r="W652" s="0" t="n">
        <f aca="false">VLOOKUP(G652,ValidPixels!$A$1:$B$53, 2,0)</f>
        <v>2914581</v>
      </c>
    </row>
    <row r="653" customFormat="false" ht="12.8" hidden="false" customHeight="false" outlineLevel="0" collapsed="false">
      <c r="A653" s="0" t="n">
        <v>3</v>
      </c>
      <c r="B653" s="0" t="s">
        <v>112</v>
      </c>
      <c r="C653" s="0" t="n">
        <f aca="false">VLOOKUP(D653,List!$G$2:$H$12, 2, 0)</f>
        <v>6</v>
      </c>
      <c r="D653" s="0" t="s">
        <v>40</v>
      </c>
      <c r="E653" s="0" t="n">
        <f aca="false">VLOOKUP(G653,List!$A$2:$B$54, 2, 0)</f>
        <v>17</v>
      </c>
      <c r="F653" s="0" t="n">
        <f aca="false">VLOOKUP(G653,List!$L$2:$M$54, 2,0)</f>
        <v>4</v>
      </c>
      <c r="G653" s="0" t="s">
        <v>43</v>
      </c>
      <c r="H653" s="0" t="n">
        <v>183406</v>
      </c>
      <c r="I653" s="0" t="n">
        <v>45124</v>
      </c>
      <c r="J653" s="0" t="n">
        <v>521539</v>
      </c>
      <c r="K653" s="0" t="n">
        <v>13780873</v>
      </c>
      <c r="L653" s="0" t="n">
        <v>0</v>
      </c>
      <c r="M653" s="0" t="n">
        <f aca="false">H653 / (H653 + J653)</f>
        <v>0.260170651611119</v>
      </c>
      <c r="N653" s="0" t="n">
        <f aca="false">K653 / (K653+ I653)</f>
        <v>0.996736293230788</v>
      </c>
      <c r="O653" s="0" t="n">
        <f aca="false">I653 / (I653 + K653)</f>
        <v>0.00326370676921165</v>
      </c>
      <c r="P653" s="0" t="n">
        <f aca="false">J653 / (H653 + J653)</f>
        <v>0.739829348388881</v>
      </c>
      <c r="Q653" s="0" t="n">
        <f aca="false">100 * (J653 + I653) / (H653 + I653 + J653 + K653)</f>
        <v>3.89969900093194</v>
      </c>
      <c r="R653" s="0" t="n">
        <f aca="false">(2 * S653 * M653) / (S653 + M653)</f>
        <v>0.392953212458823</v>
      </c>
      <c r="S653" s="0" t="n">
        <f aca="false">H653 / (H653 + I653)</f>
        <v>0.802546711591476</v>
      </c>
      <c r="T653" s="0" t="n">
        <f aca="false">AVERAGE(M653:S653)</f>
        <v>1.01359984642603</v>
      </c>
      <c r="U653" s="0" t="n">
        <f aca="false">(H653 + K653)/(H653 + K653 + I653 + J653)</f>
        <v>0.961003009990681</v>
      </c>
      <c r="V653" s="0" t="n">
        <f aca="false">(I653+J653)/W653</f>
        <v>0.00334872420878167</v>
      </c>
      <c r="W653" s="0" t="n">
        <f aca="false">VLOOKUP(G653,ValidPixels!$A$1:$B$53, 2,0)</f>
        <v>169217578</v>
      </c>
    </row>
    <row r="654" customFormat="false" ht="12.8" hidden="false" customHeight="false" outlineLevel="0" collapsed="false">
      <c r="A654" s="0" t="n">
        <v>3</v>
      </c>
      <c r="B654" s="0" t="s">
        <v>112</v>
      </c>
      <c r="C654" s="0" t="n">
        <f aca="false">VLOOKUP(D654,List!$G$2:$H$12, 2, 0)</f>
        <v>6</v>
      </c>
      <c r="D654" s="0" t="s">
        <v>40</v>
      </c>
      <c r="E654" s="0" t="n">
        <f aca="false">VLOOKUP(G654,List!$A$2:$B$54, 2, 0)</f>
        <v>18</v>
      </c>
      <c r="F654" s="0" t="n">
        <f aca="false">VLOOKUP(G654,List!$L$2:$M$54, 2,0)</f>
        <v>1</v>
      </c>
      <c r="G654" s="0" t="s">
        <v>44</v>
      </c>
      <c r="H654" s="0" t="n">
        <v>352565</v>
      </c>
      <c r="I654" s="0" t="n">
        <v>202729</v>
      </c>
      <c r="J654" s="0" t="n">
        <v>396239</v>
      </c>
      <c r="K654" s="0" t="n">
        <v>14618700</v>
      </c>
      <c r="L654" s="0" t="n">
        <v>13527</v>
      </c>
      <c r="M654" s="0" t="n">
        <f aca="false">H654 / (H654 + J654)</f>
        <v>0.470837495526199</v>
      </c>
      <c r="N654" s="0" t="n">
        <f aca="false">K654 / (K654+ I654)</f>
        <v>0.986321899190692</v>
      </c>
      <c r="O654" s="0" t="n">
        <f aca="false">I654 / (I654 + K654)</f>
        <v>0.0136781008093079</v>
      </c>
      <c r="P654" s="0" t="n">
        <f aca="false">J654 / (H654 + J654)</f>
        <v>0.529162504473801</v>
      </c>
      <c r="Q654" s="0" t="n">
        <f aca="false">100 * (J654 + I654) / (H654 + I654 + J654 + K654)</f>
        <v>3.8468788488907</v>
      </c>
      <c r="R654" s="0" t="n">
        <f aca="false">(2 * S654 * M654) / (S654 + M654)</f>
        <v>0.54070322935853</v>
      </c>
      <c r="S654" s="0" t="n">
        <f aca="false">H654 / (H654 + I654)</f>
        <v>0.63491591841439</v>
      </c>
      <c r="T654" s="0" t="n">
        <f aca="false">AVERAGE(M654:S654)</f>
        <v>1.00321399952337</v>
      </c>
      <c r="U654" s="0" t="n">
        <f aca="false">(H654 + K654)/(H654 + K654 + I654 + J654)</f>
        <v>0.961531211511093</v>
      </c>
      <c r="V654" s="0" t="n">
        <f aca="false">(I654+J654)/W654</f>
        <v>0.0385030029768461</v>
      </c>
      <c r="W654" s="0" t="n">
        <f aca="false">VLOOKUP(G654,ValidPixels!$A$1:$B$53, 2,0)</f>
        <v>15556397</v>
      </c>
    </row>
    <row r="655" customFormat="false" ht="12.8" hidden="false" customHeight="false" outlineLevel="0" collapsed="false">
      <c r="A655" s="0" t="n">
        <v>3</v>
      </c>
      <c r="B655" s="0" t="s">
        <v>112</v>
      </c>
      <c r="C655" s="0" t="n">
        <f aca="false">VLOOKUP(D655,List!$G$2:$H$12, 2, 0)</f>
        <v>6</v>
      </c>
      <c r="D655" s="0" t="s">
        <v>40</v>
      </c>
      <c r="E655" s="0" t="n">
        <f aca="false">VLOOKUP(G655,List!$A$2:$B$54, 2, 0)</f>
        <v>16</v>
      </c>
      <c r="F655" s="0" t="n">
        <f aca="false">VLOOKUP(G655,List!$L$2:$M$54, 2,0)</f>
        <v>6</v>
      </c>
      <c r="G655" s="0" t="s">
        <v>42</v>
      </c>
      <c r="H655" s="0" t="n">
        <v>545300</v>
      </c>
      <c r="I655" s="0" t="n">
        <v>1721254</v>
      </c>
      <c r="J655" s="0" t="n">
        <v>146070</v>
      </c>
      <c r="K655" s="0" t="n">
        <v>89938975</v>
      </c>
      <c r="L655" s="0" t="n">
        <v>126430</v>
      </c>
      <c r="M655" s="0" t="n">
        <f aca="false">H655 / (H655 + J655)</f>
        <v>0.788723838176374</v>
      </c>
      <c r="N655" s="0" t="n">
        <f aca="false">K655 / (K655+ I655)</f>
        <v>0.981221364829887</v>
      </c>
      <c r="O655" s="0" t="n">
        <f aca="false">I655 / (I655 + K655)</f>
        <v>0.0187786351701129</v>
      </c>
      <c r="P655" s="0" t="n">
        <f aca="false">J655 / (H655 + J655)</f>
        <v>0.211276161823626</v>
      </c>
      <c r="Q655" s="0" t="n">
        <f aca="false">100 * (J655 + I655) / (H655 + I655 + J655 + K655)</f>
        <v>2.02197257028544</v>
      </c>
      <c r="R655" s="0" t="n">
        <f aca="false">(2 * S655 * M655) / (S655 + M655)</f>
        <v>0.368704537371481</v>
      </c>
      <c r="S655" s="0" t="n">
        <f aca="false">H655 / (H655 + I655)</f>
        <v>0.240585487925723</v>
      </c>
      <c r="T655" s="0" t="n">
        <f aca="false">AVERAGE(M655:S655)</f>
        <v>0.661608942226092</v>
      </c>
      <c r="U655" s="0" t="n">
        <f aca="false">(H655 + K655)/(H655 + K655 + I655 + J655)</f>
        <v>0.979780274297146</v>
      </c>
      <c r="V655" s="0" t="n">
        <f aca="false">(I655+J655)/W655</f>
        <v>0.232111728421457</v>
      </c>
      <c r="W655" s="0" t="n">
        <f aca="false">VLOOKUP(G655,ValidPixels!$A$1:$B$53, 2,0)</f>
        <v>8044936</v>
      </c>
    </row>
    <row r="656" customFormat="false" ht="12.8" hidden="false" customHeight="false" outlineLevel="0" collapsed="false">
      <c r="A656" s="0" t="n">
        <v>3</v>
      </c>
      <c r="B656" s="0" t="s">
        <v>112</v>
      </c>
      <c r="C656" s="0" t="n">
        <f aca="false">VLOOKUP(D656,List!$G$2:$H$12, 2, 0)</f>
        <v>6</v>
      </c>
      <c r="D656" s="0" t="s">
        <v>40</v>
      </c>
      <c r="E656" s="0" t="n">
        <f aca="false">VLOOKUP(G656,List!$A$2:$B$54, 2, 0)</f>
        <v>19</v>
      </c>
      <c r="F656" s="0" t="n">
        <f aca="false">VLOOKUP(G656,List!$L$2:$M$54, 2,0)</f>
        <v>5</v>
      </c>
      <c r="G656" s="0" t="s">
        <v>45</v>
      </c>
      <c r="H656" s="0" t="n">
        <v>607175</v>
      </c>
      <c r="I656" s="0" t="n">
        <v>183019</v>
      </c>
      <c r="J656" s="0" t="n">
        <v>839036</v>
      </c>
      <c r="K656" s="0" t="n">
        <v>6429820</v>
      </c>
      <c r="L656" s="0" t="n">
        <v>309</v>
      </c>
      <c r="M656" s="0" t="n">
        <f aca="false">H656 / (H656 + J656)</f>
        <v>0.419838460639561</v>
      </c>
      <c r="N656" s="0" t="n">
        <f aca="false">K656 / (K656+ I656)</f>
        <v>0.972323687299812</v>
      </c>
      <c r="O656" s="0" t="n">
        <f aca="false">I656 / (I656 + K656)</f>
        <v>0.0276763127001882</v>
      </c>
      <c r="P656" s="0" t="n">
        <f aca="false">J656 / (H656 + J656)</f>
        <v>0.580161539360439</v>
      </c>
      <c r="Q656" s="0" t="n">
        <f aca="false">100 * (J656 + I656) / (H656 + I656 + J656 + K656)</f>
        <v>12.682077912409</v>
      </c>
      <c r="R656" s="0" t="n">
        <f aca="false">(2 * S656 * M656) / (S656 + M656)</f>
        <v>0.542991989375806</v>
      </c>
      <c r="S656" s="0" t="n">
        <f aca="false">H656 / (H656 + I656)</f>
        <v>0.768387256800229</v>
      </c>
      <c r="T656" s="0" t="n">
        <f aca="false">AVERAGE(M656:S656)</f>
        <v>2.28477959408358</v>
      </c>
      <c r="U656" s="0" t="n">
        <f aca="false">(H656 + K656)/(H656 + K656 + I656 + J656)</f>
        <v>0.87317922087591</v>
      </c>
      <c r="V656" s="0" t="n">
        <f aca="false">(I656+J656)/W656</f>
        <v>0.0703364585723348</v>
      </c>
      <c r="W656" s="0" t="n">
        <f aca="false">VLOOKUP(G656,ValidPixels!$A$1:$B$53, 2,0)</f>
        <v>14530942</v>
      </c>
    </row>
    <row r="657" customFormat="false" ht="12.8" hidden="false" customHeight="false" outlineLevel="0" collapsed="false">
      <c r="A657" s="0" t="n">
        <v>3</v>
      </c>
      <c r="B657" s="0" t="s">
        <v>112</v>
      </c>
      <c r="C657" s="0" t="n">
        <f aca="false">VLOOKUP(D657,List!$G$2:$H$12, 2, 0)</f>
        <v>6</v>
      </c>
      <c r="D657" s="0" t="s">
        <v>40</v>
      </c>
      <c r="E657" s="0" t="n">
        <f aca="false">VLOOKUP(G657,List!$A$2:$B$54, 2, 0)</f>
        <v>20</v>
      </c>
      <c r="F657" s="0" t="n">
        <f aca="false">VLOOKUP(G657,List!$L$2:$M$54, 2,0)</f>
        <v>3</v>
      </c>
      <c r="G657" s="0" t="s">
        <v>46</v>
      </c>
      <c r="H657" s="0" t="n">
        <v>4027953</v>
      </c>
      <c r="I657" s="0" t="n">
        <v>1339301</v>
      </c>
      <c r="J657" s="0" t="n">
        <v>3360727</v>
      </c>
      <c r="K657" s="0" t="n">
        <v>160489597</v>
      </c>
      <c r="L657" s="0" t="n">
        <v>0</v>
      </c>
      <c r="M657" s="0" t="n">
        <f aca="false">H657 / (H657 + J657)</f>
        <v>0.545151908053942</v>
      </c>
      <c r="N657" s="0" t="n">
        <f aca="false">K657 / (K657+ I657)</f>
        <v>0.991723968855056</v>
      </c>
      <c r="O657" s="0" t="n">
        <f aca="false">I657 / (I657 + K657)</f>
        <v>0.00827603114494421</v>
      </c>
      <c r="P657" s="0" t="n">
        <f aca="false">J657 / (H657 + J657)</f>
        <v>0.454848091946058</v>
      </c>
      <c r="Q657" s="0" t="n">
        <f aca="false">100 * (J657 + I657) / (H657 + I657 + J657 + K657)</f>
        <v>2.77750577425236</v>
      </c>
      <c r="R657" s="0" t="n">
        <f aca="false">(2 * S657 * M657) / (S657 + M657)</f>
        <v>0.631541837704711</v>
      </c>
      <c r="S657" s="0" t="n">
        <f aca="false">H657 / (H657 + I657)</f>
        <v>0.750468116470732</v>
      </c>
      <c r="T657" s="0" t="n">
        <f aca="false">AVERAGE(M657:S657)</f>
        <v>0.87993081834683</v>
      </c>
      <c r="U657" s="0" t="n">
        <f aca="false">(H657 + K657)/(H657 + K657 + I657 + J657)</f>
        <v>0.972224942257476</v>
      </c>
      <c r="V657" s="0" t="n">
        <f aca="false">(I657+J657)/W657</f>
        <v>0.0511095279576043</v>
      </c>
      <c r="W657" s="0" t="n">
        <f aca="false">VLOOKUP(G657,ValidPixels!$A$1:$B$53, 2,0)</f>
        <v>91959918</v>
      </c>
    </row>
    <row r="658" customFormat="false" ht="12.8" hidden="false" customHeight="false" outlineLevel="0" collapsed="false">
      <c r="A658" s="0" t="n">
        <v>3</v>
      </c>
      <c r="B658" s="0" t="s">
        <v>112</v>
      </c>
      <c r="C658" s="0" t="n">
        <f aca="false">VLOOKUP(D658,List!$G$2:$H$12, 2, 0)</f>
        <v>9</v>
      </c>
      <c r="D658" s="0" t="s">
        <v>47</v>
      </c>
      <c r="E658" s="0" t="n">
        <f aca="false">VLOOKUP(G658,List!$A$2:$B$54, 2, 0)</f>
        <v>21</v>
      </c>
      <c r="F658" s="0" t="n">
        <f aca="false">VLOOKUP(G658,List!$L$2:$M$54, 2,0)</f>
        <v>1</v>
      </c>
      <c r="G658" s="0" t="s">
        <v>48</v>
      </c>
      <c r="H658" s="0" t="n">
        <v>1923673</v>
      </c>
      <c r="I658" s="0" t="n">
        <v>60637</v>
      </c>
      <c r="J658" s="0" t="n">
        <v>100924</v>
      </c>
      <c r="K658" s="0" t="n">
        <v>99767150</v>
      </c>
      <c r="L658" s="0" t="n">
        <v>0</v>
      </c>
      <c r="M658" s="0" t="n">
        <f aca="false">H658 / (H658 + J658)</f>
        <v>0.950151067101255</v>
      </c>
      <c r="N658" s="0" t="n">
        <f aca="false">K658 / (K658+ I658)</f>
        <v>0.999392583950599</v>
      </c>
      <c r="O658" s="0" t="n">
        <f aca="false">I658 / (I658 + K658)</f>
        <v>0.000607416049401155</v>
      </c>
      <c r="P658" s="0" t="n">
        <f aca="false">J658 / (H658 + J658)</f>
        <v>0.0498489328987448</v>
      </c>
      <c r="Q658" s="0" t="n">
        <f aca="false">100 * (J658 + I658) / (H658 + I658 + J658 + K658)</f>
        <v>0.158622698512388</v>
      </c>
      <c r="R658" s="0" t="n">
        <f aca="false">(2 * S658 * M658) / (S658 + M658)</f>
        <v>0.959699489162507</v>
      </c>
      <c r="S658" s="0" t="n">
        <f aca="false">H658 / (H658 + I658)</f>
        <v>0.969441770691071</v>
      </c>
      <c r="T658" s="0" t="n">
        <f aca="false">AVERAGE(M658:S658)</f>
        <v>0.583966279766567</v>
      </c>
      <c r="U658" s="0" t="n">
        <f aca="false">(H658 + K658)/(H658 + K658 + I658 + J658)</f>
        <v>0.998413773014876</v>
      </c>
      <c r="V658" s="0" t="n">
        <f aca="false">(I658+J658)/W658</f>
        <v>0.00158622698512388</v>
      </c>
      <c r="W658" s="0" t="n">
        <f aca="false">VLOOKUP(G658,ValidPixels!$A$1:$B$53, 2,0)</f>
        <v>101852384</v>
      </c>
    </row>
    <row r="659" customFormat="false" ht="12.8" hidden="false" customHeight="false" outlineLevel="0" collapsed="false">
      <c r="A659" s="0" t="n">
        <v>3</v>
      </c>
      <c r="B659" s="0" t="s">
        <v>112</v>
      </c>
      <c r="C659" s="0" t="n">
        <f aca="false">VLOOKUP(D659,List!$G$2:$H$12, 2, 0)</f>
        <v>9</v>
      </c>
      <c r="D659" s="0" t="s">
        <v>47</v>
      </c>
      <c r="E659" s="0" t="n">
        <f aca="false">VLOOKUP(G659,List!$A$2:$B$54, 2, 0)</f>
        <v>22</v>
      </c>
      <c r="F659" s="0" t="n">
        <f aca="false">VLOOKUP(G659,List!$L$2:$M$54, 2,0)</f>
        <v>3</v>
      </c>
      <c r="G659" s="0" t="s">
        <v>49</v>
      </c>
      <c r="H659" s="0" t="n">
        <v>2281615</v>
      </c>
      <c r="I659" s="0" t="n">
        <v>313666</v>
      </c>
      <c r="J659" s="0" t="n">
        <v>669594</v>
      </c>
      <c r="K659" s="0" t="n">
        <v>76701836</v>
      </c>
      <c r="L659" s="0" t="n">
        <v>165440</v>
      </c>
      <c r="M659" s="0" t="n">
        <f aca="false">H659 / (H659 + J659)</f>
        <v>0.773111968688087</v>
      </c>
      <c r="N659" s="0" t="n">
        <f aca="false">K659 / (K659+ I659)</f>
        <v>0.9959272355324</v>
      </c>
      <c r="O659" s="0" t="n">
        <f aca="false">I659 / (I659 + K659)</f>
        <v>0.0040727644676003</v>
      </c>
      <c r="P659" s="0" t="n">
        <f aca="false">J659 / (H659 + J659)</f>
        <v>0.226888031311913</v>
      </c>
      <c r="Q659" s="0" t="n">
        <f aca="false">100 * (J659 + I659) / (H659 + I659 + J659 + K659)</f>
        <v>1.22958664637339</v>
      </c>
      <c r="R659" s="0" t="n">
        <f aca="false">(2 * S659 * M659) / (S659 + M659)</f>
        <v>0.822723920894115</v>
      </c>
      <c r="S659" s="0" t="n">
        <f aca="false">H659 / (H659 + I659)</f>
        <v>0.879139869632614</v>
      </c>
      <c r="T659" s="0" t="n">
        <f aca="false">AVERAGE(M659:S659)</f>
        <v>0.70449291955716</v>
      </c>
      <c r="U659" s="0" t="n">
        <f aca="false">(H659 + K659)/(H659 + K659 + I659 + J659)</f>
        <v>0.987704133536266</v>
      </c>
      <c r="V659" s="0" t="n">
        <f aca="false">(I659+J659)/W659</f>
        <v>0.0123564110415439</v>
      </c>
      <c r="W659" s="0" t="n">
        <f aca="false">VLOOKUP(G659,ValidPixels!$A$1:$B$53, 2,0)</f>
        <v>79574886</v>
      </c>
    </row>
    <row r="660" customFormat="false" ht="12.8" hidden="false" customHeight="false" outlineLevel="0" collapsed="false">
      <c r="A660" s="0" t="n">
        <v>3</v>
      </c>
      <c r="B660" s="0" t="s">
        <v>112</v>
      </c>
      <c r="C660" s="0" t="n">
        <f aca="false">VLOOKUP(D660,List!$G$2:$H$12, 2, 0)</f>
        <v>9</v>
      </c>
      <c r="D660" s="0" t="s">
        <v>47</v>
      </c>
      <c r="E660" s="0" t="n">
        <f aca="false">VLOOKUP(G660,List!$A$2:$B$54, 2, 0)</f>
        <v>24</v>
      </c>
      <c r="F660" s="0" t="n">
        <f aca="false">VLOOKUP(G660,List!$L$2:$M$54, 2,0)</f>
        <v>6</v>
      </c>
      <c r="G660" s="0" t="s">
        <v>51</v>
      </c>
      <c r="H660" s="0" t="n">
        <v>4823949</v>
      </c>
      <c r="I660" s="0" t="n">
        <v>975378</v>
      </c>
      <c r="J660" s="0" t="n">
        <v>81407</v>
      </c>
      <c r="K660" s="0" t="n">
        <v>81025282</v>
      </c>
      <c r="L660" s="0" t="n">
        <v>863445</v>
      </c>
      <c r="M660" s="0" t="n">
        <f aca="false">H660 / (H660 + J660)</f>
        <v>0.983404466464819</v>
      </c>
      <c r="N660" s="0" t="n">
        <f aca="false">K660 / (K660+ I660)</f>
        <v>0.988105242079759</v>
      </c>
      <c r="O660" s="0" t="n">
        <f aca="false">I660 / (I660 + K660)</f>
        <v>0.0118947579202411</v>
      </c>
      <c r="P660" s="0" t="n">
        <f aca="false">J660 / (H660 + J660)</f>
        <v>0.0165955335351807</v>
      </c>
      <c r="Q660" s="0" t="n">
        <f aca="false">100 * (J660 + I660) / (H660 + I660 + J660 + K660)</f>
        <v>1.21600902749932</v>
      </c>
      <c r="R660" s="0" t="n">
        <f aca="false">(2 * S660 * M660) / (S660 + M660)</f>
        <v>0.901278253639085</v>
      </c>
      <c r="S660" s="0" t="n">
        <f aca="false">H660 / (H660 + I660)</f>
        <v>0.831811863686942</v>
      </c>
      <c r="T660" s="0" t="n">
        <f aca="false">AVERAGE(M660:S660)</f>
        <v>0.707014163546477</v>
      </c>
      <c r="U660" s="0" t="n">
        <f aca="false">(H660 + K660)/(H660 + K660 + I660 + J660)</f>
        <v>0.987839909725007</v>
      </c>
      <c r="V660" s="0" t="n">
        <f aca="false">(I660+J660)/W660</f>
        <v>0.0122843872289103</v>
      </c>
      <c r="W660" s="0" t="n">
        <f aca="false">VLOOKUP(G660,ValidPixels!$A$1:$B$53, 2,0)</f>
        <v>86026676</v>
      </c>
    </row>
    <row r="661" customFormat="false" ht="12.8" hidden="false" customHeight="false" outlineLevel="0" collapsed="false">
      <c r="A661" s="0" t="n">
        <v>3</v>
      </c>
      <c r="B661" s="0" t="s">
        <v>112</v>
      </c>
      <c r="C661" s="0" t="n">
        <f aca="false">VLOOKUP(D661,List!$G$2:$H$12, 2, 0)</f>
        <v>9</v>
      </c>
      <c r="D661" s="0" t="s">
        <v>47</v>
      </c>
      <c r="E661" s="0" t="n">
        <f aca="false">VLOOKUP(G661,List!$A$2:$B$54, 2, 0)</f>
        <v>23</v>
      </c>
      <c r="F661" s="0" t="n">
        <f aca="false">VLOOKUP(G661,List!$L$2:$M$54, 2,0)</f>
        <v>2</v>
      </c>
      <c r="G661" s="0" t="s">
        <v>50</v>
      </c>
      <c r="H661" s="0" t="n">
        <v>5076118</v>
      </c>
      <c r="I661" s="0" t="n">
        <v>1842361</v>
      </c>
      <c r="J661" s="0" t="n">
        <v>80670</v>
      </c>
      <c r="K661" s="0" t="n">
        <v>78997357</v>
      </c>
      <c r="L661" s="0" t="n">
        <v>1729733</v>
      </c>
      <c r="M661" s="0" t="n">
        <f aca="false">H661 / (H661 + J661)</f>
        <v>0.984356541319907</v>
      </c>
      <c r="N661" s="0" t="n">
        <f aca="false">K661 / (K661+ I661)</f>
        <v>0.977209705258992</v>
      </c>
      <c r="O661" s="0" t="n">
        <f aca="false">I661 / (I661 + K661)</f>
        <v>0.0227902947410084</v>
      </c>
      <c r="P661" s="0" t="n">
        <f aca="false">J661 / (H661 + J661)</f>
        <v>0.0156434586800931</v>
      </c>
      <c r="Q661" s="0" t="n">
        <f aca="false">100 * (J661 + I661) / (H661 + I661 + J661 + K661)</f>
        <v>2.23617340918479</v>
      </c>
      <c r="R661" s="0" t="n">
        <f aca="false">(2 * S661 * M661) / (S661 + M661)</f>
        <v>0.840746295713378</v>
      </c>
      <c r="S661" s="0" t="n">
        <f aca="false">H661 / (H661 + I661)</f>
        <v>0.733704330099145</v>
      </c>
      <c r="T661" s="0" t="n">
        <f aca="false">AVERAGE(M661:S661)</f>
        <v>0.830089147856759</v>
      </c>
      <c r="U661" s="0" t="n">
        <f aca="false">(H661 + K661)/(H661 + K661 + I661 + J661)</f>
        <v>0.977638265908152</v>
      </c>
      <c r="V661" s="0" t="n">
        <f aca="false">(I661+J661)/W661</f>
        <v>0.0228271248155431</v>
      </c>
      <c r="W661" s="0" t="n">
        <f aca="false">VLOOKUP(G661,ValidPixels!$A$1:$B$53, 2,0)</f>
        <v>84243242</v>
      </c>
    </row>
    <row r="662" customFormat="false" ht="12.8" hidden="false" customHeight="false" outlineLevel="0" collapsed="false">
      <c r="A662" s="0" t="n">
        <v>3</v>
      </c>
      <c r="B662" s="0" t="s">
        <v>112</v>
      </c>
      <c r="C662" s="0" t="n">
        <f aca="false">VLOOKUP(D662,List!$G$2:$H$12, 2, 0)</f>
        <v>9</v>
      </c>
      <c r="D662" s="0" t="s">
        <v>47</v>
      </c>
      <c r="E662" s="0" t="n">
        <f aca="false">VLOOKUP(G662,List!$A$2:$B$54, 2, 0)</f>
        <v>25</v>
      </c>
      <c r="F662" s="0" t="n">
        <f aca="false">VLOOKUP(G662,List!$L$2:$M$54, 2,0)</f>
        <v>5</v>
      </c>
      <c r="G662" s="0" t="s">
        <v>52</v>
      </c>
      <c r="H662" s="0" t="n">
        <v>9480789</v>
      </c>
      <c r="I662" s="0" t="n">
        <v>1607862</v>
      </c>
      <c r="J662" s="0" t="n">
        <v>894404</v>
      </c>
      <c r="K662" s="0" t="n">
        <v>516294913</v>
      </c>
      <c r="L662" s="0" t="n">
        <v>384728</v>
      </c>
      <c r="M662" s="0" t="n">
        <f aca="false">H662 / (H662 + J662)</f>
        <v>0.913793989181695</v>
      </c>
      <c r="N662" s="0" t="n">
        <f aca="false">K662 / (K662+ I662)</f>
        <v>0.996895436600045</v>
      </c>
      <c r="O662" s="0" t="n">
        <f aca="false">I662 / (I662 + K662)</f>
        <v>0.00310456339995475</v>
      </c>
      <c r="P662" s="0" t="n">
        <f aca="false">J662 / (H662 + J662)</f>
        <v>0.0862060108183048</v>
      </c>
      <c r="Q662" s="0" t="n">
        <f aca="false">100 * (J662 + I662) / (H662 + I662 + J662 + K662)</f>
        <v>0.473664652242321</v>
      </c>
      <c r="R662" s="0" t="n">
        <f aca="false">(2 * S662 * M662) / (S662 + M662)</f>
        <v>0.88341948441295</v>
      </c>
      <c r="S662" s="0" t="n">
        <f aca="false">H662 / (H662 + I662)</f>
        <v>0.854999314163644</v>
      </c>
      <c r="T662" s="0" t="n">
        <f aca="false">AVERAGE(M662:S662)</f>
        <v>0.601726207259845</v>
      </c>
      <c r="U662" s="0" t="n">
        <f aca="false">(H662 + K662)/(H662 + K662 + I662 + J662)</f>
        <v>0.995263353477577</v>
      </c>
      <c r="V662" s="0" t="n">
        <f aca="false">(I662+J662)/W662</f>
        <v>0.00474079278469688</v>
      </c>
      <c r="W662" s="0" t="n">
        <f aca="false">VLOOKUP(G662,ValidPixels!$A$1:$B$53, 2,0)</f>
        <v>527815940</v>
      </c>
    </row>
    <row r="663" customFormat="false" ht="12.8" hidden="false" customHeight="false" outlineLevel="0" collapsed="false">
      <c r="A663" s="0" t="n">
        <v>3</v>
      </c>
      <c r="B663" s="0" t="s">
        <v>112</v>
      </c>
      <c r="C663" s="0" t="n">
        <f aca="false">VLOOKUP(D663,List!$G$2:$H$12, 2, 0)</f>
        <v>9</v>
      </c>
      <c r="D663" s="0" t="s">
        <v>47</v>
      </c>
      <c r="E663" s="0" t="n">
        <f aca="false">VLOOKUP(G663,List!$A$2:$B$54, 2, 0)</f>
        <v>26</v>
      </c>
      <c r="F663" s="0" t="n">
        <f aca="false">VLOOKUP(G663,List!$L$2:$M$54, 2,0)</f>
        <v>4</v>
      </c>
      <c r="G663" s="0" t="s">
        <v>53</v>
      </c>
      <c r="H663" s="0" t="n">
        <v>37739239</v>
      </c>
      <c r="I663" s="0" t="n">
        <v>11376403</v>
      </c>
      <c r="J663" s="0" t="n">
        <v>30994426</v>
      </c>
      <c r="K663" s="0" t="n">
        <v>911926139</v>
      </c>
      <c r="L663" s="0" t="n">
        <v>0</v>
      </c>
      <c r="M663" s="0" t="n">
        <f aca="false">H663 / (H663 + J663)</f>
        <v>0.549064843261304</v>
      </c>
      <c r="N663" s="0" t="n">
        <f aca="false">K663 / (K663+ I663)</f>
        <v>0.98767857502552</v>
      </c>
      <c r="O663" s="0" t="n">
        <f aca="false">I663 / (I663 + K663)</f>
        <v>0.0123214249744804</v>
      </c>
      <c r="P663" s="0" t="n">
        <f aca="false">J663 / (H663 + J663)</f>
        <v>0.450935156738696</v>
      </c>
      <c r="Q663" s="0" t="n">
        <f aca="false">100 * (J663 + I663) / (H663 + I663 + J663 + K663)</f>
        <v>4.27109703265095</v>
      </c>
      <c r="R663" s="0" t="n">
        <f aca="false">(2 * S663 * M663) / (S663 + M663)</f>
        <v>0.640466031760373</v>
      </c>
      <c r="S663" s="0" t="n">
        <f aca="false">H663 / (H663 + I663)</f>
        <v>0.768375154294023</v>
      </c>
      <c r="T663" s="0" t="n">
        <f aca="false">AVERAGE(M663:S663)</f>
        <v>1.09713403124362</v>
      </c>
      <c r="U663" s="0" t="n">
        <f aca="false">(H663 + K663)/(H663 + K663 + I663 + J663)</f>
        <v>0.95728902967349</v>
      </c>
      <c r="V663" s="0" t="n">
        <f aca="false">(I663+J663)/W663</f>
        <v>0.0427109703265095</v>
      </c>
      <c r="W663" s="0" t="n">
        <f aca="false">VLOOKUP(G663,ValidPixels!$A$1:$B$53, 2,0)</f>
        <v>992036207</v>
      </c>
    </row>
    <row r="664" customFormat="false" ht="12.8" hidden="false" customHeight="false" outlineLevel="0" collapsed="false">
      <c r="A664" s="0" t="n">
        <v>3</v>
      </c>
      <c r="B664" s="0" t="s">
        <v>112</v>
      </c>
      <c r="C664" s="0" t="n">
        <f aca="false">VLOOKUP(D664,List!$G$2:$H$12, 2, 0)</f>
        <v>10</v>
      </c>
      <c r="D664" s="0" t="s">
        <v>54</v>
      </c>
      <c r="E664" s="0" t="n">
        <f aca="false">VLOOKUP(G664,List!$A$2:$B$54, 2, 0)</f>
        <v>27</v>
      </c>
      <c r="F664" s="0" t="n">
        <f aca="false">VLOOKUP(G664,List!$L$2:$M$54, 2,0)</f>
        <v>5</v>
      </c>
      <c r="G664" s="0" t="s">
        <v>55</v>
      </c>
      <c r="H664" s="0" t="n">
        <v>401232</v>
      </c>
      <c r="I664" s="0" t="n">
        <v>53742</v>
      </c>
      <c r="J664" s="0" t="n">
        <v>313905</v>
      </c>
      <c r="K664" s="0" t="n">
        <v>34441398</v>
      </c>
      <c r="L664" s="0" t="n">
        <v>0</v>
      </c>
      <c r="M664" s="0" t="n">
        <f aca="false">H664 / (H664 + J664)</f>
        <v>0.561056133300333</v>
      </c>
      <c r="N664" s="0" t="n">
        <f aca="false">K664 / (K664+ I664)</f>
        <v>0.998442041400615</v>
      </c>
      <c r="O664" s="0" t="n">
        <f aca="false">I664 / (I664 + K664)</f>
        <v>0.0015579585993853</v>
      </c>
      <c r="P664" s="0" t="n">
        <f aca="false">J664 / (H664 + J664)</f>
        <v>0.438943866699667</v>
      </c>
      <c r="Q664" s="0" t="n">
        <f aca="false">100 * (J664 + I664) / (H664 + I664 + J664 + K664)</f>
        <v>1.04414685519231</v>
      </c>
      <c r="R664" s="0" t="n">
        <f aca="false">(2 * S664 * M664) / (S664 + M664)</f>
        <v>0.685801603437622</v>
      </c>
      <c r="S664" s="0" t="n">
        <f aca="false">H664 / (H664 + I664)</f>
        <v>0.881878964512258</v>
      </c>
      <c r="T664" s="0" t="n">
        <f aca="false">AVERAGE(M664:S664)</f>
        <v>0.658832489020312</v>
      </c>
      <c r="U664" s="0" t="n">
        <f aca="false">(H664 + K664)/(H664 + K664 + I664 + J664)</f>
        <v>0.989558531448077</v>
      </c>
      <c r="V664" s="0" t="n">
        <f aca="false">(I664+J664)/W664</f>
        <v>0.0104414685519231</v>
      </c>
      <c r="W664" s="0" t="n">
        <f aca="false">VLOOKUP(G664,ValidPixels!$A$1:$B$53, 2,0)</f>
        <v>35210277</v>
      </c>
    </row>
    <row r="665" customFormat="false" ht="12.8" hidden="false" customHeight="false" outlineLevel="0" collapsed="false">
      <c r="A665" s="0" t="n">
        <v>3</v>
      </c>
      <c r="B665" s="0" t="s">
        <v>112</v>
      </c>
      <c r="C665" s="0" t="n">
        <f aca="false">VLOOKUP(D665,List!$G$2:$H$12, 2, 0)</f>
        <v>10</v>
      </c>
      <c r="D665" s="0" t="s">
        <v>54</v>
      </c>
      <c r="E665" s="0" t="n">
        <f aca="false">VLOOKUP(G665,List!$A$2:$B$54, 2, 0)</f>
        <v>28</v>
      </c>
      <c r="F665" s="0" t="n">
        <f aca="false">VLOOKUP(G665,List!$L$2:$M$54, 2,0)</f>
        <v>3</v>
      </c>
      <c r="G665" s="0" t="s">
        <v>56</v>
      </c>
      <c r="H665" s="0" t="n">
        <v>2568094</v>
      </c>
      <c r="I665" s="0" t="n">
        <v>82438</v>
      </c>
      <c r="J665" s="0" t="n">
        <v>5404987</v>
      </c>
      <c r="K665" s="0" t="n">
        <v>408075976</v>
      </c>
      <c r="L665" s="0" t="n">
        <v>0</v>
      </c>
      <c r="M665" s="0" t="n">
        <f aca="false">H665 / (H665 + J665)</f>
        <v>0.322095561301836</v>
      </c>
      <c r="N665" s="0" t="n">
        <f aca="false">K665 / (K665+ I665)</f>
        <v>0.99979802449938</v>
      </c>
      <c r="O665" s="0" t="n">
        <f aca="false">I665 / (I665 + K665)</f>
        <v>0.000201975500620208</v>
      </c>
      <c r="P665" s="0" t="n">
        <f aca="false">J665 / (H665 + J665)</f>
        <v>0.677904438698165</v>
      </c>
      <c r="Q665" s="0" t="n">
        <f aca="false">100 * (J665 + I665) / (H665 + I665 + J665 + K665)</f>
        <v>1.31867572292263</v>
      </c>
      <c r="R665" s="0" t="n">
        <f aca="false">(2 * S665 * M665) / (S665 + M665)</f>
        <v>0.483469042029298</v>
      </c>
      <c r="S665" s="0" t="n">
        <f aca="false">H665 / (H665 + I665)</f>
        <v>0.96889756471531</v>
      </c>
      <c r="T665" s="0" t="n">
        <f aca="false">AVERAGE(M665:S665)</f>
        <v>0.681577475666748</v>
      </c>
      <c r="U665" s="0" t="n">
        <f aca="false">(H665 + K665)/(H665 + K665 + I665 + J665)</f>
        <v>0.986813242770774</v>
      </c>
      <c r="V665" s="0" t="n">
        <f aca="false">(I665+J665)/W665</f>
        <v>0.0131867572292263</v>
      </c>
      <c r="W665" s="0" t="n">
        <f aca="false">VLOOKUP(G665,ValidPixels!$A$1:$B$53, 2,0)</f>
        <v>416131495</v>
      </c>
    </row>
    <row r="666" customFormat="false" ht="12.8" hidden="false" customHeight="false" outlineLevel="0" collapsed="false">
      <c r="A666" s="0" t="n">
        <v>3</v>
      </c>
      <c r="B666" s="0" t="s">
        <v>112</v>
      </c>
      <c r="C666" s="0" t="n">
        <f aca="false">VLOOKUP(D666,List!$G$2:$H$12, 2, 0)</f>
        <v>10</v>
      </c>
      <c r="D666" s="0" t="s">
        <v>54</v>
      </c>
      <c r="E666" s="0" t="n">
        <f aca="false">VLOOKUP(G666,List!$A$2:$B$54, 2, 0)</f>
        <v>29</v>
      </c>
      <c r="F666" s="0" t="n">
        <f aca="false">VLOOKUP(G666,List!$L$2:$M$54, 2,0)</f>
        <v>1</v>
      </c>
      <c r="G666" s="0" t="s">
        <v>57</v>
      </c>
      <c r="H666" s="0" t="n">
        <v>10017193</v>
      </c>
      <c r="I666" s="0" t="n">
        <v>1969290</v>
      </c>
      <c r="J666" s="0" t="n">
        <v>2322964</v>
      </c>
      <c r="K666" s="0" t="n">
        <v>358017735</v>
      </c>
      <c r="L666" s="0" t="n">
        <v>0</v>
      </c>
      <c r="M666" s="0" t="n">
        <f aca="false">H666 / (H666 + J666)</f>
        <v>0.811755717532605</v>
      </c>
      <c r="N666" s="0" t="n">
        <f aca="false">K666 / (K666+ I666)</f>
        <v>0.994529552835967</v>
      </c>
      <c r="O666" s="0" t="n">
        <f aca="false">I666 / (I666 + K666)</f>
        <v>0.0054704471640332</v>
      </c>
      <c r="P666" s="0" t="n">
        <f aca="false">J666 / (H666 + J666)</f>
        <v>0.188244282467395</v>
      </c>
      <c r="Q666" s="0" t="n">
        <f aca="false">100 * (J666 + I666) / (H666 + I666 + J666 + K666)</f>
        <v>1.15281779238992</v>
      </c>
      <c r="R666" s="0" t="n">
        <f aca="false">(2 * S666 * M666) / (S666 + M666)</f>
        <v>0.823557466218105</v>
      </c>
      <c r="S666" s="0" t="n">
        <f aca="false">H666 / (H666 + I666)</f>
        <v>0.835707438120089</v>
      </c>
      <c r="T666" s="0" t="n">
        <f aca="false">AVERAGE(M666:S666)</f>
        <v>0.687440385246873</v>
      </c>
      <c r="U666" s="0" t="n">
        <f aca="false">(H666 + K666)/(H666 + K666 + I666 + J666)</f>
        <v>0.988471822076101</v>
      </c>
      <c r="V666" s="0" t="n">
        <f aca="false">(I666+J666)/W666</f>
        <v>0.0115281779238992</v>
      </c>
      <c r="W666" s="0" t="n">
        <f aca="false">VLOOKUP(G666,ValidPixels!$A$1:$B$53, 2,0)</f>
        <v>372327182</v>
      </c>
    </row>
    <row r="667" customFormat="false" ht="12.8" hidden="false" customHeight="false" outlineLevel="0" collapsed="false">
      <c r="A667" s="0" t="n">
        <v>3</v>
      </c>
      <c r="B667" s="0" t="s">
        <v>112</v>
      </c>
      <c r="C667" s="0" t="n">
        <f aca="false">VLOOKUP(D667,List!$G$2:$H$12, 2, 0)</f>
        <v>10</v>
      </c>
      <c r="D667" s="0" t="s">
        <v>54</v>
      </c>
      <c r="E667" s="0" t="n">
        <f aca="false">VLOOKUP(G667,List!$A$2:$B$54, 2, 0)</f>
        <v>30</v>
      </c>
      <c r="F667" s="0" t="n">
        <f aca="false">VLOOKUP(G667,List!$L$2:$M$54, 2,0)</f>
        <v>2</v>
      </c>
      <c r="G667" s="0" t="s">
        <v>58</v>
      </c>
      <c r="H667" s="0" t="n">
        <v>13198933</v>
      </c>
      <c r="I667" s="0" t="n">
        <v>509278</v>
      </c>
      <c r="J667" s="0" t="n">
        <v>6265364</v>
      </c>
      <c r="K667" s="0" t="n">
        <v>206674989</v>
      </c>
      <c r="L667" s="0" t="n">
        <v>0</v>
      </c>
      <c r="M667" s="0" t="n">
        <f aca="false">H667 / (H667 + J667)</f>
        <v>0.678109926086722</v>
      </c>
      <c r="N667" s="0" t="n">
        <f aca="false">K667 / (K667+ I667)</f>
        <v>0.997541907948059</v>
      </c>
      <c r="O667" s="0" t="n">
        <f aca="false">I667 / (I667 + K667)</f>
        <v>0.00245809205194138</v>
      </c>
      <c r="P667" s="0" t="n">
        <f aca="false">J667 / (H667 + J667)</f>
        <v>0.321890073913278</v>
      </c>
      <c r="Q667" s="0" t="n">
        <f aca="false">100 * (J667 + I667) / (H667 + I667 + J667 + K667)</f>
        <v>2.9890513667671</v>
      </c>
      <c r="R667" s="0" t="n">
        <f aca="false">(2 * S667 * M667) / (S667 + M667)</f>
        <v>0.795775405344691</v>
      </c>
      <c r="S667" s="0" t="n">
        <f aca="false">H667 / (H667 + I667)</f>
        <v>0.962848689737851</v>
      </c>
      <c r="T667" s="0" t="n">
        <f aca="false">AVERAGE(M667:S667)</f>
        <v>0.963953637407091</v>
      </c>
      <c r="U667" s="0" t="n">
        <f aca="false">(H667 + K667)/(H667 + K667 + I667 + J667)</f>
        <v>0.970109486332329</v>
      </c>
      <c r="V667" s="0" t="n">
        <f aca="false">(I667+J667)/W667</f>
        <v>0.029890513667671</v>
      </c>
      <c r="W667" s="0" t="n">
        <f aca="false">VLOOKUP(G667,ValidPixels!$A$1:$B$53, 2,0)</f>
        <v>226648564</v>
      </c>
    </row>
    <row r="668" customFormat="false" ht="12.8" hidden="false" customHeight="false" outlineLevel="0" collapsed="false">
      <c r="A668" s="0" t="n">
        <v>3</v>
      </c>
      <c r="B668" s="0" t="s">
        <v>112</v>
      </c>
      <c r="C668" s="0" t="n">
        <f aca="false">VLOOKUP(D668,List!$G$2:$H$12, 2, 0)</f>
        <v>10</v>
      </c>
      <c r="D668" s="0" t="s">
        <v>54</v>
      </c>
      <c r="E668" s="0" t="n">
        <f aca="false">VLOOKUP(G668,List!$A$2:$B$54, 2, 0)</f>
        <v>31</v>
      </c>
      <c r="F668" s="0" t="n">
        <f aca="false">VLOOKUP(G668,List!$L$2:$M$54, 2,0)</f>
        <v>4</v>
      </c>
      <c r="G668" s="0" t="s">
        <v>59</v>
      </c>
      <c r="H668" s="0" t="n">
        <v>15433756</v>
      </c>
      <c r="I668" s="0" t="n">
        <v>2660706</v>
      </c>
      <c r="J668" s="0" t="n">
        <v>46527509</v>
      </c>
      <c r="K668" s="0" t="n">
        <v>256819809</v>
      </c>
      <c r="L668" s="0" t="n">
        <v>0</v>
      </c>
      <c r="M668" s="0" t="n">
        <f aca="false">H668 / (H668 + J668)</f>
        <v>0.249087167603825</v>
      </c>
      <c r="N668" s="0" t="n">
        <f aca="false">K668 / (K668+ I668)</f>
        <v>0.98974602775087</v>
      </c>
      <c r="O668" s="0" t="n">
        <f aca="false">I668 / (I668 + K668)</f>
        <v>0.0102539722491302</v>
      </c>
      <c r="P668" s="0" t="n">
        <f aca="false">J668 / (H668 + J668)</f>
        <v>0.750912832396175</v>
      </c>
      <c r="Q668" s="0" t="n">
        <f aca="false">100 * (J668 + I668) / (H668 + I668 + J668 + K668)</f>
        <v>15.3023713967736</v>
      </c>
      <c r="R668" s="0" t="n">
        <f aca="false">(2 * S668 * M668) / (S668 + M668)</f>
        <v>0.385575313056616</v>
      </c>
      <c r="S668" s="0" t="n">
        <f aca="false">H668 / (H668 + I668)</f>
        <v>0.852954677514037</v>
      </c>
      <c r="T668" s="0" t="n">
        <f aca="false">AVERAGE(M668:S668)</f>
        <v>2.64870019819204</v>
      </c>
      <c r="U668" s="0" t="n">
        <f aca="false">(H668 + K668)/(H668 + K668 + I668 + J668)</f>
        <v>0.846976286032264</v>
      </c>
      <c r="V668" s="0" t="n">
        <f aca="false">(I668+J668)/W668</f>
        <v>0.153023713967736</v>
      </c>
      <c r="W668" s="0" t="n">
        <f aca="false">VLOOKUP(G668,ValidPixels!$A$1:$B$53, 2,0)</f>
        <v>321441780</v>
      </c>
    </row>
    <row r="669" customFormat="false" ht="12.8" hidden="false" customHeight="false" outlineLevel="0" collapsed="false">
      <c r="A669" s="0" t="n">
        <v>3</v>
      </c>
      <c r="B669" s="0" t="s">
        <v>112</v>
      </c>
      <c r="C669" s="0" t="n">
        <f aca="false">VLOOKUP(D669,List!$G$2:$H$12, 2, 0)</f>
        <v>2</v>
      </c>
      <c r="D669" s="0" t="s">
        <v>60</v>
      </c>
      <c r="E669" s="0" t="n">
        <f aca="false">VLOOKUP(G669,List!$A$2:$B$54, 2, 0)</f>
        <v>32</v>
      </c>
      <c r="F669" s="0" t="n">
        <f aca="false">VLOOKUP(G669,List!$L$2:$M$54, 2,0)</f>
        <v>4</v>
      </c>
      <c r="G669" s="0" t="s">
        <v>61</v>
      </c>
      <c r="H669" s="0" t="n">
        <v>8349551</v>
      </c>
      <c r="I669" s="0" t="n">
        <v>1718685</v>
      </c>
      <c r="J669" s="0" t="n">
        <v>5666315</v>
      </c>
      <c r="K669" s="0" t="n">
        <v>917920829</v>
      </c>
      <c r="L669" s="0" t="n">
        <v>0</v>
      </c>
      <c r="M669" s="0" t="n">
        <f aca="false">H669 / (H669 + J669)</f>
        <v>0.595721377473215</v>
      </c>
      <c r="N669" s="0" t="n">
        <f aca="false">K669 / (K669+ I669)</f>
        <v>0.998131131846951</v>
      </c>
      <c r="O669" s="0" t="n">
        <f aca="false">I669 / (I669 + K669)</f>
        <v>0.00186886815304893</v>
      </c>
      <c r="P669" s="0" t="n">
        <f aca="false">J669 / (H669 + J669)</f>
        <v>0.404278622526785</v>
      </c>
      <c r="Q669" s="0" t="n">
        <f aca="false">100 * (J669 + I669) / (H669 + I669 + J669 + K669)</f>
        <v>0.790977073360837</v>
      </c>
      <c r="R669" s="0" t="n">
        <f aca="false">(2 * S669 * M669) / (S669 + M669)</f>
        <v>0.693366188201661</v>
      </c>
      <c r="S669" s="0" t="n">
        <f aca="false">H669 / (H669 + I669)</f>
        <v>0.829296313674014</v>
      </c>
      <c r="T669" s="0" t="n">
        <f aca="false">AVERAGE(M669:S669)</f>
        <v>0.616234225033787</v>
      </c>
      <c r="U669" s="0" t="n">
        <f aca="false">(H669 + K669)/(H669 + K669 + I669 + J669)</f>
        <v>0.992090229266392</v>
      </c>
      <c r="V669" s="0" t="n">
        <f aca="false">(I669+J669)/W669</f>
        <v>0.0158186338811867</v>
      </c>
      <c r="W669" s="0" t="n">
        <f aca="false">VLOOKUP(G669,ValidPixels!$A$1:$B$53, 2,0)</f>
        <v>466854474</v>
      </c>
    </row>
    <row r="670" customFormat="false" ht="12.8" hidden="false" customHeight="false" outlineLevel="0" collapsed="false">
      <c r="A670" s="0" t="n">
        <v>3</v>
      </c>
      <c r="B670" s="0" t="s">
        <v>112</v>
      </c>
      <c r="C670" s="0" t="n">
        <f aca="false">VLOOKUP(D670,List!$G$2:$H$12, 2, 0)</f>
        <v>2</v>
      </c>
      <c r="D670" s="0" t="s">
        <v>60</v>
      </c>
      <c r="E670" s="0" t="n">
        <f aca="false">VLOOKUP(G670,List!$A$2:$B$54, 2, 0)</f>
        <v>34</v>
      </c>
      <c r="F670" s="0" t="n">
        <f aca="false">VLOOKUP(G670,List!$L$2:$M$54, 2,0)</f>
        <v>3</v>
      </c>
      <c r="G670" s="0" t="s">
        <v>63</v>
      </c>
      <c r="H670" s="0" t="n">
        <v>15625177</v>
      </c>
      <c r="I670" s="0" t="n">
        <v>6277966</v>
      </c>
      <c r="J670" s="0" t="n">
        <v>5097006</v>
      </c>
      <c r="K670" s="0" t="n">
        <v>1940802722</v>
      </c>
      <c r="L670" s="0" t="n">
        <v>925305</v>
      </c>
      <c r="M670" s="0" t="n">
        <f aca="false">H670 / (H670 + J670)</f>
        <v>0.754031416477694</v>
      </c>
      <c r="N670" s="0" t="n">
        <f aca="false">K670 / (K670+ I670)</f>
        <v>0.99677570321626</v>
      </c>
      <c r="O670" s="0" t="n">
        <f aca="false">I670 / (I670 + K670)</f>
        <v>0.00322429678373966</v>
      </c>
      <c r="P670" s="0" t="n">
        <f aca="false">J670 / (H670 + J670)</f>
        <v>0.245968583522306</v>
      </c>
      <c r="Q670" s="0" t="n">
        <f aca="false">100 * (J670 + I670) / (H670 + I670 + J670 + K670)</f>
        <v>0.578054446796261</v>
      </c>
      <c r="R670" s="0" t="n">
        <f aca="false">(2 * S670 * M670) / (S670 + M670)</f>
        <v>0.733140527769805</v>
      </c>
      <c r="S670" s="0" t="n">
        <f aca="false">H670 / (H670 + I670)</f>
        <v>0.713376020966489</v>
      </c>
      <c r="T670" s="0" t="n">
        <f aca="false">AVERAGE(M670:S670)</f>
        <v>0.574938713647508</v>
      </c>
      <c r="U670" s="0" t="n">
        <f aca="false">(H670 + K670)/(H670 + K670 + I670 + J670)</f>
        <v>0.994219455532037</v>
      </c>
      <c r="V670" s="0" t="n">
        <f aca="false">(I670+J670)/W670</f>
        <v>0.0115663362114079</v>
      </c>
      <c r="W670" s="0" t="n">
        <f aca="false">VLOOKUP(G670,ValidPixels!$A$1:$B$53, 2,0)</f>
        <v>983455071</v>
      </c>
    </row>
    <row r="671" customFormat="false" ht="12.8" hidden="false" customHeight="false" outlineLevel="0" collapsed="false">
      <c r="A671" s="0" t="n">
        <v>3</v>
      </c>
      <c r="B671" s="0" t="s">
        <v>112</v>
      </c>
      <c r="C671" s="0" t="n">
        <f aca="false">VLOOKUP(D671,List!$G$2:$H$12, 2, 0)</f>
        <v>2</v>
      </c>
      <c r="D671" s="0" t="s">
        <v>60</v>
      </c>
      <c r="E671" s="0" t="n">
        <f aca="false">VLOOKUP(G671,List!$A$2:$B$54, 2, 0)</f>
        <v>33</v>
      </c>
      <c r="F671" s="0" t="n">
        <f aca="false">VLOOKUP(G671,List!$L$2:$M$54, 2,0)</f>
        <v>1</v>
      </c>
      <c r="G671" s="0" t="s">
        <v>62</v>
      </c>
      <c r="H671" s="0" t="n">
        <v>20025296</v>
      </c>
      <c r="I671" s="0" t="n">
        <v>6434354</v>
      </c>
      <c r="J671" s="0" t="n">
        <v>4236884</v>
      </c>
      <c r="K671" s="0" t="n">
        <v>2073724982</v>
      </c>
      <c r="L671" s="0" t="n">
        <v>0</v>
      </c>
      <c r="M671" s="0" t="n">
        <f aca="false">H671 / (H671 + J671)</f>
        <v>0.825370844664412</v>
      </c>
      <c r="N671" s="0" t="n">
        <f aca="false">K671 / (K671+ I671)</f>
        <v>0.996906797528129</v>
      </c>
      <c r="O671" s="0" t="n">
        <f aca="false">I671 / (I671 + K671)</f>
        <v>0.00309320247187064</v>
      </c>
      <c r="P671" s="0" t="n">
        <f aca="false">J671 / (H671 + J671)</f>
        <v>0.174629155335588</v>
      </c>
      <c r="Q671" s="0" t="n">
        <f aca="false">100 * (J671 + I671) / (H671 + I671 + J671 + K671)</f>
        <v>0.507086528001456</v>
      </c>
      <c r="R671" s="0" t="n">
        <f aca="false">(2 * S671 * M671) / (S671 + M671)</f>
        <v>0.78961251989528</v>
      </c>
      <c r="S671" s="0" t="n">
        <f aca="false">H671 / (H671 + I671)</f>
        <v>0.756823918683732</v>
      </c>
      <c r="T671" s="0" t="n">
        <f aca="false">AVERAGE(M671:S671)</f>
        <v>0.579074709511495</v>
      </c>
      <c r="U671" s="0" t="n">
        <f aca="false">(H671 + K671)/(H671 + K671 + I671 + J671)</f>
        <v>0.994929134719985</v>
      </c>
      <c r="V671" s="0" t="n">
        <f aca="false">(I671+J671)/W671</f>
        <v>0.0101514821156773</v>
      </c>
      <c r="W671" s="0" t="n">
        <f aca="false">VLOOKUP(G671,ValidPixels!$A$1:$B$53, 2,0)</f>
        <v>1051200000</v>
      </c>
    </row>
    <row r="672" customFormat="false" ht="12.8" hidden="false" customHeight="false" outlineLevel="0" collapsed="false">
      <c r="A672" s="0" t="n">
        <v>3</v>
      </c>
      <c r="B672" s="0" t="s">
        <v>112</v>
      </c>
      <c r="C672" s="0" t="n">
        <f aca="false">VLOOKUP(D672,List!$G$2:$H$12, 2, 0)</f>
        <v>2</v>
      </c>
      <c r="D672" s="0" t="s">
        <v>60</v>
      </c>
      <c r="E672" s="0" t="n">
        <f aca="false">VLOOKUP(G672,List!$A$2:$B$54, 2, 0)</f>
        <v>35</v>
      </c>
      <c r="F672" s="0" t="n">
        <f aca="false">VLOOKUP(G672,List!$L$2:$M$54, 2,0)</f>
        <v>2</v>
      </c>
      <c r="G672" s="0" t="s">
        <v>64</v>
      </c>
      <c r="H672" s="0" t="n">
        <v>20897499</v>
      </c>
      <c r="I672" s="0" t="n">
        <v>841867</v>
      </c>
      <c r="J672" s="0" t="n">
        <v>2875319</v>
      </c>
      <c r="K672" s="0" t="n">
        <v>573759050</v>
      </c>
      <c r="L672" s="0" t="n">
        <v>5796</v>
      </c>
      <c r="M672" s="0" t="n">
        <f aca="false">H672 / (H672 + J672)</f>
        <v>0.879050140374608</v>
      </c>
      <c r="N672" s="0" t="n">
        <f aca="false">K672 / (K672+ I672)</f>
        <v>0.99853486659159</v>
      </c>
      <c r="O672" s="0" t="n">
        <f aca="false">I672 / (I672 + K672)</f>
        <v>0.00146513340841048</v>
      </c>
      <c r="P672" s="0" t="n">
        <f aca="false">J672 / (H672 + J672)</f>
        <v>0.120949859625392</v>
      </c>
      <c r="Q672" s="0" t="n">
        <f aca="false">100 * (J672 + I672) / (H672 + I672 + J672 + K672)</f>
        <v>0.621214766386763</v>
      </c>
      <c r="R672" s="0" t="n">
        <f aca="false">(2 * S672 * M672) / (S672 + M672)</f>
        <v>0.918325475217801</v>
      </c>
      <c r="S672" s="0" t="n">
        <f aca="false">H672 / (H672 + I672)</f>
        <v>0.96127453762911</v>
      </c>
      <c r="T672" s="0" t="n">
        <f aca="false">AVERAGE(M672:S672)</f>
        <v>0.642973539890525</v>
      </c>
      <c r="U672" s="0" t="n">
        <f aca="false">(H672 + K672)/(H672 + K672 + I672 + J672)</f>
        <v>0.993787852336132</v>
      </c>
      <c r="V672" s="0" t="n">
        <f aca="false">(I672+J672)/W672</f>
        <v>0.0124509894107205</v>
      </c>
      <c r="W672" s="0" t="n">
        <f aca="false">VLOOKUP(G672,ValidPixels!$A$1:$B$53, 2,0)</f>
        <v>298545431</v>
      </c>
    </row>
    <row r="673" customFormat="false" ht="12.8" hidden="false" customHeight="false" outlineLevel="0" collapsed="false">
      <c r="A673" s="0" t="n">
        <v>3</v>
      </c>
      <c r="B673" s="0" t="s">
        <v>112</v>
      </c>
      <c r="C673" s="0" t="n">
        <f aca="false">VLOOKUP(D673,List!$G$2:$H$12, 2, 0)</f>
        <v>7</v>
      </c>
      <c r="D673" s="0" t="s">
        <v>65</v>
      </c>
      <c r="E673" s="0" t="n">
        <f aca="false">VLOOKUP(G673,List!$A$2:$B$54, 2, 0)</f>
        <v>36</v>
      </c>
      <c r="F673" s="0" t="n">
        <f aca="false">VLOOKUP(G673,List!$L$2:$M$54, 2,0)</f>
        <v>1</v>
      </c>
      <c r="G673" s="0" t="s">
        <v>66</v>
      </c>
      <c r="H673" s="0" t="n">
        <v>20726</v>
      </c>
      <c r="I673" s="0" t="n">
        <v>1767365</v>
      </c>
      <c r="J673" s="0" t="n">
        <v>36456</v>
      </c>
      <c r="K673" s="0" t="n">
        <v>306333372</v>
      </c>
      <c r="L673" s="0" t="n">
        <v>0</v>
      </c>
      <c r="M673" s="0" t="n">
        <f aca="false">H673 / (H673 + J673)</f>
        <v>0.362456717148753</v>
      </c>
      <c r="N673" s="0" t="n">
        <f aca="false">K673 / (K673+ I673)</f>
        <v>0.994263678116421</v>
      </c>
      <c r="O673" s="0" t="n">
        <f aca="false">I673 / (I673 + K673)</f>
        <v>0.00573632188357927</v>
      </c>
      <c r="P673" s="0" t="n">
        <f aca="false">J673 / (H673 + J673)</f>
        <v>0.637543282851247</v>
      </c>
      <c r="Q673" s="0" t="n">
        <f aca="false">100 * (J673 + I673) / (H673 + I673 + J673 + K673)</f>
        <v>0.585356042724315</v>
      </c>
      <c r="R673" s="0" t="n">
        <f aca="false">(2 * S673 * M673) / (S673 + M673)</f>
        <v>0.0224638847476769</v>
      </c>
      <c r="S673" s="0" t="n">
        <f aca="false">H673 / (H673 + I673)</f>
        <v>0.0115911326660668</v>
      </c>
      <c r="T673" s="0" t="n">
        <f aca="false">AVERAGE(M673:S673)</f>
        <v>0.374201580019723</v>
      </c>
      <c r="U673" s="0" t="n">
        <f aca="false">(H673 + K673)/(H673 + K673 + I673 + J673)</f>
        <v>0.994146439572757</v>
      </c>
      <c r="V673" s="0" t="n">
        <f aca="false">(I673+J673)/W673</f>
        <v>0.0117157925993451</v>
      </c>
      <c r="W673" s="0" t="n">
        <f aca="false">VLOOKUP(G673,ValidPixels!$A$1:$B$53, 2,0)</f>
        <v>153964914</v>
      </c>
    </row>
    <row r="674" customFormat="false" ht="12.8" hidden="false" customHeight="false" outlineLevel="0" collapsed="false">
      <c r="A674" s="0" t="n">
        <v>3</v>
      </c>
      <c r="B674" s="0" t="s">
        <v>112</v>
      </c>
      <c r="C674" s="0" t="n">
        <f aca="false">VLOOKUP(D674,List!$G$2:$H$12, 2, 0)</f>
        <v>7</v>
      </c>
      <c r="D674" s="0" t="s">
        <v>65</v>
      </c>
      <c r="E674" s="0" t="n">
        <f aca="false">VLOOKUP(G674,List!$A$2:$B$54, 2, 0)</f>
        <v>37</v>
      </c>
      <c r="F674" s="0" t="n">
        <f aca="false">VLOOKUP(G674,List!$L$2:$M$54, 2,0)</f>
        <v>2</v>
      </c>
      <c r="G674" s="0" t="s">
        <v>67</v>
      </c>
      <c r="H674" s="0" t="n">
        <v>630955</v>
      </c>
      <c r="I674" s="0" t="n">
        <v>94893</v>
      </c>
      <c r="J674" s="0" t="n">
        <v>106628</v>
      </c>
      <c r="K674" s="0" t="n">
        <v>24814496</v>
      </c>
      <c r="L674" s="0" t="n">
        <v>0</v>
      </c>
      <c r="M674" s="0" t="n">
        <f aca="false">H674 / (H674 + J674)</f>
        <v>0.855435930600353</v>
      </c>
      <c r="N674" s="0" t="n">
        <f aca="false">K674 / (K674+ I674)</f>
        <v>0.996190472596498</v>
      </c>
      <c r="O674" s="0" t="n">
        <f aca="false">I674 / (I674 + K674)</f>
        <v>0.00380952740350235</v>
      </c>
      <c r="P674" s="0" t="n">
        <f aca="false">J674 / (H674 + J674)</f>
        <v>0.144564069399647</v>
      </c>
      <c r="Q674" s="0" t="n">
        <f aca="false">100 * (J674 + I674) / (H674 + I674 + J674 + K674)</f>
        <v>0.78574967836359</v>
      </c>
      <c r="R674" s="0" t="n">
        <f aca="false">(2 * S674 * M674) / (S674 + M674)</f>
        <v>0.862295523328397</v>
      </c>
      <c r="S674" s="0" t="n">
        <f aca="false">H674 / (H674 + I674)</f>
        <v>0.869266017127553</v>
      </c>
      <c r="T674" s="0" t="n">
        <f aca="false">AVERAGE(M674:S674)</f>
        <v>0.645330174117077</v>
      </c>
      <c r="U674" s="0" t="n">
        <f aca="false">(H674 + K674)/(H674 + K674 + I674 + J674)</f>
        <v>0.992142503216364</v>
      </c>
      <c r="V674" s="0" t="n">
        <f aca="false">(I674+J674)/W674</f>
        <v>0.0157324994962612</v>
      </c>
      <c r="W674" s="0" t="n">
        <f aca="false">VLOOKUP(G674,ValidPixels!$A$1:$B$53, 2,0)</f>
        <v>12809217</v>
      </c>
    </row>
    <row r="675" customFormat="false" ht="12.8" hidden="false" customHeight="false" outlineLevel="0" collapsed="false">
      <c r="A675" s="0" t="n">
        <v>3</v>
      </c>
      <c r="B675" s="0" t="s">
        <v>112</v>
      </c>
      <c r="C675" s="0" t="n">
        <f aca="false">VLOOKUP(D675,List!$G$2:$H$12, 2, 0)</f>
        <v>7</v>
      </c>
      <c r="D675" s="0" t="s">
        <v>65</v>
      </c>
      <c r="E675" s="0" t="n">
        <f aca="false">VLOOKUP(G675,List!$A$2:$B$54, 2, 0)</f>
        <v>38</v>
      </c>
      <c r="F675" s="0" t="n">
        <f aca="false">VLOOKUP(G675,List!$L$2:$M$54, 2,0)</f>
        <v>4</v>
      </c>
      <c r="G675" s="0" t="s">
        <v>68</v>
      </c>
      <c r="H675" s="0" t="n">
        <v>2313789</v>
      </c>
      <c r="I675" s="0" t="n">
        <v>52082</v>
      </c>
      <c r="J675" s="0" t="n">
        <v>537307</v>
      </c>
      <c r="K675" s="0" t="n">
        <v>46139285</v>
      </c>
      <c r="L675" s="0" t="n">
        <v>0</v>
      </c>
      <c r="M675" s="0" t="n">
        <f aca="false">H675 / (H675 + J675)</f>
        <v>0.811543701088985</v>
      </c>
      <c r="N675" s="0" t="n">
        <f aca="false">K675 / (K675+ I675)</f>
        <v>0.998872473291384</v>
      </c>
      <c r="O675" s="0" t="n">
        <f aca="false">I675 / (I675 + K675)</f>
        <v>0.00112752670861635</v>
      </c>
      <c r="P675" s="0" t="n">
        <f aca="false">J675 / (H675 + J675)</f>
        <v>0.188456298911015</v>
      </c>
      <c r="Q675" s="0" t="n">
        <f aca="false">100 * (J675 + I675) / (H675 + I675 + J675 + K675)</f>
        <v>1.20179322967527</v>
      </c>
      <c r="R675" s="0" t="n">
        <f aca="false">(2 * S675 * M675) / (S675 + M675)</f>
        <v>0.88702458727456</v>
      </c>
      <c r="S675" s="0" t="n">
        <f aca="false">H675 / (H675 + I675)</f>
        <v>0.977986120122357</v>
      </c>
      <c r="T675" s="0" t="n">
        <f aca="false">AVERAGE(M675:S675)</f>
        <v>0.723829133867455</v>
      </c>
      <c r="U675" s="0" t="n">
        <f aca="false">(H675 + K675)/(H675 + K675 + I675 + J675)</f>
        <v>0.987982067703247</v>
      </c>
      <c r="V675" s="0" t="n">
        <f aca="false">(I675+J675)/W675</f>
        <v>0.0242856420596273</v>
      </c>
      <c r="W675" s="0" t="n">
        <f aca="false">VLOOKUP(G675,ValidPixels!$A$1:$B$53, 2,0)</f>
        <v>24269031</v>
      </c>
    </row>
    <row r="676" customFormat="false" ht="12.8" hidden="false" customHeight="false" outlineLevel="0" collapsed="false">
      <c r="A676" s="0" t="n">
        <v>3</v>
      </c>
      <c r="B676" s="0" t="s">
        <v>112</v>
      </c>
      <c r="C676" s="0" t="n">
        <f aca="false">VLOOKUP(D676,List!$G$2:$H$12, 2, 0)</f>
        <v>7</v>
      </c>
      <c r="D676" s="0" t="s">
        <v>65</v>
      </c>
      <c r="E676" s="0" t="n">
        <f aca="false">VLOOKUP(G676,List!$A$2:$B$54, 2, 0)</f>
        <v>39</v>
      </c>
      <c r="F676" s="0" t="n">
        <f aca="false">VLOOKUP(G676,List!$L$2:$M$54, 2,0)</f>
        <v>3</v>
      </c>
      <c r="G676" s="0" t="s">
        <v>69</v>
      </c>
      <c r="H676" s="0" t="n">
        <v>3672913</v>
      </c>
      <c r="I676" s="0" t="n">
        <v>304441</v>
      </c>
      <c r="J676" s="0" t="n">
        <v>3329411</v>
      </c>
      <c r="K676" s="0" t="n">
        <v>351161381</v>
      </c>
      <c r="L676" s="0" t="n">
        <v>0</v>
      </c>
      <c r="M676" s="0" t="n">
        <f aca="false">H676 / (H676 + J676)</f>
        <v>0.524527713941828</v>
      </c>
      <c r="N676" s="0" t="n">
        <f aca="false">K676 / (K676+ I676)</f>
        <v>0.999133796287026</v>
      </c>
      <c r="O676" s="0" t="n">
        <f aca="false">I676 / (I676 + K676)</f>
        <v>0.000866203712974401</v>
      </c>
      <c r="P676" s="0" t="n">
        <f aca="false">J676 / (H676 + J676)</f>
        <v>0.475472286058172</v>
      </c>
      <c r="Q676" s="0" t="n">
        <f aca="false">100 * (J676 + I676) / (H676 + I676 + J676 + K676)</f>
        <v>1.01371685059012</v>
      </c>
      <c r="R676" s="0" t="n">
        <f aca="false">(2 * S676 * M676) / (S676 + M676)</f>
        <v>0.6690383816356</v>
      </c>
      <c r="S676" s="0" t="n">
        <f aca="false">H676 / (H676 + I676)</f>
        <v>0.923456398399539</v>
      </c>
      <c r="T676" s="0" t="n">
        <f aca="false">AVERAGE(M676:S676)</f>
        <v>0.658030232946466</v>
      </c>
      <c r="U676" s="0" t="n">
        <f aca="false">(H676 + K676)/(H676 + K676 + I676 + J676)</f>
        <v>0.989862831494099</v>
      </c>
      <c r="V676" s="0" t="n">
        <f aca="false">(I676+J676)/W676</f>
        <v>0.0199814681655607</v>
      </c>
      <c r="W676" s="0" t="n">
        <f aca="false">VLOOKUP(G676,ValidPixels!$A$1:$B$53, 2,0)</f>
        <v>181861111</v>
      </c>
    </row>
    <row r="677" customFormat="false" ht="12.8" hidden="false" customHeight="false" outlineLevel="0" collapsed="false">
      <c r="A677" s="0" t="n">
        <v>3</v>
      </c>
      <c r="B677" s="0" t="s">
        <v>112</v>
      </c>
      <c r="C677" s="0" t="n">
        <f aca="false">VLOOKUP(D677,List!$G$2:$H$12, 2, 0)</f>
        <v>8</v>
      </c>
      <c r="D677" s="0" t="s">
        <v>70</v>
      </c>
      <c r="E677" s="0" t="n">
        <f aca="false">VLOOKUP(G677,List!$A$2:$B$54, 2, 0)</f>
        <v>41</v>
      </c>
      <c r="F677" s="0" t="n">
        <f aca="false">VLOOKUP(G677,List!$L$2:$M$54, 2,0)</f>
        <v>1</v>
      </c>
      <c r="G677" s="0" t="s">
        <v>72</v>
      </c>
      <c r="H677" s="0" t="n">
        <v>1025160</v>
      </c>
      <c r="I677" s="0" t="n">
        <v>2232093</v>
      </c>
      <c r="J677" s="0" t="n">
        <v>624786</v>
      </c>
      <c r="K677" s="0" t="n">
        <v>78767662</v>
      </c>
      <c r="L677" s="0" t="n">
        <v>0</v>
      </c>
      <c r="M677" s="0" t="n">
        <f aca="false">H677 / (H677 + J677)</f>
        <v>0.621329425326647</v>
      </c>
      <c r="N677" s="0" t="n">
        <f aca="false">K677 / (K677+ I677)</f>
        <v>0.972443212945521</v>
      </c>
      <c r="O677" s="0" t="n">
        <f aca="false">I677 / (I677 + K677)</f>
        <v>0.0275567870544794</v>
      </c>
      <c r="P677" s="0" t="n">
        <f aca="false">J677 / (H677 + J677)</f>
        <v>0.378670574673353</v>
      </c>
      <c r="Q677" s="0" t="n">
        <f aca="false">100 * (J677 + I677) / (H677 + I677 + J677 + K677)</f>
        <v>3.45661141593241</v>
      </c>
      <c r="R677" s="0" t="n">
        <f aca="false">(2 * S677 * M677) / (S677 + M677)</f>
        <v>0.41781880050106</v>
      </c>
      <c r="S677" s="0" t="n">
        <f aca="false">H677 / (H677 + I677)</f>
        <v>0.314731462370286</v>
      </c>
      <c r="T677" s="0" t="n">
        <f aca="false">AVERAGE(M677:S677)</f>
        <v>0.884165954114822</v>
      </c>
      <c r="U677" s="0" t="n">
        <f aca="false">(H677 + K677)/(H677 + K677 + I677 + J677)</f>
        <v>0.965433885840676</v>
      </c>
      <c r="V677" s="0" t="n">
        <f aca="false">(I677+J677)/W677</f>
        <v>0.068530380154143</v>
      </c>
      <c r="W677" s="0" t="n">
        <f aca="false">VLOOKUP(G677,ValidPixels!$A$1:$B$53, 2,0)</f>
        <v>41687774</v>
      </c>
    </row>
    <row r="678" customFormat="false" ht="12.8" hidden="false" customHeight="false" outlineLevel="0" collapsed="false">
      <c r="A678" s="0" t="n">
        <v>3</v>
      </c>
      <c r="B678" s="0" t="s">
        <v>112</v>
      </c>
      <c r="C678" s="0" t="n">
        <f aca="false">VLOOKUP(D678,List!$G$2:$H$12, 2, 0)</f>
        <v>8</v>
      </c>
      <c r="D678" s="0" t="s">
        <v>70</v>
      </c>
      <c r="E678" s="0" t="n">
        <f aca="false">VLOOKUP(G678,List!$A$2:$B$54, 2, 0)</f>
        <v>40</v>
      </c>
      <c r="F678" s="0" t="n">
        <f aca="false">VLOOKUP(G678,List!$L$2:$M$54, 2,0)</f>
        <v>2</v>
      </c>
      <c r="G678" s="0" t="s">
        <v>71</v>
      </c>
      <c r="H678" s="0" t="n">
        <v>1948238</v>
      </c>
      <c r="I678" s="0" t="n">
        <v>675357</v>
      </c>
      <c r="J678" s="0" t="n">
        <v>3640453</v>
      </c>
      <c r="K678" s="0" t="n">
        <v>59739914</v>
      </c>
      <c r="L678" s="0" t="n">
        <v>0</v>
      </c>
      <c r="M678" s="0" t="n">
        <f aca="false">H678 / (H678 + J678)</f>
        <v>0.348603635448802</v>
      </c>
      <c r="N678" s="0" t="n">
        <f aca="false">K678 / (K678+ I678)</f>
        <v>0.988821419008449</v>
      </c>
      <c r="O678" s="0" t="n">
        <f aca="false">I678 / (I678 + K678)</f>
        <v>0.011178580991551</v>
      </c>
      <c r="P678" s="0" t="n">
        <f aca="false">J678 / (H678 + J678)</f>
        <v>0.651396364551198</v>
      </c>
      <c r="Q678" s="0" t="n">
        <f aca="false">100 * (J678 + I678) / (H678 + I678 + J678 + K678)</f>
        <v>6.53871353965085</v>
      </c>
      <c r="R678" s="0" t="n">
        <f aca="false">(2 * S678 * M678) / (S678 + M678)</f>
        <v>0.474469106409592</v>
      </c>
      <c r="S678" s="0" t="n">
        <f aca="false">H678 / (H678 + I678)</f>
        <v>0.742583363667029</v>
      </c>
      <c r="T678" s="0" t="n">
        <f aca="false">AVERAGE(M678:S678)</f>
        <v>1.3936808585325</v>
      </c>
      <c r="U678" s="0" t="n">
        <f aca="false">(H678 + K678)/(H678 + K678 + I678 + J678)</f>
        <v>0.934612864603491</v>
      </c>
      <c r="V678" s="0" t="n">
        <f aca="false">(I678+J678)/W678</f>
        <v>0.129536657651627</v>
      </c>
      <c r="W678" s="0" t="n">
        <f aca="false">VLOOKUP(G678,ValidPixels!$A$1:$B$53, 2,0)</f>
        <v>33317287</v>
      </c>
    </row>
    <row r="679" customFormat="false" ht="12.8" hidden="false" customHeight="false" outlineLevel="0" collapsed="false">
      <c r="A679" s="0" t="n">
        <v>3</v>
      </c>
      <c r="B679" s="0" t="s">
        <v>112</v>
      </c>
      <c r="C679" s="0" t="n">
        <f aca="false">VLOOKUP(D679,List!$G$2:$H$12, 2, 0)</f>
        <v>8</v>
      </c>
      <c r="D679" s="0" t="s">
        <v>70</v>
      </c>
      <c r="E679" s="0" t="n">
        <f aca="false">VLOOKUP(G679,List!$A$2:$B$54, 2, 0)</f>
        <v>42</v>
      </c>
      <c r="F679" s="0" t="n">
        <f aca="false">VLOOKUP(G679,List!$L$2:$M$54, 2,0)</f>
        <v>3</v>
      </c>
      <c r="G679" s="0" t="s">
        <v>73</v>
      </c>
      <c r="H679" s="0" t="n">
        <v>2246646</v>
      </c>
      <c r="I679" s="0" t="n">
        <v>5714624</v>
      </c>
      <c r="J679" s="0" t="n">
        <v>1691876</v>
      </c>
      <c r="K679" s="0" t="n">
        <v>215729459</v>
      </c>
      <c r="L679" s="0" t="n">
        <v>118138</v>
      </c>
      <c r="M679" s="0" t="n">
        <f aca="false">H679 / (H679 + J679)</f>
        <v>0.570428703965599</v>
      </c>
      <c r="N679" s="0" t="n">
        <f aca="false">K679 / (K679+ I679)</f>
        <v>0.974193828425752</v>
      </c>
      <c r="O679" s="0" t="n">
        <f aca="false">I679 / (I679 + K679)</f>
        <v>0.0258061715742479</v>
      </c>
      <c r="P679" s="0" t="n">
        <f aca="false">J679 / (H679 + J679)</f>
        <v>0.429571296034401</v>
      </c>
      <c r="Q679" s="0" t="n">
        <f aca="false">100 * (J679 + I679) / (H679 + I679 + J679 + K679)</f>
        <v>3.28618972169569</v>
      </c>
      <c r="R679" s="0" t="n">
        <f aca="false">(2 * S679 * M679) / (S679 + M679)</f>
        <v>0.377594162990412</v>
      </c>
      <c r="S679" s="0" t="n">
        <f aca="false">H679 / (H679 + I679)</f>
        <v>0.282196935916003</v>
      </c>
      <c r="T679" s="0" t="n">
        <f aca="false">AVERAGE(M679:S679)</f>
        <v>0.849425831514587</v>
      </c>
      <c r="U679" s="0" t="n">
        <f aca="false">(H679 + K679)/(H679 + K679 + I679 + J679)</f>
        <v>0.967138102783043</v>
      </c>
      <c r="V679" s="0" t="n">
        <f aca="false">(I679+J679)/W679</f>
        <v>0.0657434189297587</v>
      </c>
      <c r="W679" s="0" t="n">
        <f aca="false">VLOOKUP(G679,ValidPixels!$A$1:$B$53, 2,0)</f>
        <v>112657664</v>
      </c>
    </row>
    <row r="680" customFormat="false" ht="12.8" hidden="false" customHeight="false" outlineLevel="0" collapsed="false">
      <c r="A680" s="0" t="n">
        <v>3</v>
      </c>
      <c r="B680" s="0" t="s">
        <v>112</v>
      </c>
      <c r="C680" s="0" t="n">
        <f aca="false">VLOOKUP(D680,List!$G$2:$H$12, 2, 0)</f>
        <v>8</v>
      </c>
      <c r="D680" s="0" t="s">
        <v>70</v>
      </c>
      <c r="E680" s="0" t="n">
        <f aca="false">VLOOKUP(G680,List!$A$2:$B$54, 2, 0)</f>
        <v>43</v>
      </c>
      <c r="F680" s="0" t="n">
        <f aca="false">VLOOKUP(G680,List!$L$2:$M$54, 2,0)</f>
        <v>4</v>
      </c>
      <c r="G680" s="0" t="s">
        <v>74</v>
      </c>
      <c r="H680" s="0" t="n">
        <v>2975349</v>
      </c>
      <c r="I680" s="0" t="n">
        <v>6636695</v>
      </c>
      <c r="J680" s="0" t="n">
        <v>955378</v>
      </c>
      <c r="K680" s="0" t="n">
        <v>620861541</v>
      </c>
      <c r="L680" s="0" t="n">
        <v>0</v>
      </c>
      <c r="M680" s="0" t="n">
        <f aca="false">H680 / (H680 + J680)</f>
        <v>0.756946234119032</v>
      </c>
      <c r="N680" s="0" t="n">
        <f aca="false">K680 / (K680+ I680)</f>
        <v>0.989423563893493</v>
      </c>
      <c r="O680" s="0" t="n">
        <f aca="false">I680 / (I680 + K680)</f>
        <v>0.0105764361065072</v>
      </c>
      <c r="P680" s="0" t="n">
        <f aca="false">J680 / (H680 + J680)</f>
        <v>0.243053765880968</v>
      </c>
      <c r="Q680" s="0" t="n">
        <f aca="false">100 * (J680 + I680) / (H680 + I680 + J680 + K680)</f>
        <v>1.2023637566337</v>
      </c>
      <c r="R680" s="0" t="n">
        <f aca="false">(2 * S680 * M680) / (S680 + M680)</f>
        <v>0.439400326565368</v>
      </c>
      <c r="S680" s="0" t="n">
        <f aca="false">H680 / (H680 + I680)</f>
        <v>0.309543838958706</v>
      </c>
      <c r="T680" s="0" t="n">
        <f aca="false">AVERAGE(M680:S680)</f>
        <v>0.564472560308253</v>
      </c>
      <c r="U680" s="0" t="n">
        <f aca="false">(H680 + K680)/(H680 + K680 + I680 + J680)</f>
        <v>0.987976362433663</v>
      </c>
      <c r="V680" s="0" t="n">
        <f aca="false">(I680+J680)/W680</f>
        <v>0.0240522523949526</v>
      </c>
      <c r="W680" s="0" t="n">
        <f aca="false">VLOOKUP(G680,ValidPixels!$A$1:$B$53, 2,0)</f>
        <v>315649149</v>
      </c>
    </row>
    <row r="681" customFormat="false" ht="12.8" hidden="false" customHeight="false" outlineLevel="0" collapsed="false">
      <c r="A681" s="0" t="n">
        <v>3</v>
      </c>
      <c r="B681" s="0" t="s">
        <v>112</v>
      </c>
      <c r="C681" s="0" t="n">
        <f aca="false">VLOOKUP(D681,List!$G$2:$H$12, 2, 0)</f>
        <v>8</v>
      </c>
      <c r="D681" s="0" t="s">
        <v>70</v>
      </c>
      <c r="E681" s="0" t="n">
        <f aca="false">VLOOKUP(G681,List!$A$2:$B$54, 2, 0)</f>
        <v>44</v>
      </c>
      <c r="F681" s="0" t="n">
        <f aca="false">VLOOKUP(G681,List!$L$2:$M$54, 2,0)</f>
        <v>5</v>
      </c>
      <c r="G681" s="0" t="s">
        <v>75</v>
      </c>
      <c r="H681" s="0" t="n">
        <v>4956248</v>
      </c>
      <c r="I681" s="0" t="n">
        <v>1741465</v>
      </c>
      <c r="J681" s="0" t="n">
        <v>1300080</v>
      </c>
      <c r="K681" s="0" t="n">
        <v>176387949</v>
      </c>
      <c r="L681" s="0" t="n">
        <v>0</v>
      </c>
      <c r="M681" s="0" t="n">
        <f aca="false">H681 / (H681 + J681)</f>
        <v>0.792197595778226</v>
      </c>
      <c r="N681" s="0" t="n">
        <f aca="false">K681 / (K681+ I681)</f>
        <v>0.99022359664867</v>
      </c>
      <c r="O681" s="0" t="n">
        <f aca="false">I681 / (I681 + K681)</f>
        <v>0.00977640335132972</v>
      </c>
      <c r="P681" s="0" t="n">
        <f aca="false">J681 / (H681 + J681)</f>
        <v>0.207802404221774</v>
      </c>
      <c r="Q681" s="0" t="n">
        <f aca="false">100 * (J681 + I681) / (H681 + I681 + J681 + K681)</f>
        <v>1.64955541952913</v>
      </c>
      <c r="R681" s="0" t="n">
        <f aca="false">(2 * S681 * M681) / (S681 + M681)</f>
        <v>0.765204927172918</v>
      </c>
      <c r="S681" s="0" t="n">
        <f aca="false">H681 / (H681 + I681)</f>
        <v>0.739991098454054</v>
      </c>
      <c r="T681" s="0" t="n">
        <f aca="false">AVERAGE(M681:S681)</f>
        <v>0.736393063593729</v>
      </c>
      <c r="U681" s="0" t="n">
        <f aca="false">(H681 + K681)/(H681 + K681 + I681 + J681)</f>
        <v>0.983504445804709</v>
      </c>
      <c r="V681" s="0" t="n">
        <f aca="false">(I681+J681)/W681</f>
        <v>0.0329023259117609</v>
      </c>
      <c r="W681" s="0" t="n">
        <f aca="false">VLOOKUP(G681,ValidPixels!$A$1:$B$53, 2,0)</f>
        <v>92441641</v>
      </c>
    </row>
    <row r="682" customFormat="false" ht="12.8" hidden="false" customHeight="false" outlineLevel="0" collapsed="false">
      <c r="A682" s="0" t="n">
        <v>3</v>
      </c>
      <c r="B682" s="0" t="s">
        <v>112</v>
      </c>
      <c r="C682" s="0" t="n">
        <f aca="false">VLOOKUP(D682,List!$G$2:$H$12, 2, 0)</f>
        <v>8</v>
      </c>
      <c r="D682" s="0" t="s">
        <v>70</v>
      </c>
      <c r="E682" s="0" t="n">
        <f aca="false">VLOOKUP(G682,List!$A$2:$B$54, 2, 0)</f>
        <v>45</v>
      </c>
      <c r="F682" s="0" t="n">
        <f aca="false">VLOOKUP(G682,List!$L$2:$M$54, 2,0)</f>
        <v>6</v>
      </c>
      <c r="G682" s="0" t="s">
        <v>76</v>
      </c>
      <c r="H682" s="0" t="n">
        <v>7511653</v>
      </c>
      <c r="I682" s="0" t="n">
        <v>12376660</v>
      </c>
      <c r="J682" s="0" t="n">
        <v>1787660</v>
      </c>
      <c r="K682" s="0" t="n">
        <v>113319444</v>
      </c>
      <c r="L682" s="0" t="n">
        <v>0</v>
      </c>
      <c r="M682" s="0" t="n">
        <f aca="false">H682 / (H682 + J682)</f>
        <v>0.807764293986018</v>
      </c>
      <c r="N682" s="0" t="n">
        <f aca="false">K682 / (K682+ I682)</f>
        <v>0.901535054738053</v>
      </c>
      <c r="O682" s="0" t="n">
        <f aca="false">I682 / (I682 + K682)</f>
        <v>0.098464945261947</v>
      </c>
      <c r="P682" s="0" t="n">
        <f aca="false">J682 / (H682 + J682)</f>
        <v>0.192235706013982</v>
      </c>
      <c r="Q682" s="0" t="n">
        <f aca="false">100 * (J682 + I682) / (H682 + I682 + J682 + K682)</f>
        <v>10.4924450879692</v>
      </c>
      <c r="R682" s="0" t="n">
        <f aca="false">(2 * S682 * M682) / (S682 + M682)</f>
        <v>0.514714900074436</v>
      </c>
      <c r="S682" s="0" t="n">
        <f aca="false">H682 / (H682 + I682)</f>
        <v>0.377691813277476</v>
      </c>
      <c r="T682" s="0" t="n">
        <f aca="false">AVERAGE(M682:S682)</f>
        <v>1.91212168590301</v>
      </c>
      <c r="U682" s="0" t="n">
        <f aca="false">(H682 + K682)/(H682 + K682 + I682 + J682)</f>
        <v>0.895075549120308</v>
      </c>
      <c r="V682" s="0" t="n">
        <f aca="false">(I682+J682)/W682</f>
        <v>0.209929210961596</v>
      </c>
      <c r="W682" s="0" t="n">
        <f aca="false">VLOOKUP(G682,ValidPixels!$A$1:$B$53, 2,0)</f>
        <v>67471887</v>
      </c>
    </row>
    <row r="683" customFormat="false" ht="12.8" hidden="false" customHeight="false" outlineLevel="0" collapsed="false">
      <c r="A683" s="0" t="n">
        <v>3</v>
      </c>
      <c r="B683" s="0" t="s">
        <v>112</v>
      </c>
      <c r="C683" s="0" t="n">
        <f aca="false">VLOOKUP(D683,List!$G$2:$H$12, 2, 0)</f>
        <v>1</v>
      </c>
      <c r="D683" s="0" t="s">
        <v>77</v>
      </c>
      <c r="E683" s="0" t="n">
        <f aca="false">VLOOKUP(G683,List!$A$2:$B$54, 2, 0)</f>
        <v>46</v>
      </c>
      <c r="F683" s="0" t="n">
        <f aca="false">VLOOKUP(G683,List!$L$2:$M$54, 2,0)</f>
        <v>4</v>
      </c>
      <c r="G683" s="0" t="s">
        <v>78</v>
      </c>
      <c r="H683" s="0" t="n">
        <v>85242</v>
      </c>
      <c r="I683" s="0" t="n">
        <v>10084256</v>
      </c>
      <c r="J683" s="0" t="n">
        <v>4062</v>
      </c>
      <c r="K683" s="0" t="n">
        <v>38098080</v>
      </c>
      <c r="L683" s="0" t="n">
        <v>2229</v>
      </c>
      <c r="M683" s="0" t="n">
        <f aca="false">H683 / (H683 + J683)</f>
        <v>0.954514915345337</v>
      </c>
      <c r="N683" s="0" t="n">
        <f aca="false">K683 / (K683+ I683)</f>
        <v>0.790706370068898</v>
      </c>
      <c r="O683" s="0" t="n">
        <f aca="false">I683 / (I683 + K683)</f>
        <v>0.209293629931102</v>
      </c>
      <c r="P683" s="0" t="n">
        <f aca="false">J683 / (H683 + J683)</f>
        <v>0.0454850846546627</v>
      </c>
      <c r="Q683" s="0" t="n">
        <f aca="false">100 * (J683 + I683) / (H683 + I683 + J683 + K683)</f>
        <v>20.8990579147508</v>
      </c>
      <c r="R683" s="0" t="n">
        <f aca="false">(2 * S683 * M683) / (S683 + M683)</f>
        <v>0.0166183146921054</v>
      </c>
      <c r="S683" s="0" t="n">
        <f aca="false">H683 / (H683 + I683)</f>
        <v>0.00838212466338063</v>
      </c>
      <c r="T683" s="0" t="n">
        <f aca="false">AVERAGE(M683:S683)</f>
        <v>3.27486547915804</v>
      </c>
      <c r="U683" s="0" t="n">
        <f aca="false">(H683 + K683)/(H683 + K683 + I683 + J683)</f>
        <v>0.791009420852492</v>
      </c>
      <c r="V683" s="0" t="n">
        <f aca="false">(I683+J683)/W683</f>
        <v>0.419011455706158</v>
      </c>
      <c r="W683" s="0" t="n">
        <f aca="false">VLOOKUP(G683,ValidPixels!$A$1:$B$53, 2,0)</f>
        <v>24076473</v>
      </c>
    </row>
    <row r="684" customFormat="false" ht="12.8" hidden="false" customHeight="false" outlineLevel="0" collapsed="false">
      <c r="A684" s="0" t="n">
        <v>3</v>
      </c>
      <c r="B684" s="0" t="s">
        <v>112</v>
      </c>
      <c r="C684" s="0" t="n">
        <f aca="false">VLOOKUP(D684,List!$G$2:$H$12, 2, 0)</f>
        <v>1</v>
      </c>
      <c r="D684" s="0" t="s">
        <v>77</v>
      </c>
      <c r="E684" s="0" t="n">
        <f aca="false">VLOOKUP(G684,List!$A$2:$B$54, 2, 0)</f>
        <v>47</v>
      </c>
      <c r="F684" s="0" t="n">
        <f aca="false">VLOOKUP(G684,List!$L$2:$M$54, 2,0)</f>
        <v>3</v>
      </c>
      <c r="G684" s="0" t="s">
        <v>79</v>
      </c>
      <c r="H684" s="0" t="n">
        <v>1284210</v>
      </c>
      <c r="I684" s="0" t="n">
        <v>429854</v>
      </c>
      <c r="J684" s="0" t="n">
        <v>324314</v>
      </c>
      <c r="K684" s="0" t="n">
        <v>135584289</v>
      </c>
      <c r="L684" s="0" t="n">
        <v>185784</v>
      </c>
      <c r="M684" s="0" t="n">
        <f aca="false">H684 / (H684 + J684)</f>
        <v>0.798377891781534</v>
      </c>
      <c r="N684" s="0" t="n">
        <f aca="false">K684 / (K684+ I684)</f>
        <v>0.996839637477994</v>
      </c>
      <c r="O684" s="0" t="n">
        <f aca="false">I684 / (I684 + K684)</f>
        <v>0.00316036252200626</v>
      </c>
      <c r="P684" s="0" t="n">
        <f aca="false">J684 / (H684 + J684)</f>
        <v>0.201622108218466</v>
      </c>
      <c r="Q684" s="0" t="n">
        <f aca="false">100 * (J684 + I684) / (H684 + I684 + J684 + K684)</f>
        <v>0.547996937161522</v>
      </c>
      <c r="R684" s="0" t="n">
        <f aca="false">(2 * S684 * M684) / (S684 + M684)</f>
        <v>0.773017900504065</v>
      </c>
      <c r="S684" s="0" t="n">
        <f aca="false">H684 / (H684 + I684)</f>
        <v>0.749219399042276</v>
      </c>
      <c r="T684" s="0" t="n">
        <f aca="false">AVERAGE(M684:S684)</f>
        <v>0.581462033815409</v>
      </c>
      <c r="U684" s="0" t="n">
        <f aca="false">(H684 + K684)/(H684 + K684 + I684 + J684)</f>
        <v>0.994520030628385</v>
      </c>
      <c r="V684" s="0" t="n">
        <f aca="false">(I684+J684)/W684</f>
        <v>0.0105307565946355</v>
      </c>
      <c r="W684" s="0" t="n">
        <f aca="false">VLOOKUP(G684,ValidPixels!$A$1:$B$53, 2,0)</f>
        <v>71615747</v>
      </c>
    </row>
    <row r="685" customFormat="false" ht="12.8" hidden="false" customHeight="false" outlineLevel="0" collapsed="false">
      <c r="A685" s="0" t="n">
        <v>3</v>
      </c>
      <c r="B685" s="0" t="s">
        <v>112</v>
      </c>
      <c r="C685" s="0" t="n">
        <f aca="false">VLOOKUP(D685,List!$G$2:$H$12, 2, 0)</f>
        <v>1</v>
      </c>
      <c r="D685" s="0" t="s">
        <v>77</v>
      </c>
      <c r="E685" s="0" t="n">
        <f aca="false">VLOOKUP(G685,List!$A$2:$B$54, 2, 0)</f>
        <v>48</v>
      </c>
      <c r="F685" s="0" t="n">
        <f aca="false">VLOOKUP(G685,List!$L$2:$M$54, 2,0)</f>
        <v>1</v>
      </c>
      <c r="G685" s="0" t="s">
        <v>80</v>
      </c>
      <c r="H685" s="0" t="n">
        <v>1495240</v>
      </c>
      <c r="I685" s="0" t="n">
        <v>40092424</v>
      </c>
      <c r="J685" s="0" t="n">
        <v>588451</v>
      </c>
      <c r="K685" s="0" t="n">
        <v>329434190</v>
      </c>
      <c r="L685" s="0" t="n">
        <v>37039</v>
      </c>
      <c r="M685" s="0" t="n">
        <f aca="false">H685 / (H685 + J685)</f>
        <v>0.717592003804787</v>
      </c>
      <c r="N685" s="0" t="n">
        <f aca="false">K685 / (K685+ I685)</f>
        <v>0.891503284253296</v>
      </c>
      <c r="O685" s="0" t="n">
        <f aca="false">I685 / (I685 + K685)</f>
        <v>0.108496715746704</v>
      </c>
      <c r="P685" s="0" t="n">
        <f aca="false">J685 / (H685 + J685)</f>
        <v>0.282407996195213</v>
      </c>
      <c r="Q685" s="0" t="n">
        <f aca="false">100 * (J685 + I685) / (H685 + I685 + J685 + K685)</f>
        <v>10.9471870001022</v>
      </c>
      <c r="R685" s="0" t="n">
        <f aca="false">(2 * S685 * M685) / (S685 + M685)</f>
        <v>0.0684769226876519</v>
      </c>
      <c r="S685" s="0" t="n">
        <f aca="false">H685 / (H685 + I685)</f>
        <v>0.0359539309541406</v>
      </c>
      <c r="T685" s="0" t="n">
        <f aca="false">AVERAGE(M685:S685)</f>
        <v>1.86451683624914</v>
      </c>
      <c r="U685" s="0" t="n">
        <f aca="false">(H685 + K685)/(H685 + K685 + I685 + J685)</f>
        <v>0.890528129998978</v>
      </c>
      <c r="V685" s="0" t="n">
        <f aca="false">(I685+J685)/W685</f>
        <v>0.219172416720987</v>
      </c>
      <c r="W685" s="0" t="n">
        <f aca="false">VLOOKUP(G685,ValidPixels!$A$1:$B$53, 2,0)</f>
        <v>185611290</v>
      </c>
    </row>
    <row r="686" customFormat="false" ht="12.8" hidden="false" customHeight="false" outlineLevel="0" collapsed="false">
      <c r="A686" s="0" t="n">
        <v>3</v>
      </c>
      <c r="B686" s="0" t="s">
        <v>112</v>
      </c>
      <c r="C686" s="0" t="n">
        <f aca="false">VLOOKUP(D686,List!$G$2:$H$12, 2, 0)</f>
        <v>1</v>
      </c>
      <c r="D686" s="0" t="s">
        <v>77</v>
      </c>
      <c r="E686" s="0" t="n">
        <f aca="false">VLOOKUP(G686,List!$A$2:$B$54, 2, 0)</f>
        <v>49</v>
      </c>
      <c r="F686" s="0" t="n">
        <f aca="false">VLOOKUP(G686,List!$L$2:$M$54, 2,0)</f>
        <v>2</v>
      </c>
      <c r="G686" s="0" t="s">
        <v>81</v>
      </c>
      <c r="H686" s="0" t="n">
        <v>2388622</v>
      </c>
      <c r="I686" s="0" t="n">
        <v>51932386</v>
      </c>
      <c r="J686" s="0" t="n">
        <v>1615886</v>
      </c>
      <c r="K686" s="0" t="n">
        <v>371089655</v>
      </c>
      <c r="L686" s="0" t="n">
        <v>0</v>
      </c>
      <c r="M686" s="0" t="n">
        <f aca="false">H686 / (H686 + J686)</f>
        <v>0.596483263362191</v>
      </c>
      <c r="N686" s="0" t="n">
        <f aca="false">K686 / (K686+ I686)</f>
        <v>0.877234798741846</v>
      </c>
      <c r="O686" s="0" t="n">
        <f aca="false">I686 / (I686 + K686)</f>
        <v>0.122765201258154</v>
      </c>
      <c r="P686" s="0" t="n">
        <f aca="false">J686 / (H686 + J686)</f>
        <v>0.403516736637809</v>
      </c>
      <c r="Q686" s="0" t="n">
        <f aca="false">100 * (J686 + I686) / (H686 + I686 + J686 + K686)</f>
        <v>12.5397992526221</v>
      </c>
      <c r="R686" s="0" t="n">
        <f aca="false">(2 * S686 * M686) / (S686 + M686)</f>
        <v>0.0819065878474183</v>
      </c>
      <c r="S686" s="0" t="n">
        <f aca="false">H686 / (H686 + I686)</f>
        <v>0.0439723430758133</v>
      </c>
      <c r="T686" s="0" t="n">
        <f aca="false">AVERAGE(M686:S686)</f>
        <v>2.09509688336362</v>
      </c>
      <c r="U686" s="0" t="n">
        <f aca="false">(H686 + K686)/(H686 + K686 + I686 + J686)</f>
        <v>0.874602007473779</v>
      </c>
      <c r="V686" s="0" t="n">
        <f aca="false">(I686+J686)/W686</f>
        <v>0.250038394155762</v>
      </c>
      <c r="W686" s="0" t="n">
        <f aca="false">VLOOKUP(G686,ValidPixels!$A$1:$B$53, 2,0)</f>
        <v>214160198</v>
      </c>
    </row>
    <row r="687" customFormat="false" ht="12.8" hidden="false" customHeight="false" outlineLevel="0" collapsed="false">
      <c r="A687" s="0" t="n">
        <v>3</v>
      </c>
      <c r="B687" s="0" t="s">
        <v>112</v>
      </c>
      <c r="C687" s="0" t="n">
        <f aca="false">VLOOKUP(D687,List!$G$2:$H$12, 2, 0)</f>
        <v>11</v>
      </c>
      <c r="D687" s="0" t="s">
        <v>82</v>
      </c>
      <c r="E687" s="0" t="n">
        <f aca="false">VLOOKUP(G687,List!$A$2:$B$54, 2, 0)</f>
        <v>50</v>
      </c>
      <c r="F687" s="0" t="n">
        <f aca="false">VLOOKUP(G687,List!$L$2:$M$54, 2,0)</f>
        <v>3</v>
      </c>
      <c r="G687" s="0" t="s">
        <v>83</v>
      </c>
      <c r="H687" s="0" t="n">
        <v>462568</v>
      </c>
      <c r="I687" s="0" t="n">
        <v>3226</v>
      </c>
      <c r="J687" s="0" t="n">
        <v>214807</v>
      </c>
      <c r="K687" s="0" t="n">
        <v>811580524</v>
      </c>
      <c r="L687" s="0" t="n">
        <v>0</v>
      </c>
      <c r="M687" s="0" t="n">
        <f aca="false">H687 / (H687 + J687)</f>
        <v>0.682883188780218</v>
      </c>
      <c r="N687" s="0" t="n">
        <f aca="false">K687 / (K687+ I687)</f>
        <v>0.999996025055948</v>
      </c>
      <c r="O687" s="0" t="n">
        <f aca="false">I687 / (I687 + K687)</f>
        <v>3.97494405229282E-006</v>
      </c>
      <c r="P687" s="0" t="n">
        <f aca="false">J687 / (H687 + J687)</f>
        <v>0.317116811219782</v>
      </c>
      <c r="Q687" s="0" t="n">
        <f aca="false">100 * (J687 + I687) / (H687 + I687 + J687 + K687)</f>
        <v>0.0268427225296545</v>
      </c>
      <c r="R687" s="0" t="n">
        <f aca="false">(2 * S687 * M687) / (S687 + M687)</f>
        <v>0.80927316958385</v>
      </c>
      <c r="S687" s="0" t="n">
        <f aca="false">H687 / (H687 + I687)</f>
        <v>0.993074191595426</v>
      </c>
      <c r="T687" s="0" t="n">
        <f aca="false">AVERAGE(M687:S687)</f>
        <v>0.547027154815561</v>
      </c>
      <c r="U687" s="0" t="n">
        <f aca="false">(H687 + K687)/(H687 + K687 + I687 + J687)</f>
        <v>0.999731572774703</v>
      </c>
      <c r="V687" s="0" t="n">
        <f aca="false">(I687+J687)/W687</f>
        <v>0.000536765601490671</v>
      </c>
      <c r="W687" s="0" t="n">
        <f aca="false">VLOOKUP(G687,ValidPixels!$A$1:$B$53, 2,0)</f>
        <v>406197788</v>
      </c>
    </row>
    <row r="688" customFormat="false" ht="12.8" hidden="false" customHeight="false" outlineLevel="0" collapsed="false">
      <c r="A688" s="0" t="n">
        <v>3</v>
      </c>
      <c r="B688" s="0" t="s">
        <v>112</v>
      </c>
      <c r="C688" s="0" t="n">
        <f aca="false">VLOOKUP(D688,List!$G$2:$H$12, 2, 0)</f>
        <v>11</v>
      </c>
      <c r="D688" s="0" t="s">
        <v>82</v>
      </c>
      <c r="E688" s="0" t="n">
        <f aca="false">VLOOKUP(G688,List!$A$2:$B$54, 2, 0)</f>
        <v>51</v>
      </c>
      <c r="F688" s="0" t="n">
        <f aca="false">VLOOKUP(G688,List!$L$2:$M$54, 2,0)</f>
        <v>2</v>
      </c>
      <c r="G688" s="0" t="s">
        <v>84</v>
      </c>
      <c r="H688" s="0" t="n">
        <v>1486256</v>
      </c>
      <c r="I688" s="0" t="n">
        <v>514316</v>
      </c>
      <c r="J688" s="0" t="n">
        <v>989649</v>
      </c>
      <c r="K688" s="0" t="n">
        <v>963181542</v>
      </c>
      <c r="L688" s="0" t="n">
        <v>0</v>
      </c>
      <c r="M688" s="0" t="n">
        <f aca="false">H688 / (H688 + J688)</f>
        <v>0.600287975507946</v>
      </c>
      <c r="N688" s="0" t="n">
        <f aca="false">K688 / (K688+ I688)</f>
        <v>0.999466308798849</v>
      </c>
      <c r="O688" s="0" t="n">
        <f aca="false">I688 / (I688 + K688)</f>
        <v>0.000533691201150727</v>
      </c>
      <c r="P688" s="0" t="n">
        <f aca="false">J688 / (H688 + J688)</f>
        <v>0.399712024492054</v>
      </c>
      <c r="Q688" s="0" t="n">
        <f aca="false">100 * (J688 + I688) / (H688 + I688 + J688 + K688)</f>
        <v>0.1556622805173</v>
      </c>
      <c r="R688" s="0" t="n">
        <f aca="false">(2 * S688 * M688) / (S688 + M688)</f>
        <v>0.664029324846302</v>
      </c>
      <c r="S688" s="0" t="n">
        <f aca="false">H688 / (H688 + I688)</f>
        <v>0.742915526159518</v>
      </c>
      <c r="T688" s="0" t="n">
        <f aca="false">AVERAGE(M688:S688)</f>
        <v>0.508943875931874</v>
      </c>
      <c r="U688" s="0" t="n">
        <f aca="false">(H688 + K688)/(H688 + K688 + I688 + J688)</f>
        <v>0.998443377194827</v>
      </c>
      <c r="V688" s="0" t="n">
        <f aca="false">(I688+J688)/W688</f>
        <v>0.00311625387663545</v>
      </c>
      <c r="W688" s="0" t="n">
        <f aca="false">VLOOKUP(G688,ValidPixels!$A$1:$B$53, 2,0)</f>
        <v>482619536</v>
      </c>
    </row>
    <row r="689" customFormat="false" ht="12.8" hidden="false" customHeight="false" outlineLevel="0" collapsed="false">
      <c r="A689" s="0" t="n">
        <v>3</v>
      </c>
      <c r="B689" s="0" t="s">
        <v>112</v>
      </c>
      <c r="C689" s="0" t="n">
        <f aca="false">VLOOKUP(D689,List!$G$2:$H$12, 2, 0)</f>
        <v>11</v>
      </c>
      <c r="D689" s="0" t="s">
        <v>82</v>
      </c>
      <c r="E689" s="0" t="n">
        <f aca="false">VLOOKUP(G689,List!$A$2:$B$54, 2, 0)</f>
        <v>52</v>
      </c>
      <c r="F689" s="0" t="n">
        <f aca="false">VLOOKUP(G689,List!$L$2:$M$54, 2,0)</f>
        <v>1</v>
      </c>
      <c r="G689" s="0" t="s">
        <v>85</v>
      </c>
      <c r="H689" s="0" t="n">
        <v>1584541</v>
      </c>
      <c r="I689" s="0" t="n">
        <v>2801253</v>
      </c>
      <c r="J689" s="0" t="n">
        <v>435922</v>
      </c>
      <c r="K689" s="0" t="n">
        <v>1376659519</v>
      </c>
      <c r="L689" s="0" t="n">
        <v>0</v>
      </c>
      <c r="M689" s="0" t="n">
        <f aca="false">H689 / (H689 + J689)</f>
        <v>0.784246482118208</v>
      </c>
      <c r="N689" s="0" t="n">
        <f aca="false">K689 / (K689+ I689)</f>
        <v>0.997969313041111</v>
      </c>
      <c r="O689" s="0" t="n">
        <f aca="false">I689 / (I689 + K689)</f>
        <v>0.00203068695888947</v>
      </c>
      <c r="P689" s="0" t="n">
        <f aca="false">J689 / (H689 + J689)</f>
        <v>0.215753517881792</v>
      </c>
      <c r="Q689" s="0" t="n">
        <f aca="false">100 * (J689 + I689) / (H689 + I689 + J689 + K689)</f>
        <v>0.234326382290672</v>
      </c>
      <c r="R689" s="0" t="n">
        <f aca="false">(2 * S689 * M689) / (S689 + M689)</f>
        <v>0.494685430197384</v>
      </c>
      <c r="S689" s="0" t="n">
        <f aca="false">H689 / (H689 + I689)</f>
        <v>0.361289426726381</v>
      </c>
      <c r="T689" s="0" t="n">
        <f aca="false">AVERAGE(M689:S689)</f>
        <v>0.441471605602062</v>
      </c>
      <c r="U689" s="0" t="n">
        <f aca="false">(H689 + K689)/(H689 + K689 + I689 + J689)</f>
        <v>0.997656736177093</v>
      </c>
      <c r="V689" s="0" t="n">
        <f aca="false">(I689+J689)/W689</f>
        <v>0.00468876287035661</v>
      </c>
      <c r="W689" s="0" t="n">
        <f aca="false">VLOOKUP(G689,ValidPixels!$A$1:$B$53, 2,0)</f>
        <v>690411328</v>
      </c>
    </row>
    <row r="690" customFormat="false" ht="12.8" hidden="false" customHeight="false" outlineLevel="0" collapsed="false">
      <c r="A690" s="0" t="n">
        <v>3</v>
      </c>
      <c r="B690" s="0" t="s">
        <v>112</v>
      </c>
      <c r="C690" s="0" t="n">
        <f aca="false">VLOOKUP(D690,List!$G$2:$H$12, 2, 0)</f>
        <v>11</v>
      </c>
      <c r="D690" s="0" t="s">
        <v>82</v>
      </c>
      <c r="E690" s="0" t="n">
        <f aca="false">VLOOKUP(G690,List!$A$2:$B$54, 2, 0)</f>
        <v>53</v>
      </c>
      <c r="F690" s="0" t="n">
        <f aca="false">VLOOKUP(G690,List!$L$2:$M$54, 2,0)</f>
        <v>4</v>
      </c>
      <c r="G690" s="0" t="s">
        <v>86</v>
      </c>
      <c r="H690" s="0" t="n">
        <v>3996424</v>
      </c>
      <c r="I690" s="0" t="n">
        <v>94629</v>
      </c>
      <c r="J690" s="0" t="n">
        <v>1844416</v>
      </c>
      <c r="K690" s="0" t="n">
        <v>478521386</v>
      </c>
      <c r="L690" s="0" t="n">
        <v>0</v>
      </c>
      <c r="M690" s="0" t="n">
        <f aca="false">H690 / (H690 + J690)</f>
        <v>0.684220762766999</v>
      </c>
      <c r="N690" s="0" t="n">
        <f aca="false">K690 / (K690+ I690)</f>
        <v>0.999802286181335</v>
      </c>
      <c r="O690" s="0" t="n">
        <f aca="false">I690 / (I690 + K690)</f>
        <v>0.000197713818665261</v>
      </c>
      <c r="P690" s="0" t="n">
        <f aca="false">J690 / (H690 + J690)</f>
        <v>0.315779237233001</v>
      </c>
      <c r="Q690" s="0" t="n">
        <f aca="false">100 * (J690 + I690) / (H690 + I690 + J690 + K690)</f>
        <v>0.400251328882528</v>
      </c>
      <c r="R690" s="0" t="n">
        <f aca="false">(2 * S690 * M690) / (S690 + M690)</f>
        <v>0.80476581856047</v>
      </c>
      <c r="S690" s="0" t="n">
        <f aca="false">H690 / (H690 + I690)</f>
        <v>0.976869280353982</v>
      </c>
      <c r="T690" s="0" t="n">
        <f aca="false">AVERAGE(M690:S690)</f>
        <v>0.59741234682814</v>
      </c>
      <c r="U690" s="0" t="n">
        <f aca="false">(H690 + K690)/(H690 + K690 + I690 + J690)</f>
        <v>0.995997486711175</v>
      </c>
      <c r="V690" s="0" t="n">
        <f aca="false">(I690+J690)/W690</f>
        <v>0.00801302875841513</v>
      </c>
      <c r="W690" s="0" t="n">
        <f aca="false">VLOOKUP(G690,ValidPixels!$A$1:$B$53, 2,0)</f>
        <v>241986527</v>
      </c>
    </row>
    <row r="691" customFormat="false" ht="12.8" hidden="false" customHeight="false" outlineLevel="0" collapsed="false">
      <c r="A691" s="0" t="n">
        <v>28</v>
      </c>
      <c r="B691" s="0" t="s">
        <v>113</v>
      </c>
      <c r="C691" s="0" t="n">
        <f aca="false">VLOOKUP(D691,List!$G$2:$H$12, 2, 0)</f>
        <v>3</v>
      </c>
      <c r="D691" s="0" t="s">
        <v>23</v>
      </c>
      <c r="E691" s="0" t="n">
        <f aca="false">VLOOKUP(G691,List!$A$2:$B$54, 2, 0)</f>
        <v>1</v>
      </c>
      <c r="F691" s="0" t="n">
        <f aca="false">VLOOKUP(G691,List!$L$2:$M$54, 2,0)</f>
        <v>4</v>
      </c>
      <c r="G691" s="0" t="s">
        <v>24</v>
      </c>
      <c r="H691" s="0" t="n">
        <v>638782</v>
      </c>
      <c r="I691" s="0" t="n">
        <v>25501</v>
      </c>
      <c r="J691" s="0" t="n">
        <v>32080</v>
      </c>
      <c r="K691" s="0" t="n">
        <v>67543606</v>
      </c>
      <c r="L691" s="0" t="n">
        <v>10719</v>
      </c>
      <c r="M691" s="0" t="n">
        <f aca="false">H691 / (H691 + J691)</f>
        <v>0.95218092543623</v>
      </c>
      <c r="N691" s="0" t="n">
        <f aca="false">K691 / (K691+ I691)</f>
        <v>0.999622593798672</v>
      </c>
      <c r="O691" s="0" t="n">
        <f aca="false">I691 / (I691 + K691)</f>
        <v>0.000377406201328071</v>
      </c>
      <c r="P691" s="0" t="n">
        <f aca="false">J691 / (H691 + J691)</f>
        <v>0.0478190745637702</v>
      </c>
      <c r="Q691" s="0" t="n">
        <f aca="false">100 * (J691 + I691) / (H691 + I691 + J691 + K691)</f>
        <v>0.084380167288763</v>
      </c>
      <c r="R691" s="0" t="n">
        <f aca="false">(2 * S691 * M691) / (S691 + M691)</f>
        <v>0.956872849016399</v>
      </c>
      <c r="S691" s="0" t="n">
        <f aca="false">H691 / (H691 + I691)</f>
        <v>0.961611240992167</v>
      </c>
      <c r="T691" s="0" t="n">
        <f aca="false">AVERAGE(M691:S691)</f>
        <v>0.571837751042476</v>
      </c>
      <c r="U691" s="0" t="n">
        <f aca="false">(H691 + K691)/(H691 + K691 + I691 + J691)</f>
        <v>0.999156198327112</v>
      </c>
      <c r="V691" s="0" t="n">
        <f aca="false">(I691+J691)/W691</f>
        <v>0.000154978652263265</v>
      </c>
      <c r="W691" s="0" t="n">
        <f aca="false">VLOOKUP(G691,ValidPixels!$A$1:$B$53, 2,0)</f>
        <v>371541494</v>
      </c>
    </row>
    <row r="692" customFormat="false" ht="12.8" hidden="false" customHeight="false" outlineLevel="0" collapsed="false">
      <c r="A692" s="0" t="n">
        <v>28</v>
      </c>
      <c r="B692" s="0" t="s">
        <v>113</v>
      </c>
      <c r="C692" s="0" t="n">
        <f aca="false">VLOOKUP(D692,List!$G$2:$H$12, 2, 0)</f>
        <v>3</v>
      </c>
      <c r="D692" s="0" t="s">
        <v>23</v>
      </c>
      <c r="E692" s="0" t="n">
        <f aca="false">VLOOKUP(G692,List!$A$2:$B$54, 2, 0)</f>
        <v>2</v>
      </c>
      <c r="F692" s="0" t="n">
        <f aca="false">VLOOKUP(G692,List!$L$2:$M$54, 2,0)</f>
        <v>1</v>
      </c>
      <c r="G692" s="0" t="s">
        <v>25</v>
      </c>
      <c r="H692" s="0" t="n">
        <v>4718018</v>
      </c>
      <c r="I692" s="0" t="n">
        <v>535694</v>
      </c>
      <c r="J692" s="0" t="n">
        <v>110172</v>
      </c>
      <c r="K692" s="0" t="n">
        <v>366177610</v>
      </c>
      <c r="L692" s="0" t="n">
        <v>0</v>
      </c>
      <c r="M692" s="0" t="n">
        <f aca="false">H692 / (H692 + J692)</f>
        <v>0.977181511083864</v>
      </c>
      <c r="N692" s="0" t="n">
        <f aca="false">K692 / (K692+ I692)</f>
        <v>0.998539202166497</v>
      </c>
      <c r="O692" s="0" t="n">
        <f aca="false">I692 / (I692 + K692)</f>
        <v>0.0014607978335032</v>
      </c>
      <c r="P692" s="0" t="n">
        <f aca="false">J692 / (H692 + J692)</f>
        <v>0.0228184889161363</v>
      </c>
      <c r="Q692" s="0" t="n">
        <f aca="false">100 * (J692 + I692) / (H692 + I692 + J692 + K692)</f>
        <v>0.173834150540397</v>
      </c>
      <c r="R692" s="0" t="n">
        <f aca="false">(2 * S692 * M692) / (S692 + M692)</f>
        <v>0.935938079937694</v>
      </c>
      <c r="S692" s="0" t="n">
        <f aca="false">H692 / (H692 + I692)</f>
        <v>0.898035141629385</v>
      </c>
      <c r="T692" s="0" t="n">
        <f aca="false">AVERAGE(M692:S692)</f>
        <v>0.572543910301068</v>
      </c>
      <c r="U692" s="0" t="n">
        <f aca="false">(H692 + K692)/(H692 + K692 + I692 + J692)</f>
        <v>0.998261658494596</v>
      </c>
      <c r="V692" s="0" t="n">
        <f aca="false">(I692+J692)/W692</f>
        <v>0.00703935773787012</v>
      </c>
      <c r="W692" s="0" t="n">
        <f aca="false">VLOOKUP(G692,ValidPixels!$A$1:$B$53, 2,0)</f>
        <v>91750700</v>
      </c>
    </row>
    <row r="693" customFormat="false" ht="12.8" hidden="false" customHeight="false" outlineLevel="0" collapsed="false">
      <c r="A693" s="0" t="n">
        <v>28</v>
      </c>
      <c r="B693" s="0" t="s">
        <v>113</v>
      </c>
      <c r="C693" s="0" t="n">
        <f aca="false">VLOOKUP(D693,List!$G$2:$H$12, 2, 0)</f>
        <v>3</v>
      </c>
      <c r="D693" s="0" t="s">
        <v>23</v>
      </c>
      <c r="E693" s="0" t="n">
        <f aca="false">VLOOKUP(G693,List!$A$2:$B$54, 2, 0)</f>
        <v>3</v>
      </c>
      <c r="F693" s="0" t="n">
        <f aca="false">VLOOKUP(G693,List!$L$2:$M$54, 2,0)</f>
        <v>2</v>
      </c>
      <c r="G693" s="0" t="s">
        <v>26</v>
      </c>
      <c r="H693" s="0" t="n">
        <v>5178021</v>
      </c>
      <c r="I693" s="0" t="n">
        <v>368905</v>
      </c>
      <c r="J693" s="0" t="n">
        <v>279968</v>
      </c>
      <c r="K693" s="0" t="n">
        <v>86285564</v>
      </c>
      <c r="L693" s="0" t="n">
        <v>353859</v>
      </c>
      <c r="M693" s="0" t="n">
        <f aca="false">H693 / (H693 + J693)</f>
        <v>0.948704916774292</v>
      </c>
      <c r="N693" s="0" t="n">
        <f aca="false">K693 / (K693+ I693)</f>
        <v>0.99574280467866</v>
      </c>
      <c r="O693" s="0" t="n">
        <f aca="false">I693 / (I693 + K693)</f>
        <v>0.00425719532133998</v>
      </c>
      <c r="P693" s="0" t="n">
        <f aca="false">J693 / (H693 + J693)</f>
        <v>0.0512950832257082</v>
      </c>
      <c r="Q693" s="0" t="n">
        <f aca="false">100 * (J693 + I693) / (H693 + I693 + J693 + K693)</f>
        <v>0.704435658420927</v>
      </c>
      <c r="R693" s="0" t="n">
        <f aca="false">(2 * S693 * M693) / (S693 + M693)</f>
        <v>0.941037890796976</v>
      </c>
      <c r="S693" s="0" t="n">
        <f aca="false">H693 / (H693 + I693)</f>
        <v>0.933493794580999</v>
      </c>
      <c r="T693" s="0" t="n">
        <f aca="false">AVERAGE(M693:S693)</f>
        <v>0.654138191971272</v>
      </c>
      <c r="U693" s="0" t="n">
        <f aca="false">(H693 + K693)/(H693 + K693 + I693 + J693)</f>
        <v>0.992955643415791</v>
      </c>
      <c r="V693" s="0" t="n">
        <f aca="false">(I693+J693)/W693</f>
        <v>0.0051834874331347</v>
      </c>
      <c r="W693" s="0" t="n">
        <f aca="false">VLOOKUP(G693,ValidPixels!$A$1:$B$53, 2,0)</f>
        <v>125180780</v>
      </c>
    </row>
    <row r="694" customFormat="false" ht="12.8" hidden="false" customHeight="false" outlineLevel="0" collapsed="false">
      <c r="A694" s="0" t="n">
        <v>28</v>
      </c>
      <c r="B694" s="0" t="s">
        <v>113</v>
      </c>
      <c r="C694" s="0" t="n">
        <f aca="false">VLOOKUP(D694,List!$G$2:$H$12, 2, 0)</f>
        <v>3</v>
      </c>
      <c r="D694" s="0" t="s">
        <v>23</v>
      </c>
      <c r="E694" s="0" t="n">
        <f aca="false">VLOOKUP(G694,List!$A$2:$B$54, 2, 0)</f>
        <v>4</v>
      </c>
      <c r="F694" s="0" t="n">
        <f aca="false">VLOOKUP(G694,List!$L$2:$M$54, 2,0)</f>
        <v>3</v>
      </c>
      <c r="G694" s="0" t="s">
        <v>27</v>
      </c>
      <c r="H694" s="0" t="n">
        <v>7697600</v>
      </c>
      <c r="I694" s="0" t="n">
        <v>192725</v>
      </c>
      <c r="J694" s="0" t="n">
        <v>944494</v>
      </c>
      <c r="K694" s="0" t="n">
        <v>116345961</v>
      </c>
      <c r="L694" s="0" t="n">
        <v>0</v>
      </c>
      <c r="M694" s="0" t="n">
        <f aca="false">H694 / (H694 + J694)</f>
        <v>0.890710052447937</v>
      </c>
      <c r="N694" s="0" t="n">
        <f aca="false">K694 / (K694+ I694)</f>
        <v>0.998346257310641</v>
      </c>
      <c r="O694" s="0" t="n">
        <f aca="false">I694 / (I694 + K694)</f>
        <v>0.00165374268935897</v>
      </c>
      <c r="P694" s="0" t="n">
        <f aca="false">J694 / (H694 + J694)</f>
        <v>0.109289947552063</v>
      </c>
      <c r="Q694" s="0" t="n">
        <f aca="false">100 * (J694 + I694) / (H694 + I694 + J694 + K694)</f>
        <v>0.908461346861715</v>
      </c>
      <c r="R694" s="0" t="n">
        <f aca="false">(2 * S694 * M694) / (S694 + M694)</f>
        <v>0.931212788642727</v>
      </c>
      <c r="S694" s="0" t="n">
        <f aca="false">H694 / (H694 + I694)</f>
        <v>0.975574516892523</v>
      </c>
      <c r="T694" s="0" t="n">
        <f aca="false">AVERAGE(M694:S694)</f>
        <v>0.687892664628138</v>
      </c>
      <c r="U694" s="0" t="n">
        <f aca="false">(H694 + K694)/(H694 + K694 + I694 + J694)</f>
        <v>0.990915386531383</v>
      </c>
      <c r="V694" s="0" t="n">
        <f aca="false">(I694+J694)/W694</f>
        <v>0.0166680612670291</v>
      </c>
      <c r="W694" s="0" t="n">
        <f aca="false">VLOOKUP(G694,ValidPixels!$A$1:$B$53, 2,0)</f>
        <v>68227431</v>
      </c>
    </row>
    <row r="695" customFormat="false" ht="12.8" hidden="false" customHeight="false" outlineLevel="0" collapsed="false">
      <c r="A695" s="0" t="n">
        <v>28</v>
      </c>
      <c r="B695" s="0" t="s">
        <v>113</v>
      </c>
      <c r="C695" s="0" t="n">
        <f aca="false">VLOOKUP(D695,List!$G$2:$H$12, 2, 0)</f>
        <v>5</v>
      </c>
      <c r="D695" s="0" t="s">
        <v>28</v>
      </c>
      <c r="E695" s="0" t="n">
        <f aca="false">VLOOKUP(G695,List!$A$2:$B$54, 2, 0)</f>
        <v>5</v>
      </c>
      <c r="F695" s="0" t="n">
        <f aca="false">VLOOKUP(G695,List!$L$2:$M$54, 2,0)</f>
        <v>4</v>
      </c>
      <c r="G695" s="0" t="s">
        <v>29</v>
      </c>
      <c r="H695" s="0" t="n">
        <v>68872</v>
      </c>
      <c r="I695" s="0" t="n">
        <v>41571</v>
      </c>
      <c r="J695" s="0" t="n">
        <v>8631</v>
      </c>
      <c r="K695" s="0" t="n">
        <v>93241484</v>
      </c>
      <c r="L695" s="0" t="n">
        <v>0</v>
      </c>
      <c r="M695" s="0" t="n">
        <f aca="false">H695 / (H695 + J695)</f>
        <v>0.88863656890701</v>
      </c>
      <c r="N695" s="0" t="n">
        <f aca="false">K695 / (K695+ I695)</f>
        <v>0.999554356361935</v>
      </c>
      <c r="O695" s="0" t="n">
        <f aca="false">I695 / (I695 + K695)</f>
        <v>0.000445643638064813</v>
      </c>
      <c r="P695" s="0" t="n">
        <f aca="false">J695 / (H695 + J695)</f>
        <v>0.11136343109299</v>
      </c>
      <c r="Q695" s="0" t="n">
        <f aca="false">100 * (J695 + I695) / (H695 + I695 + J695 + K695)</f>
        <v>0.0537721721843179</v>
      </c>
      <c r="R695" s="0" t="n">
        <f aca="false">(2 * S695 * M695) / (S695 + M695)</f>
        <v>0.732891362412608</v>
      </c>
      <c r="S695" s="0" t="n">
        <f aca="false">H695 / (H695 + I695)</f>
        <v>0.623597692927573</v>
      </c>
      <c r="T695" s="0" t="n">
        <f aca="false">AVERAGE(M695:S695)</f>
        <v>0.487180175360643</v>
      </c>
      <c r="U695" s="0" t="n">
        <f aca="false">(H695 + K695)/(H695 + K695 + I695 + J695)</f>
        <v>0.999462278278157</v>
      </c>
      <c r="V695" s="0" t="n">
        <f aca="false">(I695+J695)/W695</f>
        <v>0.000537721721843179</v>
      </c>
      <c r="W695" s="0" t="n">
        <f aca="false">VLOOKUP(G695,ValidPixels!$A$1:$B$53, 2,0)</f>
        <v>93360558</v>
      </c>
    </row>
    <row r="696" customFormat="false" ht="12.8" hidden="false" customHeight="false" outlineLevel="0" collapsed="false">
      <c r="A696" s="0" t="n">
        <v>28</v>
      </c>
      <c r="B696" s="0" t="s">
        <v>113</v>
      </c>
      <c r="C696" s="0" t="n">
        <f aca="false">VLOOKUP(D696,List!$G$2:$H$12, 2, 0)</f>
        <v>5</v>
      </c>
      <c r="D696" s="0" t="s">
        <v>28</v>
      </c>
      <c r="E696" s="0" t="n">
        <f aca="false">VLOOKUP(G696,List!$A$2:$B$54, 2, 0)</f>
        <v>6</v>
      </c>
      <c r="F696" s="0" t="n">
        <f aca="false">VLOOKUP(G696,List!$L$2:$M$54, 2,0)</f>
        <v>5</v>
      </c>
      <c r="G696" s="0" t="s">
        <v>30</v>
      </c>
      <c r="H696" s="0" t="n">
        <v>251037</v>
      </c>
      <c r="I696" s="0" t="n">
        <v>13936</v>
      </c>
      <c r="J696" s="0" t="n">
        <v>16192</v>
      </c>
      <c r="K696" s="0" t="n">
        <v>123948395</v>
      </c>
      <c r="L696" s="0" t="n">
        <v>0</v>
      </c>
      <c r="M696" s="0" t="n">
        <f aca="false">H696 / (H696 + J696)</f>
        <v>0.939407773856879</v>
      </c>
      <c r="N696" s="0" t="n">
        <f aca="false">K696 / (K696+ I696)</f>
        <v>0.999887578751645</v>
      </c>
      <c r="O696" s="0" t="n">
        <f aca="false">I696 / (I696 + K696)</f>
        <v>0.000112421248354873</v>
      </c>
      <c r="P696" s="0" t="n">
        <f aca="false">J696 / (H696 + J696)</f>
        <v>0.0605922261431207</v>
      </c>
      <c r="Q696" s="0" t="n">
        <f aca="false">100 * (J696 + I696) / (H696 + I696 + J696 + K696)</f>
        <v>0.0242518769284863</v>
      </c>
      <c r="R696" s="0" t="n">
        <f aca="false">(2 * S696 * M696) / (S696 + M696)</f>
        <v>0.943389915859016</v>
      </c>
      <c r="S696" s="0" t="n">
        <f aca="false">H696 / (H696 + I696)</f>
        <v>0.947405962116895</v>
      </c>
      <c r="T696" s="0" t="n">
        <f aca="false">AVERAGE(M696:S696)</f>
        <v>0.559292536414914</v>
      </c>
      <c r="U696" s="0" t="n">
        <f aca="false">(H696 + K696)/(H696 + K696 + I696 + J696)</f>
        <v>0.999757481230715</v>
      </c>
      <c r="V696" s="0" t="n">
        <f aca="false">(I696+J696)/W696</f>
        <v>0.000242518769284863</v>
      </c>
      <c r="W696" s="0" t="n">
        <f aca="false">VLOOKUP(G696,ValidPixels!$A$1:$B$53, 2,0)</f>
        <v>124229560</v>
      </c>
    </row>
    <row r="697" customFormat="false" ht="12.8" hidden="false" customHeight="false" outlineLevel="0" collapsed="false">
      <c r="A697" s="0" t="n">
        <v>28</v>
      </c>
      <c r="B697" s="0" t="s">
        <v>113</v>
      </c>
      <c r="C697" s="0" t="n">
        <f aca="false">VLOOKUP(D697,List!$G$2:$H$12, 2, 0)</f>
        <v>5</v>
      </c>
      <c r="D697" s="0" t="s">
        <v>28</v>
      </c>
      <c r="E697" s="0" t="n">
        <f aca="false">VLOOKUP(G697,List!$A$2:$B$54, 2, 0)</f>
        <v>7</v>
      </c>
      <c r="F697" s="0" t="n">
        <f aca="false">VLOOKUP(G697,List!$L$2:$M$54, 2,0)</f>
        <v>2</v>
      </c>
      <c r="G697" s="0" t="s">
        <v>31</v>
      </c>
      <c r="H697" s="0" t="n">
        <v>462541</v>
      </c>
      <c r="I697" s="0" t="n">
        <v>3047</v>
      </c>
      <c r="J697" s="0" t="n">
        <v>580828</v>
      </c>
      <c r="K697" s="0" t="n">
        <v>28416674</v>
      </c>
      <c r="L697" s="0" t="n">
        <v>0</v>
      </c>
      <c r="M697" s="0" t="n">
        <f aca="false">H697 / (H697 + J697)</f>
        <v>0.443314877095256</v>
      </c>
      <c r="N697" s="0" t="n">
        <f aca="false">K697 / (K697+ I697)</f>
        <v>0.999892785717355</v>
      </c>
      <c r="O697" s="0" t="n">
        <f aca="false">I697 / (I697 + K697)</f>
        <v>0.000107214282645491</v>
      </c>
      <c r="P697" s="0" t="n">
        <f aca="false">J697 / (H697 + J697)</f>
        <v>0.556685122904744</v>
      </c>
      <c r="Q697" s="0" t="n">
        <f aca="false">100 * (J697 + I697) / (H697 + I697 + J697 + K697)</f>
        <v>1.98171678530663</v>
      </c>
      <c r="R697" s="0" t="n">
        <f aca="false">(2 * S697 * M697) / (S697 + M697)</f>
        <v>0.613060544468795</v>
      </c>
      <c r="S697" s="0" t="n">
        <f aca="false">H697 / (H697 + I697)</f>
        <v>0.993455587343316</v>
      </c>
      <c r="T697" s="0" t="n">
        <f aca="false">AVERAGE(M697:S697)</f>
        <v>0.798318988159821</v>
      </c>
      <c r="U697" s="0" t="n">
        <f aca="false">(H697 + K697)/(H697 + K697 + I697 + J697)</f>
        <v>0.980182832146934</v>
      </c>
      <c r="V697" s="0" t="n">
        <f aca="false">(I697+J697)/W697</f>
        <v>0.000564268911280123</v>
      </c>
      <c r="W697" s="0" t="n">
        <f aca="false">VLOOKUP(G697,ValidPixels!$A$1:$B$53, 2,0)</f>
        <v>1034746002</v>
      </c>
    </row>
    <row r="698" customFormat="false" ht="12.8" hidden="false" customHeight="false" outlineLevel="0" collapsed="false">
      <c r="A698" s="0" t="n">
        <v>28</v>
      </c>
      <c r="B698" s="0" t="s">
        <v>113</v>
      </c>
      <c r="C698" s="0" t="n">
        <f aca="false">VLOOKUP(D698,List!$G$2:$H$12, 2, 0)</f>
        <v>5</v>
      </c>
      <c r="D698" s="0" t="s">
        <v>28</v>
      </c>
      <c r="E698" s="0" t="n">
        <f aca="false">VLOOKUP(G698,List!$A$2:$B$54, 2, 0)</f>
        <v>8</v>
      </c>
      <c r="F698" s="0" t="n">
        <f aca="false">VLOOKUP(G698,List!$L$2:$M$54, 2,0)</f>
        <v>1</v>
      </c>
      <c r="G698" s="0" t="s">
        <v>32</v>
      </c>
      <c r="H698" s="0" t="n">
        <v>745378</v>
      </c>
      <c r="I698" s="0" t="n">
        <v>32869</v>
      </c>
      <c r="J698" s="0" t="n">
        <v>805473</v>
      </c>
      <c r="K698" s="0" t="n">
        <v>245686750</v>
      </c>
      <c r="L698" s="0" t="n">
        <v>373</v>
      </c>
      <c r="M698" s="0" t="n">
        <f aca="false">H698 / (H698 + J698)</f>
        <v>0.480625153544731</v>
      </c>
      <c r="N698" s="0" t="n">
        <f aca="false">K698 / (K698+ I698)</f>
        <v>0.999866233717382</v>
      </c>
      <c r="O698" s="0" t="n">
        <f aca="false">I698 / (I698 + K698)</f>
        <v>0.000133766282618239</v>
      </c>
      <c r="P698" s="0" t="n">
        <f aca="false">J698 / (H698 + J698)</f>
        <v>0.519374846455269</v>
      </c>
      <c r="Q698" s="0" t="n">
        <f aca="false">100 * (J698 + I698) / (H698 + I698 + J698 + K698)</f>
        <v>0.339038462619495</v>
      </c>
      <c r="R698" s="0" t="n">
        <f aca="false">(2 * S698 * M698) / (S698 + M698)</f>
        <v>0.640057223869498</v>
      </c>
      <c r="S698" s="0" t="n">
        <f aca="false">H698 / (H698 + I698)</f>
        <v>0.957765336711867</v>
      </c>
      <c r="T698" s="0" t="n">
        <f aca="false">AVERAGE(M698:S698)</f>
        <v>0.562408717600123</v>
      </c>
      <c r="U698" s="0" t="n">
        <f aca="false">(H698 + K698)/(H698 + K698 + I698 + J698)</f>
        <v>0.996609615373805</v>
      </c>
      <c r="V698" s="0" t="n">
        <f aca="false">(I698+J698)/W698</f>
        <v>0.00339039038492531</v>
      </c>
      <c r="W698" s="0" t="n">
        <f aca="false">VLOOKUP(G698,ValidPixels!$A$1:$B$53, 2,0)</f>
        <v>247270050</v>
      </c>
    </row>
    <row r="699" customFormat="false" ht="12.8" hidden="false" customHeight="false" outlineLevel="0" collapsed="false">
      <c r="A699" s="0" t="n">
        <v>28</v>
      </c>
      <c r="B699" s="0" t="s">
        <v>113</v>
      </c>
      <c r="C699" s="0" t="n">
        <f aca="false">VLOOKUP(D699,List!$G$2:$H$12, 2, 0)</f>
        <v>5</v>
      </c>
      <c r="D699" s="0" t="s">
        <v>28</v>
      </c>
      <c r="E699" s="0" t="n">
        <f aca="false">VLOOKUP(G699,List!$A$2:$B$54, 2, 0)</f>
        <v>9</v>
      </c>
      <c r="F699" s="0" t="n">
        <f aca="false">VLOOKUP(G699,List!$L$2:$M$54, 2,0)</f>
        <v>6</v>
      </c>
      <c r="G699" s="0" t="s">
        <v>33</v>
      </c>
      <c r="H699" s="0" t="n">
        <v>1164925</v>
      </c>
      <c r="I699" s="0" t="n">
        <v>89145</v>
      </c>
      <c r="J699" s="0" t="n">
        <v>812967</v>
      </c>
      <c r="K699" s="0" t="n">
        <v>145553616</v>
      </c>
      <c r="L699" s="0" t="n">
        <v>12011</v>
      </c>
      <c r="M699" s="0" t="n">
        <f aca="false">H699 / (H699 + J699)</f>
        <v>0.588973007626301</v>
      </c>
      <c r="N699" s="0" t="n">
        <f aca="false">K699 / (K699+ I699)</f>
        <v>0.999387920145238</v>
      </c>
      <c r="O699" s="0" t="n">
        <f aca="false">I699 / (I699 + K699)</f>
        <v>0.000612079854761886</v>
      </c>
      <c r="P699" s="0" t="n">
        <f aca="false">J699 / (H699 + J699)</f>
        <v>0.411026992373699</v>
      </c>
      <c r="Q699" s="0" t="n">
        <f aca="false">100 * (J699 + I699) / (H699 + I699 + J699 + K699)</f>
        <v>0.611101483205063</v>
      </c>
      <c r="R699" s="0" t="n">
        <f aca="false">(2 * S699 * M699) / (S699 + M699)</f>
        <v>0.720877906361523</v>
      </c>
      <c r="S699" s="0" t="n">
        <f aca="false">H699 / (H699 + I699)</f>
        <v>0.928915451290598</v>
      </c>
      <c r="T699" s="0" t="n">
        <f aca="false">AVERAGE(M699:S699)</f>
        <v>0.608699262979598</v>
      </c>
      <c r="U699" s="0" t="n">
        <f aca="false">(H699 + K699)/(H699 + K699 + I699 + J699)</f>
        <v>0.993888985167949</v>
      </c>
      <c r="V699" s="0" t="n">
        <f aca="false">(I699+J699)/W699</f>
        <v>0.00611152744956954</v>
      </c>
      <c r="W699" s="0" t="n">
        <f aca="false">VLOOKUP(G699,ValidPixels!$A$1:$B$53, 2,0)</f>
        <v>147608271</v>
      </c>
    </row>
    <row r="700" customFormat="false" ht="12.8" hidden="false" customHeight="false" outlineLevel="0" collapsed="false">
      <c r="A700" s="0" t="n">
        <v>28</v>
      </c>
      <c r="B700" s="0" t="s">
        <v>113</v>
      </c>
      <c r="C700" s="0" t="n">
        <f aca="false">VLOOKUP(D700,List!$G$2:$H$12, 2, 0)</f>
        <v>5</v>
      </c>
      <c r="D700" s="0" t="s">
        <v>28</v>
      </c>
      <c r="E700" s="0" t="n">
        <f aca="false">VLOOKUP(G700,List!$A$2:$B$54, 2, 0)</f>
        <v>10</v>
      </c>
      <c r="F700" s="0" t="n">
        <f aca="false">VLOOKUP(G700,List!$L$2:$M$54, 2,0)</f>
        <v>3</v>
      </c>
      <c r="G700" s="0" t="s">
        <v>34</v>
      </c>
      <c r="H700" s="0" t="n">
        <v>13508501</v>
      </c>
      <c r="I700" s="0" t="n">
        <v>1354118</v>
      </c>
      <c r="J700" s="0" t="n">
        <v>4829496</v>
      </c>
      <c r="K700" s="0" t="n">
        <v>1015435789</v>
      </c>
      <c r="L700" s="0" t="n">
        <v>222105</v>
      </c>
      <c r="M700" s="0" t="n">
        <f aca="false">H700 / (H700 + J700)</f>
        <v>0.736639939465581</v>
      </c>
      <c r="N700" s="0" t="n">
        <f aca="false">K700 / (K700+ I700)</f>
        <v>0.998668242091431</v>
      </c>
      <c r="O700" s="0" t="n">
        <f aca="false">I700 / (I700 + K700)</f>
        <v>0.00133175790856862</v>
      </c>
      <c r="P700" s="0" t="n">
        <f aca="false">J700 / (H700 + J700)</f>
        <v>0.263360060534419</v>
      </c>
      <c r="Q700" s="0" t="n">
        <f aca="false">100 * (J700 + I700) / (H700 + I700 + J700 + K700)</f>
        <v>0.597376804944097</v>
      </c>
      <c r="R700" s="0" t="n">
        <f aca="false">(2 * S700 * M700) / (S700 + M700)</f>
        <v>0.813750021987544</v>
      </c>
      <c r="S700" s="0" t="n">
        <f aca="false">H700 / (H700 + I700)</f>
        <v>0.908891023849834</v>
      </c>
      <c r="T700" s="0" t="n">
        <f aca="false">AVERAGE(M700:S700)</f>
        <v>0.617145407254496</v>
      </c>
      <c r="U700" s="0" t="n">
        <f aca="false">(H700 + K700)/(H700 + K700 + I700 + J700)</f>
        <v>0.994026231950559</v>
      </c>
      <c r="V700" s="0" t="n">
        <f aca="false">(I700+J700)/W700</f>
        <v>0.209876628690338</v>
      </c>
      <c r="W700" s="0" t="n">
        <f aca="false">VLOOKUP(G700,ValidPixels!$A$1:$B$53, 2,0)</f>
        <v>29463090</v>
      </c>
    </row>
    <row r="701" customFormat="false" ht="12.8" hidden="false" customHeight="false" outlineLevel="0" collapsed="false">
      <c r="A701" s="0" t="n">
        <v>28</v>
      </c>
      <c r="B701" s="0" t="s">
        <v>113</v>
      </c>
      <c r="C701" s="0" t="n">
        <f aca="false">VLOOKUP(D701,List!$G$2:$H$12, 2, 0)</f>
        <v>4</v>
      </c>
      <c r="D701" s="0" t="s">
        <v>35</v>
      </c>
      <c r="E701" s="0" t="n">
        <f aca="false">VLOOKUP(G701,List!$A$2:$B$54, 2, 0)</f>
        <v>11</v>
      </c>
      <c r="F701" s="0" t="n">
        <f aca="false">VLOOKUP(G701,List!$L$2:$M$54, 2,0)</f>
        <v>3</v>
      </c>
      <c r="G701" s="0" t="s">
        <v>36</v>
      </c>
      <c r="H701" s="0" t="n">
        <v>220578</v>
      </c>
      <c r="I701" s="0" t="n">
        <v>37638</v>
      </c>
      <c r="J701" s="0" t="n">
        <v>42651</v>
      </c>
      <c r="K701" s="0" t="n">
        <v>9794954</v>
      </c>
      <c r="L701" s="0" t="n">
        <v>6314</v>
      </c>
      <c r="M701" s="0" t="n">
        <f aca="false">H701 / (H701 + J701)</f>
        <v>0.837969980511266</v>
      </c>
      <c r="N701" s="0" t="n">
        <f aca="false">K701 / (K701+ I701)</f>
        <v>0.996172118196301</v>
      </c>
      <c r="O701" s="0" t="n">
        <f aca="false">I701 / (I701 + K701)</f>
        <v>0.00382788180369937</v>
      </c>
      <c r="P701" s="0" t="n">
        <f aca="false">J701 / (H701 + J701)</f>
        <v>0.162030019488734</v>
      </c>
      <c r="Q701" s="0" t="n">
        <f aca="false">100 * (J701 + I701) / (H701 + I701 + J701 + K701)</f>
        <v>0.795269646718182</v>
      </c>
      <c r="R701" s="0" t="n">
        <f aca="false">(2 * S701 * M701) / (S701 + M701)</f>
        <v>0.846025947127693</v>
      </c>
      <c r="S701" s="0" t="n">
        <f aca="false">H701 / (H701 + I701)</f>
        <v>0.854238312110791</v>
      </c>
      <c r="T701" s="0" t="n">
        <f aca="false">AVERAGE(M701:S701)</f>
        <v>0.642219129422381</v>
      </c>
      <c r="U701" s="0" t="n">
        <f aca="false">(H701 + K701)/(H701 + K701 + I701 + J701)</f>
        <v>0.992047303532818</v>
      </c>
      <c r="V701" s="0" t="n">
        <f aca="false">(I701+J701)/W701</f>
        <v>0.00796013636203655</v>
      </c>
      <c r="W701" s="0" t="n">
        <f aca="false">VLOOKUP(G701,ValidPixels!$A$1:$B$53, 2,0)</f>
        <v>10086385</v>
      </c>
    </row>
    <row r="702" customFormat="false" ht="12.8" hidden="false" customHeight="false" outlineLevel="0" collapsed="false">
      <c r="A702" s="0" t="n">
        <v>28</v>
      </c>
      <c r="B702" s="0" t="s">
        <v>113</v>
      </c>
      <c r="C702" s="0" t="n">
        <f aca="false">VLOOKUP(D702,List!$G$2:$H$12, 2, 0)</f>
        <v>4</v>
      </c>
      <c r="D702" s="0" t="s">
        <v>35</v>
      </c>
      <c r="E702" s="0" t="n">
        <f aca="false">VLOOKUP(G702,List!$A$2:$B$54, 2, 0)</f>
        <v>12</v>
      </c>
      <c r="F702" s="0" t="n">
        <f aca="false">VLOOKUP(G702,List!$L$2:$M$54, 2,0)</f>
        <v>4</v>
      </c>
      <c r="G702" s="0" t="s">
        <v>37</v>
      </c>
      <c r="H702" s="0" t="n">
        <v>2719498</v>
      </c>
      <c r="I702" s="0" t="n">
        <v>933323</v>
      </c>
      <c r="J702" s="0" t="n">
        <v>441258</v>
      </c>
      <c r="K702" s="0" t="n">
        <v>46680383</v>
      </c>
      <c r="L702" s="0" t="n">
        <v>655201</v>
      </c>
      <c r="M702" s="0" t="n">
        <f aca="false">H702 / (H702 + J702)</f>
        <v>0.860394791625801</v>
      </c>
      <c r="N702" s="0" t="n">
        <f aca="false">K702 / (K702+ I702)</f>
        <v>0.98039801816729</v>
      </c>
      <c r="O702" s="0" t="n">
        <f aca="false">I702 / (I702 + K702)</f>
        <v>0.0196019818327101</v>
      </c>
      <c r="P702" s="0" t="n">
        <f aca="false">J702 / (H702 + J702)</f>
        <v>0.139605208374199</v>
      </c>
      <c r="Q702" s="0" t="n">
        <f aca="false">100 * (J702 + I702) / (H702 + I702 + J702 + K702)</f>
        <v>2.70722907905947</v>
      </c>
      <c r="R702" s="0" t="n">
        <f aca="false">(2 * S702 * M702) / (S702 + M702)</f>
        <v>0.79825853586156</v>
      </c>
      <c r="S702" s="0" t="n">
        <f aca="false">H702 / (H702 + I702)</f>
        <v>0.744492544255522</v>
      </c>
      <c r="T702" s="0" t="n">
        <f aca="false">AVERAGE(M702:S702)</f>
        <v>0.892854308453793</v>
      </c>
      <c r="U702" s="0" t="n">
        <f aca="false">(H702 + K702)/(H702 + K702 + I702 + J702)</f>
        <v>0.972927709209405</v>
      </c>
      <c r="V702" s="0" t="n">
        <f aca="false">(I702+J702)/W702</f>
        <v>0.027435250437042</v>
      </c>
      <c r="W702" s="0" t="n">
        <f aca="false">VLOOKUP(G702,ValidPixels!$A$1:$B$53, 2,0)</f>
        <v>50102732</v>
      </c>
    </row>
    <row r="703" customFormat="false" ht="12.8" hidden="false" customHeight="false" outlineLevel="0" collapsed="false">
      <c r="A703" s="0" t="n">
        <v>28</v>
      </c>
      <c r="B703" s="0" t="s">
        <v>113</v>
      </c>
      <c r="C703" s="0" t="n">
        <f aca="false">VLOOKUP(D703,List!$G$2:$H$12, 2, 0)</f>
        <v>4</v>
      </c>
      <c r="D703" s="0" t="s">
        <v>35</v>
      </c>
      <c r="E703" s="0" t="n">
        <f aca="false">VLOOKUP(G703,List!$A$2:$B$54, 2, 0)</f>
        <v>13</v>
      </c>
      <c r="F703" s="0" t="n">
        <f aca="false">VLOOKUP(G703,List!$L$2:$M$54, 2,0)</f>
        <v>2</v>
      </c>
      <c r="G703" s="0" t="s">
        <v>38</v>
      </c>
      <c r="H703" s="0" t="n">
        <v>3197170</v>
      </c>
      <c r="I703" s="0" t="n">
        <v>246281</v>
      </c>
      <c r="J703" s="0" t="n">
        <v>2293552</v>
      </c>
      <c r="K703" s="0" t="n">
        <v>111238418</v>
      </c>
      <c r="L703" s="0" t="n">
        <v>0</v>
      </c>
      <c r="M703" s="0" t="n">
        <f aca="false">H703 / (H703 + J703)</f>
        <v>0.582285899741418</v>
      </c>
      <c r="N703" s="0" t="n">
        <f aca="false">K703 / (K703+ I703)</f>
        <v>0.997790898641615</v>
      </c>
      <c r="O703" s="0" t="n">
        <f aca="false">I703 / (I703 + K703)</f>
        <v>0.00220910135838462</v>
      </c>
      <c r="P703" s="0" t="n">
        <f aca="false">J703 / (H703 + J703)</f>
        <v>0.417714100258582</v>
      </c>
      <c r="Q703" s="0" t="n">
        <f aca="false">100 * (J703 + I703) / (H703 + I703 + J703 + K703)</f>
        <v>2.17125356616584</v>
      </c>
      <c r="R703" s="0" t="n">
        <f aca="false">(2 * S703 * M703) / (S703 + M703)</f>
        <v>0.715717056296089</v>
      </c>
      <c r="S703" s="0" t="n">
        <f aca="false">H703 / (H703 + I703)</f>
        <v>0.928478436312873</v>
      </c>
      <c r="T703" s="0" t="n">
        <f aca="false">AVERAGE(M703:S703)</f>
        <v>0.830778436967828</v>
      </c>
      <c r="U703" s="0" t="n">
        <f aca="false">(H703 + K703)/(H703 + K703 + I703 + J703)</f>
        <v>0.978287464338342</v>
      </c>
      <c r="V703" s="0" t="n">
        <f aca="false">(I703+J703)/W703</f>
        <v>0.0217125356616584</v>
      </c>
      <c r="W703" s="0" t="n">
        <f aca="false">VLOOKUP(G703,ValidPixels!$A$1:$B$53, 2,0)</f>
        <v>116975421</v>
      </c>
    </row>
    <row r="704" customFormat="false" ht="12.8" hidden="false" customHeight="false" outlineLevel="0" collapsed="false">
      <c r="A704" s="0" t="n">
        <v>28</v>
      </c>
      <c r="B704" s="0" t="s">
        <v>113</v>
      </c>
      <c r="C704" s="0" t="n">
        <f aca="false">VLOOKUP(D704,List!$G$2:$H$12, 2, 0)</f>
        <v>4</v>
      </c>
      <c r="D704" s="0" t="s">
        <v>35</v>
      </c>
      <c r="E704" s="0" t="n">
        <f aca="false">VLOOKUP(G704,List!$A$2:$B$54, 2, 0)</f>
        <v>14</v>
      </c>
      <c r="F704" s="0" t="n">
        <f aca="false">VLOOKUP(G704,List!$L$2:$M$54, 2,0)</f>
        <v>1</v>
      </c>
      <c r="G704" s="0" t="s">
        <v>39</v>
      </c>
      <c r="H704" s="0" t="n">
        <v>3401838</v>
      </c>
      <c r="I704" s="0" t="n">
        <v>693387</v>
      </c>
      <c r="J704" s="0" t="n">
        <v>696469</v>
      </c>
      <c r="K704" s="0" t="n">
        <v>114734955</v>
      </c>
      <c r="L704" s="0" t="n">
        <v>0</v>
      </c>
      <c r="M704" s="0" t="n">
        <f aca="false">H704 / (H704 + J704)</f>
        <v>0.830059339136868</v>
      </c>
      <c r="N704" s="0" t="n">
        <f aca="false">K704 / (K704+ I704)</f>
        <v>0.993992922466131</v>
      </c>
      <c r="O704" s="0" t="n">
        <f aca="false">I704 / (I704 + K704)</f>
        <v>0.00600707753386945</v>
      </c>
      <c r="P704" s="0" t="n">
        <f aca="false">J704 / (H704 + J704)</f>
        <v>0.169940660863132</v>
      </c>
      <c r="Q704" s="0" t="n">
        <f aca="false">100 * (J704 + I704) / (H704 + I704 + J704 + K704)</f>
        <v>1.16280010493727</v>
      </c>
      <c r="R704" s="0" t="n">
        <f aca="false">(2 * S704 * M704) / (S704 + M704)</f>
        <v>0.830371566254943</v>
      </c>
      <c r="S704" s="0" t="n">
        <f aca="false">H704 / (H704 + I704)</f>
        <v>0.830684028350091</v>
      </c>
      <c r="T704" s="0" t="n">
        <f aca="false">AVERAGE(M704:S704)</f>
        <v>0.689122242791758</v>
      </c>
      <c r="U704" s="0" t="n">
        <f aca="false">(H704 + K704)/(H704 + K704 + I704 + J704)</f>
        <v>0.988371998950627</v>
      </c>
      <c r="V704" s="0" t="n">
        <f aca="false">(I704+J704)/W704</f>
        <v>0.0116280010493727</v>
      </c>
      <c r="W704" s="0" t="n">
        <f aca="false">VLOOKUP(G704,ValidPixels!$A$1:$B$53, 2,0)</f>
        <v>119526649</v>
      </c>
    </row>
    <row r="705" customFormat="false" ht="12.8" hidden="false" customHeight="false" outlineLevel="0" collapsed="false">
      <c r="A705" s="0" t="n">
        <v>28</v>
      </c>
      <c r="B705" s="0" t="s">
        <v>113</v>
      </c>
      <c r="C705" s="0" t="n">
        <f aca="false">VLOOKUP(D705,List!$G$2:$H$12, 2, 0)</f>
        <v>6</v>
      </c>
      <c r="D705" s="0" t="s">
        <v>40</v>
      </c>
      <c r="E705" s="0" t="n">
        <f aca="false">VLOOKUP(G705,List!$A$2:$B$54, 2, 0)</f>
        <v>15</v>
      </c>
      <c r="F705" s="0" t="n">
        <f aca="false">VLOOKUP(G705,List!$L$2:$M$54, 2,0)</f>
        <v>2</v>
      </c>
      <c r="G705" s="0" t="s">
        <v>41</v>
      </c>
      <c r="H705" s="0" t="n">
        <v>162342</v>
      </c>
      <c r="I705" s="0" t="n">
        <v>7457</v>
      </c>
      <c r="J705" s="0" t="n">
        <v>63049</v>
      </c>
      <c r="K705" s="0" t="n">
        <v>2681733</v>
      </c>
      <c r="L705" s="0" t="n">
        <v>0</v>
      </c>
      <c r="M705" s="0" t="n">
        <f aca="false">H705 / (H705 + J705)</f>
        <v>0.720268333695667</v>
      </c>
      <c r="N705" s="0" t="n">
        <f aca="false">K705 / (K705+ I705)</f>
        <v>0.997227046062197</v>
      </c>
      <c r="O705" s="0" t="n">
        <f aca="false">I705 / (I705 + K705)</f>
        <v>0.00277295393780283</v>
      </c>
      <c r="P705" s="0" t="n">
        <f aca="false">J705 / (H705 + J705)</f>
        <v>0.279731666304333</v>
      </c>
      <c r="Q705" s="0" t="n">
        <f aca="false">100 * (J705 + I705) / (H705 + I705 + J705 + K705)</f>
        <v>2.41907841984834</v>
      </c>
      <c r="R705" s="0" t="n">
        <f aca="false">(2 * S705 * M705) / (S705 + M705)</f>
        <v>0.82158961512184</v>
      </c>
      <c r="S705" s="0" t="n">
        <f aca="false">H705 / (H705 + I705)</f>
        <v>0.956083369160007</v>
      </c>
      <c r="T705" s="0" t="n">
        <f aca="false">AVERAGE(M705:S705)</f>
        <v>0.885250200590027</v>
      </c>
      <c r="U705" s="0" t="n">
        <f aca="false">(H705 + K705)/(H705 + K705 + I705 + J705)</f>
        <v>0.975809215801517</v>
      </c>
      <c r="V705" s="0" t="n">
        <f aca="false">(I705+J705)/W705</f>
        <v>0.0241907841984834</v>
      </c>
      <c r="W705" s="0" t="n">
        <f aca="false">VLOOKUP(G705,ValidPixels!$A$1:$B$53, 2,0)</f>
        <v>2914581</v>
      </c>
    </row>
    <row r="706" customFormat="false" ht="12.8" hidden="false" customHeight="false" outlineLevel="0" collapsed="false">
      <c r="A706" s="0" t="n">
        <v>28</v>
      </c>
      <c r="B706" s="0" t="s">
        <v>113</v>
      </c>
      <c r="C706" s="0" t="n">
        <f aca="false">VLOOKUP(D706,List!$G$2:$H$12, 2, 0)</f>
        <v>6</v>
      </c>
      <c r="D706" s="0" t="s">
        <v>40</v>
      </c>
      <c r="E706" s="0" t="n">
        <f aca="false">VLOOKUP(G706,List!$A$2:$B$54, 2, 0)</f>
        <v>16</v>
      </c>
      <c r="F706" s="0" t="n">
        <f aca="false">VLOOKUP(G706,List!$L$2:$M$54, 2,0)</f>
        <v>6</v>
      </c>
      <c r="G706" s="0" t="s">
        <v>42</v>
      </c>
      <c r="H706" s="0" t="n">
        <v>486481</v>
      </c>
      <c r="I706" s="0" t="n">
        <v>1209032</v>
      </c>
      <c r="J706" s="0" t="n">
        <v>204889</v>
      </c>
      <c r="K706" s="0" t="n">
        <v>90451197</v>
      </c>
      <c r="L706" s="0" t="n">
        <v>50019</v>
      </c>
      <c r="M706" s="0" t="n">
        <f aca="false">H706 / (H706 + J706)</f>
        <v>0.703647829671522</v>
      </c>
      <c r="N706" s="0" t="n">
        <f aca="false">K706 / (K706+ I706)</f>
        <v>0.986809633652563</v>
      </c>
      <c r="O706" s="0" t="n">
        <f aca="false">I706 / (I706 + K706)</f>
        <v>0.0131903663474373</v>
      </c>
      <c r="P706" s="0" t="n">
        <f aca="false">J706 / (H706 + J706)</f>
        <v>0.296352170328478</v>
      </c>
      <c r="Q706" s="0" t="n">
        <f aca="false">100 * (J706 + I706) / (H706 + I706 + J706 + K706)</f>
        <v>1.53101951163834</v>
      </c>
      <c r="R706" s="0" t="n">
        <f aca="false">(2 * S706 * M706) / (S706 + M706)</f>
        <v>0.407628693991285</v>
      </c>
      <c r="S706" s="0" t="n">
        <f aca="false">H706 / (H706 + I706)</f>
        <v>0.286922601006303</v>
      </c>
      <c r="T706" s="0" t="n">
        <f aca="false">AVERAGE(M706:S706)</f>
        <v>0.603652972376561</v>
      </c>
      <c r="U706" s="0" t="n">
        <f aca="false">(H706 + K706)/(H706 + K706 + I706 + J706)</f>
        <v>0.984689804883617</v>
      </c>
      <c r="V706" s="0" t="n">
        <f aca="false">(I706+J706)/W706</f>
        <v>0.175752920843621</v>
      </c>
      <c r="W706" s="0" t="n">
        <f aca="false">VLOOKUP(G706,ValidPixels!$A$1:$B$53, 2,0)</f>
        <v>8044936</v>
      </c>
    </row>
    <row r="707" customFormat="false" ht="12.8" hidden="false" customHeight="false" outlineLevel="0" collapsed="false">
      <c r="A707" s="0" t="n">
        <v>28</v>
      </c>
      <c r="B707" s="0" t="s">
        <v>113</v>
      </c>
      <c r="C707" s="0" t="n">
        <f aca="false">VLOOKUP(D707,List!$G$2:$H$12, 2, 0)</f>
        <v>6</v>
      </c>
      <c r="D707" s="0" t="s">
        <v>40</v>
      </c>
      <c r="E707" s="0" t="n">
        <f aca="false">VLOOKUP(G707,List!$A$2:$B$54, 2, 0)</f>
        <v>19</v>
      </c>
      <c r="F707" s="0" t="n">
        <f aca="false">VLOOKUP(G707,List!$L$2:$M$54, 2,0)</f>
        <v>5</v>
      </c>
      <c r="G707" s="0" t="s">
        <v>45</v>
      </c>
      <c r="H707" s="0" t="n">
        <v>661716</v>
      </c>
      <c r="I707" s="0" t="n">
        <v>242794</v>
      </c>
      <c r="J707" s="0" t="n">
        <v>784495</v>
      </c>
      <c r="K707" s="0" t="n">
        <v>6370045</v>
      </c>
      <c r="L707" s="0" t="n">
        <v>7146</v>
      </c>
      <c r="M707" s="0" t="n">
        <f aca="false">H707 / (H707 + J707)</f>
        <v>0.457551491449035</v>
      </c>
      <c r="N707" s="0" t="n">
        <f aca="false">K707 / (K707+ I707)</f>
        <v>0.963284453167543</v>
      </c>
      <c r="O707" s="0" t="n">
        <f aca="false">I707 / (I707 + K707)</f>
        <v>0.0367155468324573</v>
      </c>
      <c r="P707" s="0" t="n">
        <f aca="false">J707 / (H707 + J707)</f>
        <v>0.542448508550965</v>
      </c>
      <c r="Q707" s="0" t="n">
        <f aca="false">100 * (J707 + I707) / (H707 + I707 + J707 + K707)</f>
        <v>12.7470235325504</v>
      </c>
      <c r="R707" s="0" t="n">
        <f aca="false">(2 * S707 * M707) / (S707 + M707)</f>
        <v>0.562989823122353</v>
      </c>
      <c r="S707" s="0" t="n">
        <f aca="false">H707 / (H707 + I707)</f>
        <v>0.731574001393019</v>
      </c>
      <c r="T707" s="0" t="n">
        <f aca="false">AVERAGE(M707:S707)</f>
        <v>2.29165533672368</v>
      </c>
      <c r="U707" s="0" t="n">
        <f aca="false">(H707 + K707)/(H707 + K707 + I707 + J707)</f>
        <v>0.872529764674496</v>
      </c>
      <c r="V707" s="0" t="n">
        <f aca="false">(I707+J707)/W707</f>
        <v>0.0706966554542713</v>
      </c>
      <c r="W707" s="0" t="n">
        <f aca="false">VLOOKUP(G707,ValidPixels!$A$1:$B$53, 2,0)</f>
        <v>14530942</v>
      </c>
    </row>
    <row r="708" customFormat="false" ht="12.8" hidden="false" customHeight="false" outlineLevel="0" collapsed="false">
      <c r="A708" s="0" t="n">
        <v>28</v>
      </c>
      <c r="B708" s="0" t="s">
        <v>113</v>
      </c>
      <c r="C708" s="0" t="n">
        <f aca="false">VLOOKUP(D708,List!$G$2:$H$12, 2, 0)</f>
        <v>6</v>
      </c>
      <c r="D708" s="0" t="s">
        <v>40</v>
      </c>
      <c r="E708" s="0" t="n">
        <f aca="false">VLOOKUP(G708,List!$A$2:$B$54, 2, 0)</f>
        <v>17</v>
      </c>
      <c r="F708" s="0" t="n">
        <f aca="false">VLOOKUP(G708,List!$L$2:$M$54, 2,0)</f>
        <v>4</v>
      </c>
      <c r="G708" s="0" t="s">
        <v>43</v>
      </c>
      <c r="H708" s="0" t="n">
        <v>694538</v>
      </c>
      <c r="I708" s="0" t="n">
        <v>2094</v>
      </c>
      <c r="J708" s="0" t="n">
        <v>10407</v>
      </c>
      <c r="K708" s="0" t="n">
        <v>13823903</v>
      </c>
      <c r="L708" s="0" t="n">
        <v>0</v>
      </c>
      <c r="M708" s="0" t="n">
        <f aca="false">H708 / (H708 + J708)</f>
        <v>0.985237146160339</v>
      </c>
      <c r="N708" s="0" t="n">
        <f aca="false">K708 / (K708+ I708)</f>
        <v>0.999848546184409</v>
      </c>
      <c r="O708" s="0" t="n">
        <f aca="false">I708 / (I708 + K708)</f>
        <v>0.00015145381559102</v>
      </c>
      <c r="P708" s="0" t="n">
        <f aca="false">J708 / (H708 + J708)</f>
        <v>0.0147628538396613</v>
      </c>
      <c r="Q708" s="0" t="n">
        <f aca="false">100 * (J708 + I708) / (H708 + I708 + J708 + K708)</f>
        <v>0.0860302105672158</v>
      </c>
      <c r="R708" s="0" t="n">
        <f aca="false">(2 * S708 * M708) / (S708 + M708)</f>
        <v>0.991080761171166</v>
      </c>
      <c r="S708" s="0" t="n">
        <f aca="false">H708 / (H708 + I708)</f>
        <v>0.996994108797758</v>
      </c>
      <c r="T708" s="0" t="n">
        <f aca="false">AVERAGE(M708:S708)</f>
        <v>0.582015011505163</v>
      </c>
      <c r="U708" s="0" t="n">
        <f aca="false">(H708 + K708)/(H708 + K708 + I708 + J708)</f>
        <v>0.999139697894328</v>
      </c>
      <c r="V708" s="0" t="n">
        <f aca="false">(I708+J708)/W708</f>
        <v>7.38753039001657E-005</v>
      </c>
      <c r="W708" s="0" t="n">
        <f aca="false">VLOOKUP(G708,ValidPixels!$A$1:$B$53, 2,0)</f>
        <v>169217578</v>
      </c>
    </row>
    <row r="709" customFormat="false" ht="12.8" hidden="false" customHeight="false" outlineLevel="0" collapsed="false">
      <c r="A709" s="0" t="n">
        <v>28</v>
      </c>
      <c r="B709" s="0" t="s">
        <v>113</v>
      </c>
      <c r="C709" s="0" t="n">
        <f aca="false">VLOOKUP(D709,List!$G$2:$H$12, 2, 0)</f>
        <v>6</v>
      </c>
      <c r="D709" s="0" t="s">
        <v>40</v>
      </c>
      <c r="E709" s="0" t="n">
        <f aca="false">VLOOKUP(G709,List!$A$2:$B$54, 2, 0)</f>
        <v>18</v>
      </c>
      <c r="F709" s="0" t="n">
        <f aca="false">VLOOKUP(G709,List!$L$2:$M$54, 2,0)</f>
        <v>1</v>
      </c>
      <c r="G709" s="0" t="s">
        <v>44</v>
      </c>
      <c r="H709" s="0" t="n">
        <v>734913</v>
      </c>
      <c r="I709" s="0" t="n">
        <v>162818</v>
      </c>
      <c r="J709" s="0" t="n">
        <v>13891</v>
      </c>
      <c r="K709" s="0" t="n">
        <v>14658611</v>
      </c>
      <c r="L709" s="0" t="n">
        <v>13833</v>
      </c>
      <c r="M709" s="0" t="n">
        <f aca="false">H709 / (H709 + J709)</f>
        <v>0.981449084139508</v>
      </c>
      <c r="N709" s="0" t="n">
        <f aca="false">K709 / (K709+ I709)</f>
        <v>0.989014689474274</v>
      </c>
      <c r="O709" s="0" t="n">
        <f aca="false">I709 / (I709 + K709)</f>
        <v>0.010985310525726</v>
      </c>
      <c r="P709" s="0" t="n">
        <f aca="false">J709 / (H709 + J709)</f>
        <v>0.0185509158604922</v>
      </c>
      <c r="Q709" s="0" t="n">
        <f aca="false">100 * (J709 + I709) / (H709 + I709 + J709 + K709)</f>
        <v>1.13491557897689</v>
      </c>
      <c r="R709" s="0" t="n">
        <f aca="false">(2 * S709 * M709) / (S709 + M709)</f>
        <v>0.89267826071113</v>
      </c>
      <c r="S709" s="0" t="n">
        <f aca="false">H709 / (H709 + I709)</f>
        <v>0.818633866937869</v>
      </c>
      <c r="T709" s="0" t="n">
        <f aca="false">AVERAGE(M709:S709)</f>
        <v>0.692318243803698</v>
      </c>
      <c r="U709" s="0" t="n">
        <f aca="false">(H709 + K709)/(H709 + K709 + I709 + J709)</f>
        <v>0.988650844210231</v>
      </c>
      <c r="V709" s="0" t="n">
        <f aca="false">(I709+J709)/W709</f>
        <v>0.0113592498314359</v>
      </c>
      <c r="W709" s="0" t="n">
        <f aca="false">VLOOKUP(G709,ValidPixels!$A$1:$B$53, 2,0)</f>
        <v>15556397</v>
      </c>
    </row>
    <row r="710" customFormat="false" ht="12.8" hidden="false" customHeight="false" outlineLevel="0" collapsed="false">
      <c r="A710" s="0" t="n">
        <v>28</v>
      </c>
      <c r="B710" s="0" t="s">
        <v>113</v>
      </c>
      <c r="C710" s="0" t="n">
        <f aca="false">VLOOKUP(D710,List!$G$2:$H$12, 2, 0)</f>
        <v>6</v>
      </c>
      <c r="D710" s="0" t="s">
        <v>40</v>
      </c>
      <c r="E710" s="0" t="n">
        <f aca="false">VLOOKUP(G710,List!$A$2:$B$54, 2, 0)</f>
        <v>20</v>
      </c>
      <c r="F710" s="0" t="n">
        <f aca="false">VLOOKUP(G710,List!$L$2:$M$54, 2,0)</f>
        <v>3</v>
      </c>
      <c r="G710" s="0" t="s">
        <v>46</v>
      </c>
      <c r="H710" s="0" t="n">
        <v>4693384</v>
      </c>
      <c r="I710" s="0" t="n">
        <v>284400</v>
      </c>
      <c r="J710" s="0" t="n">
        <v>2695296</v>
      </c>
      <c r="K710" s="0" t="n">
        <v>161544498</v>
      </c>
      <c r="L710" s="0" t="n">
        <v>0</v>
      </c>
      <c r="M710" s="0" t="n">
        <f aca="false">H710 / (H710 + J710)</f>
        <v>0.635212784962943</v>
      </c>
      <c r="N710" s="0" t="n">
        <f aca="false">K710 / (K710+ I710)</f>
        <v>0.998242588292234</v>
      </c>
      <c r="O710" s="0" t="n">
        <f aca="false">I710 / (I710 + K710)</f>
        <v>0.00175741170776557</v>
      </c>
      <c r="P710" s="0" t="n">
        <f aca="false">J710 / (H710 + J710)</f>
        <v>0.364787215037057</v>
      </c>
      <c r="Q710" s="0" t="n">
        <f aca="false">100 * (J710 + I710) / (H710 + I710 + J710 + K710)</f>
        <v>1.76086671090399</v>
      </c>
      <c r="R710" s="0" t="n">
        <f aca="false">(2 * S710 * M710) / (S710 + M710)</f>
        <v>0.759050283088197</v>
      </c>
      <c r="S710" s="0" t="n">
        <f aca="false">H710 / (H710 + I710)</f>
        <v>0.942866142845893</v>
      </c>
      <c r="T710" s="0" t="n">
        <f aca="false">AVERAGE(M710:S710)</f>
        <v>0.780397590976869</v>
      </c>
      <c r="U710" s="0" t="n">
        <f aca="false">(H710 + K710)/(H710 + K710 + I710 + J710)</f>
        <v>0.98239133289096</v>
      </c>
      <c r="V710" s="0" t="n">
        <f aca="false">(I710+J710)/W710</f>
        <v>0.0324021167569984</v>
      </c>
      <c r="W710" s="0" t="n">
        <f aca="false">VLOOKUP(G710,ValidPixels!$A$1:$B$53, 2,0)</f>
        <v>91959918</v>
      </c>
    </row>
    <row r="711" customFormat="false" ht="12.8" hidden="false" customHeight="false" outlineLevel="0" collapsed="false">
      <c r="A711" s="0" t="n">
        <v>28</v>
      </c>
      <c r="B711" s="0" t="s">
        <v>113</v>
      </c>
      <c r="C711" s="0" t="n">
        <f aca="false">VLOOKUP(D711,List!$G$2:$H$12, 2, 0)</f>
        <v>9</v>
      </c>
      <c r="D711" s="0" t="s">
        <v>47</v>
      </c>
      <c r="E711" s="0" t="n">
        <f aca="false">VLOOKUP(G711,List!$A$2:$B$54, 2, 0)</f>
        <v>21</v>
      </c>
      <c r="F711" s="0" t="n">
        <f aca="false">VLOOKUP(G711,List!$L$2:$M$54, 2,0)</f>
        <v>1</v>
      </c>
      <c r="G711" s="0" t="s">
        <v>48</v>
      </c>
      <c r="H711" s="0" t="n">
        <v>1929879</v>
      </c>
      <c r="I711" s="0" t="n">
        <v>71887</v>
      </c>
      <c r="J711" s="0" t="n">
        <v>94718</v>
      </c>
      <c r="K711" s="0" t="n">
        <v>99755900</v>
      </c>
      <c r="L711" s="0" t="n">
        <v>0</v>
      </c>
      <c r="M711" s="0" t="n">
        <f aca="false">H711 / (H711 + J711)</f>
        <v>0.9532163684921</v>
      </c>
      <c r="N711" s="0" t="n">
        <f aca="false">K711 / (K711+ I711)</f>
        <v>0.999279889876753</v>
      </c>
      <c r="O711" s="0" t="n">
        <f aca="false">I711 / (I711 + K711)</f>
        <v>0.000720110123246547</v>
      </c>
      <c r="P711" s="0" t="n">
        <f aca="false">J711 / (H711 + J711)</f>
        <v>0.0467836315079001</v>
      </c>
      <c r="Q711" s="0" t="n">
        <f aca="false">100 * (J711 + I711) / (H711 + I711 + J711 + K711)</f>
        <v>0.163574963547245</v>
      </c>
      <c r="R711" s="0" t="n">
        <f aca="false">(2 * S711 * M711) / (S711 + M711)</f>
        <v>0.958621465575757</v>
      </c>
      <c r="S711" s="0" t="n">
        <f aca="false">H711 / (H711 + I711)</f>
        <v>0.964088210110472</v>
      </c>
      <c r="T711" s="0" t="n">
        <f aca="false">AVERAGE(M711:S711)</f>
        <v>0.583754948461925</v>
      </c>
      <c r="U711" s="0" t="n">
        <f aca="false">(H711 + K711)/(H711 + K711 + I711 + J711)</f>
        <v>0.998364250364527</v>
      </c>
      <c r="V711" s="0" t="n">
        <f aca="false">(I711+J711)/W711</f>
        <v>0.00163574963547245</v>
      </c>
      <c r="W711" s="0" t="n">
        <f aca="false">VLOOKUP(G711,ValidPixels!$A$1:$B$53, 2,0)</f>
        <v>101852384</v>
      </c>
    </row>
    <row r="712" customFormat="false" ht="12.8" hidden="false" customHeight="false" outlineLevel="0" collapsed="false">
      <c r="A712" s="0" t="n">
        <v>28</v>
      </c>
      <c r="B712" s="0" t="s">
        <v>113</v>
      </c>
      <c r="C712" s="0" t="n">
        <f aca="false">VLOOKUP(D712,List!$G$2:$H$12, 2, 0)</f>
        <v>9</v>
      </c>
      <c r="D712" s="0" t="s">
        <v>47</v>
      </c>
      <c r="E712" s="0" t="n">
        <f aca="false">VLOOKUP(G712,List!$A$2:$B$54, 2, 0)</f>
        <v>22</v>
      </c>
      <c r="F712" s="0" t="n">
        <f aca="false">VLOOKUP(G712,List!$L$2:$M$54, 2,0)</f>
        <v>3</v>
      </c>
      <c r="G712" s="0" t="s">
        <v>49</v>
      </c>
      <c r="H712" s="0" t="n">
        <v>2712782</v>
      </c>
      <c r="I712" s="0" t="n">
        <v>624394</v>
      </c>
      <c r="J712" s="0" t="n">
        <v>238427</v>
      </c>
      <c r="K712" s="0" t="n">
        <v>76391108</v>
      </c>
      <c r="L712" s="0" t="n">
        <v>304639</v>
      </c>
      <c r="M712" s="0" t="n">
        <f aca="false">H712 / (H712 + J712)</f>
        <v>0.919210398179187</v>
      </c>
      <c r="N712" s="0" t="n">
        <f aca="false">K712 / (K712+ I712)</f>
        <v>0.991892619228788</v>
      </c>
      <c r="O712" s="0" t="n">
        <f aca="false">I712 / (I712 + K712)</f>
        <v>0.00810738077121149</v>
      </c>
      <c r="P712" s="0" t="n">
        <f aca="false">J712 / (H712 + J712)</f>
        <v>0.0807896018208131</v>
      </c>
      <c r="Q712" s="0" t="n">
        <f aca="false">100 * (J712 + I712) / (H712 + I712 + J712 + K712)</f>
        <v>1.07897522507835</v>
      </c>
      <c r="R712" s="0" t="n">
        <f aca="false">(2 * S712 * M712) / (S712 + M712)</f>
        <v>0.862791320824027</v>
      </c>
      <c r="S712" s="0" t="n">
        <f aca="false">H712 / (H712 + I712)</f>
        <v>0.812897491771486</v>
      </c>
      <c r="T712" s="0" t="n">
        <f aca="false">AVERAGE(M712:S712)</f>
        <v>0.679237719667694</v>
      </c>
      <c r="U712" s="0" t="n">
        <f aca="false">(H712 + K712)/(H712 + K712 + I712 + J712)</f>
        <v>0.989210247749216</v>
      </c>
      <c r="V712" s="0" t="n">
        <f aca="false">(I712+J712)/W712</f>
        <v>0.0108428807551166</v>
      </c>
      <c r="W712" s="0" t="n">
        <f aca="false">VLOOKUP(G712,ValidPixels!$A$1:$B$53, 2,0)</f>
        <v>79574886</v>
      </c>
    </row>
    <row r="713" customFormat="false" ht="12.8" hidden="false" customHeight="false" outlineLevel="0" collapsed="false">
      <c r="A713" s="0" t="n">
        <v>28</v>
      </c>
      <c r="B713" s="0" t="s">
        <v>113</v>
      </c>
      <c r="C713" s="0" t="n">
        <f aca="false">VLOOKUP(D713,List!$G$2:$H$12, 2, 0)</f>
        <v>9</v>
      </c>
      <c r="D713" s="0" t="s">
        <v>47</v>
      </c>
      <c r="E713" s="0" t="n">
        <f aca="false">VLOOKUP(G713,List!$A$2:$B$54, 2, 0)</f>
        <v>24</v>
      </c>
      <c r="F713" s="0" t="n">
        <f aca="false">VLOOKUP(G713,List!$L$2:$M$54, 2,0)</f>
        <v>6</v>
      </c>
      <c r="G713" s="0" t="s">
        <v>51</v>
      </c>
      <c r="H713" s="0" t="n">
        <v>4761242</v>
      </c>
      <c r="I713" s="0" t="n">
        <v>975738</v>
      </c>
      <c r="J713" s="0" t="n">
        <v>144114</v>
      </c>
      <c r="K713" s="0" t="n">
        <v>81024922</v>
      </c>
      <c r="L713" s="0" t="n">
        <v>839441</v>
      </c>
      <c r="M713" s="0" t="n">
        <f aca="false">H713 / (H713 + J713)</f>
        <v>0.970621092536403</v>
      </c>
      <c r="N713" s="0" t="n">
        <f aca="false">K713 / (K713+ I713)</f>
        <v>0.988100851871192</v>
      </c>
      <c r="O713" s="0" t="n">
        <f aca="false">I713 / (I713 + K713)</f>
        <v>0.0118991481288077</v>
      </c>
      <c r="P713" s="0" t="n">
        <f aca="false">J713 / (H713 + J713)</f>
        <v>0.0293789074635969</v>
      </c>
      <c r="Q713" s="0" t="n">
        <f aca="false">100 * (J713 + I713) / (H713 + I713 + J713 + K713)</f>
        <v>1.28857822685141</v>
      </c>
      <c r="R713" s="0" t="n">
        <f aca="false">(2 * S713 * M713) / (S713 + M713)</f>
        <v>0.894773854161342</v>
      </c>
      <c r="S713" s="0" t="n">
        <f aca="false">H713 / (H713 + I713)</f>
        <v>0.829921317487598</v>
      </c>
      <c r="T713" s="0" t="n">
        <f aca="false">AVERAGE(M713:S713)</f>
        <v>0.716181914071478</v>
      </c>
      <c r="U713" s="0" t="n">
        <f aca="false">(H713 + K713)/(H713 + K713 + I713 + J713)</f>
        <v>0.987114217731486</v>
      </c>
      <c r="V713" s="0" t="n">
        <f aca="false">(I713+J713)/W713</f>
        <v>0.0130174970377793</v>
      </c>
      <c r="W713" s="0" t="n">
        <f aca="false">VLOOKUP(G713,ValidPixels!$A$1:$B$53, 2,0)</f>
        <v>86026676</v>
      </c>
    </row>
    <row r="714" customFormat="false" ht="12.8" hidden="false" customHeight="false" outlineLevel="0" collapsed="false">
      <c r="A714" s="0" t="n">
        <v>28</v>
      </c>
      <c r="B714" s="0" t="s">
        <v>113</v>
      </c>
      <c r="C714" s="0" t="n">
        <f aca="false">VLOOKUP(D714,List!$G$2:$H$12, 2, 0)</f>
        <v>9</v>
      </c>
      <c r="D714" s="0" t="s">
        <v>47</v>
      </c>
      <c r="E714" s="0" t="n">
        <f aca="false">VLOOKUP(G714,List!$A$2:$B$54, 2, 0)</f>
        <v>23</v>
      </c>
      <c r="F714" s="0" t="n">
        <f aca="false">VLOOKUP(G714,List!$L$2:$M$54, 2,0)</f>
        <v>2</v>
      </c>
      <c r="G714" s="0" t="s">
        <v>50</v>
      </c>
      <c r="H714" s="0" t="n">
        <v>4959164</v>
      </c>
      <c r="I714" s="0" t="n">
        <v>1728597</v>
      </c>
      <c r="J714" s="0" t="n">
        <v>197624</v>
      </c>
      <c r="K714" s="0" t="n">
        <v>79111121</v>
      </c>
      <c r="L714" s="0" t="n">
        <v>1633262</v>
      </c>
      <c r="M714" s="0" t="n">
        <f aca="false">H714 / (H714 + J714)</f>
        <v>0.961676919819081</v>
      </c>
      <c r="N714" s="0" t="n">
        <f aca="false">K714 / (K714+ I714)</f>
        <v>0.97861698379502</v>
      </c>
      <c r="O714" s="0" t="n">
        <f aca="false">I714 / (I714 + K714)</f>
        <v>0.0213830162049798</v>
      </c>
      <c r="P714" s="0" t="n">
        <f aca="false">J714 / (H714 + J714)</f>
        <v>0.0383230801809188</v>
      </c>
      <c r="Q714" s="0" t="n">
        <f aca="false">100 * (J714 + I714) / (H714 + I714 + J714 + K714)</f>
        <v>2.23988286221768</v>
      </c>
      <c r="R714" s="0" t="n">
        <f aca="false">(2 * S714 * M714) / (S714 + M714)</f>
        <v>0.837374897094013</v>
      </c>
      <c r="S714" s="0" t="n">
        <f aca="false">H714 / (H714 + I714)</f>
        <v>0.74152829325091</v>
      </c>
      <c r="T714" s="0" t="n">
        <f aca="false">AVERAGE(M714:S714)</f>
        <v>0.831255150366086</v>
      </c>
      <c r="U714" s="0" t="n">
        <f aca="false">(H714 + K714)/(H714 + K714 + I714 + J714)</f>
        <v>0.977601171377823</v>
      </c>
      <c r="V714" s="0" t="n">
        <f aca="false">(I714+J714)/W714</f>
        <v>0.02286499135444</v>
      </c>
      <c r="W714" s="0" t="n">
        <f aca="false">VLOOKUP(G714,ValidPixels!$A$1:$B$53, 2,0)</f>
        <v>84243242</v>
      </c>
    </row>
    <row r="715" customFormat="false" ht="12.8" hidden="false" customHeight="false" outlineLevel="0" collapsed="false">
      <c r="A715" s="0" t="n">
        <v>28</v>
      </c>
      <c r="B715" s="0" t="s">
        <v>113</v>
      </c>
      <c r="C715" s="0" t="n">
        <f aca="false">VLOOKUP(D715,List!$G$2:$H$12, 2, 0)</f>
        <v>9</v>
      </c>
      <c r="D715" s="0" t="s">
        <v>47</v>
      </c>
      <c r="E715" s="0" t="n">
        <f aca="false">VLOOKUP(G715,List!$A$2:$B$54, 2, 0)</f>
        <v>25</v>
      </c>
      <c r="F715" s="0" t="n">
        <f aca="false">VLOOKUP(G715,List!$L$2:$M$54, 2,0)</f>
        <v>5</v>
      </c>
      <c r="G715" s="0" t="s">
        <v>52</v>
      </c>
      <c r="H715" s="0" t="n">
        <v>9949918</v>
      </c>
      <c r="I715" s="0" t="n">
        <v>1205048</v>
      </c>
      <c r="J715" s="0" t="n">
        <v>425275</v>
      </c>
      <c r="K715" s="0" t="n">
        <v>516697727</v>
      </c>
      <c r="L715" s="0" t="n">
        <v>302774</v>
      </c>
      <c r="M715" s="0" t="n">
        <f aca="false">H715 / (H715 + J715)</f>
        <v>0.959010401059527</v>
      </c>
      <c r="N715" s="0" t="n">
        <f aca="false">K715 / (K715+ I715)</f>
        <v>0.997673215788427</v>
      </c>
      <c r="O715" s="0" t="n">
        <f aca="false">I715 / (I715 + K715)</f>
        <v>0.0023267842115733</v>
      </c>
      <c r="P715" s="0" t="n">
        <f aca="false">J715 / (H715 + J715)</f>
        <v>0.0409895989404727</v>
      </c>
      <c r="Q715" s="0" t="n">
        <f aca="false">100 * (J715 + I715) / (H715 + I715 + J715 + K715)</f>
        <v>0.308610825882483</v>
      </c>
      <c r="R715" s="0" t="n">
        <f aca="false">(2 * S715 * M715) / (S715 + M715)</f>
        <v>0.924277242913069</v>
      </c>
      <c r="S715" s="0" t="n">
        <f aca="false">H715 / (H715 + I715)</f>
        <v>0.8919720597983</v>
      </c>
      <c r="T715" s="0" t="n">
        <f aca="false">AVERAGE(M715:S715)</f>
        <v>0.589265732656265</v>
      </c>
      <c r="U715" s="0" t="n">
        <f aca="false">(H715 + K715)/(H715 + K715 + I715 + J715)</f>
        <v>0.996913891741175</v>
      </c>
      <c r="V715" s="0" t="n">
        <f aca="false">(I715+J715)/W715</f>
        <v>0.00308880970892997</v>
      </c>
      <c r="W715" s="0" t="n">
        <f aca="false">VLOOKUP(G715,ValidPixels!$A$1:$B$53, 2,0)</f>
        <v>527815940</v>
      </c>
    </row>
    <row r="716" customFormat="false" ht="12.8" hidden="false" customHeight="false" outlineLevel="0" collapsed="false">
      <c r="A716" s="0" t="n">
        <v>28</v>
      </c>
      <c r="B716" s="0" t="s">
        <v>113</v>
      </c>
      <c r="C716" s="0" t="n">
        <f aca="false">VLOOKUP(D716,List!$G$2:$H$12, 2, 0)</f>
        <v>9</v>
      </c>
      <c r="D716" s="0" t="s">
        <v>47</v>
      </c>
      <c r="E716" s="0" t="n">
        <f aca="false">VLOOKUP(G716,List!$A$2:$B$54, 2, 0)</f>
        <v>26</v>
      </c>
      <c r="F716" s="0" t="n">
        <f aca="false">VLOOKUP(G716,List!$L$2:$M$54, 2,0)</f>
        <v>4</v>
      </c>
      <c r="G716" s="0" t="s">
        <v>53</v>
      </c>
      <c r="H716" s="0" t="n">
        <v>60263846</v>
      </c>
      <c r="I716" s="0" t="n">
        <v>1771743</v>
      </c>
      <c r="J716" s="0" t="n">
        <v>8469819</v>
      </c>
      <c r="K716" s="0" t="n">
        <v>921530799</v>
      </c>
      <c r="L716" s="0" t="n">
        <v>0</v>
      </c>
      <c r="M716" s="0" t="n">
        <f aca="false">H716 / (H716 + J716)</f>
        <v>0.876773354076201</v>
      </c>
      <c r="N716" s="0" t="n">
        <f aca="false">K716 / (K716+ I716)</f>
        <v>0.998081080773197</v>
      </c>
      <c r="O716" s="0" t="n">
        <f aca="false">I716 / (I716 + K716)</f>
        <v>0.00191891922680313</v>
      </c>
      <c r="P716" s="0" t="n">
        <f aca="false">J716 / (H716 + J716)</f>
        <v>0.123226645923799</v>
      </c>
      <c r="Q716" s="0" t="n">
        <f aca="false">100 * (J716 + I716) / (H716 + I716 + J716 + K716)</f>
        <v>1.03237784344297</v>
      </c>
      <c r="R716" s="0" t="n">
        <f aca="false">(2 * S716 * M716) / (S716 + M716)</f>
        <v>0.921682186854106</v>
      </c>
      <c r="S716" s="0" t="n">
        <f aca="false">H716 / (H716 + I716)</f>
        <v>0.971439893961513</v>
      </c>
      <c r="T716" s="0" t="n">
        <f aca="false">AVERAGE(M716:S716)</f>
        <v>0.703642846322655</v>
      </c>
      <c r="U716" s="0" t="n">
        <f aca="false">(H716 + K716)/(H716 + K716 + I716 + J716)</f>
        <v>0.98967622156557</v>
      </c>
      <c r="V716" s="0" t="n">
        <f aca="false">(I716+J716)/W716</f>
        <v>0.0103237784344297</v>
      </c>
      <c r="W716" s="0" t="n">
        <f aca="false">VLOOKUP(G716,ValidPixels!$A$1:$B$53, 2,0)</f>
        <v>992036207</v>
      </c>
    </row>
    <row r="717" customFormat="false" ht="12.8" hidden="false" customHeight="false" outlineLevel="0" collapsed="false">
      <c r="A717" s="0" t="n">
        <v>28</v>
      </c>
      <c r="B717" s="0" t="s">
        <v>113</v>
      </c>
      <c r="C717" s="0" t="n">
        <f aca="false">VLOOKUP(D717,List!$G$2:$H$12, 2, 0)</f>
        <v>10</v>
      </c>
      <c r="D717" s="0" t="s">
        <v>54</v>
      </c>
      <c r="E717" s="0" t="n">
        <f aca="false">VLOOKUP(G717,List!$A$2:$B$54, 2, 0)</f>
        <v>27</v>
      </c>
      <c r="F717" s="0" t="n">
        <f aca="false">VLOOKUP(G717,List!$L$2:$M$54, 2,0)</f>
        <v>5</v>
      </c>
      <c r="G717" s="0" t="s">
        <v>55</v>
      </c>
      <c r="H717" s="0" t="n">
        <v>601507</v>
      </c>
      <c r="I717" s="0" t="n">
        <v>192274</v>
      </c>
      <c r="J717" s="0" t="n">
        <v>113630</v>
      </c>
      <c r="K717" s="0" t="n">
        <v>34302866</v>
      </c>
      <c r="L717" s="0" t="n">
        <v>0</v>
      </c>
      <c r="M717" s="0" t="n">
        <f aca="false">H717 / (H717 + J717)</f>
        <v>0.841107368238533</v>
      </c>
      <c r="N717" s="0" t="n">
        <f aca="false">K717 / (K717+ I717)</f>
        <v>0.994426055380555</v>
      </c>
      <c r="O717" s="0" t="n">
        <f aca="false">I717 / (I717 + K717)</f>
        <v>0.00557394461944494</v>
      </c>
      <c r="P717" s="0" t="n">
        <f aca="false">J717 / (H717 + J717)</f>
        <v>0.158892631761467</v>
      </c>
      <c r="Q717" s="0" t="n">
        <f aca="false">100 * (J717 + I717) / (H717 + I717 + J717 + K717)</f>
        <v>0.868791801893521</v>
      </c>
      <c r="R717" s="0" t="n">
        <f aca="false">(2 * S717 * M717) / (S717 + M717)</f>
        <v>0.797269301579012</v>
      </c>
      <c r="S717" s="0" t="n">
        <f aca="false">H717 / (H717 + I717)</f>
        <v>0.757774499515609</v>
      </c>
      <c r="T717" s="0" t="n">
        <f aca="false">AVERAGE(M717:S717)</f>
        <v>0.631976514712592</v>
      </c>
      <c r="U717" s="0" t="n">
        <f aca="false">(H717 + K717)/(H717 + K717 + I717 + J717)</f>
        <v>0.991312081981065</v>
      </c>
      <c r="V717" s="0" t="n">
        <f aca="false">(I717+J717)/W717</f>
        <v>0.00868791801893521</v>
      </c>
      <c r="W717" s="0" t="n">
        <f aca="false">VLOOKUP(G717,ValidPixels!$A$1:$B$53, 2,0)</f>
        <v>35210277</v>
      </c>
    </row>
    <row r="718" customFormat="false" ht="12.8" hidden="false" customHeight="false" outlineLevel="0" collapsed="false">
      <c r="A718" s="0" t="n">
        <v>28</v>
      </c>
      <c r="B718" s="0" t="s">
        <v>113</v>
      </c>
      <c r="C718" s="0" t="n">
        <f aca="false">VLOOKUP(D718,List!$G$2:$H$12, 2, 0)</f>
        <v>10</v>
      </c>
      <c r="D718" s="0" t="s">
        <v>54</v>
      </c>
      <c r="E718" s="0" t="n">
        <f aca="false">VLOOKUP(G718,List!$A$2:$B$54, 2, 0)</f>
        <v>28</v>
      </c>
      <c r="F718" s="0" t="n">
        <f aca="false">VLOOKUP(G718,List!$L$2:$M$54, 2,0)</f>
        <v>3</v>
      </c>
      <c r="G718" s="0" t="s">
        <v>56</v>
      </c>
      <c r="H718" s="0" t="n">
        <v>3803960</v>
      </c>
      <c r="I718" s="0" t="n">
        <v>541584</v>
      </c>
      <c r="J718" s="0" t="n">
        <v>4169121</v>
      </c>
      <c r="K718" s="0" t="n">
        <v>407616830</v>
      </c>
      <c r="L718" s="0" t="n">
        <v>0</v>
      </c>
      <c r="M718" s="0" t="n">
        <f aca="false">H718 / (H718 + J718)</f>
        <v>0.477100383151758</v>
      </c>
      <c r="N718" s="0" t="n">
        <f aca="false">K718 / (K718+ I718)</f>
        <v>0.998673103428905</v>
      </c>
      <c r="O718" s="0" t="n">
        <f aca="false">I718 / (I718 + K718)</f>
        <v>0.00132689657109458</v>
      </c>
      <c r="P718" s="0" t="n">
        <f aca="false">J718 / (H718 + J718)</f>
        <v>0.522899616848242</v>
      </c>
      <c r="Q718" s="0" t="n">
        <f aca="false">100 * (J718 + I718) / (H718 + I718 + J718 + K718)</f>
        <v>1.13202318416202</v>
      </c>
      <c r="R718" s="0" t="n">
        <f aca="false">(2 * S718 * M718) / (S718 + M718)</f>
        <v>0.617594902028433</v>
      </c>
      <c r="S718" s="0" t="n">
        <f aca="false">H718 / (H718 + I718)</f>
        <v>0.875370264344349</v>
      </c>
      <c r="T718" s="0" t="n">
        <f aca="false">AVERAGE(M718:S718)</f>
        <v>0.660712621504971</v>
      </c>
      <c r="U718" s="0" t="n">
        <f aca="false">(H718 + K718)/(H718 + K718 + I718 + J718)</f>
        <v>0.98867976815838</v>
      </c>
      <c r="V718" s="0" t="n">
        <f aca="false">(I718+J718)/W718</f>
        <v>0.0113202318416202</v>
      </c>
      <c r="W718" s="0" t="n">
        <f aca="false">VLOOKUP(G718,ValidPixels!$A$1:$B$53, 2,0)</f>
        <v>416131495</v>
      </c>
    </row>
    <row r="719" customFormat="false" ht="12.8" hidden="false" customHeight="false" outlineLevel="0" collapsed="false">
      <c r="A719" s="0" t="n">
        <v>28</v>
      </c>
      <c r="B719" s="0" t="s">
        <v>113</v>
      </c>
      <c r="C719" s="0" t="n">
        <f aca="false">VLOOKUP(D719,List!$G$2:$H$12, 2, 0)</f>
        <v>10</v>
      </c>
      <c r="D719" s="0" t="s">
        <v>54</v>
      </c>
      <c r="E719" s="0" t="n">
        <f aca="false">VLOOKUP(G719,List!$A$2:$B$54, 2, 0)</f>
        <v>29</v>
      </c>
      <c r="F719" s="0" t="n">
        <f aca="false">VLOOKUP(G719,List!$L$2:$M$54, 2,0)</f>
        <v>1</v>
      </c>
      <c r="G719" s="0" t="s">
        <v>57</v>
      </c>
      <c r="H719" s="0" t="n">
        <v>11832822</v>
      </c>
      <c r="I719" s="0" t="n">
        <v>2286714</v>
      </c>
      <c r="J719" s="0" t="n">
        <v>507335</v>
      </c>
      <c r="K719" s="0" t="n">
        <v>357700311</v>
      </c>
      <c r="L719" s="0" t="n">
        <v>0</v>
      </c>
      <c r="M719" s="0" t="n">
        <f aca="false">H719 / (H719 + J719)</f>
        <v>0.958887476066958</v>
      </c>
      <c r="N719" s="0" t="n">
        <f aca="false">K719 / (K719+ I719)</f>
        <v>0.993647787722349</v>
      </c>
      <c r="O719" s="0" t="n">
        <f aca="false">I719 / (I719 + K719)</f>
        <v>0.00635221227765084</v>
      </c>
      <c r="P719" s="0" t="n">
        <f aca="false">J719 / (H719 + J719)</f>
        <v>0.0411125239330423</v>
      </c>
      <c r="Q719" s="0" t="n">
        <f aca="false">100 * (J719 + I719) / (H719 + I719 + J719 + K719)</f>
        <v>0.750428422924008</v>
      </c>
      <c r="R719" s="0" t="n">
        <f aca="false">(2 * S719 * M719) / (S719 + M719)</f>
        <v>0.89440357452371</v>
      </c>
      <c r="S719" s="0" t="n">
        <f aca="false">H719 / (H719 + I719)</f>
        <v>0.838046094432565</v>
      </c>
      <c r="T719" s="0" t="n">
        <f aca="false">AVERAGE(M719:S719)</f>
        <v>0.640411155982897</v>
      </c>
      <c r="U719" s="0" t="n">
        <f aca="false">(H719 + K719)/(H719 + K719 + I719 + J719)</f>
        <v>0.99249571577076</v>
      </c>
      <c r="V719" s="0" t="n">
        <f aca="false">(I719+J719)/W719</f>
        <v>0.00750428422924008</v>
      </c>
      <c r="W719" s="0" t="n">
        <f aca="false">VLOOKUP(G719,ValidPixels!$A$1:$B$53, 2,0)</f>
        <v>372327182</v>
      </c>
    </row>
    <row r="720" customFormat="false" ht="12.8" hidden="false" customHeight="false" outlineLevel="0" collapsed="false">
      <c r="A720" s="0" t="n">
        <v>28</v>
      </c>
      <c r="B720" s="0" t="s">
        <v>113</v>
      </c>
      <c r="C720" s="0" t="n">
        <f aca="false">VLOOKUP(D720,List!$G$2:$H$12, 2, 0)</f>
        <v>10</v>
      </c>
      <c r="D720" s="0" t="s">
        <v>54</v>
      </c>
      <c r="E720" s="0" t="n">
        <f aca="false">VLOOKUP(G720,List!$A$2:$B$54, 2, 0)</f>
        <v>30</v>
      </c>
      <c r="F720" s="0" t="n">
        <f aca="false">VLOOKUP(G720,List!$L$2:$M$54, 2,0)</f>
        <v>2</v>
      </c>
      <c r="G720" s="0" t="s">
        <v>58</v>
      </c>
      <c r="H720" s="0" t="n">
        <v>17721576</v>
      </c>
      <c r="I720" s="0" t="n">
        <v>3008447</v>
      </c>
      <c r="J720" s="0" t="n">
        <v>1742721</v>
      </c>
      <c r="K720" s="0" t="n">
        <v>204175820</v>
      </c>
      <c r="L720" s="0" t="n">
        <v>0</v>
      </c>
      <c r="M720" s="0" t="n">
        <f aca="false">H720 / (H720 + J720)</f>
        <v>0.910465762005173</v>
      </c>
      <c r="N720" s="0" t="n">
        <f aca="false">K720 / (K720+ I720)</f>
        <v>0.985479365573642</v>
      </c>
      <c r="O720" s="0" t="n">
        <f aca="false">I720 / (I720 + K720)</f>
        <v>0.0145206344263583</v>
      </c>
      <c r="P720" s="0" t="n">
        <f aca="false">J720 / (H720 + J720)</f>
        <v>0.0895342379948271</v>
      </c>
      <c r="Q720" s="0" t="n">
        <f aca="false">100 * (J720 + I720) / (H720 + I720 + J720 + K720)</f>
        <v>2.09627094747443</v>
      </c>
      <c r="R720" s="0" t="n">
        <f aca="false">(2 * S720 * M720) / (S720 + M720)</f>
        <v>0.881795039697151</v>
      </c>
      <c r="S720" s="0" t="n">
        <f aca="false">H720 / (H720 + I720)</f>
        <v>0.854874883640988</v>
      </c>
      <c r="T720" s="0" t="n">
        <f aca="false">AVERAGE(M720:S720)</f>
        <v>0.833277267258939</v>
      </c>
      <c r="U720" s="0" t="n">
        <f aca="false">(H720 + K720)/(H720 + K720 + I720 + J720)</f>
        <v>0.979037290525256</v>
      </c>
      <c r="V720" s="0" t="n">
        <f aca="false">(I720+J720)/W720</f>
        <v>0.0209627094747443</v>
      </c>
      <c r="W720" s="0" t="n">
        <f aca="false">VLOOKUP(G720,ValidPixels!$A$1:$B$53, 2,0)</f>
        <v>226648564</v>
      </c>
    </row>
    <row r="721" customFormat="false" ht="12.8" hidden="false" customHeight="false" outlineLevel="0" collapsed="false">
      <c r="A721" s="0" t="n">
        <v>28</v>
      </c>
      <c r="B721" s="0" t="s">
        <v>113</v>
      </c>
      <c r="C721" s="0" t="n">
        <f aca="false">VLOOKUP(D721,List!$G$2:$H$12, 2, 0)</f>
        <v>10</v>
      </c>
      <c r="D721" s="0" t="s">
        <v>54</v>
      </c>
      <c r="E721" s="0" t="n">
        <f aca="false">VLOOKUP(G721,List!$A$2:$B$54, 2, 0)</f>
        <v>31</v>
      </c>
      <c r="F721" s="0" t="n">
        <f aca="false">VLOOKUP(G721,List!$L$2:$M$54, 2,0)</f>
        <v>4</v>
      </c>
      <c r="G721" s="0" t="s">
        <v>59</v>
      </c>
      <c r="H721" s="0" t="n">
        <v>41870726</v>
      </c>
      <c r="I721" s="0" t="n">
        <v>2158674</v>
      </c>
      <c r="J721" s="0" t="n">
        <v>20090539</v>
      </c>
      <c r="K721" s="0" t="n">
        <v>257321841</v>
      </c>
      <c r="L721" s="0" t="n">
        <v>0</v>
      </c>
      <c r="M721" s="0" t="n">
        <f aca="false">H721 / (H721 + J721)</f>
        <v>0.675756474629755</v>
      </c>
      <c r="N721" s="0" t="n">
        <f aca="false">K721 / (K721+ I721)</f>
        <v>0.991680785742236</v>
      </c>
      <c r="O721" s="0" t="n">
        <f aca="false">I721 / (I721 + K721)</f>
        <v>0.00831921425776421</v>
      </c>
      <c r="P721" s="0" t="n">
        <f aca="false">J721 / (H721 + J721)</f>
        <v>0.324243525370245</v>
      </c>
      <c r="Q721" s="0" t="n">
        <f aca="false">100 * (J721 + I721) / (H721 + I721 + J721 + K721)</f>
        <v>6.92169294234247</v>
      </c>
      <c r="R721" s="0" t="n">
        <f aca="false">(2 * S721 * M721) / (S721 + M721)</f>
        <v>0.790083277616949</v>
      </c>
      <c r="S721" s="0" t="n">
        <f aca="false">H721 / (H721 + I721)</f>
        <v>0.950971986899662</v>
      </c>
      <c r="T721" s="0" t="n">
        <f aca="false">AVERAGE(M721:S721)</f>
        <v>1.52324974383701</v>
      </c>
      <c r="U721" s="0" t="n">
        <f aca="false">(H721 + K721)/(H721 + K721 + I721 + J721)</f>
        <v>0.930783070576575</v>
      </c>
      <c r="V721" s="0" t="n">
        <f aca="false">(I721+J721)/W721</f>
        <v>0.0692169294234247</v>
      </c>
      <c r="W721" s="0" t="n">
        <f aca="false">VLOOKUP(G721,ValidPixels!$A$1:$B$53, 2,0)</f>
        <v>321441780</v>
      </c>
    </row>
    <row r="722" customFormat="false" ht="12.8" hidden="false" customHeight="false" outlineLevel="0" collapsed="false">
      <c r="A722" s="0" t="n">
        <v>28</v>
      </c>
      <c r="B722" s="0" t="s">
        <v>113</v>
      </c>
      <c r="C722" s="0" t="n">
        <f aca="false">VLOOKUP(D722,List!$G$2:$H$12, 2, 0)</f>
        <v>2</v>
      </c>
      <c r="D722" s="0" t="s">
        <v>60</v>
      </c>
      <c r="E722" s="0" t="n">
        <f aca="false">VLOOKUP(G722,List!$A$2:$B$54, 2, 0)</f>
        <v>32</v>
      </c>
      <c r="F722" s="0" t="n">
        <f aca="false">VLOOKUP(G722,List!$L$2:$M$54, 2,0)</f>
        <v>4</v>
      </c>
      <c r="G722" s="0" t="s">
        <v>61</v>
      </c>
      <c r="H722" s="0" t="n">
        <v>10751436</v>
      </c>
      <c r="I722" s="0" t="n">
        <v>1666103</v>
      </c>
      <c r="J722" s="0" t="n">
        <v>3264430</v>
      </c>
      <c r="K722" s="0" t="n">
        <v>917973411</v>
      </c>
      <c r="L722" s="0" t="n">
        <v>0</v>
      </c>
      <c r="M722" s="0" t="n">
        <f aca="false">H722 / (H722 + J722)</f>
        <v>0.767090381714551</v>
      </c>
      <c r="N722" s="0" t="n">
        <f aca="false">K722 / (K722+ I722)</f>
        <v>0.998188308598493</v>
      </c>
      <c r="O722" s="0" t="n">
        <f aca="false">I722 / (I722 + K722)</f>
        <v>0.00181169140150713</v>
      </c>
      <c r="P722" s="0" t="n">
        <f aca="false">J722 / (H722 + J722)</f>
        <v>0.232909618285449</v>
      </c>
      <c r="Q722" s="0" t="n">
        <f aca="false">100 * (J722 + I722) / (H722 + I722 + J722 + K722)</f>
        <v>0.528089175687072</v>
      </c>
      <c r="R722" s="0" t="n">
        <f aca="false">(2 * S722 * M722) / (S722 + M722)</f>
        <v>0.81347340609354</v>
      </c>
      <c r="S722" s="0" t="n">
        <f aca="false">H722 / (H722 + I722)</f>
        <v>0.865826634407993</v>
      </c>
      <c r="T722" s="0" t="n">
        <f aca="false">AVERAGE(M722:S722)</f>
        <v>0.601055602312658</v>
      </c>
      <c r="U722" s="0" t="n">
        <f aca="false">(H722 + K722)/(H722 + K722 + I722 + J722)</f>
        <v>0.994719108243129</v>
      </c>
      <c r="V722" s="0" t="n">
        <f aca="false">(I722+J722)/W722</f>
        <v>0.0105611775715788</v>
      </c>
      <c r="W722" s="0" t="n">
        <f aca="false">VLOOKUP(G722,ValidPixels!$A$1:$B$53, 2,0)</f>
        <v>466854474</v>
      </c>
    </row>
    <row r="723" customFormat="false" ht="12.8" hidden="false" customHeight="false" outlineLevel="0" collapsed="false">
      <c r="A723" s="0" t="n">
        <v>28</v>
      </c>
      <c r="B723" s="0" t="s">
        <v>113</v>
      </c>
      <c r="C723" s="0" t="n">
        <f aca="false">VLOOKUP(D723,List!$G$2:$H$12, 2, 0)</f>
        <v>2</v>
      </c>
      <c r="D723" s="0" t="s">
        <v>60</v>
      </c>
      <c r="E723" s="0" t="n">
        <f aca="false">VLOOKUP(G723,List!$A$2:$B$54, 2, 0)</f>
        <v>35</v>
      </c>
      <c r="F723" s="0" t="n">
        <f aca="false">VLOOKUP(G723,List!$L$2:$M$54, 2,0)</f>
        <v>2</v>
      </c>
      <c r="G723" s="0" t="s">
        <v>64</v>
      </c>
      <c r="H723" s="0" t="n">
        <v>18596882</v>
      </c>
      <c r="I723" s="0" t="n">
        <v>223369</v>
      </c>
      <c r="J723" s="0" t="n">
        <v>5175936</v>
      </c>
      <c r="K723" s="0" t="n">
        <v>574377548</v>
      </c>
      <c r="L723" s="0" t="n">
        <v>3362</v>
      </c>
      <c r="M723" s="0" t="n">
        <f aca="false">H723 / (H723 + J723)</f>
        <v>0.782275033611918</v>
      </c>
      <c r="N723" s="0" t="n">
        <f aca="false">K723 / (K723+ I723)</f>
        <v>0.999611262367686</v>
      </c>
      <c r="O723" s="0" t="n">
        <f aca="false">I723 / (I723 + K723)</f>
        <v>0.000388737632313942</v>
      </c>
      <c r="P723" s="0" t="n">
        <f aca="false">J723 / (H723 + J723)</f>
        <v>0.217724966388082</v>
      </c>
      <c r="Q723" s="0" t="n">
        <f aca="false">100 * (J723 + I723) / (H723 + I723 + J723 + K723)</f>
        <v>0.902329879168243</v>
      </c>
      <c r="R723" s="0" t="n">
        <f aca="false">(2 * S723 * M723) / (S723 + M723)</f>
        <v>0.873235126588319</v>
      </c>
      <c r="S723" s="0" t="n">
        <f aca="false">H723 / (H723 + I723)</f>
        <v>0.988131454782404</v>
      </c>
      <c r="T723" s="0" t="n">
        <f aca="false">AVERAGE(M723:S723)</f>
        <v>0.680528065791281</v>
      </c>
      <c r="U723" s="0" t="n">
        <f aca="false">(H723 + K723)/(H723 + K723 + I723 + J723)</f>
        <v>0.990976701208318</v>
      </c>
      <c r="V723" s="0" t="n">
        <f aca="false">(I723+J723)/W723</f>
        <v>0.0180853714019827</v>
      </c>
      <c r="W723" s="0" t="n">
        <f aca="false">VLOOKUP(G723,ValidPixels!$A$1:$B$53, 2,0)</f>
        <v>298545431</v>
      </c>
    </row>
    <row r="724" customFormat="false" ht="12.8" hidden="false" customHeight="false" outlineLevel="0" collapsed="false">
      <c r="A724" s="0" t="n">
        <v>28</v>
      </c>
      <c r="B724" s="0" t="s">
        <v>113</v>
      </c>
      <c r="C724" s="0" t="n">
        <f aca="false">VLOOKUP(D724,List!$G$2:$H$12, 2, 0)</f>
        <v>2</v>
      </c>
      <c r="D724" s="0" t="s">
        <v>60</v>
      </c>
      <c r="E724" s="0" t="n">
        <f aca="false">VLOOKUP(G724,List!$A$2:$B$54, 2, 0)</f>
        <v>34</v>
      </c>
      <c r="F724" s="0" t="n">
        <f aca="false">VLOOKUP(G724,List!$L$2:$M$54, 2,0)</f>
        <v>3</v>
      </c>
      <c r="G724" s="0" t="s">
        <v>63</v>
      </c>
      <c r="H724" s="0" t="n">
        <v>18719323</v>
      </c>
      <c r="I724" s="0" t="n">
        <v>2254638</v>
      </c>
      <c r="J724" s="0" t="n">
        <v>2002860</v>
      </c>
      <c r="K724" s="0" t="n">
        <v>1944826050</v>
      </c>
      <c r="L724" s="0" t="n">
        <v>916473</v>
      </c>
      <c r="M724" s="0" t="n">
        <f aca="false">H724 / (H724 + J724)</f>
        <v>0.903347055664936</v>
      </c>
      <c r="N724" s="0" t="n">
        <f aca="false">K724 / (K724+ I724)</f>
        <v>0.998842041825028</v>
      </c>
      <c r="O724" s="0" t="n">
        <f aca="false">I724 / (I724 + K724)</f>
        <v>0.00115795817497215</v>
      </c>
      <c r="P724" s="0" t="n">
        <f aca="false">J724 / (H724 + J724)</f>
        <v>0.0966529443350635</v>
      </c>
      <c r="Q724" s="0" t="n">
        <f aca="false">100 * (J724 + I724) / (H724 + I724 + J724 + K724)</f>
        <v>0.216357952452647</v>
      </c>
      <c r="R724" s="0" t="n">
        <f aca="false">(2 * S724 * M724) / (S724 + M724)</f>
        <v>0.897892284715824</v>
      </c>
      <c r="S724" s="0" t="n">
        <f aca="false">H724 / (H724 + I724)</f>
        <v>0.892502994546428</v>
      </c>
      <c r="T724" s="0" t="n">
        <f aca="false">AVERAGE(M724:S724)</f>
        <v>0.572393318816414</v>
      </c>
      <c r="U724" s="0" t="n">
        <f aca="false">(H724 + K724)/(H724 + K724 + I724 + J724)</f>
        <v>0.997836420475474</v>
      </c>
      <c r="V724" s="0" t="n">
        <f aca="false">(I724+J724)/W724</f>
        <v>0.00432912303321684</v>
      </c>
      <c r="W724" s="0" t="n">
        <f aca="false">VLOOKUP(G724,ValidPixels!$A$1:$B$53, 2,0)</f>
        <v>983455071</v>
      </c>
    </row>
    <row r="725" customFormat="false" ht="12.8" hidden="false" customHeight="false" outlineLevel="0" collapsed="false">
      <c r="A725" s="0" t="n">
        <v>28</v>
      </c>
      <c r="B725" s="0" t="s">
        <v>113</v>
      </c>
      <c r="C725" s="0" t="n">
        <f aca="false">VLOOKUP(D725,List!$G$2:$H$12, 2, 0)</f>
        <v>2</v>
      </c>
      <c r="D725" s="0" t="s">
        <v>60</v>
      </c>
      <c r="E725" s="0" t="n">
        <f aca="false">VLOOKUP(G725,List!$A$2:$B$54, 2, 0)</f>
        <v>33</v>
      </c>
      <c r="F725" s="0" t="n">
        <f aca="false">VLOOKUP(G725,List!$L$2:$M$54, 2,0)</f>
        <v>1</v>
      </c>
      <c r="G725" s="0" t="s">
        <v>62</v>
      </c>
      <c r="H725" s="0" t="n">
        <v>19761237</v>
      </c>
      <c r="I725" s="0" t="n">
        <v>2018140</v>
      </c>
      <c r="J725" s="0" t="n">
        <v>4500943</v>
      </c>
      <c r="K725" s="0" t="n">
        <v>2078141196</v>
      </c>
      <c r="L725" s="0" t="n">
        <v>0</v>
      </c>
      <c r="M725" s="0" t="n">
        <f aca="false">H725 / (H725 + J725)</f>
        <v>0.81448728020318</v>
      </c>
      <c r="N725" s="0" t="n">
        <f aca="false">K725 / (K725+ I725)</f>
        <v>0.99902981470454</v>
      </c>
      <c r="O725" s="0" t="n">
        <f aca="false">I725 / (I725 + K725)</f>
        <v>0.000970185295459501</v>
      </c>
      <c r="P725" s="0" t="n">
        <f aca="false">J725 / (H725 + J725)</f>
        <v>0.18551271979682</v>
      </c>
      <c r="Q725" s="0" t="n">
        <f aca="false">100 * (J725 + I725) / (H725 + I725 + J725 + K725)</f>
        <v>0.309780286431932</v>
      </c>
      <c r="R725" s="0" t="n">
        <f aca="false">(2 * S725 * M725) / (S725 + M725)</f>
        <v>0.85840871975724</v>
      </c>
      <c r="S725" s="0" t="n">
        <f aca="false">H725 / (H725 + I725)</f>
        <v>0.907337110698805</v>
      </c>
      <c r="T725" s="0" t="n">
        <f aca="false">AVERAGE(M725:S725)</f>
        <v>0.582218016698282</v>
      </c>
      <c r="U725" s="0" t="n">
        <f aca="false">(H725 + K725)/(H725 + K725 + I725 + J725)</f>
        <v>0.996902197135681</v>
      </c>
      <c r="V725" s="0" t="n">
        <f aca="false">(I725+J725)/W725</f>
        <v>0.00620156297564688</v>
      </c>
      <c r="W725" s="0" t="n">
        <f aca="false">VLOOKUP(G725,ValidPixels!$A$1:$B$53, 2,0)</f>
        <v>1051200000</v>
      </c>
    </row>
    <row r="726" customFormat="false" ht="12.8" hidden="false" customHeight="false" outlineLevel="0" collapsed="false">
      <c r="A726" s="0" t="n">
        <v>28</v>
      </c>
      <c r="B726" s="0" t="s">
        <v>113</v>
      </c>
      <c r="C726" s="0" t="n">
        <f aca="false">VLOOKUP(D726,List!$G$2:$H$12, 2, 0)</f>
        <v>7</v>
      </c>
      <c r="D726" s="0" t="s">
        <v>65</v>
      </c>
      <c r="E726" s="0" t="n">
        <f aca="false">VLOOKUP(G726,List!$A$2:$B$54, 2, 0)</f>
        <v>36</v>
      </c>
      <c r="F726" s="0" t="n">
        <f aca="false">VLOOKUP(G726,List!$L$2:$M$54, 2,0)</f>
        <v>1</v>
      </c>
      <c r="G726" s="0" t="s">
        <v>66</v>
      </c>
      <c r="H726" s="0" t="n">
        <v>44960</v>
      </c>
      <c r="I726" s="0" t="n">
        <v>674143</v>
      </c>
      <c r="J726" s="0" t="n">
        <v>12222</v>
      </c>
      <c r="K726" s="0" t="n">
        <v>307426594</v>
      </c>
      <c r="L726" s="0" t="n">
        <v>0</v>
      </c>
      <c r="M726" s="0" t="n">
        <f aca="false">H726 / (H726 + J726)</f>
        <v>0.786261410933511</v>
      </c>
      <c r="N726" s="0" t="n">
        <f aca="false">K726 / (K726+ I726)</f>
        <v>0.997811939670888</v>
      </c>
      <c r="O726" s="0" t="n">
        <f aca="false">I726 / (I726 + K726)</f>
        <v>0.00218806032911242</v>
      </c>
      <c r="P726" s="0" t="n">
        <f aca="false">J726 / (H726 + J726)</f>
        <v>0.213738589066489</v>
      </c>
      <c r="Q726" s="0" t="n">
        <f aca="false">100 * (J726 + I726) / (H726 + I726 + J726 + K726)</f>
        <v>0.222731579388683</v>
      </c>
      <c r="R726" s="0" t="n">
        <f aca="false">(2 * S726 * M726) / (S726 + M726)</f>
        <v>0.115833746626561</v>
      </c>
      <c r="S726" s="0" t="n">
        <f aca="false">H726 / (H726 + I726)</f>
        <v>0.0625223368557773</v>
      </c>
      <c r="T726" s="0" t="n">
        <f aca="false">AVERAGE(M726:S726)</f>
        <v>0.343012523267289</v>
      </c>
      <c r="U726" s="0" t="n">
        <f aca="false">(H726 + K726)/(H726 + K726 + I726 + J726)</f>
        <v>0.997772684206113</v>
      </c>
      <c r="V726" s="0" t="n">
        <f aca="false">(I726+J726)/W726</f>
        <v>0.00445793124010059</v>
      </c>
      <c r="W726" s="0" t="n">
        <f aca="false">VLOOKUP(G726,ValidPixels!$A$1:$B$53, 2,0)</f>
        <v>153964914</v>
      </c>
    </row>
    <row r="727" customFormat="false" ht="12.8" hidden="false" customHeight="false" outlineLevel="0" collapsed="false">
      <c r="A727" s="0" t="n">
        <v>28</v>
      </c>
      <c r="B727" s="0" t="s">
        <v>113</v>
      </c>
      <c r="C727" s="0" t="n">
        <f aca="false">VLOOKUP(D727,List!$G$2:$H$12, 2, 0)</f>
        <v>7</v>
      </c>
      <c r="D727" s="0" t="s">
        <v>65</v>
      </c>
      <c r="E727" s="0" t="n">
        <f aca="false">VLOOKUP(G727,List!$A$2:$B$54, 2, 0)</f>
        <v>37</v>
      </c>
      <c r="F727" s="0" t="n">
        <f aca="false">VLOOKUP(G727,List!$L$2:$M$54, 2,0)</f>
        <v>2</v>
      </c>
      <c r="G727" s="0" t="s">
        <v>67</v>
      </c>
      <c r="H727" s="0" t="n">
        <v>691778</v>
      </c>
      <c r="I727" s="0" t="n">
        <v>190985</v>
      </c>
      <c r="J727" s="0" t="n">
        <v>45805</v>
      </c>
      <c r="K727" s="0" t="n">
        <v>24718404</v>
      </c>
      <c r="L727" s="0" t="n">
        <v>0</v>
      </c>
      <c r="M727" s="0" t="n">
        <f aca="false">H727 / (H727 + J727)</f>
        <v>0.937898514472269</v>
      </c>
      <c r="N727" s="0" t="n">
        <f aca="false">K727 / (K727+ I727)</f>
        <v>0.992332810732531</v>
      </c>
      <c r="O727" s="0" t="n">
        <f aca="false">I727 / (I727 + K727)</f>
        <v>0.00766718926746858</v>
      </c>
      <c r="P727" s="0" t="n">
        <f aca="false">J727 / (H727 + J727)</f>
        <v>0.0621014855277304</v>
      </c>
      <c r="Q727" s="0" t="n">
        <f aca="false">100 * (J727 + I727) / (H727 + I727 + J727 + K727)</f>
        <v>0.923266887022764</v>
      </c>
      <c r="R727" s="0" t="n">
        <f aca="false">(2 * S727 * M727) / (S727 + M727)</f>
        <v>0.8538645449799</v>
      </c>
      <c r="S727" s="0" t="n">
        <f aca="false">H727 / (H727 + I727)</f>
        <v>0.783650877981972</v>
      </c>
      <c r="T727" s="0" t="n">
        <f aca="false">AVERAGE(M727:S727)</f>
        <v>0.651540329997805</v>
      </c>
      <c r="U727" s="0" t="n">
        <f aca="false">(H727 + K727)/(H727 + K727 + I727 + J727)</f>
        <v>0.990767331129772</v>
      </c>
      <c r="V727" s="0" t="n">
        <f aca="false">(I727+J727)/W727</f>
        <v>0.0184859074524227</v>
      </c>
      <c r="W727" s="0" t="n">
        <f aca="false">VLOOKUP(G727,ValidPixels!$A$1:$B$53, 2,0)</f>
        <v>12809217</v>
      </c>
    </row>
    <row r="728" customFormat="false" ht="12.8" hidden="false" customHeight="false" outlineLevel="0" collapsed="false">
      <c r="A728" s="0" t="n">
        <v>28</v>
      </c>
      <c r="B728" s="0" t="s">
        <v>113</v>
      </c>
      <c r="C728" s="0" t="n">
        <f aca="false">VLOOKUP(D728,List!$G$2:$H$12, 2, 0)</f>
        <v>7</v>
      </c>
      <c r="D728" s="0" t="s">
        <v>65</v>
      </c>
      <c r="E728" s="0" t="n">
        <f aca="false">VLOOKUP(G728,List!$A$2:$B$54, 2, 0)</f>
        <v>38</v>
      </c>
      <c r="F728" s="0" t="n">
        <f aca="false">VLOOKUP(G728,List!$L$2:$M$54, 2,0)</f>
        <v>4</v>
      </c>
      <c r="G728" s="0" t="s">
        <v>68</v>
      </c>
      <c r="H728" s="0" t="n">
        <v>2435670</v>
      </c>
      <c r="I728" s="0" t="n">
        <v>48481</v>
      </c>
      <c r="J728" s="0" t="n">
        <v>415426</v>
      </c>
      <c r="K728" s="0" t="n">
        <v>46142886</v>
      </c>
      <c r="L728" s="0" t="n">
        <v>0</v>
      </c>
      <c r="M728" s="0" t="n">
        <f aca="false">H728 / (H728 + J728)</f>
        <v>0.854292524699273</v>
      </c>
      <c r="N728" s="0" t="n">
        <f aca="false">K728 / (K728+ I728)</f>
        <v>0.998950431581728</v>
      </c>
      <c r="O728" s="0" t="n">
        <f aca="false">I728 / (I728 + K728)</f>
        <v>0.00104956841827175</v>
      </c>
      <c r="P728" s="0" t="n">
        <f aca="false">J728 / (H728 + J728)</f>
        <v>0.145707475300726</v>
      </c>
      <c r="Q728" s="0" t="n">
        <f aca="false">100 * (J728 + I728) / (H728 + I728 + J728 + K728)</f>
        <v>0.945929245029965</v>
      </c>
      <c r="R728" s="0" t="n">
        <f aca="false">(2 * S728 * M728) / (S728 + M728)</f>
        <v>0.913048636736031</v>
      </c>
      <c r="S728" s="0" t="n">
        <f aca="false">H728 / (H728 + I728)</f>
        <v>0.980483875577612</v>
      </c>
      <c r="T728" s="0" t="n">
        <f aca="false">AVERAGE(M728:S728)</f>
        <v>0.691351679620515</v>
      </c>
      <c r="U728" s="0" t="n">
        <f aca="false">(H728 + K728)/(H728 + K728 + I728 + J728)</f>
        <v>0.9905407075497</v>
      </c>
      <c r="V728" s="0" t="n">
        <f aca="false">(I728+J728)/W728</f>
        <v>0.0191151842856849</v>
      </c>
      <c r="W728" s="0" t="n">
        <f aca="false">VLOOKUP(G728,ValidPixels!$A$1:$B$53, 2,0)</f>
        <v>24269031</v>
      </c>
    </row>
    <row r="729" customFormat="false" ht="12.8" hidden="false" customHeight="false" outlineLevel="0" collapsed="false">
      <c r="A729" s="0" t="n">
        <v>28</v>
      </c>
      <c r="B729" s="0" t="s">
        <v>113</v>
      </c>
      <c r="C729" s="0" t="n">
        <f aca="false">VLOOKUP(D729,List!$G$2:$H$12, 2, 0)</f>
        <v>7</v>
      </c>
      <c r="D729" s="0" t="s">
        <v>65</v>
      </c>
      <c r="E729" s="0" t="n">
        <f aca="false">VLOOKUP(G729,List!$A$2:$B$54, 2, 0)</f>
        <v>39</v>
      </c>
      <c r="F729" s="0" t="n">
        <f aca="false">VLOOKUP(G729,List!$L$2:$M$54, 2,0)</f>
        <v>3</v>
      </c>
      <c r="G729" s="0" t="s">
        <v>69</v>
      </c>
      <c r="H729" s="0" t="n">
        <v>6711938</v>
      </c>
      <c r="I729" s="0" t="n">
        <v>3991299</v>
      </c>
      <c r="J729" s="0" t="n">
        <v>290386</v>
      </c>
      <c r="K729" s="0" t="n">
        <v>347474523</v>
      </c>
      <c r="L729" s="0" t="n">
        <v>0</v>
      </c>
      <c r="M729" s="0" t="n">
        <f aca="false">H729 / (H729 + J729)</f>
        <v>0.958530053736445</v>
      </c>
      <c r="N729" s="0" t="n">
        <f aca="false">K729 / (K729+ I729)</f>
        <v>0.988643848846276</v>
      </c>
      <c r="O729" s="0" t="n">
        <f aca="false">I729 / (I729 + K729)</f>
        <v>0.0113561511537244</v>
      </c>
      <c r="P729" s="0" t="n">
        <f aca="false">J729 / (H729 + J729)</f>
        <v>0.0414699462635548</v>
      </c>
      <c r="Q729" s="0" t="n">
        <f aca="false">100 * (J729 + I729) / (H729 + I729 + J729 + K729)</f>
        <v>1.19443946352767</v>
      </c>
      <c r="R729" s="0" t="n">
        <f aca="false">(2 * S729 * M729) / (S729 + M729)</f>
        <v>0.758172870094317</v>
      </c>
      <c r="S729" s="0" t="n">
        <f aca="false">H729 / (H729 + I729)</f>
        <v>0.627094214582</v>
      </c>
      <c r="T729" s="0" t="n">
        <f aca="false">AVERAGE(M729:S729)</f>
        <v>0.65424379260057</v>
      </c>
      <c r="U729" s="0" t="n">
        <f aca="false">(H729 + K729)/(H729 + K729 + I729 + J729)</f>
        <v>0.988055605364723</v>
      </c>
      <c r="V729" s="0" t="n">
        <f aca="false">(I729+J729)/W729</f>
        <v>0.0235437085831946</v>
      </c>
      <c r="W729" s="0" t="n">
        <f aca="false">VLOOKUP(G729,ValidPixels!$A$1:$B$53, 2,0)</f>
        <v>181861111</v>
      </c>
    </row>
    <row r="730" customFormat="false" ht="12.8" hidden="false" customHeight="false" outlineLevel="0" collapsed="false">
      <c r="A730" s="0" t="n">
        <v>28</v>
      </c>
      <c r="B730" s="0" t="s">
        <v>113</v>
      </c>
      <c r="C730" s="0" t="n">
        <f aca="false">VLOOKUP(D730,List!$G$2:$H$12, 2, 0)</f>
        <v>8</v>
      </c>
      <c r="D730" s="0" t="s">
        <v>70</v>
      </c>
      <c r="E730" s="0" t="n">
        <f aca="false">VLOOKUP(G730,List!$A$2:$B$54, 2, 0)</f>
        <v>41</v>
      </c>
      <c r="F730" s="0" t="n">
        <f aca="false">VLOOKUP(G730,List!$L$2:$M$54, 2,0)</f>
        <v>1</v>
      </c>
      <c r="G730" s="0" t="s">
        <v>72</v>
      </c>
      <c r="H730" s="0" t="n">
        <v>1021065</v>
      </c>
      <c r="I730" s="0" t="n">
        <v>1805733</v>
      </c>
      <c r="J730" s="0" t="n">
        <v>628881</v>
      </c>
      <c r="K730" s="0" t="n">
        <v>79194022</v>
      </c>
      <c r="L730" s="0" t="n">
        <v>0</v>
      </c>
      <c r="M730" s="0" t="n">
        <f aca="false">H730 / (H730 + J730)</f>
        <v>0.61884752591903</v>
      </c>
      <c r="N730" s="0" t="n">
        <f aca="false">K730 / (K730+ I730)</f>
        <v>0.977706932570352</v>
      </c>
      <c r="O730" s="0" t="n">
        <f aca="false">I730 / (I730 + K730)</f>
        <v>0.0222930674296484</v>
      </c>
      <c r="P730" s="0" t="n">
        <f aca="false">J730 / (H730 + J730)</f>
        <v>0.38115247408097</v>
      </c>
      <c r="Q730" s="0" t="n">
        <f aca="false">100 * (J730 + I730) / (H730 + I730 + J730 + K730)</f>
        <v>2.94570212661749</v>
      </c>
      <c r="R730" s="0" t="n">
        <f aca="false">(2 * S730 * M730) / (S730 + M730)</f>
        <v>0.456164122853574</v>
      </c>
      <c r="S730" s="0" t="n">
        <f aca="false">H730 / (H730 + I730)</f>
        <v>0.361209042881734</v>
      </c>
      <c r="T730" s="0" t="n">
        <f aca="false">AVERAGE(M730:S730)</f>
        <v>0.823296470336114</v>
      </c>
      <c r="U730" s="0" t="n">
        <f aca="false">(H730 + K730)/(H730 + K730 + I730 + J730)</f>
        <v>0.970542978733825</v>
      </c>
      <c r="V730" s="0" t="n">
        <f aca="false">(I730+J730)/W730</f>
        <v>0.0584011513783394</v>
      </c>
      <c r="W730" s="0" t="n">
        <f aca="false">VLOOKUP(G730,ValidPixels!$A$1:$B$53, 2,0)</f>
        <v>41687774</v>
      </c>
    </row>
    <row r="731" customFormat="false" ht="12.8" hidden="false" customHeight="false" outlineLevel="0" collapsed="false">
      <c r="A731" s="0" t="n">
        <v>28</v>
      </c>
      <c r="B731" s="0" t="s">
        <v>113</v>
      </c>
      <c r="C731" s="0" t="n">
        <f aca="false">VLOOKUP(D731,List!$G$2:$H$12, 2, 0)</f>
        <v>8</v>
      </c>
      <c r="D731" s="0" t="s">
        <v>70</v>
      </c>
      <c r="E731" s="0" t="n">
        <f aca="false">VLOOKUP(G731,List!$A$2:$B$54, 2, 0)</f>
        <v>42</v>
      </c>
      <c r="F731" s="0" t="n">
        <f aca="false">VLOOKUP(G731,List!$L$2:$M$54, 2,0)</f>
        <v>3</v>
      </c>
      <c r="G731" s="0" t="s">
        <v>73</v>
      </c>
      <c r="H731" s="0" t="n">
        <v>2268680</v>
      </c>
      <c r="I731" s="0" t="n">
        <v>3913320</v>
      </c>
      <c r="J731" s="0" t="n">
        <v>1669842</v>
      </c>
      <c r="K731" s="0" t="n">
        <v>217530763</v>
      </c>
      <c r="L731" s="0" t="n">
        <v>137705</v>
      </c>
      <c r="M731" s="0" t="n">
        <f aca="false">H731 / (H731 + J731)</f>
        <v>0.576023188394022</v>
      </c>
      <c r="N731" s="0" t="n">
        <f aca="false">K731 / (K731+ I731)</f>
        <v>0.982328179886387</v>
      </c>
      <c r="O731" s="0" t="n">
        <f aca="false">I731 / (I731 + K731)</f>
        <v>0.0176718201136131</v>
      </c>
      <c r="P731" s="0" t="n">
        <f aca="false">J731 / (H731 + J731)</f>
        <v>0.423976811605978</v>
      </c>
      <c r="Q731" s="0" t="n">
        <f aca="false">100 * (J731 + I731) / (H731 + I731 + J731 + K731)</f>
        <v>2.47719294929615</v>
      </c>
      <c r="R731" s="0" t="n">
        <f aca="false">(2 * S731 * M731) / (S731 + M731)</f>
        <v>0.448332605768754</v>
      </c>
      <c r="S731" s="0" t="n">
        <f aca="false">H731 / (H731 + I731)</f>
        <v>0.366981559365901</v>
      </c>
      <c r="T731" s="0" t="n">
        <f aca="false">AVERAGE(M731:S731)</f>
        <v>0.756072444918687</v>
      </c>
      <c r="U731" s="0" t="n">
        <f aca="false">(H731 + K731)/(H731 + K731 + I731 + J731)</f>
        <v>0.975228070507038</v>
      </c>
      <c r="V731" s="0" t="n">
        <f aca="false">(I731+J731)/W731</f>
        <v>0.0495586523079335</v>
      </c>
      <c r="W731" s="0" t="n">
        <f aca="false">VLOOKUP(G731,ValidPixels!$A$1:$B$53, 2,0)</f>
        <v>112657664</v>
      </c>
    </row>
    <row r="732" customFormat="false" ht="12.8" hidden="false" customHeight="false" outlineLevel="0" collapsed="false">
      <c r="A732" s="0" t="n">
        <v>28</v>
      </c>
      <c r="B732" s="0" t="s">
        <v>113</v>
      </c>
      <c r="C732" s="0" t="n">
        <f aca="false">VLOOKUP(D732,List!$G$2:$H$12, 2, 0)</f>
        <v>8</v>
      </c>
      <c r="D732" s="0" t="s">
        <v>70</v>
      </c>
      <c r="E732" s="0" t="n">
        <f aca="false">VLOOKUP(G732,List!$A$2:$B$54, 2, 0)</f>
        <v>40</v>
      </c>
      <c r="F732" s="0" t="n">
        <f aca="false">VLOOKUP(G732,List!$L$2:$M$54, 2,0)</f>
        <v>2</v>
      </c>
      <c r="G732" s="0" t="s">
        <v>71</v>
      </c>
      <c r="H732" s="0" t="n">
        <v>2551904</v>
      </c>
      <c r="I732" s="0" t="n">
        <v>796969</v>
      </c>
      <c r="J732" s="0" t="n">
        <v>3036787</v>
      </c>
      <c r="K732" s="0" t="n">
        <v>59618302</v>
      </c>
      <c r="L732" s="0" t="n">
        <v>0</v>
      </c>
      <c r="M732" s="0" t="n">
        <f aca="false">H732 / (H732 + J732)</f>
        <v>0.456619269163387</v>
      </c>
      <c r="N732" s="0" t="n">
        <f aca="false">K732 / (K732+ I732)</f>
        <v>0.986808484232405</v>
      </c>
      <c r="O732" s="0" t="n">
        <f aca="false">I732 / (I732 + K732)</f>
        <v>0.0131915157675946</v>
      </c>
      <c r="P732" s="0" t="n">
        <f aca="false">J732 / (H732 + J732)</f>
        <v>0.543380730836613</v>
      </c>
      <c r="Q732" s="0" t="n">
        <f aca="false">100 * (J732 + I732) / (H732 + I732 + J732 + K732)</f>
        <v>5.8083725337579</v>
      </c>
      <c r="R732" s="0" t="n">
        <f aca="false">(2 * S732 * M732) / (S732 + M732)</f>
        <v>0.571051351352561</v>
      </c>
      <c r="S732" s="0" t="n">
        <f aca="false">H732 / (H732 + I732)</f>
        <v>0.762018744813554</v>
      </c>
      <c r="T732" s="0" t="n">
        <f aca="false">AVERAGE(M732:S732)</f>
        <v>1.30592037570343</v>
      </c>
      <c r="U732" s="0" t="n">
        <f aca="false">(H732 + K732)/(H732 + K732 + I732 + J732)</f>
        <v>0.941916274662421</v>
      </c>
      <c r="V732" s="0" t="n">
        <f aca="false">(I732+J732)/W732</f>
        <v>0.115068072619478</v>
      </c>
      <c r="W732" s="0" t="n">
        <f aca="false">VLOOKUP(G732,ValidPixels!$A$1:$B$53, 2,0)</f>
        <v>33317287</v>
      </c>
    </row>
    <row r="733" customFormat="false" ht="12.8" hidden="false" customHeight="false" outlineLevel="0" collapsed="false">
      <c r="A733" s="0" t="n">
        <v>28</v>
      </c>
      <c r="B733" s="0" t="s">
        <v>113</v>
      </c>
      <c r="C733" s="0" t="n">
        <f aca="false">VLOOKUP(D733,List!$G$2:$H$12, 2, 0)</f>
        <v>8</v>
      </c>
      <c r="D733" s="0" t="s">
        <v>70</v>
      </c>
      <c r="E733" s="0" t="n">
        <f aca="false">VLOOKUP(G733,List!$A$2:$B$54, 2, 0)</f>
        <v>43</v>
      </c>
      <c r="F733" s="0" t="n">
        <f aca="false">VLOOKUP(G733,List!$L$2:$M$54, 2,0)</f>
        <v>4</v>
      </c>
      <c r="G733" s="0" t="s">
        <v>74</v>
      </c>
      <c r="H733" s="0" t="n">
        <v>2841751</v>
      </c>
      <c r="I733" s="0" t="n">
        <v>1328108</v>
      </c>
      <c r="J733" s="0" t="n">
        <v>1088976</v>
      </c>
      <c r="K733" s="0" t="n">
        <v>626170128</v>
      </c>
      <c r="L733" s="0" t="n">
        <v>0</v>
      </c>
      <c r="M733" s="0" t="n">
        <f aca="false">H733 / (H733 + J733)</f>
        <v>0.722958119452203</v>
      </c>
      <c r="N733" s="0" t="n">
        <f aca="false">K733 / (K733+ I733)</f>
        <v>0.997883487277245</v>
      </c>
      <c r="O733" s="0" t="n">
        <f aca="false">I733 / (I733 + K733)</f>
        <v>0.00211651272275449</v>
      </c>
      <c r="P733" s="0" t="n">
        <f aca="false">J733 / (H733 + J733)</f>
        <v>0.277041880547797</v>
      </c>
      <c r="Q733" s="0" t="n">
        <f aca="false">100 * (J733 + I733) / (H733 + I733 + J733 + K733)</f>
        <v>0.382795871211882</v>
      </c>
      <c r="R733" s="0" t="n">
        <f aca="false">(2 * S733 * M733) / (S733 + M733)</f>
        <v>0.70161615468313</v>
      </c>
      <c r="S733" s="0" t="n">
        <f aca="false">H733 / (H733 + I733)</f>
        <v>0.681498103413089</v>
      </c>
      <c r="T733" s="0" t="n">
        <f aca="false">AVERAGE(M733:S733)</f>
        <v>0.537987161329729</v>
      </c>
      <c r="U733" s="0" t="n">
        <f aca="false">(H733 + K733)/(H733 + K733 + I733 + J733)</f>
        <v>0.996172041287881</v>
      </c>
      <c r="V733" s="0" t="n">
        <f aca="false">(I733+J733)/W733</f>
        <v>0.00765750203242271</v>
      </c>
      <c r="W733" s="0" t="n">
        <f aca="false">VLOOKUP(G733,ValidPixels!$A$1:$B$53, 2,0)</f>
        <v>315649149</v>
      </c>
    </row>
    <row r="734" customFormat="false" ht="12.8" hidden="false" customHeight="false" outlineLevel="0" collapsed="false">
      <c r="A734" s="0" t="n">
        <v>28</v>
      </c>
      <c r="B734" s="0" t="s">
        <v>113</v>
      </c>
      <c r="C734" s="0" t="n">
        <f aca="false">VLOOKUP(D734,List!$G$2:$H$12, 2, 0)</f>
        <v>8</v>
      </c>
      <c r="D734" s="0" t="s">
        <v>70</v>
      </c>
      <c r="E734" s="0" t="n">
        <f aca="false">VLOOKUP(G734,List!$A$2:$B$54, 2, 0)</f>
        <v>45</v>
      </c>
      <c r="F734" s="0" t="n">
        <f aca="false">VLOOKUP(G734,List!$L$2:$M$54, 2,0)</f>
        <v>6</v>
      </c>
      <c r="G734" s="0" t="s">
        <v>76</v>
      </c>
      <c r="H734" s="0" t="n">
        <v>5380033</v>
      </c>
      <c r="I734" s="0" t="n">
        <v>3701157</v>
      </c>
      <c r="J734" s="0" t="n">
        <v>3919280</v>
      </c>
      <c r="K734" s="0" t="n">
        <v>121994947</v>
      </c>
      <c r="L734" s="0" t="n">
        <v>0</v>
      </c>
      <c r="M734" s="0" t="n">
        <f aca="false">H734 / (H734 + J734)</f>
        <v>0.578540909419868</v>
      </c>
      <c r="N734" s="0" t="n">
        <f aca="false">K734 / (K734+ I734)</f>
        <v>0.970554719818523</v>
      </c>
      <c r="O734" s="0" t="n">
        <f aca="false">I734 / (I734 + K734)</f>
        <v>0.0294452801814764</v>
      </c>
      <c r="P734" s="0" t="n">
        <f aca="false">J734 / (H734 + J734)</f>
        <v>0.421459090580132</v>
      </c>
      <c r="Q734" s="0" t="n">
        <f aca="false">100 * (J734 + I734) / (H734 + I734 + J734 + K734)</f>
        <v>5.64495978407919</v>
      </c>
      <c r="R734" s="0" t="n">
        <f aca="false">(2 * S734 * M734) / (S734 + M734)</f>
        <v>0.585406503837245</v>
      </c>
      <c r="S734" s="0" t="n">
        <f aca="false">H734 / (H734 + I734)</f>
        <v>0.592437004401406</v>
      </c>
      <c r="T734" s="0" t="n">
        <f aca="false">AVERAGE(M734:S734)</f>
        <v>1.26040047033112</v>
      </c>
      <c r="U734" s="0" t="n">
        <f aca="false">(H734 + K734)/(H734 + K734 + I734 + J734)</f>
        <v>0.943550402159208</v>
      </c>
      <c r="V734" s="0" t="n">
        <f aca="false">(I734+J734)/W734</f>
        <v>0.112942402218571</v>
      </c>
      <c r="W734" s="0" t="n">
        <f aca="false">VLOOKUP(G734,ValidPixels!$A$1:$B$53, 2,0)</f>
        <v>67471887</v>
      </c>
    </row>
    <row r="735" customFormat="false" ht="12.8" hidden="false" customHeight="false" outlineLevel="0" collapsed="false">
      <c r="A735" s="0" t="n">
        <v>28</v>
      </c>
      <c r="B735" s="0" t="s">
        <v>113</v>
      </c>
      <c r="C735" s="0" t="n">
        <f aca="false">VLOOKUP(D735,List!$G$2:$H$12, 2, 0)</f>
        <v>8</v>
      </c>
      <c r="D735" s="0" t="s">
        <v>70</v>
      </c>
      <c r="E735" s="0" t="n">
        <f aca="false">VLOOKUP(G735,List!$A$2:$B$54, 2, 0)</f>
        <v>44</v>
      </c>
      <c r="F735" s="0" t="n">
        <f aca="false">VLOOKUP(G735,List!$L$2:$M$54, 2,0)</f>
        <v>5</v>
      </c>
      <c r="G735" s="0" t="s">
        <v>75</v>
      </c>
      <c r="H735" s="0" t="n">
        <v>5435750</v>
      </c>
      <c r="I735" s="0" t="n">
        <v>1989305</v>
      </c>
      <c r="J735" s="0" t="n">
        <v>820578</v>
      </c>
      <c r="K735" s="0" t="n">
        <v>176140109</v>
      </c>
      <c r="L735" s="0" t="n">
        <v>0</v>
      </c>
      <c r="M735" s="0" t="n">
        <f aca="false">H735 / (H735 + J735)</f>
        <v>0.868840316556293</v>
      </c>
      <c r="N735" s="0" t="n">
        <f aca="false">K735 / (K735+ I735)</f>
        <v>0.988832248670621</v>
      </c>
      <c r="O735" s="0" t="n">
        <f aca="false">I735 / (I735 + K735)</f>
        <v>0.011167751329379</v>
      </c>
      <c r="P735" s="0" t="n">
        <f aca="false">J735 / (H735 + J735)</f>
        <v>0.131159683443707</v>
      </c>
      <c r="Q735" s="0" t="n">
        <f aca="false">100 * (J735 + I735) / (H735 + I735 + J735 + K735)</f>
        <v>1.52391555308002</v>
      </c>
      <c r="R735" s="0" t="n">
        <f aca="false">(2 * S735 * M735) / (S735 + M735)</f>
        <v>0.794619959107935</v>
      </c>
      <c r="S735" s="0" t="n">
        <f aca="false">H735 / (H735 + I735)</f>
        <v>0.732082119257029</v>
      </c>
      <c r="T735" s="0" t="n">
        <f aca="false">AVERAGE(M735:S735)</f>
        <v>0.721516804492141</v>
      </c>
      <c r="U735" s="0" t="n">
        <f aca="false">(H735 + K735)/(H735 + K735 + I735 + J735)</f>
        <v>0.9847608444692</v>
      </c>
      <c r="V735" s="0" t="n">
        <f aca="false">(I735+J735)/W735</f>
        <v>0.0303962907798229</v>
      </c>
      <c r="W735" s="0" t="n">
        <f aca="false">VLOOKUP(G735,ValidPixels!$A$1:$B$53, 2,0)</f>
        <v>92441641</v>
      </c>
    </row>
    <row r="736" customFormat="false" ht="12.8" hidden="false" customHeight="false" outlineLevel="0" collapsed="false">
      <c r="A736" s="0" t="n">
        <v>28</v>
      </c>
      <c r="B736" s="0" t="s">
        <v>113</v>
      </c>
      <c r="C736" s="0" t="n">
        <f aca="false">VLOOKUP(D736,List!$G$2:$H$12, 2, 0)</f>
        <v>1</v>
      </c>
      <c r="D736" s="0" t="s">
        <v>77</v>
      </c>
      <c r="E736" s="0" t="n">
        <f aca="false">VLOOKUP(G736,List!$A$2:$B$54, 2, 0)</f>
        <v>46</v>
      </c>
      <c r="F736" s="0" t="n">
        <f aca="false">VLOOKUP(G736,List!$L$2:$M$54, 2,0)</f>
        <v>4</v>
      </c>
      <c r="G736" s="0" t="s">
        <v>78</v>
      </c>
      <c r="H736" s="0" t="n">
        <v>77782</v>
      </c>
      <c r="I736" s="0" t="n">
        <v>2457960</v>
      </c>
      <c r="J736" s="0" t="n">
        <v>11522</v>
      </c>
      <c r="K736" s="0" t="n">
        <v>45724376</v>
      </c>
      <c r="L736" s="0" t="n">
        <v>1449</v>
      </c>
      <c r="M736" s="0" t="n">
        <f aca="false">H736 / (H736 + J736)</f>
        <v>0.87098002329123</v>
      </c>
      <c r="N736" s="0" t="n">
        <f aca="false">K736 / (K736+ I736)</f>
        <v>0.948986284102124</v>
      </c>
      <c r="O736" s="0" t="n">
        <f aca="false">I736 / (I736 + K736)</f>
        <v>0.0510137158978759</v>
      </c>
      <c r="P736" s="0" t="n">
        <f aca="false">J736 / (H736 + J736)</f>
        <v>0.12901997670877</v>
      </c>
      <c r="Q736" s="0" t="n">
        <f aca="false">100 * (J736 + I736) / (H736 + I736 + J736 + K736)</f>
        <v>5.11580298494105</v>
      </c>
      <c r="R736" s="0" t="n">
        <f aca="false">(2 * S736 * M736) / (S736 + M736)</f>
        <v>0.0592614377043298</v>
      </c>
      <c r="S736" s="0" t="n">
        <f aca="false">H736 / (H736 + I736)</f>
        <v>0.0306742562926354</v>
      </c>
      <c r="T736" s="0" t="n">
        <f aca="false">AVERAGE(M736:S736)</f>
        <v>1.02939123984829</v>
      </c>
      <c r="U736" s="0" t="n">
        <f aca="false">(H736 + K736)/(H736 + K736 + I736 + J736)</f>
        <v>0.948841970150589</v>
      </c>
      <c r="V736" s="0" t="n">
        <f aca="false">(I736+J736)/W736</f>
        <v>0.102568262386272</v>
      </c>
      <c r="W736" s="0" t="n">
        <f aca="false">VLOOKUP(G736,ValidPixels!$A$1:$B$53, 2,0)</f>
        <v>24076473</v>
      </c>
    </row>
    <row r="737" customFormat="false" ht="12.8" hidden="false" customHeight="false" outlineLevel="0" collapsed="false">
      <c r="A737" s="0" t="n">
        <v>28</v>
      </c>
      <c r="B737" s="0" t="s">
        <v>113</v>
      </c>
      <c r="C737" s="0" t="n">
        <f aca="false">VLOOKUP(D737,List!$G$2:$H$12, 2, 0)</f>
        <v>1</v>
      </c>
      <c r="D737" s="0" t="s">
        <v>77</v>
      </c>
      <c r="E737" s="0" t="n">
        <f aca="false">VLOOKUP(G737,List!$A$2:$B$54, 2, 0)</f>
        <v>48</v>
      </c>
      <c r="F737" s="0" t="n">
        <f aca="false">VLOOKUP(G737,List!$L$2:$M$54, 2,0)</f>
        <v>1</v>
      </c>
      <c r="G737" s="0" t="s">
        <v>80</v>
      </c>
      <c r="H737" s="0" t="n">
        <v>1374519</v>
      </c>
      <c r="I737" s="0" t="n">
        <v>8380787</v>
      </c>
      <c r="J737" s="0" t="n">
        <v>709172</v>
      </c>
      <c r="K737" s="0" t="n">
        <v>361145827</v>
      </c>
      <c r="L737" s="0" t="n">
        <v>45687</v>
      </c>
      <c r="M737" s="0" t="n">
        <f aca="false">H737 / (H737 + J737)</f>
        <v>0.65965587028019</v>
      </c>
      <c r="N737" s="0" t="n">
        <f aca="false">K737 / (K737+ I737)</f>
        <v>0.977320207307179</v>
      </c>
      <c r="O737" s="0" t="n">
        <f aca="false">I737 / (I737 + K737)</f>
        <v>0.0226797926928208</v>
      </c>
      <c r="P737" s="0" t="n">
        <f aca="false">J737 / (H737 + J737)</f>
        <v>0.34034412971981</v>
      </c>
      <c r="Q737" s="0" t="n">
        <f aca="false">100 * (J737 + I737) / (H737 + I737 + J737 + K737)</f>
        <v>2.4460998195408</v>
      </c>
      <c r="R737" s="0" t="n">
        <f aca="false">(2 * S737 * M737) / (S737 + M737)</f>
        <v>0.232201933998294</v>
      </c>
      <c r="S737" s="0" t="n">
        <f aca="false">H737 / (H737 + I737)</f>
        <v>0.140899629391431</v>
      </c>
      <c r="T737" s="0" t="n">
        <f aca="false">AVERAGE(M737:S737)</f>
        <v>0.688457340418646</v>
      </c>
      <c r="U737" s="0" t="n">
        <f aca="false">(H737 + K737)/(H737 + K737 + I737 + J737)</f>
        <v>0.975539001804592</v>
      </c>
      <c r="V737" s="0" t="n">
        <f aca="false">(I737+J737)/W737</f>
        <v>0.0489730931776833</v>
      </c>
      <c r="W737" s="0" t="n">
        <f aca="false">VLOOKUP(G737,ValidPixels!$A$1:$B$53, 2,0)</f>
        <v>185611290</v>
      </c>
    </row>
    <row r="738" customFormat="false" ht="12.8" hidden="false" customHeight="false" outlineLevel="0" collapsed="false">
      <c r="A738" s="0" t="n">
        <v>28</v>
      </c>
      <c r="B738" s="0" t="s">
        <v>113</v>
      </c>
      <c r="C738" s="0" t="n">
        <f aca="false">VLOOKUP(D738,List!$G$2:$H$12, 2, 0)</f>
        <v>1</v>
      </c>
      <c r="D738" s="0" t="s">
        <v>77</v>
      </c>
      <c r="E738" s="0" t="n">
        <f aca="false">VLOOKUP(G738,List!$A$2:$B$54, 2, 0)</f>
        <v>47</v>
      </c>
      <c r="F738" s="0" t="n">
        <f aca="false">VLOOKUP(G738,List!$L$2:$M$54, 2,0)</f>
        <v>3</v>
      </c>
      <c r="G738" s="0" t="s">
        <v>79</v>
      </c>
      <c r="H738" s="0" t="n">
        <v>1389424</v>
      </c>
      <c r="I738" s="0" t="n">
        <v>333382</v>
      </c>
      <c r="J738" s="0" t="n">
        <v>219100</v>
      </c>
      <c r="K738" s="0" t="n">
        <v>135680761</v>
      </c>
      <c r="L738" s="0" t="n">
        <v>156234</v>
      </c>
      <c r="M738" s="0" t="n">
        <f aca="false">H738 / (H738 + J738)</f>
        <v>0.863788168532145</v>
      </c>
      <c r="N738" s="0" t="n">
        <f aca="false">K738 / (K738+ I738)</f>
        <v>0.997548916659351</v>
      </c>
      <c r="O738" s="0" t="n">
        <f aca="false">I738 / (I738 + K738)</f>
        <v>0.00245108334064936</v>
      </c>
      <c r="P738" s="0" t="n">
        <f aca="false">J738 / (H738 + J738)</f>
        <v>0.136211831467855</v>
      </c>
      <c r="Q738" s="0" t="n">
        <f aca="false">100 * (J738 + I738) / (H738 + I738 + J738 + K738)</f>
        <v>0.401446950595718</v>
      </c>
      <c r="R738" s="0" t="n">
        <f aca="false">(2 * S738 * M738) / (S738 + M738)</f>
        <v>0.834155727592283</v>
      </c>
      <c r="S738" s="0" t="n">
        <f aca="false">H738 / (H738 + I738)</f>
        <v>0.80648894884276</v>
      </c>
      <c r="T738" s="0" t="n">
        <f aca="false">AVERAGE(M738:S738)</f>
        <v>0.577441661004395</v>
      </c>
      <c r="U738" s="0" t="n">
        <f aca="false">(H738 + K738)/(H738 + K738 + I738 + J738)</f>
        <v>0.995985530494043</v>
      </c>
      <c r="V738" s="0" t="n">
        <f aca="false">(I738+J738)/W738</f>
        <v>0.00771453239187745</v>
      </c>
      <c r="W738" s="0" t="n">
        <f aca="false">VLOOKUP(G738,ValidPixels!$A$1:$B$53, 2,0)</f>
        <v>71615747</v>
      </c>
    </row>
    <row r="739" customFormat="false" ht="12.8" hidden="false" customHeight="false" outlineLevel="0" collapsed="false">
      <c r="A739" s="0" t="n">
        <v>28</v>
      </c>
      <c r="B739" s="0" t="s">
        <v>113</v>
      </c>
      <c r="C739" s="0" t="n">
        <f aca="false">VLOOKUP(D739,List!$G$2:$H$12, 2, 0)</f>
        <v>1</v>
      </c>
      <c r="D739" s="0" t="s">
        <v>77</v>
      </c>
      <c r="E739" s="0" t="n">
        <f aca="false">VLOOKUP(G739,List!$A$2:$B$54, 2, 0)</f>
        <v>49</v>
      </c>
      <c r="F739" s="0" t="n">
        <f aca="false">VLOOKUP(G739,List!$L$2:$M$54, 2,0)</f>
        <v>2</v>
      </c>
      <c r="G739" s="0" t="s">
        <v>81</v>
      </c>
      <c r="H739" s="0" t="n">
        <v>3457880</v>
      </c>
      <c r="I739" s="0" t="n">
        <v>9331792</v>
      </c>
      <c r="J739" s="0" t="n">
        <v>546628</v>
      </c>
      <c r="K739" s="0" t="n">
        <v>413690249</v>
      </c>
      <c r="L739" s="0" t="n">
        <v>0</v>
      </c>
      <c r="M739" s="0" t="n">
        <f aca="false">H739 / (H739 + J739)</f>
        <v>0.863496839062377</v>
      </c>
      <c r="N739" s="0" t="n">
        <f aca="false">K739 / (K739+ I739)</f>
        <v>0.977940175462394</v>
      </c>
      <c r="O739" s="0" t="n">
        <f aca="false">I739 / (I739 + K739)</f>
        <v>0.0220598245376061</v>
      </c>
      <c r="P739" s="0" t="n">
        <f aca="false">J739 / (H739 + J739)</f>
        <v>0.136503160937623</v>
      </c>
      <c r="Q739" s="0" t="n">
        <f aca="false">100 * (J739 + I739) / (H739 + I739 + J739 + K739)</f>
        <v>2.31330347565814</v>
      </c>
      <c r="R739" s="0" t="n">
        <f aca="false">(2 * S739 * M739) / (S739 + M739)</f>
        <v>0.411795038519297</v>
      </c>
      <c r="S739" s="0" t="n">
        <f aca="false">H739 / (H739 + I739)</f>
        <v>0.270365025780176</v>
      </c>
      <c r="T739" s="0" t="n">
        <f aca="false">AVERAGE(M739:S739)</f>
        <v>0.713637648565373</v>
      </c>
      <c r="U739" s="0" t="n">
        <f aca="false">(H739 + K739)/(H739 + K739 + I739 + J739)</f>
        <v>0.976866965243419</v>
      </c>
      <c r="V739" s="0" t="n">
        <f aca="false">(I739+J739)/W739</f>
        <v>0.0461263114820243</v>
      </c>
      <c r="W739" s="0" t="n">
        <f aca="false">VLOOKUP(G739,ValidPixels!$A$1:$B$53, 2,0)</f>
        <v>214160198</v>
      </c>
    </row>
    <row r="740" customFormat="false" ht="12.8" hidden="false" customHeight="false" outlineLevel="0" collapsed="false">
      <c r="A740" s="0" t="n">
        <v>28</v>
      </c>
      <c r="B740" s="0" t="s">
        <v>113</v>
      </c>
      <c r="C740" s="0" t="n">
        <f aca="false">VLOOKUP(D740,List!$G$2:$H$12, 2, 0)</f>
        <v>11</v>
      </c>
      <c r="D740" s="0" t="s">
        <v>82</v>
      </c>
      <c r="E740" s="0" t="n">
        <f aca="false">VLOOKUP(G740,List!$A$2:$B$54, 2, 0)</f>
        <v>50</v>
      </c>
      <c r="F740" s="0" t="n">
        <f aca="false">VLOOKUP(G740,List!$L$2:$M$54, 2,0)</f>
        <v>3</v>
      </c>
      <c r="G740" s="0" t="s">
        <v>83</v>
      </c>
      <c r="H740" s="0" t="n">
        <v>453908</v>
      </c>
      <c r="I740" s="0" t="n">
        <v>41625</v>
      </c>
      <c r="J740" s="0" t="n">
        <v>223467</v>
      </c>
      <c r="K740" s="0" t="n">
        <v>811542125</v>
      </c>
      <c r="L740" s="0" t="n">
        <v>0</v>
      </c>
      <c r="M740" s="0" t="n">
        <f aca="false">H740 / (H740 + J740)</f>
        <v>0.670098542166451</v>
      </c>
      <c r="N740" s="0" t="n">
        <f aca="false">K740 / (K740+ I740)</f>
        <v>0.999948711393002</v>
      </c>
      <c r="O740" s="0" t="n">
        <f aca="false">I740 / (I740 + K740)</f>
        <v>5.12886069983535E-005</v>
      </c>
      <c r="P740" s="0" t="n">
        <f aca="false">J740 / (H740 + J740)</f>
        <v>0.329901457833549</v>
      </c>
      <c r="Q740" s="0" t="n">
        <f aca="false">100 * (J740 + I740) / (H740 + I740 + J740 + K740)</f>
        <v>0.0326363027653207</v>
      </c>
      <c r="R740" s="0" t="n">
        <f aca="false">(2 * S740 * M740) / (S740 + M740)</f>
        <v>0.773987388610189</v>
      </c>
      <c r="S740" s="0" t="n">
        <f aca="false">H740 / (H740 + I740)</f>
        <v>0.915999539889372</v>
      </c>
      <c r="T740" s="0" t="n">
        <f aca="false">AVERAGE(M740:S740)</f>
        <v>0.531803318752126</v>
      </c>
      <c r="U740" s="0" t="n">
        <f aca="false">(H740 + K740)/(H740 + K740 + I740 + J740)</f>
        <v>0.999673636972347</v>
      </c>
      <c r="V740" s="0" t="n">
        <f aca="false">(I740+J740)/W740</f>
        <v>0.000652618029520141</v>
      </c>
      <c r="W740" s="0" t="n">
        <f aca="false">VLOOKUP(G740,ValidPixels!$A$1:$B$53, 2,0)</f>
        <v>406197788</v>
      </c>
    </row>
    <row r="741" customFormat="false" ht="12.8" hidden="false" customHeight="false" outlineLevel="0" collapsed="false">
      <c r="A741" s="0" t="n">
        <v>28</v>
      </c>
      <c r="B741" s="0" t="s">
        <v>113</v>
      </c>
      <c r="C741" s="0" t="n">
        <f aca="false">VLOOKUP(D741,List!$G$2:$H$12, 2, 0)</f>
        <v>11</v>
      </c>
      <c r="D741" s="0" t="s">
        <v>82</v>
      </c>
      <c r="E741" s="0" t="n">
        <f aca="false">VLOOKUP(G741,List!$A$2:$B$54, 2, 0)</f>
        <v>51</v>
      </c>
      <c r="F741" s="0" t="n">
        <f aca="false">VLOOKUP(G741,List!$L$2:$M$54, 2,0)</f>
        <v>2</v>
      </c>
      <c r="G741" s="0" t="s">
        <v>84</v>
      </c>
      <c r="H741" s="0" t="n">
        <v>1804495</v>
      </c>
      <c r="I741" s="0" t="n">
        <v>826017</v>
      </c>
      <c r="J741" s="0" t="n">
        <v>671410</v>
      </c>
      <c r="K741" s="0" t="n">
        <v>962869841</v>
      </c>
      <c r="L741" s="0" t="n">
        <v>0</v>
      </c>
      <c r="M741" s="0" t="n">
        <f aca="false">H741 / (H741 + J741)</f>
        <v>0.728822390196716</v>
      </c>
      <c r="N741" s="0" t="n">
        <f aca="false">K741 / (K741+ I741)</f>
        <v>0.999142865466171</v>
      </c>
      <c r="O741" s="0" t="n">
        <f aca="false">I741 / (I741 + K741)</f>
        <v>0.000857134533829241</v>
      </c>
      <c r="P741" s="0" t="n">
        <f aca="false">J741 / (H741 + J741)</f>
        <v>0.271177609803284</v>
      </c>
      <c r="Q741" s="0" t="n">
        <f aca="false">100 * (J741 + I741) / (H741 + I741 + J741 + K741)</f>
        <v>0.154985589244549</v>
      </c>
      <c r="R741" s="0" t="n">
        <f aca="false">(2 * S741 * M741) / (S741 + M741)</f>
        <v>0.70675583290593</v>
      </c>
      <c r="S741" s="0" t="n">
        <f aca="false">H741 / (H741 + I741)</f>
        <v>0.685986226255573</v>
      </c>
      <c r="T741" s="0" t="n">
        <f aca="false">AVERAGE(M741:S741)</f>
        <v>0.506818235486579</v>
      </c>
      <c r="U741" s="0" t="n">
        <f aca="false">(H741 + K741)/(H741 + K741 + I741 + J741)</f>
        <v>0.998450144107554</v>
      </c>
      <c r="V741" s="0" t="n">
        <f aca="false">(I741+J741)/W741</f>
        <v>0.00310270697371853</v>
      </c>
      <c r="W741" s="0" t="n">
        <f aca="false">VLOOKUP(G741,ValidPixels!$A$1:$B$53, 2,0)</f>
        <v>482619536</v>
      </c>
    </row>
    <row r="742" customFormat="false" ht="12.8" hidden="false" customHeight="false" outlineLevel="0" collapsed="false">
      <c r="A742" s="0" t="n">
        <v>28</v>
      </c>
      <c r="B742" s="0" t="s">
        <v>113</v>
      </c>
      <c r="C742" s="0" t="n">
        <f aca="false">VLOOKUP(D742,List!$G$2:$H$12, 2, 0)</f>
        <v>11</v>
      </c>
      <c r="D742" s="0" t="s">
        <v>82</v>
      </c>
      <c r="E742" s="0" t="n">
        <f aca="false">VLOOKUP(G742,List!$A$2:$B$54, 2, 0)</f>
        <v>52</v>
      </c>
      <c r="F742" s="0" t="n">
        <f aca="false">VLOOKUP(G742,List!$L$2:$M$54, 2,0)</f>
        <v>1</v>
      </c>
      <c r="G742" s="0" t="s">
        <v>85</v>
      </c>
      <c r="H742" s="0" t="n">
        <v>1840348</v>
      </c>
      <c r="I742" s="0" t="n">
        <v>502166</v>
      </c>
      <c r="J742" s="0" t="n">
        <v>180115</v>
      </c>
      <c r="K742" s="0" t="n">
        <v>1378958606</v>
      </c>
      <c r="L742" s="0" t="n">
        <v>0</v>
      </c>
      <c r="M742" s="0" t="n">
        <f aca="false">H742 / (H742 + J742)</f>
        <v>0.910854591249629</v>
      </c>
      <c r="N742" s="0" t="n">
        <f aca="false">K742 / (K742+ I742)</f>
        <v>0.999635969351073</v>
      </c>
      <c r="O742" s="0" t="n">
        <f aca="false">I742 / (I742 + K742)</f>
        <v>0.000364030648926637</v>
      </c>
      <c r="P742" s="0" t="n">
        <f aca="false">J742 / (H742 + J742)</f>
        <v>0.0891454087503706</v>
      </c>
      <c r="Q742" s="0" t="n">
        <f aca="false">100 * (J742 + I742) / (H742 + I742 + J742 + K742)</f>
        <v>0.0493876415194304</v>
      </c>
      <c r="R742" s="0" t="n">
        <f aca="false">(2 * S742 * M742) / (S742 + M742)</f>
        <v>0.843620307876938</v>
      </c>
      <c r="S742" s="0" t="n">
        <f aca="false">H742 / (H742 + I742)</f>
        <v>0.785629456216697</v>
      </c>
      <c r="T742" s="0" t="n">
        <f aca="false">AVERAGE(M742:S742)</f>
        <v>0.525519629373295</v>
      </c>
      <c r="U742" s="0" t="n">
        <f aca="false">(H742 + K742)/(H742 + K742 + I742 + J742)</f>
        <v>0.999506123584806</v>
      </c>
      <c r="V742" s="0" t="n">
        <f aca="false">(I742+J742)/W742</f>
        <v>0.000988223935978061</v>
      </c>
      <c r="W742" s="0" t="n">
        <f aca="false">VLOOKUP(G742,ValidPixels!$A$1:$B$53, 2,0)</f>
        <v>690411328</v>
      </c>
    </row>
    <row r="743" customFormat="false" ht="12.8" hidden="false" customHeight="false" outlineLevel="0" collapsed="false">
      <c r="A743" s="0" t="n">
        <v>28</v>
      </c>
      <c r="B743" s="0" t="s">
        <v>113</v>
      </c>
      <c r="C743" s="0" t="n">
        <f aca="false">VLOOKUP(D743,List!$G$2:$H$12, 2, 0)</f>
        <v>11</v>
      </c>
      <c r="D743" s="0" t="s">
        <v>82</v>
      </c>
      <c r="E743" s="0" t="n">
        <f aca="false">VLOOKUP(G743,List!$A$2:$B$54, 2, 0)</f>
        <v>53</v>
      </c>
      <c r="F743" s="0" t="n">
        <f aca="false">VLOOKUP(G743,List!$L$2:$M$54, 2,0)</f>
        <v>4</v>
      </c>
      <c r="G743" s="0" t="s">
        <v>86</v>
      </c>
      <c r="H743" s="0" t="n">
        <v>3756061</v>
      </c>
      <c r="I743" s="0" t="n">
        <v>153821</v>
      </c>
      <c r="J743" s="0" t="n">
        <v>2084779</v>
      </c>
      <c r="K743" s="0" t="n">
        <v>478462194</v>
      </c>
      <c r="L743" s="0" t="n">
        <v>0</v>
      </c>
      <c r="M743" s="0" t="n">
        <f aca="false">H743 / (H743 + J743)</f>
        <v>0.643068633963608</v>
      </c>
      <c r="N743" s="0" t="n">
        <f aca="false">K743 / (K743+ I743)</f>
        <v>0.999678612927317</v>
      </c>
      <c r="O743" s="0" t="n">
        <f aca="false">I743 / (I743 + K743)</f>
        <v>0.00032138707268289</v>
      </c>
      <c r="P743" s="0" t="n">
        <f aca="false">J743 / (H743 + J743)</f>
        <v>0.356931366036392</v>
      </c>
      <c r="Q743" s="0" t="n">
        <f aca="false">100 * (J743 + I743) / (H743 + I743 + J743 + K743)</f>
        <v>0.462084492539588</v>
      </c>
      <c r="R743" s="0" t="n">
        <f aca="false">(2 * S743 * M743) / (S743 + M743)</f>
        <v>0.77041700091542</v>
      </c>
      <c r="S743" s="0" t="n">
        <f aca="false">H743 / (H743 + I743)</f>
        <v>0.960658403501691</v>
      </c>
      <c r="T743" s="0" t="n">
        <f aca="false">AVERAGE(M743:S743)</f>
        <v>0.599022842422386</v>
      </c>
      <c r="U743" s="0" t="n">
        <f aca="false">(H743 + K743)/(H743 + K743 + I743 + J743)</f>
        <v>0.995379155074604</v>
      </c>
      <c r="V743" s="0" t="n">
        <f aca="false">(I743+J743)/W743</f>
        <v>0.00925092825519166</v>
      </c>
      <c r="W743" s="0" t="n">
        <f aca="false">VLOOKUP(G743,ValidPixels!$A$1:$B$53, 2,0)</f>
        <v>241986527</v>
      </c>
    </row>
    <row r="744" customFormat="false" ht="12.8" hidden="false" customHeight="false" outlineLevel="0" collapsed="false">
      <c r="A744" s="0" t="n">
        <v>15</v>
      </c>
      <c r="B744" s="0" t="s">
        <v>114</v>
      </c>
      <c r="C744" s="0" t="n">
        <f aca="false">VLOOKUP(D744,List!$G$2:$H$12, 2, 0)</f>
        <v>3</v>
      </c>
      <c r="D744" s="0" t="s">
        <v>23</v>
      </c>
      <c r="E744" s="0" t="n">
        <f aca="false">VLOOKUP(G744,List!$A$2:$B$54, 2, 0)</f>
        <v>1</v>
      </c>
      <c r="F744" s="0" t="n">
        <f aca="false">VLOOKUP(G744,List!$L$2:$M$54, 2,0)</f>
        <v>4</v>
      </c>
      <c r="G744" s="0" t="s">
        <v>24</v>
      </c>
      <c r="H744" s="0" t="n">
        <v>650202</v>
      </c>
      <c r="I744" s="0" t="n">
        <v>20598</v>
      </c>
      <c r="J744" s="0" t="n">
        <v>20660</v>
      </c>
      <c r="K744" s="0" t="n">
        <v>67548509</v>
      </c>
      <c r="L744" s="0" t="n">
        <v>11115</v>
      </c>
      <c r="M744" s="0" t="n">
        <f aca="false">H744 / (H744 + J744)</f>
        <v>0.969203800483557</v>
      </c>
      <c r="N744" s="0" t="n">
        <f aca="false">K744 / (K744+ I744)</f>
        <v>0.999695156545431</v>
      </c>
      <c r="O744" s="0" t="n">
        <f aca="false">I744 / (I744 + K744)</f>
        <v>0.000304843454568668</v>
      </c>
      <c r="P744" s="0" t="n">
        <f aca="false">J744 / (H744 + J744)</f>
        <v>0.030796199516443</v>
      </c>
      <c r="Q744" s="0" t="n">
        <f aca="false">100 * (J744 + I744) / (H744 + I744 + J744 + K744)</f>
        <v>0.0604601681457388</v>
      </c>
      <c r="R744" s="0" t="n">
        <f aca="false">(2 * S744 * M744) / (S744 + M744)</f>
        <v>0.969248588690743</v>
      </c>
      <c r="S744" s="0" t="n">
        <f aca="false">H744 / (H744 + I744)</f>
        <v>0.969293381037567</v>
      </c>
      <c r="T744" s="0" t="n">
        <f aca="false">AVERAGE(M744:S744)</f>
        <v>0.571286019696293</v>
      </c>
      <c r="U744" s="0" t="n">
        <f aca="false">(H744 + K744)/(H744 + K744 + I744 + J744)</f>
        <v>0.999395398318543</v>
      </c>
      <c r="V744" s="0" t="n">
        <f aca="false">(I744+J744)/W744</f>
        <v>0.00011104547046904</v>
      </c>
      <c r="W744" s="0" t="n">
        <f aca="false">VLOOKUP(G744,ValidPixels!$A$1:$B$53, 2,0)</f>
        <v>371541494</v>
      </c>
    </row>
    <row r="745" customFormat="false" ht="12.8" hidden="false" customHeight="false" outlineLevel="0" collapsed="false">
      <c r="A745" s="0" t="n">
        <v>15</v>
      </c>
      <c r="B745" s="0" t="s">
        <v>114</v>
      </c>
      <c r="C745" s="0" t="n">
        <f aca="false">VLOOKUP(D745,List!$G$2:$H$12, 2, 0)</f>
        <v>3</v>
      </c>
      <c r="D745" s="0" t="s">
        <v>23</v>
      </c>
      <c r="E745" s="0" t="n">
        <f aca="false">VLOOKUP(G745,List!$A$2:$B$54, 2, 0)</f>
        <v>2</v>
      </c>
      <c r="F745" s="0" t="n">
        <f aca="false">VLOOKUP(G745,List!$L$2:$M$54, 2,0)</f>
        <v>1</v>
      </c>
      <c r="G745" s="0" t="s">
        <v>25</v>
      </c>
      <c r="H745" s="0" t="n">
        <v>4031131</v>
      </c>
      <c r="I745" s="0" t="n">
        <v>507478</v>
      </c>
      <c r="J745" s="0" t="n">
        <v>797059</v>
      </c>
      <c r="K745" s="0" t="n">
        <v>366205826</v>
      </c>
      <c r="L745" s="0" t="n">
        <v>0</v>
      </c>
      <c r="M745" s="0" t="n">
        <f aca="false">H745 / (H745 + J745)</f>
        <v>0.83491556877422</v>
      </c>
      <c r="N745" s="0" t="n">
        <f aca="false">K745 / (K745+ I745)</f>
        <v>0.998616145107187</v>
      </c>
      <c r="O745" s="0" t="n">
        <f aca="false">I745 / (I745 + K745)</f>
        <v>0.00138385489281294</v>
      </c>
      <c r="P745" s="0" t="n">
        <f aca="false">J745 / (H745 + J745)</f>
        <v>0.16508443122578</v>
      </c>
      <c r="Q745" s="0" t="n">
        <f aca="false">100 * (J745 + I745) / (H745 + I745 + J745 + K745)</f>
        <v>0.351114753282442</v>
      </c>
      <c r="R745" s="0" t="n">
        <f aca="false">(2 * S745 * M745) / (S745 + M745)</f>
        <v>0.860727554845577</v>
      </c>
      <c r="S745" s="0" t="n">
        <f aca="false">H745 / (H745 + I745)</f>
        <v>0.888186446552237</v>
      </c>
      <c r="T745" s="0" t="n">
        <f aca="false">AVERAGE(M745:S745)</f>
        <v>0.585718393525751</v>
      </c>
      <c r="U745" s="0" t="n">
        <f aca="false">(H745 + K745)/(H745 + K745 + I745 + J745)</f>
        <v>0.996488852467176</v>
      </c>
      <c r="V745" s="0" t="n">
        <f aca="false">(I745+J745)/W745</f>
        <v>0.0142182784436522</v>
      </c>
      <c r="W745" s="0" t="n">
        <f aca="false">VLOOKUP(G745,ValidPixels!$A$1:$B$53, 2,0)</f>
        <v>91750700</v>
      </c>
    </row>
    <row r="746" customFormat="false" ht="12.8" hidden="false" customHeight="false" outlineLevel="0" collapsed="false">
      <c r="A746" s="0" t="n">
        <v>15</v>
      </c>
      <c r="B746" s="0" t="s">
        <v>114</v>
      </c>
      <c r="C746" s="0" t="n">
        <f aca="false">VLOOKUP(D746,List!$G$2:$H$12, 2, 0)</f>
        <v>3</v>
      </c>
      <c r="D746" s="0" t="s">
        <v>23</v>
      </c>
      <c r="E746" s="0" t="n">
        <f aca="false">VLOOKUP(G746,List!$A$2:$B$54, 2, 0)</f>
        <v>3</v>
      </c>
      <c r="F746" s="0" t="n">
        <f aca="false">VLOOKUP(G746,List!$L$2:$M$54, 2,0)</f>
        <v>2</v>
      </c>
      <c r="G746" s="0" t="s">
        <v>26</v>
      </c>
      <c r="H746" s="0" t="n">
        <v>5202009</v>
      </c>
      <c r="I746" s="0" t="n">
        <v>425531</v>
      </c>
      <c r="J746" s="0" t="n">
        <v>255980</v>
      </c>
      <c r="K746" s="0" t="n">
        <v>86228938</v>
      </c>
      <c r="L746" s="0" t="n">
        <v>361172</v>
      </c>
      <c r="M746" s="0" t="n">
        <f aca="false">H746 / (H746 + J746)</f>
        <v>0.953099942121539</v>
      </c>
      <c r="N746" s="0" t="n">
        <f aca="false">K746 / (K746+ I746)</f>
        <v>0.995089335784863</v>
      </c>
      <c r="O746" s="0" t="n">
        <f aca="false">I746 / (I746 + K746)</f>
        <v>0.00491066421513702</v>
      </c>
      <c r="P746" s="0" t="n">
        <f aca="false">J746 / (H746 + J746)</f>
        <v>0.0469000578784604</v>
      </c>
      <c r="Q746" s="0" t="n">
        <f aca="false">100 * (J746 + I746) / (H746 + I746 + J746 + K746)</f>
        <v>0.739868433431665</v>
      </c>
      <c r="R746" s="0" t="n">
        <f aca="false">(2 * S746 * M746) / (S746 + M746)</f>
        <v>0.938522464737587</v>
      </c>
      <c r="S746" s="0" t="n">
        <f aca="false">H746 / (H746 + I746)</f>
        <v>0.924384189183906</v>
      </c>
      <c r="T746" s="0" t="n">
        <f aca="false">AVERAGE(M746:S746)</f>
        <v>0.657539298193308</v>
      </c>
      <c r="U746" s="0" t="n">
        <f aca="false">(H746 + K746)/(H746 + K746 + I746 + J746)</f>
        <v>0.992601315665683</v>
      </c>
      <c r="V746" s="0" t="n">
        <f aca="false">(I746+J746)/W746</f>
        <v>0.00544421435942483</v>
      </c>
      <c r="W746" s="0" t="n">
        <f aca="false">VLOOKUP(G746,ValidPixels!$A$1:$B$53, 2,0)</f>
        <v>125180780</v>
      </c>
    </row>
    <row r="747" customFormat="false" ht="12.8" hidden="false" customHeight="false" outlineLevel="0" collapsed="false">
      <c r="A747" s="0" t="n">
        <v>15</v>
      </c>
      <c r="B747" s="0" t="s">
        <v>114</v>
      </c>
      <c r="C747" s="0" t="n">
        <f aca="false">VLOOKUP(D747,List!$G$2:$H$12, 2, 0)</f>
        <v>3</v>
      </c>
      <c r="D747" s="0" t="s">
        <v>23</v>
      </c>
      <c r="E747" s="0" t="n">
        <f aca="false">VLOOKUP(G747,List!$A$2:$B$54, 2, 0)</f>
        <v>4</v>
      </c>
      <c r="F747" s="0" t="n">
        <f aca="false">VLOOKUP(G747,List!$L$2:$M$54, 2,0)</f>
        <v>3</v>
      </c>
      <c r="G747" s="0" t="s">
        <v>27</v>
      </c>
      <c r="H747" s="0" t="n">
        <v>8022418</v>
      </c>
      <c r="I747" s="0" t="n">
        <v>211151</v>
      </c>
      <c r="J747" s="0" t="n">
        <v>619676</v>
      </c>
      <c r="K747" s="0" t="n">
        <v>116327535</v>
      </c>
      <c r="L747" s="0" t="n">
        <v>0</v>
      </c>
      <c r="M747" s="0" t="n">
        <f aca="false">H747 / (H747 + J747)</f>
        <v>0.928295619094169</v>
      </c>
      <c r="N747" s="0" t="n">
        <f aca="false">K747 / (K747+ I747)</f>
        <v>0.998188146724084</v>
      </c>
      <c r="O747" s="0" t="n">
        <f aca="false">I747 / (I747 + K747)</f>
        <v>0.0018118532759156</v>
      </c>
      <c r="P747" s="0" t="n">
        <f aca="false">J747 / (H747 + J747)</f>
        <v>0.0717043809058314</v>
      </c>
      <c r="Q747" s="0" t="n">
        <f aca="false">100 * (J747 + I747) / (H747 + I747 + J747 + K747)</f>
        <v>0.663701728012879</v>
      </c>
      <c r="R747" s="0" t="n">
        <f aca="false">(2 * S747 * M747) / (S747 + M747)</f>
        <v>0.950767741688134</v>
      </c>
      <c r="S747" s="0" t="n">
        <f aca="false">H747 / (H747 + I747)</f>
        <v>0.97435486360775</v>
      </c>
      <c r="T747" s="0" t="n">
        <f aca="false">AVERAGE(M747:S747)</f>
        <v>0.655546333329823</v>
      </c>
      <c r="U747" s="0" t="n">
        <f aca="false">(H747 + K747)/(H747 + K747 + I747 + J747)</f>
        <v>0.993362982719871</v>
      </c>
      <c r="V747" s="0" t="n">
        <f aca="false">(I747+J747)/W747</f>
        <v>0.0121773161882645</v>
      </c>
      <c r="W747" s="0" t="n">
        <f aca="false">VLOOKUP(G747,ValidPixels!$A$1:$B$53, 2,0)</f>
        <v>68227431</v>
      </c>
    </row>
    <row r="748" customFormat="false" ht="12.8" hidden="false" customHeight="false" outlineLevel="0" collapsed="false">
      <c r="A748" s="0" t="n">
        <v>15</v>
      </c>
      <c r="B748" s="0" t="s">
        <v>114</v>
      </c>
      <c r="C748" s="0" t="n">
        <f aca="false">VLOOKUP(D748,List!$G$2:$H$12, 2, 0)</f>
        <v>5</v>
      </c>
      <c r="D748" s="0" t="s">
        <v>28</v>
      </c>
      <c r="E748" s="0" t="n">
        <f aca="false">VLOOKUP(G748,List!$A$2:$B$54, 2, 0)</f>
        <v>5</v>
      </c>
      <c r="F748" s="0" t="n">
        <f aca="false">VLOOKUP(G748,List!$L$2:$M$54, 2,0)</f>
        <v>4</v>
      </c>
      <c r="G748" s="0" t="s">
        <v>29</v>
      </c>
      <c r="H748" s="0" t="n">
        <v>66596</v>
      </c>
      <c r="I748" s="0" t="n">
        <v>3154296</v>
      </c>
      <c r="J748" s="0" t="n">
        <v>10907</v>
      </c>
      <c r="K748" s="0" t="n">
        <v>90128759</v>
      </c>
      <c r="L748" s="0" t="n">
        <v>0</v>
      </c>
      <c r="M748" s="0" t="n">
        <f aca="false">H748 / (H748 + J748)</f>
        <v>0.859269963743339</v>
      </c>
      <c r="N748" s="0" t="n">
        <f aca="false">K748 / (K748+ I748)</f>
        <v>0.966185755815995</v>
      </c>
      <c r="O748" s="0" t="n">
        <f aca="false">I748 / (I748 + K748)</f>
        <v>0.0338142441840053</v>
      </c>
      <c r="P748" s="0" t="n">
        <f aca="false">J748 / (H748 + J748)</f>
        <v>0.140730036256661</v>
      </c>
      <c r="Q748" s="0" t="n">
        <f aca="false">100 * (J748 + I748) / (H748 + I748 + J748 + K748)</f>
        <v>3.39030000227719</v>
      </c>
      <c r="R748" s="0" t="n">
        <f aca="false">(2 * S748 * M748) / (S748 + M748)</f>
        <v>0.0403808518991813</v>
      </c>
      <c r="S748" s="0" t="n">
        <f aca="false">H748 / (H748 + I748)</f>
        <v>0.0206762598683843</v>
      </c>
      <c r="T748" s="0" t="n">
        <f aca="false">AVERAGE(M748:S748)</f>
        <v>0.778765302006394</v>
      </c>
      <c r="U748" s="0" t="n">
        <f aca="false">(H748 + K748)/(H748 + K748 + I748 + J748)</f>
        <v>0.966096999977228</v>
      </c>
      <c r="V748" s="0" t="n">
        <f aca="false">(I748+J748)/W748</f>
        <v>0.0339030000227719</v>
      </c>
      <c r="W748" s="0" t="n">
        <f aca="false">VLOOKUP(G748,ValidPixels!$A$1:$B$53, 2,0)</f>
        <v>93360558</v>
      </c>
    </row>
    <row r="749" customFormat="false" ht="12.8" hidden="false" customHeight="false" outlineLevel="0" collapsed="false">
      <c r="A749" s="0" t="n">
        <v>15</v>
      </c>
      <c r="B749" s="0" t="s">
        <v>114</v>
      </c>
      <c r="C749" s="0" t="n">
        <f aca="false">VLOOKUP(D749,List!$G$2:$H$12, 2, 0)</f>
        <v>5</v>
      </c>
      <c r="D749" s="0" t="s">
        <v>28</v>
      </c>
      <c r="E749" s="0" t="n">
        <f aca="false">VLOOKUP(G749,List!$A$2:$B$54, 2, 0)</f>
        <v>6</v>
      </c>
      <c r="F749" s="0" t="n">
        <f aca="false">VLOOKUP(G749,List!$L$2:$M$54, 2,0)</f>
        <v>5</v>
      </c>
      <c r="G749" s="0" t="s">
        <v>30</v>
      </c>
      <c r="H749" s="0" t="n">
        <v>247207</v>
      </c>
      <c r="I749" s="0" t="n">
        <v>156706</v>
      </c>
      <c r="J749" s="0" t="n">
        <v>20022</v>
      </c>
      <c r="K749" s="0" t="n">
        <v>123805625</v>
      </c>
      <c r="L749" s="0" t="n">
        <v>0</v>
      </c>
      <c r="M749" s="0" t="n">
        <f aca="false">H749 / (H749 + J749)</f>
        <v>0.925075497045605</v>
      </c>
      <c r="N749" s="0" t="n">
        <f aca="false">K749 / (K749+ I749)</f>
        <v>0.998735857911546</v>
      </c>
      <c r="O749" s="0" t="n">
        <f aca="false">I749 / (I749 + K749)</f>
        <v>0.00126414208845427</v>
      </c>
      <c r="P749" s="0" t="n">
        <f aca="false">J749 / (H749 + J749)</f>
        <v>0.0749245029543949</v>
      </c>
      <c r="Q749" s="0" t="n">
        <f aca="false">100 * (J749 + I749) / (H749 + I749 + J749 + K749)</f>
        <v>0.142259217532446</v>
      </c>
      <c r="R749" s="0" t="n">
        <f aca="false">(2 * S749 * M749) / (S749 + M749)</f>
        <v>0.7366756960524</v>
      </c>
      <c r="S749" s="0" t="n">
        <f aca="false">H749 / (H749 + I749)</f>
        <v>0.612030313458591</v>
      </c>
      <c r="T749" s="0" t="n">
        <f aca="false">AVERAGE(M749:S749)</f>
        <v>0.498709318149063</v>
      </c>
      <c r="U749" s="0" t="n">
        <f aca="false">(H749 + K749)/(H749 + K749 + I749 + J749)</f>
        <v>0.998577407824675</v>
      </c>
      <c r="V749" s="0" t="n">
        <f aca="false">(I749+J749)/W749</f>
        <v>0.00142259217532446</v>
      </c>
      <c r="W749" s="0" t="n">
        <f aca="false">VLOOKUP(G749,ValidPixels!$A$1:$B$53, 2,0)</f>
        <v>124229560</v>
      </c>
    </row>
    <row r="750" customFormat="false" ht="12.8" hidden="false" customHeight="false" outlineLevel="0" collapsed="false">
      <c r="A750" s="0" t="n">
        <v>15</v>
      </c>
      <c r="B750" s="0" t="s">
        <v>114</v>
      </c>
      <c r="C750" s="0" t="n">
        <f aca="false">VLOOKUP(D750,List!$G$2:$H$12, 2, 0)</f>
        <v>5</v>
      </c>
      <c r="D750" s="0" t="s">
        <v>28</v>
      </c>
      <c r="E750" s="0" t="n">
        <f aca="false">VLOOKUP(G750,List!$A$2:$B$54, 2, 0)</f>
        <v>7</v>
      </c>
      <c r="F750" s="0" t="n">
        <f aca="false">VLOOKUP(G750,List!$L$2:$M$54, 2,0)</f>
        <v>2</v>
      </c>
      <c r="G750" s="0" t="s">
        <v>31</v>
      </c>
      <c r="H750" s="0" t="n">
        <v>1002434</v>
      </c>
      <c r="I750" s="0" t="n">
        <v>2875066</v>
      </c>
      <c r="J750" s="0" t="n">
        <v>40935</v>
      </c>
      <c r="K750" s="0" t="n">
        <v>25544655</v>
      </c>
      <c r="L750" s="0" t="n">
        <v>0</v>
      </c>
      <c r="M750" s="0" t="n">
        <f aca="false">H750 / (H750 + J750)</f>
        <v>0.960766516927377</v>
      </c>
      <c r="N750" s="0" t="n">
        <f aca="false">K750 / (K750+ I750)</f>
        <v>0.898835530440288</v>
      </c>
      <c r="O750" s="0" t="n">
        <f aca="false">I750 / (I750 + K750)</f>
        <v>0.101164469559712</v>
      </c>
      <c r="P750" s="0" t="n">
        <f aca="false">J750 / (H750 + J750)</f>
        <v>0.0392334830726234</v>
      </c>
      <c r="Q750" s="0" t="n">
        <f aca="false">100 * (J750 + I750) / (H750 + I750 + J750 + K750)</f>
        <v>9.89713231029061</v>
      </c>
      <c r="R750" s="0" t="n">
        <f aca="false">(2 * S750 * M750) / (S750 + M750)</f>
        <v>0.407421534692348</v>
      </c>
      <c r="S750" s="0" t="n">
        <f aca="false">H750 / (H750 + I750)</f>
        <v>0.258525854287556</v>
      </c>
      <c r="T750" s="0" t="n">
        <f aca="false">AVERAGE(M750:S750)</f>
        <v>1.79472567132436</v>
      </c>
      <c r="U750" s="0" t="n">
        <f aca="false">(H750 + K750)/(H750 + K750 + I750 + J750)</f>
        <v>0.901028676897094</v>
      </c>
      <c r="V750" s="0" t="n">
        <f aca="false">(I750+J750)/W750</f>
        <v>0.00281808385281396</v>
      </c>
      <c r="W750" s="0" t="n">
        <f aca="false">VLOOKUP(G750,ValidPixels!$A$1:$B$53, 2,0)</f>
        <v>1034746002</v>
      </c>
    </row>
    <row r="751" customFormat="false" ht="12.8" hidden="false" customHeight="false" outlineLevel="0" collapsed="false">
      <c r="A751" s="0" t="n">
        <v>15</v>
      </c>
      <c r="B751" s="0" t="s">
        <v>114</v>
      </c>
      <c r="C751" s="0" t="n">
        <f aca="false">VLOOKUP(D751,List!$G$2:$H$12, 2, 0)</f>
        <v>5</v>
      </c>
      <c r="D751" s="0" t="s">
        <v>28</v>
      </c>
      <c r="E751" s="0" t="n">
        <f aca="false">VLOOKUP(G751,List!$A$2:$B$54, 2, 0)</f>
        <v>8</v>
      </c>
      <c r="F751" s="0" t="n">
        <f aca="false">VLOOKUP(G751,List!$L$2:$M$54, 2,0)</f>
        <v>1</v>
      </c>
      <c r="G751" s="0" t="s">
        <v>32</v>
      </c>
      <c r="H751" s="0" t="n">
        <v>1170890</v>
      </c>
      <c r="I751" s="0" t="n">
        <v>4605451</v>
      </c>
      <c r="J751" s="0" t="n">
        <v>379961</v>
      </c>
      <c r="K751" s="0" t="n">
        <v>241114168</v>
      </c>
      <c r="L751" s="0" t="n">
        <v>417</v>
      </c>
      <c r="M751" s="0" t="n">
        <f aca="false">H751 / (H751 + J751)</f>
        <v>0.754998384757788</v>
      </c>
      <c r="N751" s="0" t="n">
        <f aca="false">K751 / (K751+ I751)</f>
        <v>0.981257292279946</v>
      </c>
      <c r="O751" s="0" t="n">
        <f aca="false">I751 / (I751 + K751)</f>
        <v>0.0187427077200539</v>
      </c>
      <c r="P751" s="0" t="n">
        <f aca="false">J751 / (H751 + J751)</f>
        <v>0.245001615242212</v>
      </c>
      <c r="Q751" s="0" t="n">
        <f aca="false">100 * (J751 + I751) / (H751 + I751 + J751 + K751)</f>
        <v>2.01617766973954</v>
      </c>
      <c r="R751" s="0" t="n">
        <f aca="false">(2 * S751 * M751) / (S751 + M751)</f>
        <v>0.319601287914934</v>
      </c>
      <c r="S751" s="0" t="n">
        <f aca="false">H751 / (H751 + I751)</f>
        <v>0.202704445599732</v>
      </c>
      <c r="T751" s="0" t="n">
        <f aca="false">AVERAGE(M751:S751)</f>
        <v>0.648354771893457</v>
      </c>
      <c r="U751" s="0" t="n">
        <f aca="false">(H751 + K751)/(H751 + K751 + I751 + J751)</f>
        <v>0.979838223302605</v>
      </c>
      <c r="V751" s="0" t="n">
        <f aca="false">(I751+J751)/W751</f>
        <v>0.0201618109431369</v>
      </c>
      <c r="W751" s="0" t="n">
        <f aca="false">VLOOKUP(G751,ValidPixels!$A$1:$B$53, 2,0)</f>
        <v>247270050</v>
      </c>
    </row>
    <row r="752" customFormat="false" ht="12.8" hidden="false" customHeight="false" outlineLevel="0" collapsed="false">
      <c r="A752" s="0" t="n">
        <v>15</v>
      </c>
      <c r="B752" s="0" t="s">
        <v>114</v>
      </c>
      <c r="C752" s="0" t="n">
        <f aca="false">VLOOKUP(D752,List!$G$2:$H$12, 2, 0)</f>
        <v>5</v>
      </c>
      <c r="D752" s="0" t="s">
        <v>28</v>
      </c>
      <c r="E752" s="0" t="n">
        <f aca="false">VLOOKUP(G752,List!$A$2:$B$54, 2, 0)</f>
        <v>9</v>
      </c>
      <c r="F752" s="0" t="n">
        <f aca="false">VLOOKUP(G752,List!$L$2:$M$54, 2,0)</f>
        <v>6</v>
      </c>
      <c r="G752" s="0" t="s">
        <v>33</v>
      </c>
      <c r="H752" s="0" t="n">
        <v>1731726</v>
      </c>
      <c r="I752" s="0" t="n">
        <v>460111</v>
      </c>
      <c r="J752" s="0" t="n">
        <v>246166</v>
      </c>
      <c r="K752" s="0" t="n">
        <v>145182650</v>
      </c>
      <c r="L752" s="0" t="n">
        <v>11991</v>
      </c>
      <c r="M752" s="0" t="n">
        <f aca="false">H752 / (H752 + J752)</f>
        <v>0.87554123278723</v>
      </c>
      <c r="N752" s="0" t="n">
        <f aca="false">K752 / (K752+ I752)</f>
        <v>0.996840824790461</v>
      </c>
      <c r="O752" s="0" t="n">
        <f aca="false">I752 / (I752 + K752)</f>
        <v>0.00315917520953891</v>
      </c>
      <c r="P752" s="0" t="n">
        <f aca="false">J752 / (H752 + J752)</f>
        <v>0.12445876721277</v>
      </c>
      <c r="Q752" s="0" t="n">
        <f aca="false">100 * (J752 + I752) / (H752 + I752 + J752 + K752)</f>
        <v>0.478440506559743</v>
      </c>
      <c r="R752" s="0" t="n">
        <f aca="false">(2 * S752 * M752) / (S752 + M752)</f>
        <v>0.830618008988114</v>
      </c>
      <c r="S752" s="0" t="n">
        <f aca="false">H752 / (H752 + I752)</f>
        <v>0.790079736768747</v>
      </c>
      <c r="T752" s="0" t="n">
        <f aca="false">AVERAGE(M752:S752)</f>
        <v>0.585591178902372</v>
      </c>
      <c r="U752" s="0" t="n">
        <f aca="false">(H752 + K752)/(H752 + K752 + I752 + J752)</f>
        <v>0.995215594934403</v>
      </c>
      <c r="V752" s="0" t="n">
        <f aca="false">(I752+J752)/W752</f>
        <v>0.00478480640153288</v>
      </c>
      <c r="W752" s="0" t="n">
        <f aca="false">VLOOKUP(G752,ValidPixels!$A$1:$B$53, 2,0)</f>
        <v>147608271</v>
      </c>
    </row>
    <row r="753" customFormat="false" ht="12.8" hidden="false" customHeight="false" outlineLevel="0" collapsed="false">
      <c r="A753" s="0" t="n">
        <v>15</v>
      </c>
      <c r="B753" s="0" t="s">
        <v>114</v>
      </c>
      <c r="C753" s="0" t="n">
        <f aca="false">VLOOKUP(D753,List!$G$2:$H$12, 2, 0)</f>
        <v>5</v>
      </c>
      <c r="D753" s="0" t="s">
        <v>28</v>
      </c>
      <c r="E753" s="0" t="n">
        <f aca="false">VLOOKUP(G753,List!$A$2:$B$54, 2, 0)</f>
        <v>10</v>
      </c>
      <c r="F753" s="0" t="n">
        <f aca="false">VLOOKUP(G753,List!$L$2:$M$54, 2,0)</f>
        <v>3</v>
      </c>
      <c r="G753" s="0" t="s">
        <v>34</v>
      </c>
      <c r="H753" s="0" t="n">
        <v>16706927</v>
      </c>
      <c r="I753" s="0" t="n">
        <v>151914827</v>
      </c>
      <c r="J753" s="0" t="n">
        <v>1631070</v>
      </c>
      <c r="K753" s="0" t="n">
        <v>864875080</v>
      </c>
      <c r="L753" s="0" t="n">
        <v>367139</v>
      </c>
      <c r="M753" s="0" t="n">
        <f aca="false">H753 / (H753 + J753)</f>
        <v>0.911055171401762</v>
      </c>
      <c r="N753" s="0" t="n">
        <f aca="false">K753 / (K753+ I753)</f>
        <v>0.850593691032773</v>
      </c>
      <c r="O753" s="0" t="n">
        <f aca="false">I753 / (I753 + K753)</f>
        <v>0.149406308967227</v>
      </c>
      <c r="P753" s="0" t="n">
        <f aca="false">J753 / (H753 + J753)</f>
        <v>0.0889448285982379</v>
      </c>
      <c r="Q753" s="0" t="n">
        <f aca="false">100 * (J753 + I753) / (H753 + I753 + J753 + K753)</f>
        <v>14.8335192594711</v>
      </c>
      <c r="R753" s="0" t="n">
        <f aca="false">(2 * S753 * M753) / (S753 + M753)</f>
        <v>0.178722178550612</v>
      </c>
      <c r="S753" s="0" t="n">
        <f aca="false">H753 / (H753 + I753)</f>
        <v>0.0990793097787371</v>
      </c>
      <c r="T753" s="0" t="n">
        <f aca="false">AVERAGE(M753:S753)</f>
        <v>2.44447439254293</v>
      </c>
      <c r="U753" s="0" t="n">
        <f aca="false">(H753 + K753)/(H753 + K753 + I753 + J753)</f>
        <v>0.851664807405289</v>
      </c>
      <c r="V753" s="0" t="n">
        <f aca="false">(I753+J753)/W753</f>
        <v>5.21146617683346</v>
      </c>
      <c r="W753" s="0" t="n">
        <f aca="false">VLOOKUP(G753,ValidPixels!$A$1:$B$53, 2,0)</f>
        <v>29463090</v>
      </c>
    </row>
    <row r="754" customFormat="false" ht="12.8" hidden="false" customHeight="false" outlineLevel="0" collapsed="false">
      <c r="A754" s="0" t="n">
        <v>15</v>
      </c>
      <c r="B754" s="0" t="s">
        <v>114</v>
      </c>
      <c r="C754" s="0" t="n">
        <f aca="false">VLOOKUP(D754,List!$G$2:$H$12, 2, 0)</f>
        <v>4</v>
      </c>
      <c r="D754" s="0" t="s">
        <v>35</v>
      </c>
      <c r="E754" s="0" t="n">
        <f aca="false">VLOOKUP(G754,List!$A$2:$B$54, 2, 0)</f>
        <v>11</v>
      </c>
      <c r="F754" s="0" t="n">
        <f aca="false">VLOOKUP(G754,List!$L$2:$M$54, 2,0)</f>
        <v>3</v>
      </c>
      <c r="G754" s="0" t="s">
        <v>36</v>
      </c>
      <c r="H754" s="0" t="n">
        <v>174955</v>
      </c>
      <c r="I754" s="0" t="n">
        <v>1235928</v>
      </c>
      <c r="J754" s="0" t="n">
        <v>88274</v>
      </c>
      <c r="K754" s="0" t="n">
        <v>8596664</v>
      </c>
      <c r="L754" s="0" t="n">
        <v>9103</v>
      </c>
      <c r="M754" s="0" t="n">
        <f aca="false">H754 / (H754 + J754)</f>
        <v>0.664649411728951</v>
      </c>
      <c r="N754" s="0" t="n">
        <f aca="false">K754 / (K754+ I754)</f>
        <v>0.874302930498896</v>
      </c>
      <c r="O754" s="0" t="n">
        <f aca="false">I754 / (I754 + K754)</f>
        <v>0.125697069501104</v>
      </c>
      <c r="P754" s="0" t="n">
        <f aca="false">J754 / (H754 + J754)</f>
        <v>0.335350588271049</v>
      </c>
      <c r="Q754" s="0" t="n">
        <f aca="false">100 * (J754 + I754) / (H754 + I754 + J754 + K754)</f>
        <v>13.116337938242</v>
      </c>
      <c r="R754" s="0" t="n">
        <f aca="false">(2 * S754 * M754) / (S754 + M754)</f>
        <v>0.209012300252313</v>
      </c>
      <c r="S754" s="0" t="n">
        <f aca="false">H754 / (H754 + I754)</f>
        <v>0.124003903938172</v>
      </c>
      <c r="T754" s="0" t="n">
        <f aca="false">AVERAGE(M754:S754)</f>
        <v>2.20705059177607</v>
      </c>
      <c r="U754" s="0" t="n">
        <f aca="false">(H754 + K754)/(H754 + K754 + I754 + J754)</f>
        <v>0.86883662061758</v>
      </c>
      <c r="V754" s="0" t="n">
        <f aca="false">(I754+J754)/W754</f>
        <v>0.131286085153402</v>
      </c>
      <c r="W754" s="0" t="n">
        <f aca="false">VLOOKUP(G754,ValidPixels!$A$1:$B$53, 2,0)</f>
        <v>10086385</v>
      </c>
    </row>
    <row r="755" customFormat="false" ht="12.8" hidden="false" customHeight="false" outlineLevel="0" collapsed="false">
      <c r="A755" s="0" t="n">
        <v>15</v>
      </c>
      <c r="B755" s="0" t="s">
        <v>114</v>
      </c>
      <c r="C755" s="0" t="n">
        <f aca="false">VLOOKUP(D755,List!$G$2:$H$12, 2, 0)</f>
        <v>4</v>
      </c>
      <c r="D755" s="0" t="s">
        <v>35</v>
      </c>
      <c r="E755" s="0" t="n">
        <f aca="false">VLOOKUP(G755,List!$A$2:$B$54, 2, 0)</f>
        <v>12</v>
      </c>
      <c r="F755" s="0" t="n">
        <f aca="false">VLOOKUP(G755,List!$L$2:$M$54, 2,0)</f>
        <v>4</v>
      </c>
      <c r="G755" s="0" t="s">
        <v>37</v>
      </c>
      <c r="H755" s="0" t="n">
        <v>2742281</v>
      </c>
      <c r="I755" s="0" t="n">
        <v>1745396</v>
      </c>
      <c r="J755" s="0" t="n">
        <v>418475</v>
      </c>
      <c r="K755" s="0" t="n">
        <v>45868310</v>
      </c>
      <c r="L755" s="0" t="n">
        <v>663583</v>
      </c>
      <c r="M755" s="0" t="n">
        <f aca="false">H755 / (H755 + J755)</f>
        <v>0.86760287728632</v>
      </c>
      <c r="N755" s="0" t="n">
        <f aca="false">K755 / (K755+ I755)</f>
        <v>0.96334257198967</v>
      </c>
      <c r="O755" s="0" t="n">
        <f aca="false">I755 / (I755 + K755)</f>
        <v>0.0366574280103296</v>
      </c>
      <c r="P755" s="0" t="n">
        <f aca="false">J755 / (H755 + J755)</f>
        <v>0.13239712271368</v>
      </c>
      <c r="Q755" s="0" t="n">
        <f aca="false">100 * (J755 + I755) / (H755 + I755 + J755 + K755)</f>
        <v>4.26173102533317</v>
      </c>
      <c r="R755" s="0" t="n">
        <f aca="false">(2 * S755 * M755) / (S755 + M755)</f>
        <v>0.717083094014159</v>
      </c>
      <c r="S755" s="0" t="n">
        <f aca="false">H755 / (H755 + I755)</f>
        <v>0.611069156715156</v>
      </c>
      <c r="T755" s="0" t="n">
        <f aca="false">AVERAGE(M755:S755)</f>
        <v>1.0842690394375</v>
      </c>
      <c r="U755" s="0" t="n">
        <f aca="false">(H755 + K755)/(H755 + K755 + I755 + J755)</f>
        <v>0.957382689746668</v>
      </c>
      <c r="V755" s="0" t="n">
        <f aca="false">(I755+J755)/W755</f>
        <v>0.043188682804762</v>
      </c>
      <c r="W755" s="0" t="n">
        <f aca="false">VLOOKUP(G755,ValidPixels!$A$1:$B$53, 2,0)</f>
        <v>50102732</v>
      </c>
    </row>
    <row r="756" customFormat="false" ht="12.8" hidden="false" customHeight="false" outlineLevel="0" collapsed="false">
      <c r="A756" s="0" t="n">
        <v>15</v>
      </c>
      <c r="B756" s="0" t="s">
        <v>114</v>
      </c>
      <c r="C756" s="0" t="n">
        <f aca="false">VLOOKUP(D756,List!$G$2:$H$12, 2, 0)</f>
        <v>4</v>
      </c>
      <c r="D756" s="0" t="s">
        <v>35</v>
      </c>
      <c r="E756" s="0" t="n">
        <f aca="false">VLOOKUP(G756,List!$A$2:$B$54, 2, 0)</f>
        <v>14</v>
      </c>
      <c r="F756" s="0" t="n">
        <f aca="false">VLOOKUP(G756,List!$L$2:$M$54, 2,0)</f>
        <v>1</v>
      </c>
      <c r="G756" s="0" t="s">
        <v>39</v>
      </c>
      <c r="H756" s="0" t="n">
        <v>3457920</v>
      </c>
      <c r="I756" s="0" t="n">
        <v>365508</v>
      </c>
      <c r="J756" s="0" t="n">
        <v>640387</v>
      </c>
      <c r="K756" s="0" t="n">
        <v>115062834</v>
      </c>
      <c r="L756" s="0" t="n">
        <v>0</v>
      </c>
      <c r="M756" s="0" t="n">
        <f aca="false">H756 / (H756 + J756)</f>
        <v>0.843743526290246</v>
      </c>
      <c r="N756" s="0" t="n">
        <f aca="false">K756 / (K756+ I756)</f>
        <v>0.996833464003148</v>
      </c>
      <c r="O756" s="0" t="n">
        <f aca="false">I756 / (I756 + K756)</f>
        <v>0.00316653599685249</v>
      </c>
      <c r="P756" s="0" t="n">
        <f aca="false">J756 / (H756 + J756)</f>
        <v>0.156256473709754</v>
      </c>
      <c r="Q756" s="0" t="n">
        <f aca="false">100 * (J756 + I756) / (H756 + I756 + J756 + K756)</f>
        <v>0.841565465455323</v>
      </c>
      <c r="R756" s="0" t="n">
        <f aca="false">(2 * S756 * M756) / (S756 + M756)</f>
        <v>0.873020872321531</v>
      </c>
      <c r="S756" s="0" t="n">
        <f aca="false">H756 / (H756 + I756)</f>
        <v>0.904403064475125</v>
      </c>
      <c r="T756" s="0" t="n">
        <f aca="false">AVERAGE(M756:S756)</f>
        <v>0.65985562889314</v>
      </c>
      <c r="U756" s="0" t="n">
        <f aca="false">(H756 + K756)/(H756 + K756 + I756 + J756)</f>
        <v>0.991584345345447</v>
      </c>
      <c r="V756" s="0" t="n">
        <f aca="false">(I756+J756)/W756</f>
        <v>0.00841565465455323</v>
      </c>
      <c r="W756" s="0" t="n">
        <f aca="false">VLOOKUP(G756,ValidPixels!$A$1:$B$53, 2,0)</f>
        <v>119526649</v>
      </c>
    </row>
    <row r="757" customFormat="false" ht="12.8" hidden="false" customHeight="false" outlineLevel="0" collapsed="false">
      <c r="A757" s="0" t="n">
        <v>15</v>
      </c>
      <c r="B757" s="0" t="s">
        <v>114</v>
      </c>
      <c r="C757" s="0" t="n">
        <f aca="false">VLOOKUP(D757,List!$G$2:$H$12, 2, 0)</f>
        <v>4</v>
      </c>
      <c r="D757" s="0" t="s">
        <v>35</v>
      </c>
      <c r="E757" s="0" t="n">
        <f aca="false">VLOOKUP(G757,List!$A$2:$B$54, 2, 0)</f>
        <v>13</v>
      </c>
      <c r="F757" s="0" t="n">
        <f aca="false">VLOOKUP(G757,List!$L$2:$M$54, 2,0)</f>
        <v>2</v>
      </c>
      <c r="G757" s="0" t="s">
        <v>38</v>
      </c>
      <c r="H757" s="0" t="n">
        <v>4383764</v>
      </c>
      <c r="I757" s="0" t="n">
        <v>4743673</v>
      </c>
      <c r="J757" s="0" t="n">
        <v>1106958</v>
      </c>
      <c r="K757" s="0" t="n">
        <v>106741026</v>
      </c>
      <c r="L757" s="0" t="n">
        <v>0</v>
      </c>
      <c r="M757" s="0" t="n">
        <f aca="false">H757 / (H757 + J757)</f>
        <v>0.798394819479114</v>
      </c>
      <c r="N757" s="0" t="n">
        <f aca="false">K757 / (K757+ I757)</f>
        <v>0.957450008453626</v>
      </c>
      <c r="O757" s="0" t="n">
        <f aca="false">I757 / (I757 + K757)</f>
        <v>0.0425499915463736</v>
      </c>
      <c r="P757" s="0" t="n">
        <f aca="false">J757 / (H757 + J757)</f>
        <v>0.201605180520886</v>
      </c>
      <c r="Q757" s="0" t="n">
        <f aca="false">100 * (J757 + I757) / (H757 + I757 + J757 + K757)</f>
        <v>5.00159003488434</v>
      </c>
      <c r="R757" s="0" t="n">
        <f aca="false">(2 * S757 * M757) / (S757 + M757)</f>
        <v>0.599769642675251</v>
      </c>
      <c r="S757" s="0" t="n">
        <f aca="false">H757 / (H757 + I757)</f>
        <v>0.480284224366599</v>
      </c>
      <c r="T757" s="0" t="n">
        <f aca="false">AVERAGE(M757:S757)</f>
        <v>1.15452055741803</v>
      </c>
      <c r="U757" s="0" t="n">
        <f aca="false">(H757 + K757)/(H757 + K757 + I757 + J757)</f>
        <v>0.949984099651157</v>
      </c>
      <c r="V757" s="0" t="n">
        <f aca="false">(I757+J757)/W757</f>
        <v>0.0500159003488434</v>
      </c>
      <c r="W757" s="0" t="n">
        <f aca="false">VLOOKUP(G757,ValidPixels!$A$1:$B$53, 2,0)</f>
        <v>116975421</v>
      </c>
    </row>
    <row r="758" customFormat="false" ht="12.8" hidden="false" customHeight="false" outlineLevel="0" collapsed="false">
      <c r="A758" s="0" t="n">
        <v>15</v>
      </c>
      <c r="B758" s="0" t="s">
        <v>114</v>
      </c>
      <c r="C758" s="0" t="n">
        <f aca="false">VLOOKUP(D758,List!$G$2:$H$12, 2, 0)</f>
        <v>6</v>
      </c>
      <c r="D758" s="0" t="s">
        <v>40</v>
      </c>
      <c r="E758" s="0" t="n">
        <f aca="false">VLOOKUP(G758,List!$A$2:$B$54, 2, 0)</f>
        <v>15</v>
      </c>
      <c r="F758" s="0" t="n">
        <f aca="false">VLOOKUP(G758,List!$L$2:$M$54, 2,0)</f>
        <v>2</v>
      </c>
      <c r="G758" s="0" t="s">
        <v>41</v>
      </c>
      <c r="H758" s="0" t="n">
        <v>122828</v>
      </c>
      <c r="I758" s="0" t="n">
        <v>99668</v>
      </c>
      <c r="J758" s="0" t="n">
        <v>102563</v>
      </c>
      <c r="K758" s="0" t="n">
        <v>2589522</v>
      </c>
      <c r="L758" s="0" t="n">
        <v>0</v>
      </c>
      <c r="M758" s="0" t="n">
        <f aca="false">H758 / (H758 + J758)</f>
        <v>0.544955211166373</v>
      </c>
      <c r="N758" s="0" t="n">
        <f aca="false">K758 / (K758+ I758)</f>
        <v>0.962937538812802</v>
      </c>
      <c r="O758" s="0" t="n">
        <f aca="false">I758 / (I758 + K758)</f>
        <v>0.0370624611871976</v>
      </c>
      <c r="P758" s="0" t="n">
        <f aca="false">J758 / (H758 + J758)</f>
        <v>0.455044788833627</v>
      </c>
      <c r="Q758" s="0" t="n">
        <f aca="false">100 * (J758 + I758) / (H758 + I758 + J758 + K758)</f>
        <v>6.93859597657433</v>
      </c>
      <c r="R758" s="0" t="n">
        <f aca="false">(2 * S758 * M758) / (S758 + M758)</f>
        <v>0.548477629402059</v>
      </c>
      <c r="S758" s="0" t="n">
        <f aca="false">H758 / (H758 + I758)</f>
        <v>0.552045879476485</v>
      </c>
      <c r="T758" s="0" t="n">
        <f aca="false">AVERAGE(M758:S758)</f>
        <v>1.43415992649327</v>
      </c>
      <c r="U758" s="0" t="n">
        <f aca="false">(H758 + K758)/(H758 + K758 + I758 + J758)</f>
        <v>0.930614040234257</v>
      </c>
      <c r="V758" s="0" t="n">
        <f aca="false">(I758+J758)/W758</f>
        <v>0.0693859597657433</v>
      </c>
      <c r="W758" s="0" t="n">
        <f aca="false">VLOOKUP(G758,ValidPixels!$A$1:$B$53, 2,0)</f>
        <v>2914581</v>
      </c>
    </row>
    <row r="759" customFormat="false" ht="12.8" hidden="false" customHeight="false" outlineLevel="0" collapsed="false">
      <c r="A759" s="0" t="n">
        <v>15</v>
      </c>
      <c r="B759" s="0" t="s">
        <v>114</v>
      </c>
      <c r="C759" s="0" t="n">
        <f aca="false">VLOOKUP(D759,List!$G$2:$H$12, 2, 0)</f>
        <v>6</v>
      </c>
      <c r="D759" s="0" t="s">
        <v>40</v>
      </c>
      <c r="E759" s="0" t="n">
        <f aca="false">VLOOKUP(G759,List!$A$2:$B$54, 2, 0)</f>
        <v>17</v>
      </c>
      <c r="F759" s="0" t="n">
        <f aca="false">VLOOKUP(G759,List!$L$2:$M$54, 2,0)</f>
        <v>4</v>
      </c>
      <c r="G759" s="0" t="s">
        <v>43</v>
      </c>
      <c r="H759" s="0" t="n">
        <v>424309</v>
      </c>
      <c r="I759" s="0" t="n">
        <v>7887</v>
      </c>
      <c r="J759" s="0" t="n">
        <v>280636</v>
      </c>
      <c r="K759" s="0" t="n">
        <v>13818110</v>
      </c>
      <c r="L759" s="0" t="n">
        <v>0</v>
      </c>
      <c r="M759" s="0" t="n">
        <f aca="false">H759 / (H759 + J759)</f>
        <v>0.601903694614473</v>
      </c>
      <c r="N759" s="0" t="n">
        <f aca="false">K759 / (K759+ I759)</f>
        <v>0.99942955289228</v>
      </c>
      <c r="O759" s="0" t="n">
        <f aca="false">I759 / (I759 + K759)</f>
        <v>0.000570447107720333</v>
      </c>
      <c r="P759" s="0" t="n">
        <f aca="false">J759 / (H759 + J759)</f>
        <v>0.398096305385526</v>
      </c>
      <c r="Q759" s="0" t="n">
        <f aca="false">100 * (J759 + I759) / (H759 + I759 + J759 + K759)</f>
        <v>1.98557670934204</v>
      </c>
      <c r="R759" s="0" t="n">
        <f aca="false">(2 * S759 * M759) / (S759 + M759)</f>
        <v>0.746273329340865</v>
      </c>
      <c r="S759" s="0" t="n">
        <f aca="false">H759 / (H759 + I759)</f>
        <v>0.981751335042434</v>
      </c>
      <c r="T759" s="0" t="n">
        <f aca="false">AVERAGE(M759:S759)</f>
        <v>0.816228767675048</v>
      </c>
      <c r="U759" s="0" t="n">
        <f aca="false">(H759 + K759)/(H759 + K759 + I759 + J759)</f>
        <v>0.98014423290658</v>
      </c>
      <c r="V759" s="0" t="n">
        <f aca="false">(I759+J759)/W759</f>
        <v>0.0017050415412517</v>
      </c>
      <c r="W759" s="0" t="n">
        <f aca="false">VLOOKUP(G759,ValidPixels!$A$1:$B$53, 2,0)</f>
        <v>169217578</v>
      </c>
    </row>
    <row r="760" customFormat="false" ht="12.8" hidden="false" customHeight="false" outlineLevel="0" collapsed="false">
      <c r="A760" s="0" t="n">
        <v>15</v>
      </c>
      <c r="B760" s="0" t="s">
        <v>114</v>
      </c>
      <c r="C760" s="0" t="n">
        <f aca="false">VLOOKUP(D760,List!$G$2:$H$12, 2, 0)</f>
        <v>6</v>
      </c>
      <c r="D760" s="0" t="s">
        <v>40</v>
      </c>
      <c r="E760" s="0" t="n">
        <f aca="false">VLOOKUP(G760,List!$A$2:$B$54, 2, 0)</f>
        <v>16</v>
      </c>
      <c r="F760" s="0" t="n">
        <f aca="false">VLOOKUP(G760,List!$L$2:$M$54, 2,0)</f>
        <v>6</v>
      </c>
      <c r="G760" s="0" t="s">
        <v>42</v>
      </c>
      <c r="H760" s="0" t="n">
        <v>496498</v>
      </c>
      <c r="I760" s="0" t="n">
        <v>4165233</v>
      </c>
      <c r="J760" s="0" t="n">
        <v>194872</v>
      </c>
      <c r="K760" s="0" t="n">
        <v>87494996</v>
      </c>
      <c r="L760" s="0" t="n">
        <v>77302</v>
      </c>
      <c r="M760" s="0" t="n">
        <f aca="false">H760 / (H760 + J760)</f>
        <v>0.718136453707855</v>
      </c>
      <c r="N760" s="0" t="n">
        <f aca="false">K760 / (K760+ I760)</f>
        <v>0.954557903188306</v>
      </c>
      <c r="O760" s="0" t="n">
        <f aca="false">I760 / (I760 + K760)</f>
        <v>0.0454420968116935</v>
      </c>
      <c r="P760" s="0" t="n">
        <f aca="false">J760 / (H760 + J760)</f>
        <v>0.281863546292145</v>
      </c>
      <c r="Q760" s="0" t="n">
        <f aca="false">100 * (J760 + I760) / (H760 + I760 + J760 + K760)</f>
        <v>4.72120141633931</v>
      </c>
      <c r="R760" s="0" t="n">
        <f aca="false">(2 * S760 * M760) / (S760 + M760)</f>
        <v>0.185499208776371</v>
      </c>
      <c r="S760" s="0" t="n">
        <f aca="false">H760 / (H760 + I760)</f>
        <v>0.106505072901032</v>
      </c>
      <c r="T760" s="0" t="n">
        <f aca="false">AVERAGE(M760:S760)</f>
        <v>1.0018865282881</v>
      </c>
      <c r="U760" s="0" t="n">
        <f aca="false">(H760 + K760)/(H760 + K760 + I760 + J760)</f>
        <v>0.952787985836607</v>
      </c>
      <c r="V760" s="0" t="n">
        <f aca="false">(I760+J760)/W760</f>
        <v>0.541968885768638</v>
      </c>
      <c r="W760" s="0" t="n">
        <f aca="false">VLOOKUP(G760,ValidPixels!$A$1:$B$53, 2,0)</f>
        <v>8044936</v>
      </c>
    </row>
    <row r="761" customFormat="false" ht="12.8" hidden="false" customHeight="false" outlineLevel="0" collapsed="false">
      <c r="A761" s="0" t="n">
        <v>15</v>
      </c>
      <c r="B761" s="0" t="s">
        <v>114</v>
      </c>
      <c r="C761" s="0" t="n">
        <f aca="false">VLOOKUP(D761,List!$G$2:$H$12, 2, 0)</f>
        <v>6</v>
      </c>
      <c r="D761" s="0" t="s">
        <v>40</v>
      </c>
      <c r="E761" s="0" t="n">
        <f aca="false">VLOOKUP(G761,List!$A$2:$B$54, 2, 0)</f>
        <v>19</v>
      </c>
      <c r="F761" s="0" t="n">
        <f aca="false">VLOOKUP(G761,List!$L$2:$M$54, 2,0)</f>
        <v>5</v>
      </c>
      <c r="G761" s="0" t="s">
        <v>45</v>
      </c>
      <c r="H761" s="0" t="n">
        <v>501875</v>
      </c>
      <c r="I761" s="0" t="n">
        <v>1997622</v>
      </c>
      <c r="J761" s="0" t="n">
        <v>944336</v>
      </c>
      <c r="K761" s="0" t="n">
        <v>4615217</v>
      </c>
      <c r="L761" s="0" t="n">
        <v>3802</v>
      </c>
      <c r="M761" s="0" t="n">
        <f aca="false">H761 / (H761 + J761)</f>
        <v>0.347027508434108</v>
      </c>
      <c r="N761" s="0" t="n">
        <f aca="false">K761 / (K761+ I761)</f>
        <v>0.69791764172695</v>
      </c>
      <c r="O761" s="0" t="n">
        <f aca="false">I761 / (I761 + K761)</f>
        <v>0.30208235827305</v>
      </c>
      <c r="P761" s="0" t="n">
        <f aca="false">J761 / (H761 + J761)</f>
        <v>0.652972491565892</v>
      </c>
      <c r="Q761" s="0" t="n">
        <f aca="false">100 * (J761 + I761) / (H761 + I761 + J761 + K761)</f>
        <v>36.5050223041177</v>
      </c>
      <c r="R761" s="0" t="n">
        <f aca="false">(2 * S761 * M761) / (S761 + M761)</f>
        <v>0.254390340085987</v>
      </c>
      <c r="S761" s="0" t="n">
        <f aca="false">H761 / (H761 + I761)</f>
        <v>0.200790399028284</v>
      </c>
      <c r="T761" s="0" t="n">
        <f aca="false">AVERAGE(M761:S761)</f>
        <v>5.56574329189029</v>
      </c>
      <c r="U761" s="0" t="n">
        <f aca="false">(H761 + K761)/(H761 + K761 + I761 + J761)</f>
        <v>0.634949776958823</v>
      </c>
      <c r="V761" s="0" t="n">
        <f aca="false">(I761+J761)/W761</f>
        <v>0.20246161604664</v>
      </c>
      <c r="W761" s="0" t="n">
        <f aca="false">VLOOKUP(G761,ValidPixels!$A$1:$B$53, 2,0)</f>
        <v>14530942</v>
      </c>
    </row>
    <row r="762" customFormat="false" ht="12.8" hidden="false" customHeight="false" outlineLevel="0" collapsed="false">
      <c r="A762" s="0" t="n">
        <v>15</v>
      </c>
      <c r="B762" s="0" t="s">
        <v>114</v>
      </c>
      <c r="C762" s="0" t="n">
        <f aca="false">VLOOKUP(D762,List!$G$2:$H$12, 2, 0)</f>
        <v>6</v>
      </c>
      <c r="D762" s="0" t="s">
        <v>40</v>
      </c>
      <c r="E762" s="0" t="n">
        <f aca="false">VLOOKUP(G762,List!$A$2:$B$54, 2, 0)</f>
        <v>18</v>
      </c>
      <c r="F762" s="0" t="n">
        <f aca="false">VLOOKUP(G762,List!$L$2:$M$54, 2,0)</f>
        <v>1</v>
      </c>
      <c r="G762" s="0" t="s">
        <v>44</v>
      </c>
      <c r="H762" s="0" t="n">
        <v>679351</v>
      </c>
      <c r="I762" s="0" t="n">
        <v>679240</v>
      </c>
      <c r="J762" s="0" t="n">
        <v>69453</v>
      </c>
      <c r="K762" s="0" t="n">
        <v>14142189</v>
      </c>
      <c r="L762" s="0" t="n">
        <v>13829</v>
      </c>
      <c r="M762" s="0" t="n">
        <f aca="false">H762 / (H762 + J762)</f>
        <v>0.907248091623442</v>
      </c>
      <c r="N762" s="0" t="n">
        <f aca="false">K762 / (K762+ I762)</f>
        <v>0.954171760361298</v>
      </c>
      <c r="O762" s="0" t="n">
        <f aca="false">I762 / (I762 + K762)</f>
        <v>0.0458282396387015</v>
      </c>
      <c r="P762" s="0" t="n">
        <f aca="false">J762 / (H762 + J762)</f>
        <v>0.0927519083765578</v>
      </c>
      <c r="Q762" s="0" t="n">
        <f aca="false">100 * (J762 + I762) / (H762 + I762 + J762 + K762)</f>
        <v>4.80848937841842</v>
      </c>
      <c r="R762" s="0" t="n">
        <f aca="false">(2 * S762 * M762) / (S762 + M762)</f>
        <v>0.644730579696735</v>
      </c>
      <c r="S762" s="0" t="n">
        <f aca="false">H762 / (H762 + I762)</f>
        <v>0.500040851146519</v>
      </c>
      <c r="T762" s="0" t="n">
        <f aca="false">AVERAGE(M762:S762)</f>
        <v>1.13618011560881</v>
      </c>
      <c r="U762" s="0" t="n">
        <f aca="false">(H762 + K762)/(H762 + K762 + I762 + J762)</f>
        <v>0.951915106215816</v>
      </c>
      <c r="V762" s="0" t="n">
        <f aca="false">(I762+J762)/W762</f>
        <v>0.0481276609230274</v>
      </c>
      <c r="W762" s="0" t="n">
        <f aca="false">VLOOKUP(G762,ValidPixels!$A$1:$B$53, 2,0)</f>
        <v>15556397</v>
      </c>
    </row>
    <row r="763" customFormat="false" ht="12.8" hidden="false" customHeight="false" outlineLevel="0" collapsed="false">
      <c r="A763" s="0" t="n">
        <v>15</v>
      </c>
      <c r="B763" s="0" t="s">
        <v>114</v>
      </c>
      <c r="C763" s="0" t="n">
        <f aca="false">VLOOKUP(D763,List!$G$2:$H$12, 2, 0)</f>
        <v>6</v>
      </c>
      <c r="D763" s="0" t="s">
        <v>40</v>
      </c>
      <c r="E763" s="0" t="n">
        <f aca="false">VLOOKUP(G763,List!$A$2:$B$54, 2, 0)</f>
        <v>20</v>
      </c>
      <c r="F763" s="0" t="n">
        <f aca="false">VLOOKUP(G763,List!$L$2:$M$54, 2,0)</f>
        <v>3</v>
      </c>
      <c r="G763" s="0" t="s">
        <v>46</v>
      </c>
      <c r="H763" s="0" t="n">
        <v>3773514</v>
      </c>
      <c r="I763" s="0" t="n">
        <v>200392</v>
      </c>
      <c r="J763" s="0" t="n">
        <v>3615166</v>
      </c>
      <c r="K763" s="0" t="n">
        <v>161628506</v>
      </c>
      <c r="L763" s="0" t="n">
        <v>0</v>
      </c>
      <c r="M763" s="0" t="n">
        <f aca="false">H763 / (H763 + J763)</f>
        <v>0.510715581132218</v>
      </c>
      <c r="N763" s="0" t="n">
        <f aca="false">K763 / (K763+ I763)</f>
        <v>0.998761704476292</v>
      </c>
      <c r="O763" s="0" t="n">
        <f aca="false">I763 / (I763 + K763)</f>
        <v>0.00123829552370801</v>
      </c>
      <c r="P763" s="0" t="n">
        <f aca="false">J763 / (H763 + J763)</f>
        <v>0.489284418867782</v>
      </c>
      <c r="Q763" s="0" t="n">
        <f aca="false">100 * (J763 + I763) / (H763 + I763 + J763 + K763)</f>
        <v>2.25482366849619</v>
      </c>
      <c r="R763" s="0" t="n">
        <f aca="false">(2 * S763 * M763) / (S763 + M763)</f>
        <v>0.664199857321212</v>
      </c>
      <c r="S763" s="0" t="n">
        <f aca="false">H763 / (H763 + I763)</f>
        <v>0.949573039724644</v>
      </c>
      <c r="T763" s="0" t="n">
        <f aca="false">AVERAGE(M763:S763)</f>
        <v>0.838370937934578</v>
      </c>
      <c r="U763" s="0" t="n">
        <f aca="false">(H763 + K763)/(H763 + K763 + I763 + J763)</f>
        <v>0.977451763315038</v>
      </c>
      <c r="V763" s="0" t="n">
        <f aca="false">(I763+J763)/W763</f>
        <v>0.0414915333004103</v>
      </c>
      <c r="W763" s="0" t="n">
        <f aca="false">VLOOKUP(G763,ValidPixels!$A$1:$B$53, 2,0)</f>
        <v>91959918</v>
      </c>
    </row>
    <row r="764" customFormat="false" ht="12.8" hidden="false" customHeight="false" outlineLevel="0" collapsed="false">
      <c r="A764" s="0" t="n">
        <v>15</v>
      </c>
      <c r="B764" s="0" t="s">
        <v>114</v>
      </c>
      <c r="C764" s="0" t="n">
        <f aca="false">VLOOKUP(D764,List!$G$2:$H$12, 2, 0)</f>
        <v>9</v>
      </c>
      <c r="D764" s="0" t="s">
        <v>47</v>
      </c>
      <c r="E764" s="0" t="n">
        <f aca="false">VLOOKUP(G764,List!$A$2:$B$54, 2, 0)</f>
        <v>21</v>
      </c>
      <c r="F764" s="0" t="n">
        <f aca="false">VLOOKUP(G764,List!$L$2:$M$54, 2,0)</f>
        <v>1</v>
      </c>
      <c r="G764" s="0" t="s">
        <v>48</v>
      </c>
      <c r="H764" s="0" t="n">
        <v>1832125</v>
      </c>
      <c r="I764" s="0" t="n">
        <v>103620</v>
      </c>
      <c r="J764" s="0" t="n">
        <v>192472</v>
      </c>
      <c r="K764" s="0" t="n">
        <v>99724167</v>
      </c>
      <c r="L764" s="0" t="n">
        <v>0</v>
      </c>
      <c r="M764" s="0" t="n">
        <f aca="false">H764 / (H764 + J764)</f>
        <v>0.904933179294447</v>
      </c>
      <c r="N764" s="0" t="n">
        <f aca="false">K764 / (K764+ I764)</f>
        <v>0.998962012450501</v>
      </c>
      <c r="O764" s="0" t="n">
        <f aca="false">I764 / (I764 + K764)</f>
        <v>0.00103798754949862</v>
      </c>
      <c r="P764" s="0" t="n">
        <f aca="false">J764 / (H764 + J764)</f>
        <v>0.0950668207055528</v>
      </c>
      <c r="Q764" s="0" t="n">
        <f aca="false">100 * (J764 + I764) / (H764 + I764 + J764 + K764)</f>
        <v>0.290706990226169</v>
      </c>
      <c r="R764" s="0" t="n">
        <f aca="false">(2 * S764 * M764) / (S764 + M764)</f>
        <v>0.925235749841807</v>
      </c>
      <c r="S764" s="0" t="n">
        <f aca="false">H764 / (H764 + I764)</f>
        <v>0.946470222059207</v>
      </c>
      <c r="T764" s="0" t="n">
        <f aca="false">AVERAGE(M764:S764)</f>
        <v>0.594630423161026</v>
      </c>
      <c r="U764" s="0" t="n">
        <f aca="false">(H764 + K764)/(H764 + K764 + I764 + J764)</f>
        <v>0.997092930097738</v>
      </c>
      <c r="V764" s="0" t="n">
        <f aca="false">(I764+J764)/W764</f>
        <v>0.00290706990226169</v>
      </c>
      <c r="W764" s="0" t="n">
        <f aca="false">VLOOKUP(G764,ValidPixels!$A$1:$B$53, 2,0)</f>
        <v>101852384</v>
      </c>
    </row>
    <row r="765" customFormat="false" ht="12.8" hidden="false" customHeight="false" outlineLevel="0" collapsed="false">
      <c r="A765" s="0" t="n">
        <v>15</v>
      </c>
      <c r="B765" s="0" t="s">
        <v>114</v>
      </c>
      <c r="C765" s="0" t="n">
        <f aca="false">VLOOKUP(D765,List!$G$2:$H$12, 2, 0)</f>
        <v>9</v>
      </c>
      <c r="D765" s="0" t="s">
        <v>47</v>
      </c>
      <c r="E765" s="0" t="n">
        <f aca="false">VLOOKUP(G765,List!$A$2:$B$54, 2, 0)</f>
        <v>22</v>
      </c>
      <c r="F765" s="0" t="n">
        <f aca="false">VLOOKUP(G765,List!$L$2:$M$54, 2,0)</f>
        <v>3</v>
      </c>
      <c r="G765" s="0" t="s">
        <v>49</v>
      </c>
      <c r="H765" s="0" t="n">
        <v>2450011</v>
      </c>
      <c r="I765" s="0" t="n">
        <v>356711</v>
      </c>
      <c r="J765" s="0" t="n">
        <v>501198</v>
      </c>
      <c r="K765" s="0" t="n">
        <v>76658791</v>
      </c>
      <c r="L765" s="0" t="n">
        <v>286423</v>
      </c>
      <c r="M765" s="0" t="n">
        <f aca="false">H765 / (H765 + J765)</f>
        <v>0.830171973587774</v>
      </c>
      <c r="N765" s="0" t="n">
        <f aca="false">K765 / (K765+ I765)</f>
        <v>0.995368322081443</v>
      </c>
      <c r="O765" s="0" t="n">
        <f aca="false">I765 / (I765 + K765)</f>
        <v>0.00463167791855723</v>
      </c>
      <c r="P765" s="0" t="n">
        <f aca="false">J765 / (H765 + J765)</f>
        <v>0.169828026412226</v>
      </c>
      <c r="Q765" s="0" t="n">
        <f aca="false">100 * (J765 + I765) / (H765 + I765 + J765 + K765)</f>
        <v>1.07283266908401</v>
      </c>
      <c r="R765" s="0" t="n">
        <f aca="false">(2 * S765 * M765) / (S765 + M765)</f>
        <v>0.85100394568813</v>
      </c>
      <c r="S765" s="0" t="n">
        <f aca="false">H765 / (H765 + I765)</f>
        <v>0.872908325085277</v>
      </c>
      <c r="T765" s="0" t="n">
        <f aca="false">AVERAGE(M765:S765)</f>
        <v>0.685249277122489</v>
      </c>
      <c r="U765" s="0" t="n">
        <f aca="false">(H765 + K765)/(H765 + K765 + I765 + J765)</f>
        <v>0.98927167330916</v>
      </c>
      <c r="V765" s="0" t="n">
        <f aca="false">(I765+J765)/W765</f>
        <v>0.0107811527370583</v>
      </c>
      <c r="W765" s="0" t="n">
        <f aca="false">VLOOKUP(G765,ValidPixels!$A$1:$B$53, 2,0)</f>
        <v>79574886</v>
      </c>
    </row>
    <row r="766" customFormat="false" ht="12.8" hidden="false" customHeight="false" outlineLevel="0" collapsed="false">
      <c r="A766" s="0" t="n">
        <v>15</v>
      </c>
      <c r="B766" s="0" t="s">
        <v>114</v>
      </c>
      <c r="C766" s="0" t="n">
        <f aca="false">VLOOKUP(D766,List!$G$2:$H$12, 2, 0)</f>
        <v>9</v>
      </c>
      <c r="D766" s="0" t="s">
        <v>47</v>
      </c>
      <c r="E766" s="0" t="n">
        <f aca="false">VLOOKUP(G766,List!$A$2:$B$54, 2, 0)</f>
        <v>23</v>
      </c>
      <c r="F766" s="0" t="n">
        <f aca="false">VLOOKUP(G766,List!$L$2:$M$54, 2,0)</f>
        <v>2</v>
      </c>
      <c r="G766" s="0" t="s">
        <v>50</v>
      </c>
      <c r="H766" s="0" t="n">
        <v>4289595</v>
      </c>
      <c r="I766" s="0" t="n">
        <v>1775293</v>
      </c>
      <c r="J766" s="0" t="n">
        <v>867193</v>
      </c>
      <c r="K766" s="0" t="n">
        <v>79064425</v>
      </c>
      <c r="L766" s="0" t="n">
        <v>1746575</v>
      </c>
      <c r="M766" s="0" t="n">
        <f aca="false">H766 / (H766 + J766)</f>
        <v>0.831834661421024</v>
      </c>
      <c r="N766" s="0" t="n">
        <f aca="false">K766 / (K766+ I766)</f>
        <v>0.978039346945767</v>
      </c>
      <c r="O766" s="0" t="n">
        <f aca="false">I766 / (I766 + K766)</f>
        <v>0.0219606530542326</v>
      </c>
      <c r="P766" s="0" t="n">
        <f aca="false">J766 / (H766 + J766)</f>
        <v>0.168165338578976</v>
      </c>
      <c r="Q766" s="0" t="n">
        <f aca="false">100 * (J766 + I766) / (H766 + I766 + J766 + K766)</f>
        <v>3.07278298027597</v>
      </c>
      <c r="R766" s="0" t="n">
        <f aca="false">(2 * S766 * M766) / (S766 + M766)</f>
        <v>0.764519488889182</v>
      </c>
      <c r="S766" s="0" t="n">
        <f aca="false">H766 / (H766 + I766)</f>
        <v>0.707283465086247</v>
      </c>
      <c r="T766" s="0" t="n">
        <f aca="false">AVERAGE(M766:S766)</f>
        <v>0.934940847750199</v>
      </c>
      <c r="U766" s="0" t="n">
        <f aca="false">(H766 + K766)/(H766 + K766 + I766 + J766)</f>
        <v>0.96927217019724</v>
      </c>
      <c r="V766" s="0" t="n">
        <f aca="false">(I766+J766)/W766</f>
        <v>0.0313673350795308</v>
      </c>
      <c r="W766" s="0" t="n">
        <f aca="false">VLOOKUP(G766,ValidPixels!$A$1:$B$53, 2,0)</f>
        <v>84243242</v>
      </c>
    </row>
    <row r="767" customFormat="false" ht="12.8" hidden="false" customHeight="false" outlineLevel="0" collapsed="false">
      <c r="A767" s="0" t="n">
        <v>15</v>
      </c>
      <c r="B767" s="0" t="s">
        <v>114</v>
      </c>
      <c r="C767" s="0" t="n">
        <f aca="false">VLOOKUP(D767,List!$G$2:$H$12, 2, 0)</f>
        <v>9</v>
      </c>
      <c r="D767" s="0" t="s">
        <v>47</v>
      </c>
      <c r="E767" s="0" t="n">
        <f aca="false">VLOOKUP(G767,List!$A$2:$B$54, 2, 0)</f>
        <v>24</v>
      </c>
      <c r="F767" s="0" t="n">
        <f aca="false">VLOOKUP(G767,List!$L$2:$M$54, 2,0)</f>
        <v>6</v>
      </c>
      <c r="G767" s="0" t="s">
        <v>51</v>
      </c>
      <c r="H767" s="0" t="n">
        <v>4766591</v>
      </c>
      <c r="I767" s="0" t="n">
        <v>860600</v>
      </c>
      <c r="J767" s="0" t="n">
        <v>138765</v>
      </c>
      <c r="K767" s="0" t="n">
        <v>81140060</v>
      </c>
      <c r="L767" s="0" t="n">
        <v>843442</v>
      </c>
      <c r="M767" s="0" t="n">
        <f aca="false">H767 / (H767 + J767)</f>
        <v>0.97171153327098</v>
      </c>
      <c r="N767" s="0" t="n">
        <f aca="false">K767 / (K767+ I767)</f>
        <v>0.989504962521033</v>
      </c>
      <c r="O767" s="0" t="n">
        <f aca="false">I767 / (I767 + K767)</f>
        <v>0.0104950374789666</v>
      </c>
      <c r="P767" s="0" t="n">
        <f aca="false">J767 / (H767 + J767)</f>
        <v>0.0282884667290203</v>
      </c>
      <c r="Q767" s="0" t="n">
        <f aca="false">100 * (J767 + I767) / (H767 + I767 + J767 + K767)</f>
        <v>1.14993765218739</v>
      </c>
      <c r="R767" s="0" t="n">
        <f aca="false">(2 * S767 * M767) / (S767 + M767)</f>
        <v>0.90511649271539</v>
      </c>
      <c r="S767" s="0" t="n">
        <f aca="false">H767 / (H767 + I767)</f>
        <v>0.847064014710004</v>
      </c>
      <c r="T767" s="0" t="n">
        <f aca="false">AVERAGE(M767:S767)</f>
        <v>0.700302594230398</v>
      </c>
      <c r="U767" s="0" t="n">
        <f aca="false">(H767 + K767)/(H767 + K767 + I767 + J767)</f>
        <v>0.988500623478126</v>
      </c>
      <c r="V767" s="0" t="n">
        <f aca="false">(I767+J767)/W767</f>
        <v>0.0116169198493732</v>
      </c>
      <c r="W767" s="0" t="n">
        <f aca="false">VLOOKUP(G767,ValidPixels!$A$1:$B$53, 2,0)</f>
        <v>86026676</v>
      </c>
    </row>
    <row r="768" customFormat="false" ht="12.8" hidden="false" customHeight="false" outlineLevel="0" collapsed="false">
      <c r="A768" s="0" t="n">
        <v>15</v>
      </c>
      <c r="B768" s="0" t="s">
        <v>114</v>
      </c>
      <c r="C768" s="0" t="n">
        <f aca="false">VLOOKUP(D768,List!$G$2:$H$12, 2, 0)</f>
        <v>9</v>
      </c>
      <c r="D768" s="0" t="s">
        <v>47</v>
      </c>
      <c r="E768" s="0" t="n">
        <f aca="false">VLOOKUP(G768,List!$A$2:$B$54, 2, 0)</f>
        <v>25</v>
      </c>
      <c r="F768" s="0" t="n">
        <f aca="false">VLOOKUP(G768,List!$L$2:$M$54, 2,0)</f>
        <v>5</v>
      </c>
      <c r="G768" s="0" t="s">
        <v>52</v>
      </c>
      <c r="H768" s="0" t="n">
        <v>8555122</v>
      </c>
      <c r="I768" s="0" t="n">
        <v>3604483</v>
      </c>
      <c r="J768" s="0" t="n">
        <v>1820071</v>
      </c>
      <c r="K768" s="0" t="n">
        <v>514298292</v>
      </c>
      <c r="L768" s="0" t="n">
        <v>431070</v>
      </c>
      <c r="M768" s="0" t="n">
        <f aca="false">H768 / (H768 + J768)</f>
        <v>0.824574733212192</v>
      </c>
      <c r="N768" s="0" t="n">
        <f aca="false">K768 / (K768+ I768)</f>
        <v>0.993040232310012</v>
      </c>
      <c r="O768" s="0" t="n">
        <f aca="false">I768 / (I768 + K768)</f>
        <v>0.00695976768998776</v>
      </c>
      <c r="P768" s="0" t="n">
        <f aca="false">J768 / (H768 + J768)</f>
        <v>0.175425266787808</v>
      </c>
      <c r="Q768" s="0" t="n">
        <f aca="false">100 * (J768 + I768) / (H768 + I768 + J768 + K768)</f>
        <v>1.02683706847301</v>
      </c>
      <c r="R768" s="0" t="n">
        <f aca="false">(2 * S768 * M768) / (S768 + M768)</f>
        <v>0.759281001764471</v>
      </c>
      <c r="S768" s="0" t="n">
        <f aca="false">H768 / (H768 + I768)</f>
        <v>0.703569071528228</v>
      </c>
      <c r="T768" s="0" t="n">
        <f aca="false">AVERAGE(M768:S768)</f>
        <v>0.641383877395102</v>
      </c>
      <c r="U768" s="0" t="n">
        <f aca="false">(H768 + K768)/(H768 + K768 + I768 + J768)</f>
        <v>0.98973162931527</v>
      </c>
      <c r="V768" s="0" t="n">
        <f aca="false">(I768+J768)/W768</f>
        <v>0.0102773591869923</v>
      </c>
      <c r="W768" s="0" t="n">
        <f aca="false">VLOOKUP(G768,ValidPixels!$A$1:$B$53, 2,0)</f>
        <v>527815940</v>
      </c>
    </row>
    <row r="769" customFormat="false" ht="12.8" hidden="false" customHeight="false" outlineLevel="0" collapsed="false">
      <c r="A769" s="0" t="n">
        <v>15</v>
      </c>
      <c r="B769" s="0" t="s">
        <v>114</v>
      </c>
      <c r="C769" s="0" t="n">
        <f aca="false">VLOOKUP(D769,List!$G$2:$H$12, 2, 0)</f>
        <v>9</v>
      </c>
      <c r="D769" s="0" t="s">
        <v>47</v>
      </c>
      <c r="E769" s="0" t="n">
        <f aca="false">VLOOKUP(G769,List!$A$2:$B$54, 2, 0)</f>
        <v>26</v>
      </c>
      <c r="F769" s="0" t="n">
        <f aca="false">VLOOKUP(G769,List!$L$2:$M$54, 2,0)</f>
        <v>4</v>
      </c>
      <c r="G769" s="0" t="s">
        <v>53</v>
      </c>
      <c r="H769" s="0" t="n">
        <v>60862095</v>
      </c>
      <c r="I769" s="0" t="n">
        <v>6950019</v>
      </c>
      <c r="J769" s="0" t="n">
        <v>7871570</v>
      </c>
      <c r="K769" s="0" t="n">
        <v>916352523</v>
      </c>
      <c r="L769" s="0" t="n">
        <v>0</v>
      </c>
      <c r="M769" s="0" t="n">
        <f aca="false">H769 / (H769 + J769)</f>
        <v>0.885477225752475</v>
      </c>
      <c r="N769" s="0" t="n">
        <f aca="false">K769 / (K769+ I769)</f>
        <v>0.992472652588018</v>
      </c>
      <c r="O769" s="0" t="n">
        <f aca="false">I769 / (I769 + K769)</f>
        <v>0.00752734741198189</v>
      </c>
      <c r="P769" s="0" t="n">
        <f aca="false">J769 / (H769 + J769)</f>
        <v>0.114522774247525</v>
      </c>
      <c r="Q769" s="0" t="n">
        <f aca="false">100 * (J769 + I769) / (H769 + I769 + J769 + K769)</f>
        <v>1.49405726277085</v>
      </c>
      <c r="R769" s="0" t="n">
        <f aca="false">(2 * S769 * M769) / (S769 + M769)</f>
        <v>0.89145333448938</v>
      </c>
      <c r="S769" s="0" t="n">
        <f aca="false">H769 / (H769 + I769)</f>
        <v>0.897510657166653</v>
      </c>
      <c r="T769" s="0" t="n">
        <f aca="false">AVERAGE(M769:S769)</f>
        <v>0.754717322060984</v>
      </c>
      <c r="U769" s="0" t="n">
        <f aca="false">(H769 + K769)/(H769 + K769 + I769 + J769)</f>
        <v>0.985059427372291</v>
      </c>
      <c r="V769" s="0" t="n">
        <f aca="false">(I769+J769)/W769</f>
        <v>0.0149405726277085</v>
      </c>
      <c r="W769" s="0" t="n">
        <f aca="false">VLOOKUP(G769,ValidPixels!$A$1:$B$53, 2,0)</f>
        <v>992036207</v>
      </c>
    </row>
    <row r="770" customFormat="false" ht="12.8" hidden="false" customHeight="false" outlineLevel="0" collapsed="false">
      <c r="A770" s="0" t="n">
        <v>15</v>
      </c>
      <c r="B770" s="0" t="s">
        <v>114</v>
      </c>
      <c r="C770" s="0" t="n">
        <f aca="false">VLOOKUP(D770,List!$G$2:$H$12, 2, 0)</f>
        <v>10</v>
      </c>
      <c r="D770" s="0" t="s">
        <v>54</v>
      </c>
      <c r="E770" s="0" t="n">
        <f aca="false">VLOOKUP(G770,List!$A$2:$B$54, 2, 0)</f>
        <v>27</v>
      </c>
      <c r="F770" s="0" t="n">
        <f aca="false">VLOOKUP(G770,List!$L$2:$M$54, 2,0)</f>
        <v>5</v>
      </c>
      <c r="G770" s="0" t="s">
        <v>55</v>
      </c>
      <c r="H770" s="0" t="n">
        <v>428005</v>
      </c>
      <c r="I770" s="0" t="n">
        <v>50542</v>
      </c>
      <c r="J770" s="0" t="n">
        <v>287132</v>
      </c>
      <c r="K770" s="0" t="n">
        <v>34444598</v>
      </c>
      <c r="L770" s="0" t="n">
        <v>0</v>
      </c>
      <c r="M770" s="0" t="n">
        <f aca="false">H770 / (H770 + J770)</f>
        <v>0.598493715190236</v>
      </c>
      <c r="N770" s="0" t="n">
        <f aca="false">K770 / (K770+ I770)</f>
        <v>0.998534808091807</v>
      </c>
      <c r="O770" s="0" t="n">
        <f aca="false">I770 / (I770 + K770)</f>
        <v>0.00146519190819344</v>
      </c>
      <c r="P770" s="0" t="n">
        <f aca="false">J770 / (H770 + J770)</f>
        <v>0.401506284809764</v>
      </c>
      <c r="Q770" s="0" t="n">
        <f aca="false">100 * (J770 + I770) / (H770 + I770 + J770 + K770)</f>
        <v>0.959021140333545</v>
      </c>
      <c r="R770" s="0" t="n">
        <f aca="false">(2 * S770 * M770) / (S770 + M770)</f>
        <v>0.717116087674795</v>
      </c>
      <c r="S770" s="0" t="n">
        <f aca="false">H770 / (H770 + I770)</f>
        <v>0.894384459624656</v>
      </c>
      <c r="T770" s="0" t="n">
        <f aca="false">AVERAGE(M770:S770)</f>
        <v>0.652931669661856</v>
      </c>
      <c r="U770" s="0" t="n">
        <f aca="false">(H770 + K770)/(H770 + K770 + I770 + J770)</f>
        <v>0.990409788596664</v>
      </c>
      <c r="V770" s="0" t="n">
        <f aca="false">(I770+J770)/W770</f>
        <v>0.00959021140333545</v>
      </c>
      <c r="W770" s="0" t="n">
        <f aca="false">VLOOKUP(G770,ValidPixels!$A$1:$B$53, 2,0)</f>
        <v>35210277</v>
      </c>
    </row>
    <row r="771" customFormat="false" ht="12.8" hidden="false" customHeight="false" outlineLevel="0" collapsed="false">
      <c r="A771" s="0" t="n">
        <v>15</v>
      </c>
      <c r="B771" s="0" t="s">
        <v>114</v>
      </c>
      <c r="C771" s="0" t="n">
        <f aca="false">VLOOKUP(D771,List!$G$2:$H$12, 2, 0)</f>
        <v>10</v>
      </c>
      <c r="D771" s="0" t="s">
        <v>54</v>
      </c>
      <c r="E771" s="0" t="n">
        <f aca="false">VLOOKUP(G771,List!$A$2:$B$54, 2, 0)</f>
        <v>28</v>
      </c>
      <c r="F771" s="0" t="n">
        <f aca="false">VLOOKUP(G771,List!$L$2:$M$54, 2,0)</f>
        <v>3</v>
      </c>
      <c r="G771" s="0" t="s">
        <v>56</v>
      </c>
      <c r="H771" s="0" t="n">
        <v>1768134</v>
      </c>
      <c r="I771" s="0" t="n">
        <v>238092</v>
      </c>
      <c r="J771" s="0" t="n">
        <v>6204947</v>
      </c>
      <c r="K771" s="0" t="n">
        <v>407920322</v>
      </c>
      <c r="L771" s="0" t="n">
        <v>0</v>
      </c>
      <c r="M771" s="0" t="n">
        <f aca="false">H771 / (H771 + J771)</f>
        <v>0.221762954621933</v>
      </c>
      <c r="N771" s="0" t="n">
        <f aca="false">K771 / (K771+ I771)</f>
        <v>0.999416667666687</v>
      </c>
      <c r="O771" s="0" t="n">
        <f aca="false">I771 / (I771 + K771)</f>
        <v>0.000583332333313114</v>
      </c>
      <c r="P771" s="0" t="n">
        <f aca="false">J771 / (H771 + J771)</f>
        <v>0.778237045378067</v>
      </c>
      <c r="Q771" s="0" t="n">
        <f aca="false">100 * (J771 + I771) / (H771 + I771 + J771 + K771)</f>
        <v>1.54831803826817</v>
      </c>
      <c r="R771" s="0" t="n">
        <f aca="false">(2 * S771 * M771) / (S771 + M771)</f>
        <v>0.354360077307973</v>
      </c>
      <c r="S771" s="0" t="n">
        <f aca="false">H771 / (H771 + I771)</f>
        <v>0.881323440130873</v>
      </c>
      <c r="T771" s="0" t="n">
        <f aca="false">AVERAGE(M771:S771)</f>
        <v>0.683428793672431</v>
      </c>
      <c r="U771" s="0" t="n">
        <f aca="false">(H771 + K771)/(H771 + K771 + I771 + J771)</f>
        <v>0.984516819617318</v>
      </c>
      <c r="V771" s="0" t="n">
        <f aca="false">(I771+J771)/W771</f>
        <v>0.0154831803826817</v>
      </c>
      <c r="W771" s="0" t="n">
        <f aca="false">VLOOKUP(G771,ValidPixels!$A$1:$B$53, 2,0)</f>
        <v>416131495</v>
      </c>
    </row>
    <row r="772" customFormat="false" ht="12.8" hidden="false" customHeight="false" outlineLevel="0" collapsed="false">
      <c r="A772" s="0" t="n">
        <v>15</v>
      </c>
      <c r="B772" s="0" t="s">
        <v>114</v>
      </c>
      <c r="C772" s="0" t="n">
        <f aca="false">VLOOKUP(D772,List!$G$2:$H$12, 2, 0)</f>
        <v>10</v>
      </c>
      <c r="D772" s="0" t="s">
        <v>54</v>
      </c>
      <c r="E772" s="0" t="n">
        <f aca="false">VLOOKUP(G772,List!$A$2:$B$54, 2, 0)</f>
        <v>29</v>
      </c>
      <c r="F772" s="0" t="n">
        <f aca="false">VLOOKUP(G772,List!$L$2:$M$54, 2,0)</f>
        <v>1</v>
      </c>
      <c r="G772" s="0" t="s">
        <v>57</v>
      </c>
      <c r="H772" s="0" t="n">
        <v>9421310</v>
      </c>
      <c r="I772" s="0" t="n">
        <v>230216</v>
      </c>
      <c r="J772" s="0" t="n">
        <v>2918847</v>
      </c>
      <c r="K772" s="0" t="n">
        <v>359756809</v>
      </c>
      <c r="L772" s="0" t="n">
        <v>0</v>
      </c>
      <c r="M772" s="0" t="n">
        <f aca="false">H772 / (H772 + J772)</f>
        <v>0.763467596076776</v>
      </c>
      <c r="N772" s="0" t="n">
        <f aca="false">K772 / (K772+ I772)</f>
        <v>0.999360488062035</v>
      </c>
      <c r="O772" s="0" t="n">
        <f aca="false">I772 / (I772 + K772)</f>
        <v>0.000639511937964986</v>
      </c>
      <c r="P772" s="0" t="n">
        <f aca="false">J772 / (H772 + J772)</f>
        <v>0.236532403923224</v>
      </c>
      <c r="Q772" s="0" t="n">
        <f aca="false">100 * (J772 + I772) / (H772 + I772 + J772 + K772)</f>
        <v>0.845778431508662</v>
      </c>
      <c r="R772" s="0" t="n">
        <f aca="false">(2 * S772 * M772) / (S772 + M772)</f>
        <v>0.856806639128074</v>
      </c>
      <c r="S772" s="0" t="n">
        <f aca="false">H772 / (H772 + I772)</f>
        <v>0.976147191646171</v>
      </c>
      <c r="T772" s="0" t="n">
        <f aca="false">AVERAGE(M772:S772)</f>
        <v>0.668390323183272</v>
      </c>
      <c r="U772" s="0" t="n">
        <f aca="false">(H772 + K772)/(H772 + K772 + I772 + J772)</f>
        <v>0.991542215684913</v>
      </c>
      <c r="V772" s="0" t="n">
        <f aca="false">(I772+J772)/W772</f>
        <v>0.00845778431508662</v>
      </c>
      <c r="W772" s="0" t="n">
        <f aca="false">VLOOKUP(G772,ValidPixels!$A$1:$B$53, 2,0)</f>
        <v>372327182</v>
      </c>
    </row>
    <row r="773" customFormat="false" ht="12.8" hidden="false" customHeight="false" outlineLevel="0" collapsed="false">
      <c r="A773" s="0" t="n">
        <v>15</v>
      </c>
      <c r="B773" s="0" t="s">
        <v>114</v>
      </c>
      <c r="C773" s="0" t="n">
        <f aca="false">VLOOKUP(D773,List!$G$2:$H$12, 2, 0)</f>
        <v>10</v>
      </c>
      <c r="D773" s="0" t="s">
        <v>54</v>
      </c>
      <c r="E773" s="0" t="n">
        <f aca="false">VLOOKUP(G773,List!$A$2:$B$54, 2, 0)</f>
        <v>30</v>
      </c>
      <c r="F773" s="0" t="n">
        <f aca="false">VLOOKUP(G773,List!$L$2:$M$54, 2,0)</f>
        <v>2</v>
      </c>
      <c r="G773" s="0" t="s">
        <v>58</v>
      </c>
      <c r="H773" s="0" t="n">
        <v>11963271</v>
      </c>
      <c r="I773" s="0" t="n">
        <v>1485561</v>
      </c>
      <c r="J773" s="0" t="n">
        <v>7501026</v>
      </c>
      <c r="K773" s="0" t="n">
        <v>205698706</v>
      </c>
      <c r="L773" s="0" t="n">
        <v>0</v>
      </c>
      <c r="M773" s="0" t="n">
        <f aca="false">H773 / (H773 + J773)</f>
        <v>0.614626410601934</v>
      </c>
      <c r="N773" s="0" t="n">
        <f aca="false">K773 / (K773+ I773)</f>
        <v>0.992829759607181</v>
      </c>
      <c r="O773" s="0" t="n">
        <f aca="false">I773 / (I773 + K773)</f>
        <v>0.00717024039281902</v>
      </c>
      <c r="P773" s="0" t="n">
        <f aca="false">J773 / (H773 + J773)</f>
        <v>0.385373589398066</v>
      </c>
      <c r="Q773" s="0" t="n">
        <f aca="false">100 * (J773 + I773) / (H773 + I773 + J773 + K773)</f>
        <v>3.96498739784647</v>
      </c>
      <c r="R773" s="0" t="n">
        <f aca="false">(2 * S773 * M773) / (S773 + M773)</f>
        <v>0.726960417528215</v>
      </c>
      <c r="S773" s="0" t="n">
        <f aca="false">H773 / (H773 + I773)</f>
        <v>0.889539775647432</v>
      </c>
      <c r="T773" s="0" t="n">
        <f aca="false">AVERAGE(M773:S773)</f>
        <v>1.0830696558603</v>
      </c>
      <c r="U773" s="0" t="n">
        <f aca="false">(H773 + K773)/(H773 + K773 + I773 + J773)</f>
        <v>0.960350126021535</v>
      </c>
      <c r="V773" s="0" t="n">
        <f aca="false">(I773+J773)/W773</f>
        <v>0.0396498739784647</v>
      </c>
      <c r="W773" s="0" t="n">
        <f aca="false">VLOOKUP(G773,ValidPixels!$A$1:$B$53, 2,0)</f>
        <v>226648564</v>
      </c>
    </row>
    <row r="774" customFormat="false" ht="12.8" hidden="false" customHeight="false" outlineLevel="0" collapsed="false">
      <c r="A774" s="0" t="n">
        <v>15</v>
      </c>
      <c r="B774" s="0" t="s">
        <v>114</v>
      </c>
      <c r="C774" s="0" t="n">
        <f aca="false">VLOOKUP(D774,List!$G$2:$H$12, 2, 0)</f>
        <v>10</v>
      </c>
      <c r="D774" s="0" t="s">
        <v>54</v>
      </c>
      <c r="E774" s="0" t="n">
        <f aca="false">VLOOKUP(G774,List!$A$2:$B$54, 2, 0)</f>
        <v>31</v>
      </c>
      <c r="F774" s="0" t="n">
        <f aca="false">VLOOKUP(G774,List!$L$2:$M$54, 2,0)</f>
        <v>4</v>
      </c>
      <c r="G774" s="0" t="s">
        <v>59</v>
      </c>
      <c r="H774" s="0" t="n">
        <v>54958536</v>
      </c>
      <c r="I774" s="0" t="n">
        <v>1059953</v>
      </c>
      <c r="J774" s="0" t="n">
        <v>7002729</v>
      </c>
      <c r="K774" s="0" t="n">
        <v>258420562</v>
      </c>
      <c r="L774" s="0" t="n">
        <v>0</v>
      </c>
      <c r="M774" s="0" t="n">
        <f aca="false">H774 / (H774 + J774)</f>
        <v>0.886982149250826</v>
      </c>
      <c r="N774" s="0" t="n">
        <f aca="false">K774 / (K774+ I774)</f>
        <v>0.995915095975511</v>
      </c>
      <c r="O774" s="0" t="n">
        <f aca="false">I774 / (I774 + K774)</f>
        <v>0.00408490402448908</v>
      </c>
      <c r="P774" s="0" t="n">
        <f aca="false">J774 / (H774 + J774)</f>
        <v>0.113017850749174</v>
      </c>
      <c r="Q774" s="0" t="n">
        <f aca="false">100 * (J774 + I774) / (H774 + I774 + J774 + K774)</f>
        <v>2.50828688168663</v>
      </c>
      <c r="R774" s="0" t="n">
        <f aca="false">(2 * S774 * M774) / (S774 + M774)</f>
        <v>0.931660460997401</v>
      </c>
      <c r="S774" s="0" t="n">
        <f aca="false">H774 / (H774 + I774)</f>
        <v>0.98107851498815</v>
      </c>
      <c r="T774" s="0" t="n">
        <f aca="false">AVERAGE(M774:S774)</f>
        <v>0.917289408238883</v>
      </c>
      <c r="U774" s="0" t="n">
        <f aca="false">(H774 + K774)/(H774 + K774 + I774 + J774)</f>
        <v>0.974917131183134</v>
      </c>
      <c r="V774" s="0" t="n">
        <f aca="false">(I774+J774)/W774</f>
        <v>0.0250828688168663</v>
      </c>
      <c r="W774" s="0" t="n">
        <f aca="false">VLOOKUP(G774,ValidPixels!$A$1:$B$53, 2,0)</f>
        <v>321441780</v>
      </c>
    </row>
    <row r="775" customFormat="false" ht="12.8" hidden="false" customHeight="false" outlineLevel="0" collapsed="false">
      <c r="A775" s="0" t="n">
        <v>15</v>
      </c>
      <c r="B775" s="0" t="s">
        <v>114</v>
      </c>
      <c r="C775" s="0" t="n">
        <f aca="false">VLOOKUP(D775,List!$G$2:$H$12, 2, 0)</f>
        <v>2</v>
      </c>
      <c r="D775" s="0" t="s">
        <v>60</v>
      </c>
      <c r="E775" s="0" t="n">
        <f aca="false">VLOOKUP(G775,List!$A$2:$B$54, 2, 0)</f>
        <v>32</v>
      </c>
      <c r="F775" s="0" t="n">
        <f aca="false">VLOOKUP(G775,List!$L$2:$M$54, 2,0)</f>
        <v>4</v>
      </c>
      <c r="G775" s="0" t="s">
        <v>61</v>
      </c>
      <c r="H775" s="0" t="n">
        <v>8212100</v>
      </c>
      <c r="I775" s="0" t="n">
        <v>7074462</v>
      </c>
      <c r="J775" s="0" t="n">
        <v>5803766</v>
      </c>
      <c r="K775" s="0" t="n">
        <v>912565052</v>
      </c>
      <c r="L775" s="0" t="n">
        <v>0</v>
      </c>
      <c r="M775" s="0" t="n">
        <f aca="false">H775 / (H775 + J775)</f>
        <v>0.58591456282473</v>
      </c>
      <c r="N775" s="0" t="n">
        <f aca="false">K775 / (K775+ I775)</f>
        <v>0.992307353161426</v>
      </c>
      <c r="O775" s="0" t="n">
        <f aca="false">I775 / (I775 + K775)</f>
        <v>0.00769264683857419</v>
      </c>
      <c r="P775" s="0" t="n">
        <f aca="false">J775 / (H775 + J775)</f>
        <v>0.41408543717527</v>
      </c>
      <c r="Q775" s="0" t="n">
        <f aca="false">100 * (J775 + I775) / (H775 + I775 + J775 + K775)</f>
        <v>1.37933420359019</v>
      </c>
      <c r="R775" s="0" t="n">
        <f aca="false">(2 * S775 * M775) / (S775 + M775)</f>
        <v>0.560506453594903</v>
      </c>
      <c r="S775" s="0" t="n">
        <f aca="false">H775 / (H775 + I775)</f>
        <v>0.537210394331963</v>
      </c>
      <c r="T775" s="0" t="n">
        <f aca="false">AVERAGE(M775:S775)</f>
        <v>0.639578721645294</v>
      </c>
      <c r="U775" s="0" t="n">
        <f aca="false">(H775 + K775)/(H775 + K775 + I775 + J775)</f>
        <v>0.986206657964098</v>
      </c>
      <c r="V775" s="0" t="n">
        <f aca="false">(I775+J775)/W775</f>
        <v>0.0275851013907173</v>
      </c>
      <c r="W775" s="0" t="n">
        <f aca="false">VLOOKUP(G775,ValidPixels!$A$1:$B$53, 2,0)</f>
        <v>466854474</v>
      </c>
    </row>
    <row r="776" customFormat="false" ht="12.8" hidden="false" customHeight="false" outlineLevel="0" collapsed="false">
      <c r="A776" s="0" t="n">
        <v>15</v>
      </c>
      <c r="B776" s="0" t="s">
        <v>114</v>
      </c>
      <c r="C776" s="0" t="n">
        <f aca="false">VLOOKUP(D776,List!$G$2:$H$12, 2, 0)</f>
        <v>2</v>
      </c>
      <c r="D776" s="0" t="s">
        <v>60</v>
      </c>
      <c r="E776" s="0" t="n">
        <f aca="false">VLOOKUP(G776,List!$A$2:$B$54, 2, 0)</f>
        <v>33</v>
      </c>
      <c r="F776" s="0" t="n">
        <f aca="false">VLOOKUP(G776,List!$L$2:$M$54, 2,0)</f>
        <v>1</v>
      </c>
      <c r="G776" s="0" t="s">
        <v>62</v>
      </c>
      <c r="H776" s="0" t="n">
        <v>12821223</v>
      </c>
      <c r="I776" s="0" t="n">
        <v>93819</v>
      </c>
      <c r="J776" s="0" t="n">
        <v>11440957</v>
      </c>
      <c r="K776" s="0" t="n">
        <v>2080065517</v>
      </c>
      <c r="L776" s="0" t="n">
        <v>0</v>
      </c>
      <c r="M776" s="0" t="n">
        <f aca="false">H776 / (H776 + J776)</f>
        <v>0.528444805866579</v>
      </c>
      <c r="N776" s="0" t="n">
        <f aca="false">K776 / (K776+ I776)</f>
        <v>0.999954898166512</v>
      </c>
      <c r="O776" s="0" t="n">
        <f aca="false">I776 / (I776 + K776)</f>
        <v>4.51018334876247E-005</v>
      </c>
      <c r="P776" s="0" t="n">
        <f aca="false">J776 / (H776 + J776)</f>
        <v>0.471555194133421</v>
      </c>
      <c r="Q776" s="0" t="n">
        <f aca="false">100 * (J776 + I776) / (H776 + I776 + J776 + K776)</f>
        <v>0.548120987753672</v>
      </c>
      <c r="R776" s="0" t="n">
        <f aca="false">(2 * S776 * M776) / (S776 + M776)</f>
        <v>0.689735397658276</v>
      </c>
      <c r="S776" s="0" t="n">
        <f aca="false">H776 / (H776 + I776)</f>
        <v>0.99273567983751</v>
      </c>
      <c r="T776" s="0" t="n">
        <f aca="false">AVERAGE(M776:S776)</f>
        <v>0.604370295035637</v>
      </c>
      <c r="U776" s="0" t="n">
        <f aca="false">(H776 + K776)/(H776 + K776 + I776 + J776)</f>
        <v>0.994518790122463</v>
      </c>
      <c r="V776" s="0" t="n">
        <f aca="false">(I776+J776)/W776</f>
        <v>0.0109729604261796</v>
      </c>
      <c r="W776" s="0" t="n">
        <f aca="false">VLOOKUP(G776,ValidPixels!$A$1:$B$53, 2,0)</f>
        <v>1051200000</v>
      </c>
    </row>
    <row r="777" customFormat="false" ht="12.8" hidden="false" customHeight="false" outlineLevel="0" collapsed="false">
      <c r="A777" s="0" t="n">
        <v>15</v>
      </c>
      <c r="B777" s="0" t="s">
        <v>114</v>
      </c>
      <c r="C777" s="0" t="n">
        <f aca="false">VLOOKUP(D777,List!$G$2:$H$12, 2, 0)</f>
        <v>2</v>
      </c>
      <c r="D777" s="0" t="s">
        <v>60</v>
      </c>
      <c r="E777" s="0" t="n">
        <f aca="false">VLOOKUP(G777,List!$A$2:$B$54, 2, 0)</f>
        <v>34</v>
      </c>
      <c r="F777" s="0" t="n">
        <f aca="false">VLOOKUP(G777,List!$L$2:$M$54, 2,0)</f>
        <v>3</v>
      </c>
      <c r="G777" s="0" t="s">
        <v>63</v>
      </c>
      <c r="H777" s="0" t="n">
        <v>13646125</v>
      </c>
      <c r="I777" s="0" t="n">
        <v>1200448</v>
      </c>
      <c r="J777" s="0" t="n">
        <v>7076058</v>
      </c>
      <c r="K777" s="0" t="n">
        <v>1945880240</v>
      </c>
      <c r="L777" s="0" t="n">
        <v>890006</v>
      </c>
      <c r="M777" s="0" t="n">
        <f aca="false">H777 / (H777 + J777)</f>
        <v>0.658527385845401</v>
      </c>
      <c r="N777" s="0" t="n">
        <f aca="false">K777 / (K777+ I777)</f>
        <v>0.999383462633368</v>
      </c>
      <c r="O777" s="0" t="n">
        <f aca="false">I777 / (I777 + K777)</f>
        <v>0.000616537366632235</v>
      </c>
      <c r="P777" s="0" t="n">
        <f aca="false">J777 / (H777 + J777)</f>
        <v>0.341472614154599</v>
      </c>
      <c r="Q777" s="0" t="n">
        <f aca="false">100 * (J777 + I777) / (H777 + I777 + J777 + K777)</f>
        <v>0.420596296609428</v>
      </c>
      <c r="R777" s="0" t="n">
        <f aca="false">(2 * S777 * M777) / (S777 + M777)</f>
        <v>0.767309657948116</v>
      </c>
      <c r="S777" s="0" t="n">
        <f aca="false">H777 / (H777 + I777)</f>
        <v>0.919143091136251</v>
      </c>
      <c r="T777" s="0" t="n">
        <f aca="false">AVERAGE(M777:S777)</f>
        <v>0.586721292241971</v>
      </c>
      <c r="U777" s="0" t="n">
        <f aca="false">(H777 + K777)/(H777 + K777 + I777 + J777)</f>
        <v>0.995794037033906</v>
      </c>
      <c r="V777" s="0" t="n">
        <f aca="false">(I777+J777)/W777</f>
        <v>0.00841574388506051</v>
      </c>
      <c r="W777" s="0" t="n">
        <f aca="false">VLOOKUP(G777,ValidPixels!$A$1:$B$53, 2,0)</f>
        <v>983455071</v>
      </c>
    </row>
    <row r="778" customFormat="false" ht="12.8" hidden="false" customHeight="false" outlineLevel="0" collapsed="false">
      <c r="A778" s="0" t="n">
        <v>15</v>
      </c>
      <c r="B778" s="0" t="s">
        <v>114</v>
      </c>
      <c r="C778" s="0" t="n">
        <f aca="false">VLOOKUP(D778,List!$G$2:$H$12, 2, 0)</f>
        <v>2</v>
      </c>
      <c r="D778" s="0" t="s">
        <v>60</v>
      </c>
      <c r="E778" s="0" t="n">
        <f aca="false">VLOOKUP(G778,List!$A$2:$B$54, 2, 0)</f>
        <v>35</v>
      </c>
      <c r="F778" s="0" t="n">
        <f aca="false">VLOOKUP(G778,List!$L$2:$M$54, 2,0)</f>
        <v>2</v>
      </c>
      <c r="G778" s="0" t="s">
        <v>64</v>
      </c>
      <c r="H778" s="0" t="n">
        <v>20208369</v>
      </c>
      <c r="I778" s="0" t="n">
        <v>16859986</v>
      </c>
      <c r="J778" s="0" t="n">
        <v>3564449</v>
      </c>
      <c r="K778" s="0" t="n">
        <v>557740931</v>
      </c>
      <c r="L778" s="0" t="n">
        <v>5748</v>
      </c>
      <c r="M778" s="0" t="n">
        <f aca="false">H778 / (H778 + J778)</f>
        <v>0.850061990968004</v>
      </c>
      <c r="N778" s="0" t="n">
        <f aca="false">K778 / (K778+ I778)</f>
        <v>0.970657920129981</v>
      </c>
      <c r="O778" s="0" t="n">
        <f aca="false">I778 / (I778 + K778)</f>
        <v>0.0293420798700187</v>
      </c>
      <c r="P778" s="0" t="n">
        <f aca="false">J778 / (H778 + J778)</f>
        <v>0.149938009031996</v>
      </c>
      <c r="Q778" s="0" t="n">
        <f aca="false">100 * (J778 + I778) / (H778 + I778 + J778 + K778)</f>
        <v>3.41332411590559</v>
      </c>
      <c r="R778" s="0" t="n">
        <f aca="false">(2 * S778 * M778) / (S778 + M778)</f>
        <v>0.664299125199312</v>
      </c>
      <c r="S778" s="0" t="n">
        <f aca="false">H778 / (H778 + I778)</f>
        <v>0.545164979670665</v>
      </c>
      <c r="T778" s="0" t="n">
        <f aca="false">AVERAGE(M778:S778)</f>
        <v>0.946112602967938</v>
      </c>
      <c r="U778" s="0" t="n">
        <f aca="false">(H778 + K778)/(H778 + K778 + I778 + J778)</f>
        <v>0.965866758840944</v>
      </c>
      <c r="V778" s="0" t="n">
        <f aca="false">(I778+J778)/W778</f>
        <v>0.0684131555173591</v>
      </c>
      <c r="W778" s="0" t="n">
        <f aca="false">VLOOKUP(G778,ValidPixels!$A$1:$B$53, 2,0)</f>
        <v>298545431</v>
      </c>
    </row>
    <row r="779" customFormat="false" ht="12.8" hidden="false" customHeight="false" outlineLevel="0" collapsed="false">
      <c r="A779" s="0" t="n">
        <v>15</v>
      </c>
      <c r="B779" s="0" t="s">
        <v>114</v>
      </c>
      <c r="C779" s="0" t="n">
        <f aca="false">VLOOKUP(D779,List!$G$2:$H$12, 2, 0)</f>
        <v>7</v>
      </c>
      <c r="D779" s="0" t="s">
        <v>65</v>
      </c>
      <c r="E779" s="0" t="n">
        <f aca="false">VLOOKUP(G779,List!$A$2:$B$54, 2, 0)</f>
        <v>36</v>
      </c>
      <c r="F779" s="0" t="n">
        <f aca="false">VLOOKUP(G779,List!$L$2:$M$54, 2,0)</f>
        <v>1</v>
      </c>
      <c r="G779" s="0" t="s">
        <v>66</v>
      </c>
      <c r="H779" s="0" t="n">
        <v>46008</v>
      </c>
      <c r="I779" s="0" t="n">
        <v>1959245</v>
      </c>
      <c r="J779" s="0" t="n">
        <v>11174</v>
      </c>
      <c r="K779" s="0" t="n">
        <v>306141492</v>
      </c>
      <c r="L779" s="0" t="n">
        <v>0</v>
      </c>
      <c r="M779" s="0" t="n">
        <f aca="false">H779 / (H779 + J779)</f>
        <v>0.804588856633206</v>
      </c>
      <c r="N779" s="0" t="n">
        <f aca="false">K779 / (K779+ I779)</f>
        <v>0.993640894796042</v>
      </c>
      <c r="O779" s="0" t="n">
        <f aca="false">I779 / (I779 + K779)</f>
        <v>0.00635910520395802</v>
      </c>
      <c r="P779" s="0" t="n">
        <f aca="false">J779 / (H779 + J779)</f>
        <v>0.195411143366794</v>
      </c>
      <c r="Q779" s="0" t="n">
        <f aca="false">100 * (J779 + I779) / (H779 + I779 + J779 + K779)</f>
        <v>0.639418583301116</v>
      </c>
      <c r="R779" s="0" t="n">
        <f aca="false">(2 * S779 * M779) / (S779 + M779)</f>
        <v>0.0446152242373699</v>
      </c>
      <c r="S779" s="0" t="n">
        <f aca="false">H779 / (H779 + I779)</f>
        <v>0.0229437382714301</v>
      </c>
      <c r="T779" s="0" t="n">
        <f aca="false">AVERAGE(M779:S779)</f>
        <v>0.386711077972845</v>
      </c>
      <c r="U779" s="0" t="n">
        <f aca="false">(H779 + K779)/(H779 + K779 + I779 + J779)</f>
        <v>0.993605814166989</v>
      </c>
      <c r="V779" s="0" t="n">
        <f aca="false">(I779+J779)/W779</f>
        <v>0.0127978443192583</v>
      </c>
      <c r="W779" s="0" t="n">
        <f aca="false">VLOOKUP(G779,ValidPixels!$A$1:$B$53, 2,0)</f>
        <v>153964914</v>
      </c>
    </row>
    <row r="780" customFormat="false" ht="12.8" hidden="false" customHeight="false" outlineLevel="0" collapsed="false">
      <c r="A780" s="0" t="n">
        <v>15</v>
      </c>
      <c r="B780" s="0" t="s">
        <v>114</v>
      </c>
      <c r="C780" s="0" t="n">
        <f aca="false">VLOOKUP(D780,List!$G$2:$H$12, 2, 0)</f>
        <v>7</v>
      </c>
      <c r="D780" s="0" t="s">
        <v>65</v>
      </c>
      <c r="E780" s="0" t="n">
        <f aca="false">VLOOKUP(G780,List!$A$2:$B$54, 2, 0)</f>
        <v>37</v>
      </c>
      <c r="F780" s="0" t="n">
        <f aca="false">VLOOKUP(G780,List!$L$2:$M$54, 2,0)</f>
        <v>2</v>
      </c>
      <c r="G780" s="0" t="s">
        <v>67</v>
      </c>
      <c r="H780" s="0" t="n">
        <v>663203</v>
      </c>
      <c r="I780" s="0" t="n">
        <v>149072</v>
      </c>
      <c r="J780" s="0" t="n">
        <v>74380</v>
      </c>
      <c r="K780" s="0" t="n">
        <v>24760317</v>
      </c>
      <c r="L780" s="0" t="n">
        <v>0</v>
      </c>
      <c r="M780" s="0" t="n">
        <f aca="false">H780 / (H780 + J780)</f>
        <v>0.899157111809789</v>
      </c>
      <c r="N780" s="0" t="n">
        <f aca="false">K780 / (K780+ I780)</f>
        <v>0.994015429282509</v>
      </c>
      <c r="O780" s="0" t="n">
        <f aca="false">I780 / (I780 + K780)</f>
        <v>0.0059845707174913</v>
      </c>
      <c r="P780" s="0" t="n">
        <f aca="false">J780 / (H780 + J780)</f>
        <v>0.10084288819021</v>
      </c>
      <c r="Q780" s="0" t="n">
        <f aca="false">100 * (J780 + I780) / (H780 + I780 + J780 + K780)</f>
        <v>0.871260747662531</v>
      </c>
      <c r="R780" s="0" t="n">
        <f aca="false">(2 * S780 * M780) / (S780 + M780)</f>
        <v>0.855824210992233</v>
      </c>
      <c r="S780" s="0" t="n">
        <f aca="false">H780 / (H780 + I780)</f>
        <v>0.816475947185374</v>
      </c>
      <c r="T780" s="0" t="n">
        <f aca="false">AVERAGE(M780:S780)</f>
        <v>0.649080129405734</v>
      </c>
      <c r="U780" s="0" t="n">
        <f aca="false">(H780 + K780)/(H780 + K780 + I780 + J780)</f>
        <v>0.991287392523375</v>
      </c>
      <c r="V780" s="0" t="n">
        <f aca="false">(I780+J780)/W780</f>
        <v>0.017444626006414</v>
      </c>
      <c r="W780" s="0" t="n">
        <f aca="false">VLOOKUP(G780,ValidPixels!$A$1:$B$53, 2,0)</f>
        <v>12809217</v>
      </c>
    </row>
    <row r="781" customFormat="false" ht="12.8" hidden="false" customHeight="false" outlineLevel="0" collapsed="false">
      <c r="A781" s="0" t="n">
        <v>15</v>
      </c>
      <c r="B781" s="0" t="s">
        <v>114</v>
      </c>
      <c r="C781" s="0" t="n">
        <f aca="false">VLOOKUP(D781,List!$G$2:$H$12, 2, 0)</f>
        <v>7</v>
      </c>
      <c r="D781" s="0" t="s">
        <v>65</v>
      </c>
      <c r="E781" s="0" t="n">
        <f aca="false">VLOOKUP(G781,List!$A$2:$B$54, 2, 0)</f>
        <v>39</v>
      </c>
      <c r="F781" s="0" t="n">
        <f aca="false">VLOOKUP(G781,List!$L$2:$M$54, 2,0)</f>
        <v>3</v>
      </c>
      <c r="G781" s="0" t="s">
        <v>69</v>
      </c>
      <c r="H781" s="0" t="n">
        <v>2404519</v>
      </c>
      <c r="I781" s="0" t="n">
        <v>956831</v>
      </c>
      <c r="J781" s="0" t="n">
        <v>4597805</v>
      </c>
      <c r="K781" s="0" t="n">
        <v>350508991</v>
      </c>
      <c r="L781" s="0" t="n">
        <v>0</v>
      </c>
      <c r="M781" s="0" t="n">
        <f aca="false">H781 / (H781 + J781)</f>
        <v>0.343388709234249</v>
      </c>
      <c r="N781" s="0" t="n">
        <f aca="false">K781 / (K781+ I781)</f>
        <v>0.997277598730496</v>
      </c>
      <c r="O781" s="0" t="n">
        <f aca="false">I781 / (I781 + K781)</f>
        <v>0.00272240126950381</v>
      </c>
      <c r="P781" s="0" t="n">
        <f aca="false">J781 / (H781 + J781)</f>
        <v>0.656611290765752</v>
      </c>
      <c r="Q781" s="0" t="n">
        <f aca="false">100 * (J781 + I781) / (H781 + I781 + J781 + K781)</f>
        <v>1.5495480036321</v>
      </c>
      <c r="R781" s="0" t="n">
        <f aca="false">(2 * S781 * M781) / (S781 + M781)</f>
        <v>0.464028297300745</v>
      </c>
      <c r="S781" s="0" t="n">
        <f aca="false">H781 / (H781 + I781)</f>
        <v>0.715343240067235</v>
      </c>
      <c r="T781" s="0" t="n">
        <f aca="false">AVERAGE(M781:S781)</f>
        <v>0.675559934428583</v>
      </c>
      <c r="U781" s="0" t="n">
        <f aca="false">(H781 + K781)/(H781 + K781 + I781 + J781)</f>
        <v>0.984504519963679</v>
      </c>
      <c r="V781" s="0" t="n">
        <f aca="false">(I781+J781)/W781</f>
        <v>0.0305432864093742</v>
      </c>
      <c r="W781" s="0" t="n">
        <f aca="false">VLOOKUP(G781,ValidPixels!$A$1:$B$53, 2,0)</f>
        <v>181861111</v>
      </c>
    </row>
    <row r="782" customFormat="false" ht="12.8" hidden="false" customHeight="false" outlineLevel="0" collapsed="false">
      <c r="A782" s="0" t="n">
        <v>15</v>
      </c>
      <c r="B782" s="0" t="s">
        <v>114</v>
      </c>
      <c r="C782" s="0" t="n">
        <f aca="false">VLOOKUP(D782,List!$G$2:$H$12, 2, 0)</f>
        <v>7</v>
      </c>
      <c r="D782" s="0" t="s">
        <v>65</v>
      </c>
      <c r="E782" s="0" t="n">
        <f aca="false">VLOOKUP(G782,List!$A$2:$B$54, 2, 0)</f>
        <v>38</v>
      </c>
      <c r="F782" s="0" t="n">
        <f aca="false">VLOOKUP(G782,List!$L$2:$M$54, 2,0)</f>
        <v>4</v>
      </c>
      <c r="G782" s="0" t="s">
        <v>68</v>
      </c>
      <c r="H782" s="0" t="n">
        <v>2506945</v>
      </c>
      <c r="I782" s="0" t="n">
        <v>133979</v>
      </c>
      <c r="J782" s="0" t="n">
        <v>344151</v>
      </c>
      <c r="K782" s="0" t="n">
        <v>46057388</v>
      </c>
      <c r="L782" s="0" t="n">
        <v>0</v>
      </c>
      <c r="M782" s="0" t="n">
        <f aca="false">H782 / (H782 + J782)</f>
        <v>0.879291682917727</v>
      </c>
      <c r="N782" s="0" t="n">
        <f aca="false">K782 / (K782+ I782)</f>
        <v>0.99709947964952</v>
      </c>
      <c r="O782" s="0" t="n">
        <f aca="false">I782 / (I782 + K782)</f>
        <v>0.00290052035048021</v>
      </c>
      <c r="P782" s="0" t="n">
        <f aca="false">J782 / (H782 + J782)</f>
        <v>0.120708317082273</v>
      </c>
      <c r="Q782" s="0" t="n">
        <f aca="false">100 * (J782 + I782) / (H782 + I782 + J782 + K782)</f>
        <v>0.974930643267244</v>
      </c>
      <c r="R782" s="0" t="n">
        <f aca="false">(2 * S782 * M782) / (S782 + M782)</f>
        <v>0.912940957971748</v>
      </c>
      <c r="S782" s="0" t="n">
        <f aca="false">H782 / (H782 + I782)</f>
        <v>0.949268134940649</v>
      </c>
      <c r="T782" s="0" t="n">
        <f aca="false">AVERAGE(M782:S782)</f>
        <v>0.691019962311377</v>
      </c>
      <c r="U782" s="0" t="n">
        <f aca="false">(H782 + K782)/(H782 + K782 + I782 + J782)</f>
        <v>0.990250693567327</v>
      </c>
      <c r="V782" s="0" t="n">
        <f aca="false">(I782+J782)/W782</f>
        <v>0.0197012398228837</v>
      </c>
      <c r="W782" s="0" t="n">
        <f aca="false">VLOOKUP(G782,ValidPixels!$A$1:$B$53, 2,0)</f>
        <v>24269031</v>
      </c>
    </row>
    <row r="783" customFormat="false" ht="12.8" hidden="false" customHeight="false" outlineLevel="0" collapsed="false">
      <c r="A783" s="0" t="n">
        <v>15</v>
      </c>
      <c r="B783" s="0" t="s">
        <v>114</v>
      </c>
      <c r="C783" s="0" t="n">
        <f aca="false">VLOOKUP(D783,List!$G$2:$H$12, 2, 0)</f>
        <v>8</v>
      </c>
      <c r="D783" s="0" t="s">
        <v>70</v>
      </c>
      <c r="E783" s="0" t="n">
        <f aca="false">VLOOKUP(G783,List!$A$2:$B$54, 2, 0)</f>
        <v>40</v>
      </c>
      <c r="F783" s="0" t="n">
        <f aca="false">VLOOKUP(G783,List!$L$2:$M$54, 2,0)</f>
        <v>2</v>
      </c>
      <c r="G783" s="0" t="s">
        <v>71</v>
      </c>
      <c r="H783" s="0" t="n">
        <v>816917</v>
      </c>
      <c r="I783" s="0" t="n">
        <v>423842</v>
      </c>
      <c r="J783" s="0" t="n">
        <v>4771774</v>
      </c>
      <c r="K783" s="0" t="n">
        <v>59991429</v>
      </c>
      <c r="L783" s="0" t="n">
        <v>0</v>
      </c>
      <c r="M783" s="0" t="n">
        <f aca="false">H783 / (H783 + J783)</f>
        <v>0.146173227326399</v>
      </c>
      <c r="N783" s="0" t="n">
        <f aca="false">K783 / (K783+ I783)</f>
        <v>0.992984522075553</v>
      </c>
      <c r="O783" s="0" t="n">
        <f aca="false">I783 / (I783 + K783)</f>
        <v>0.00701547792444728</v>
      </c>
      <c r="P783" s="0" t="n">
        <f aca="false">J783 / (H783 + J783)</f>
        <v>0.853826772673601</v>
      </c>
      <c r="Q783" s="0" t="n">
        <f aca="false">100 * (J783 + I783) / (H783 + I783 + J783 + K783)</f>
        <v>7.87167291563497</v>
      </c>
      <c r="R783" s="0" t="n">
        <f aca="false">(2 * S783 * M783) / (S783 + M783)</f>
        <v>0.239233613248505</v>
      </c>
      <c r="S783" s="0" t="n">
        <f aca="false">H783 / (H783 + I783)</f>
        <v>0.658401027113243</v>
      </c>
      <c r="T783" s="0" t="n">
        <f aca="false">AVERAGE(M783:S783)</f>
        <v>1.53847250799953</v>
      </c>
      <c r="U783" s="0" t="n">
        <f aca="false">(H783 + K783)/(H783 + K783 + I783 + J783)</f>
        <v>0.92128327084365</v>
      </c>
      <c r="V783" s="0" t="n">
        <f aca="false">(I783+J783)/W783</f>
        <v>0.155943549665373</v>
      </c>
      <c r="W783" s="0" t="n">
        <f aca="false">VLOOKUP(G783,ValidPixels!$A$1:$B$53, 2,0)</f>
        <v>33317287</v>
      </c>
    </row>
    <row r="784" customFormat="false" ht="12.8" hidden="false" customHeight="false" outlineLevel="0" collapsed="false">
      <c r="A784" s="0" t="n">
        <v>15</v>
      </c>
      <c r="B784" s="0" t="s">
        <v>114</v>
      </c>
      <c r="C784" s="0" t="n">
        <f aca="false">VLOOKUP(D784,List!$G$2:$H$12, 2, 0)</f>
        <v>8</v>
      </c>
      <c r="D784" s="0" t="s">
        <v>70</v>
      </c>
      <c r="E784" s="0" t="n">
        <f aca="false">VLOOKUP(G784,List!$A$2:$B$54, 2, 0)</f>
        <v>41</v>
      </c>
      <c r="F784" s="0" t="n">
        <f aca="false">VLOOKUP(G784,List!$L$2:$M$54, 2,0)</f>
        <v>1</v>
      </c>
      <c r="G784" s="0" t="s">
        <v>72</v>
      </c>
      <c r="H784" s="0" t="n">
        <v>1016545</v>
      </c>
      <c r="I784" s="0" t="n">
        <v>1877546</v>
      </c>
      <c r="J784" s="0" t="n">
        <v>633401</v>
      </c>
      <c r="K784" s="0" t="n">
        <v>79122209</v>
      </c>
      <c r="L784" s="0" t="n">
        <v>0</v>
      </c>
      <c r="M784" s="0" t="n">
        <f aca="false">H784 / (H784 + J784)</f>
        <v>0.616108042323809</v>
      </c>
      <c r="N784" s="0" t="n">
        <f aca="false">K784 / (K784+ I784)</f>
        <v>0.976820349641798</v>
      </c>
      <c r="O784" s="0" t="n">
        <f aca="false">I784 / (I784 + K784)</f>
        <v>0.0231796503582017</v>
      </c>
      <c r="P784" s="0" t="n">
        <f aca="false">J784 / (H784 + J784)</f>
        <v>0.383891957676191</v>
      </c>
      <c r="Q784" s="0" t="n">
        <f aca="false">100 * (J784 + I784) / (H784 + I784 + J784 + K784)</f>
        <v>3.03805938753487</v>
      </c>
      <c r="R784" s="0" t="n">
        <f aca="false">(2 * S784 * M784) / (S784 + M784)</f>
        <v>0.447419332192938</v>
      </c>
      <c r="S784" s="0" t="n">
        <f aca="false">H784 / (H784 + I784)</f>
        <v>0.351248457633157</v>
      </c>
      <c r="T784" s="0" t="n">
        <f aca="false">AVERAGE(M784:S784)</f>
        <v>0.833818168194423</v>
      </c>
      <c r="U784" s="0" t="n">
        <f aca="false">(H784 + K784)/(H784 + K784 + I784 + J784)</f>
        <v>0.969619406124651</v>
      </c>
      <c r="V784" s="0" t="n">
        <f aca="false">(I784+J784)/W784</f>
        <v>0.0602322158050463</v>
      </c>
      <c r="W784" s="0" t="n">
        <f aca="false">VLOOKUP(G784,ValidPixels!$A$1:$B$53, 2,0)</f>
        <v>41687774</v>
      </c>
    </row>
    <row r="785" customFormat="false" ht="12.8" hidden="false" customHeight="false" outlineLevel="0" collapsed="false">
      <c r="A785" s="0" t="n">
        <v>15</v>
      </c>
      <c r="B785" s="0" t="s">
        <v>114</v>
      </c>
      <c r="C785" s="0" t="n">
        <f aca="false">VLOOKUP(D785,List!$G$2:$H$12, 2, 0)</f>
        <v>8</v>
      </c>
      <c r="D785" s="0" t="s">
        <v>70</v>
      </c>
      <c r="E785" s="0" t="n">
        <f aca="false">VLOOKUP(G785,List!$A$2:$B$54, 2, 0)</f>
        <v>42</v>
      </c>
      <c r="F785" s="0" t="n">
        <f aca="false">VLOOKUP(G785,List!$L$2:$M$54, 2,0)</f>
        <v>3</v>
      </c>
      <c r="G785" s="0" t="s">
        <v>73</v>
      </c>
      <c r="H785" s="0" t="n">
        <v>2586826</v>
      </c>
      <c r="I785" s="0" t="n">
        <v>8069296</v>
      </c>
      <c r="J785" s="0" t="n">
        <v>1351696</v>
      </c>
      <c r="K785" s="0" t="n">
        <v>213374787</v>
      </c>
      <c r="L785" s="0" t="n">
        <v>150998</v>
      </c>
      <c r="M785" s="0" t="n">
        <f aca="false">H785 / (H785 + J785)</f>
        <v>0.656801206137734</v>
      </c>
      <c r="N785" s="0" t="n">
        <f aca="false">K785 / (K785+ I785)</f>
        <v>0.963560570728819</v>
      </c>
      <c r="O785" s="0" t="n">
        <f aca="false">I785 / (I785 + K785)</f>
        <v>0.0364394292711808</v>
      </c>
      <c r="P785" s="0" t="n">
        <f aca="false">J785 / (H785 + J785)</f>
        <v>0.343198793862266</v>
      </c>
      <c r="Q785" s="0" t="n">
        <f aca="false">100 * (J785 + I785) / (H785 + I785 + J785 + K785)</f>
        <v>4.17999960555962</v>
      </c>
      <c r="R785" s="0" t="n">
        <f aca="false">(2 * S785 * M785) / (S785 + M785)</f>
        <v>0.354489770356851</v>
      </c>
      <c r="S785" s="0" t="n">
        <f aca="false">H785 / (H785 + I785)</f>
        <v>0.242754915906556</v>
      </c>
      <c r="T785" s="0" t="n">
        <f aca="false">AVERAGE(M785:S785)</f>
        <v>0.968177755974718</v>
      </c>
      <c r="U785" s="0" t="n">
        <f aca="false">(H785 + K785)/(H785 + K785 + I785 + J785)</f>
        <v>0.958200003944404</v>
      </c>
      <c r="V785" s="0" t="n">
        <f aca="false">(I785+J785)/W785</f>
        <v>0.0836249542685352</v>
      </c>
      <c r="W785" s="0" t="n">
        <f aca="false">VLOOKUP(G785,ValidPixels!$A$1:$B$53, 2,0)</f>
        <v>112657664</v>
      </c>
    </row>
    <row r="786" customFormat="false" ht="12.8" hidden="false" customHeight="false" outlineLevel="0" collapsed="false">
      <c r="A786" s="0" t="n">
        <v>15</v>
      </c>
      <c r="B786" s="0" t="s">
        <v>114</v>
      </c>
      <c r="C786" s="0" t="n">
        <f aca="false">VLOOKUP(D786,List!$G$2:$H$12, 2, 0)</f>
        <v>8</v>
      </c>
      <c r="D786" s="0" t="s">
        <v>70</v>
      </c>
      <c r="E786" s="0" t="n">
        <f aca="false">VLOOKUP(G786,List!$A$2:$B$54, 2, 0)</f>
        <v>43</v>
      </c>
      <c r="F786" s="0" t="n">
        <f aca="false">VLOOKUP(G786,List!$L$2:$M$54, 2,0)</f>
        <v>4</v>
      </c>
      <c r="G786" s="0" t="s">
        <v>74</v>
      </c>
      <c r="H786" s="0" t="n">
        <v>2646415</v>
      </c>
      <c r="I786" s="0" t="n">
        <v>2875080</v>
      </c>
      <c r="J786" s="0" t="n">
        <v>1284312</v>
      </c>
      <c r="K786" s="0" t="n">
        <v>624623156</v>
      </c>
      <c r="L786" s="0" t="n">
        <v>0</v>
      </c>
      <c r="M786" s="0" t="n">
        <f aca="false">H786 / (H786 + J786)</f>
        <v>0.673263495531488</v>
      </c>
      <c r="N786" s="0" t="n">
        <f aca="false">K786 / (K786+ I786)</f>
        <v>0.995418186322997</v>
      </c>
      <c r="O786" s="0" t="n">
        <f aca="false">I786 / (I786 + K786)</f>
        <v>0.00458181367700291</v>
      </c>
      <c r="P786" s="0" t="n">
        <f aca="false">J786 / (H786 + J786)</f>
        <v>0.326736504468512</v>
      </c>
      <c r="Q786" s="0" t="n">
        <f aca="false">100 * (J786 + I786) / (H786 + I786 + J786 + K786)</f>
        <v>0.658726831318949</v>
      </c>
      <c r="R786" s="0" t="n">
        <f aca="false">(2 * S786 * M786) / (S786 + M786)</f>
        <v>0.559956166920328</v>
      </c>
      <c r="S786" s="0" t="n">
        <f aca="false">H786 / (H786 + I786)</f>
        <v>0.479293198671737</v>
      </c>
      <c r="T786" s="0" t="n">
        <f aca="false">AVERAGE(M786:S786)</f>
        <v>0.528282313844431</v>
      </c>
      <c r="U786" s="0" t="n">
        <f aca="false">(H786 + K786)/(H786 + K786 + I786 + J786)</f>
        <v>0.993412731686811</v>
      </c>
      <c r="V786" s="0" t="n">
        <f aca="false">(I786+J786)/W786</f>
        <v>0.0131772634685608</v>
      </c>
      <c r="W786" s="0" t="n">
        <f aca="false">VLOOKUP(G786,ValidPixels!$A$1:$B$53, 2,0)</f>
        <v>315649149</v>
      </c>
    </row>
    <row r="787" customFormat="false" ht="12.8" hidden="false" customHeight="false" outlineLevel="0" collapsed="false">
      <c r="A787" s="0" t="n">
        <v>15</v>
      </c>
      <c r="B787" s="0" t="s">
        <v>114</v>
      </c>
      <c r="C787" s="0" t="n">
        <f aca="false">VLOOKUP(D787,List!$G$2:$H$12, 2, 0)</f>
        <v>8</v>
      </c>
      <c r="D787" s="0" t="s">
        <v>70</v>
      </c>
      <c r="E787" s="0" t="n">
        <f aca="false">VLOOKUP(G787,List!$A$2:$B$54, 2, 0)</f>
        <v>44</v>
      </c>
      <c r="F787" s="0" t="n">
        <f aca="false">VLOOKUP(G787,List!$L$2:$M$54, 2,0)</f>
        <v>5</v>
      </c>
      <c r="G787" s="0" t="s">
        <v>75</v>
      </c>
      <c r="H787" s="0" t="n">
        <v>5100666</v>
      </c>
      <c r="I787" s="0" t="n">
        <v>2073835</v>
      </c>
      <c r="J787" s="0" t="n">
        <v>1155662</v>
      </c>
      <c r="K787" s="0" t="n">
        <v>176055579</v>
      </c>
      <c r="L787" s="0" t="n">
        <v>0</v>
      </c>
      <c r="M787" s="0" t="n">
        <f aca="false">H787 / (H787 + J787)</f>
        <v>0.815281104187632</v>
      </c>
      <c r="N787" s="0" t="n">
        <f aca="false">K787 / (K787+ I787)</f>
        <v>0.988357706043989</v>
      </c>
      <c r="O787" s="0" t="n">
        <f aca="false">I787 / (I787 + K787)</f>
        <v>0.0116422939560111</v>
      </c>
      <c r="P787" s="0" t="n">
        <f aca="false">J787 / (H787 + J787)</f>
        <v>0.184718895812368</v>
      </c>
      <c r="Q787" s="0" t="n">
        <f aca="false">100 * (J787 + I787) / (H787 + I787 + J787 + K787)</f>
        <v>1.75148954847062</v>
      </c>
      <c r="R787" s="0" t="n">
        <f aca="false">(2 * S787 * M787) / (S787 + M787)</f>
        <v>0.759545966968979</v>
      </c>
      <c r="S787" s="0" t="n">
        <f aca="false">H787 / (H787 + I787)</f>
        <v>0.710943660053849</v>
      </c>
      <c r="T787" s="0" t="n">
        <f aca="false">AVERAGE(M787:S787)</f>
        <v>0.745997025070492</v>
      </c>
      <c r="U787" s="0" t="n">
        <f aca="false">(H787 + K787)/(H787 + K787 + I787 + J787)</f>
        <v>0.982485104515294</v>
      </c>
      <c r="V787" s="0" t="n">
        <f aca="false">(I787+J787)/W787</f>
        <v>0.0349355221852888</v>
      </c>
      <c r="W787" s="0" t="n">
        <f aca="false">VLOOKUP(G787,ValidPixels!$A$1:$B$53, 2,0)</f>
        <v>92441641</v>
      </c>
    </row>
    <row r="788" customFormat="false" ht="12.8" hidden="false" customHeight="false" outlineLevel="0" collapsed="false">
      <c r="A788" s="0" t="n">
        <v>15</v>
      </c>
      <c r="B788" s="0" t="s">
        <v>114</v>
      </c>
      <c r="C788" s="0" t="n">
        <f aca="false">VLOOKUP(D788,List!$G$2:$H$12, 2, 0)</f>
        <v>8</v>
      </c>
      <c r="D788" s="0" t="s">
        <v>70</v>
      </c>
      <c r="E788" s="0" t="n">
        <f aca="false">VLOOKUP(G788,List!$A$2:$B$54, 2, 0)</f>
        <v>45</v>
      </c>
      <c r="F788" s="0" t="n">
        <f aca="false">VLOOKUP(G788,List!$L$2:$M$54, 2,0)</f>
        <v>6</v>
      </c>
      <c r="G788" s="0" t="s">
        <v>76</v>
      </c>
      <c r="H788" s="0" t="n">
        <v>6753215</v>
      </c>
      <c r="I788" s="0" t="n">
        <v>10899665</v>
      </c>
      <c r="J788" s="0" t="n">
        <v>2546098</v>
      </c>
      <c r="K788" s="0" t="n">
        <v>114796439</v>
      </c>
      <c r="L788" s="0" t="n">
        <v>0</v>
      </c>
      <c r="M788" s="0" t="n">
        <f aca="false">H788 / (H788 + J788)</f>
        <v>0.726205796062569</v>
      </c>
      <c r="N788" s="0" t="n">
        <f aca="false">K788 / (K788+ I788)</f>
        <v>0.913285578047829</v>
      </c>
      <c r="O788" s="0" t="n">
        <f aca="false">I788 / (I788 + K788)</f>
        <v>0.0867144219521713</v>
      </c>
      <c r="P788" s="0" t="n">
        <f aca="false">J788 / (H788 + J788)</f>
        <v>0.273794203937431</v>
      </c>
      <c r="Q788" s="0" t="n">
        <f aca="false">100 * (J788 + I788) / (H788 + I788 + J788 + K788)</f>
        <v>9.96016257351907</v>
      </c>
      <c r="R788" s="0" t="n">
        <f aca="false">(2 * S788 * M788) / (S788 + M788)</f>
        <v>0.501125455728222</v>
      </c>
      <c r="S788" s="0" t="n">
        <f aca="false">H788 / (H788 + I788)</f>
        <v>0.382555990863814</v>
      </c>
      <c r="T788" s="0" t="n">
        <f aca="false">AVERAGE(M788:S788)</f>
        <v>1.83483486001587</v>
      </c>
      <c r="U788" s="0" t="n">
        <f aca="false">(H788 + K788)/(H788 + K788 + I788 + J788)</f>
        <v>0.900398374264809</v>
      </c>
      <c r="V788" s="0" t="n">
        <f aca="false">(I788+J788)/W788</f>
        <v>0.199279486580833</v>
      </c>
      <c r="W788" s="0" t="n">
        <f aca="false">VLOOKUP(G788,ValidPixels!$A$1:$B$53, 2,0)</f>
        <v>67471887</v>
      </c>
    </row>
    <row r="789" customFormat="false" ht="12.8" hidden="false" customHeight="false" outlineLevel="0" collapsed="false">
      <c r="A789" s="0" t="n">
        <v>15</v>
      </c>
      <c r="B789" s="0" t="s">
        <v>114</v>
      </c>
      <c r="C789" s="0" t="n">
        <f aca="false">VLOOKUP(D789,List!$G$2:$H$12, 2, 0)</f>
        <v>1</v>
      </c>
      <c r="D789" s="0" t="s">
        <v>77</v>
      </c>
      <c r="E789" s="0" t="n">
        <f aca="false">VLOOKUP(G789,List!$A$2:$B$54, 2, 0)</f>
        <v>46</v>
      </c>
      <c r="F789" s="0" t="n">
        <f aca="false">VLOOKUP(G789,List!$L$2:$M$54, 2,0)</f>
        <v>4</v>
      </c>
      <c r="G789" s="0" t="s">
        <v>78</v>
      </c>
      <c r="H789" s="0" t="n">
        <v>87408</v>
      </c>
      <c r="I789" s="0" t="n">
        <v>19868050</v>
      </c>
      <c r="J789" s="0" t="n">
        <v>1896</v>
      </c>
      <c r="K789" s="0" t="n">
        <v>28314286</v>
      </c>
      <c r="L789" s="0" t="n">
        <v>2248</v>
      </c>
      <c r="M789" s="0" t="n">
        <f aca="false">H789 / (H789 + J789)</f>
        <v>0.978769148078473</v>
      </c>
      <c r="N789" s="0" t="n">
        <f aca="false">K789 / (K789+ I789)</f>
        <v>0.58764867689271</v>
      </c>
      <c r="O789" s="0" t="n">
        <f aca="false">I789 / (I789 + K789)</f>
        <v>0.41235132310729</v>
      </c>
      <c r="P789" s="0" t="n">
        <f aca="false">J789 / (H789 + J789)</f>
        <v>0.0212308519215265</v>
      </c>
      <c r="Q789" s="0" t="n">
        <f aca="false">100 * (J789 + I789) / (H789 + I789 + J789 + K789)</f>
        <v>41.1627738357346</v>
      </c>
      <c r="R789" s="0" t="n">
        <f aca="false">(2 * S789 * M789) / (S789 + M789)</f>
        <v>0.00872128090121499</v>
      </c>
      <c r="S789" s="0" t="n">
        <f aca="false">H789 / (H789 + I789)</f>
        <v>0.00438015504329693</v>
      </c>
      <c r="T789" s="0" t="n">
        <f aca="false">AVERAGE(M789:S789)</f>
        <v>6.16798218166845</v>
      </c>
      <c r="U789" s="0" t="n">
        <f aca="false">(H789 + K789)/(H789 + K789 + I789 + J789)</f>
        <v>0.588372261642654</v>
      </c>
      <c r="V789" s="0" t="n">
        <f aca="false">(I789+J789)/W789</f>
        <v>0.825284749971476</v>
      </c>
      <c r="W789" s="0" t="n">
        <f aca="false">VLOOKUP(G789,ValidPixels!$A$1:$B$53, 2,0)</f>
        <v>24076473</v>
      </c>
    </row>
    <row r="790" customFormat="false" ht="12.8" hidden="false" customHeight="false" outlineLevel="0" collapsed="false">
      <c r="A790" s="0" t="n">
        <v>15</v>
      </c>
      <c r="B790" s="0" t="s">
        <v>114</v>
      </c>
      <c r="C790" s="0" t="n">
        <f aca="false">VLOOKUP(D790,List!$G$2:$H$12, 2, 0)</f>
        <v>1</v>
      </c>
      <c r="D790" s="0" t="s">
        <v>77</v>
      </c>
      <c r="E790" s="0" t="n">
        <f aca="false">VLOOKUP(G790,List!$A$2:$B$54, 2, 0)</f>
        <v>47</v>
      </c>
      <c r="F790" s="0" t="n">
        <f aca="false">VLOOKUP(G790,List!$L$2:$M$54, 2,0)</f>
        <v>3</v>
      </c>
      <c r="G790" s="0" t="s">
        <v>79</v>
      </c>
      <c r="H790" s="0" t="n">
        <v>1339022</v>
      </c>
      <c r="I790" s="0" t="n">
        <v>23841011</v>
      </c>
      <c r="J790" s="0" t="n">
        <v>269502</v>
      </c>
      <c r="K790" s="0" t="n">
        <v>112173132</v>
      </c>
      <c r="L790" s="0" t="n">
        <v>174145</v>
      </c>
      <c r="M790" s="0" t="n">
        <f aca="false">H790 / (H790 + J790)</f>
        <v>0.832453852102922</v>
      </c>
      <c r="N790" s="0" t="n">
        <f aca="false">K790 / (K790+ I790)</f>
        <v>0.824716676706186</v>
      </c>
      <c r="O790" s="0" t="n">
        <f aca="false">I790 / (I790 + K790)</f>
        <v>0.175283323293814</v>
      </c>
      <c r="P790" s="0" t="n">
        <f aca="false">J790 / (H790 + J790)</f>
        <v>0.167546147897078</v>
      </c>
      <c r="Q790" s="0" t="n">
        <f aca="false">100 * (J790 + I790) / (H790 + I790 + J790 + K790)</f>
        <v>17.5192891734906</v>
      </c>
      <c r="R790" s="0" t="n">
        <f aca="false">(2 * S790 * M790) / (S790 + M790)</f>
        <v>0.0999696997490384</v>
      </c>
      <c r="S790" s="0" t="n">
        <f aca="false">H790 / (H790 + I790)</f>
        <v>0.0531779287183619</v>
      </c>
      <c r="T790" s="0" t="n">
        <f aca="false">AVERAGE(M790:S790)</f>
        <v>2.81034811456543</v>
      </c>
      <c r="U790" s="0" t="n">
        <f aca="false">(H790 + K790)/(H790 + K790 + I790 + J790)</f>
        <v>0.824807108265094</v>
      </c>
      <c r="V790" s="0" t="n">
        <f aca="false">(I790+J790)/W790</f>
        <v>0.33666496559758</v>
      </c>
      <c r="W790" s="0" t="n">
        <f aca="false">VLOOKUP(G790,ValidPixels!$A$1:$B$53, 2,0)</f>
        <v>71615747</v>
      </c>
    </row>
    <row r="791" customFormat="false" ht="12.8" hidden="false" customHeight="false" outlineLevel="0" collapsed="false">
      <c r="A791" s="0" t="n">
        <v>15</v>
      </c>
      <c r="B791" s="0" t="s">
        <v>114</v>
      </c>
      <c r="C791" s="0" t="n">
        <f aca="false">VLOOKUP(D791,List!$G$2:$H$12, 2, 0)</f>
        <v>1</v>
      </c>
      <c r="D791" s="0" t="s">
        <v>77</v>
      </c>
      <c r="E791" s="0" t="n">
        <f aca="false">VLOOKUP(G791,List!$A$2:$B$54, 2, 0)</f>
        <v>48</v>
      </c>
      <c r="F791" s="0" t="n">
        <f aca="false">VLOOKUP(G791,List!$L$2:$M$54, 2,0)</f>
        <v>1</v>
      </c>
      <c r="G791" s="0" t="s">
        <v>80</v>
      </c>
      <c r="H791" s="0" t="n">
        <v>1738800</v>
      </c>
      <c r="I791" s="0" t="n">
        <v>106567218</v>
      </c>
      <c r="J791" s="0" t="n">
        <v>344891</v>
      </c>
      <c r="K791" s="0" t="n">
        <v>262959396</v>
      </c>
      <c r="L791" s="0" t="n">
        <v>48371</v>
      </c>
      <c r="M791" s="0" t="n">
        <f aca="false">H791 / (H791 + J791)</f>
        <v>0.834480736347184</v>
      </c>
      <c r="N791" s="0" t="n">
        <f aca="false">K791 / (K791+ I791)</f>
        <v>0.711611521436992</v>
      </c>
      <c r="O791" s="0" t="n">
        <f aca="false">I791 / (I791 + K791)</f>
        <v>0.288388478563008</v>
      </c>
      <c r="P791" s="0" t="n">
        <f aca="false">J791 / (H791 + J791)</f>
        <v>0.165519263652816</v>
      </c>
      <c r="Q791" s="0" t="n">
        <f aca="false">100 * (J791 + I791) / (H791 + I791 + J791 + K791)</f>
        <v>28.7699527062362</v>
      </c>
      <c r="R791" s="0" t="n">
        <f aca="false">(2 * S791 * M791) / (S791 + M791)</f>
        <v>0.0315029365644944</v>
      </c>
      <c r="S791" s="0" t="n">
        <f aca="false">H791 / (H791 + I791)</f>
        <v>0.016054509547198</v>
      </c>
      <c r="T791" s="0" t="n">
        <f aca="false">AVERAGE(M791:S791)</f>
        <v>4.40250145033541</v>
      </c>
      <c r="U791" s="0" t="n">
        <f aca="false">(H791 + K791)/(H791 + K791 + I791 + J791)</f>
        <v>0.712300472937638</v>
      </c>
      <c r="V791" s="0" t="n">
        <f aca="false">(I791+J791)/W791</f>
        <v>0.576000032110116</v>
      </c>
      <c r="W791" s="0" t="n">
        <f aca="false">VLOOKUP(G791,ValidPixels!$A$1:$B$53, 2,0)</f>
        <v>185611290</v>
      </c>
    </row>
    <row r="792" customFormat="false" ht="12.8" hidden="false" customHeight="false" outlineLevel="0" collapsed="false">
      <c r="A792" s="0" t="n">
        <v>15</v>
      </c>
      <c r="B792" s="0" t="s">
        <v>114</v>
      </c>
      <c r="C792" s="0" t="n">
        <f aca="false">VLOOKUP(D792,List!$G$2:$H$12, 2, 0)</f>
        <v>1</v>
      </c>
      <c r="D792" s="0" t="s">
        <v>77</v>
      </c>
      <c r="E792" s="0" t="n">
        <f aca="false">VLOOKUP(G792,List!$A$2:$B$54, 2, 0)</f>
        <v>49</v>
      </c>
      <c r="F792" s="0" t="n">
        <f aca="false">VLOOKUP(G792,List!$L$2:$M$54, 2,0)</f>
        <v>2</v>
      </c>
      <c r="G792" s="0" t="s">
        <v>81</v>
      </c>
      <c r="H792" s="0" t="n">
        <v>3505383</v>
      </c>
      <c r="I792" s="0" t="n">
        <v>163361918</v>
      </c>
      <c r="J792" s="0" t="n">
        <v>499125</v>
      </c>
      <c r="K792" s="0" t="n">
        <v>259660123</v>
      </c>
      <c r="L792" s="0" t="n">
        <v>0</v>
      </c>
      <c r="M792" s="0" t="n">
        <f aca="false">H792 / (H792 + J792)</f>
        <v>0.875359220158881</v>
      </c>
      <c r="N792" s="0" t="n">
        <f aca="false">K792 / (K792+ I792)</f>
        <v>0.613821734645737</v>
      </c>
      <c r="O792" s="0" t="n">
        <f aca="false">I792 / (I792 + K792)</f>
        <v>0.386178265354263</v>
      </c>
      <c r="P792" s="0" t="n">
        <f aca="false">J792 / (H792 + J792)</f>
        <v>0.124640779841119</v>
      </c>
      <c r="Q792" s="0" t="n">
        <f aca="false">100 * (J792 + I792) / (H792 + I792 + J792 + K792)</f>
        <v>38.3725656832639</v>
      </c>
      <c r="R792" s="0" t="n">
        <f aca="false">(2 * S792 * M792) / (S792 + M792)</f>
        <v>0.0410293894647068</v>
      </c>
      <c r="S792" s="0" t="n">
        <f aca="false">H792 / (H792 + I792)</f>
        <v>0.0210070096357584</v>
      </c>
      <c r="T792" s="0" t="n">
        <f aca="false">AVERAGE(M792:S792)</f>
        <v>5.77637172605205</v>
      </c>
      <c r="U792" s="0" t="n">
        <f aca="false">(H792 + K792)/(H792 + K792 + I792 + J792)</f>
        <v>0.616274343167361</v>
      </c>
      <c r="V792" s="0" t="n">
        <f aca="false">(I792+J792)/W792</f>
        <v>0.7651330383996</v>
      </c>
      <c r="W792" s="0" t="n">
        <f aca="false">VLOOKUP(G792,ValidPixels!$A$1:$B$53, 2,0)</f>
        <v>214160198</v>
      </c>
    </row>
    <row r="793" customFormat="false" ht="12.8" hidden="false" customHeight="false" outlineLevel="0" collapsed="false">
      <c r="A793" s="0" t="n">
        <v>15</v>
      </c>
      <c r="B793" s="0" t="s">
        <v>114</v>
      </c>
      <c r="C793" s="0" t="n">
        <f aca="false">VLOOKUP(D793,List!$G$2:$H$12, 2, 0)</f>
        <v>11</v>
      </c>
      <c r="D793" s="0" t="s">
        <v>82</v>
      </c>
      <c r="E793" s="0" t="n">
        <f aca="false">VLOOKUP(G793,List!$A$2:$B$54, 2, 0)</f>
        <v>50</v>
      </c>
      <c r="F793" s="0" t="n">
        <f aca="false">VLOOKUP(G793,List!$L$2:$M$54, 2,0)</f>
        <v>3</v>
      </c>
      <c r="G793" s="0" t="s">
        <v>83</v>
      </c>
      <c r="H793" s="0" t="n">
        <v>589990</v>
      </c>
      <c r="I793" s="0" t="n">
        <v>16742</v>
      </c>
      <c r="J793" s="0" t="n">
        <v>87385</v>
      </c>
      <c r="K793" s="0" t="n">
        <v>811567008</v>
      </c>
      <c r="L793" s="0" t="n">
        <v>0</v>
      </c>
      <c r="M793" s="0" t="n">
        <f aca="false">H793 / (H793 + J793)</f>
        <v>0.870994648459125</v>
      </c>
      <c r="N793" s="0" t="n">
        <f aca="false">K793 / (K793+ I793)</f>
        <v>0.999979371198598</v>
      </c>
      <c r="O793" s="0" t="n">
        <f aca="false">I793 / (I793 + K793)</f>
        <v>2.06288014021966E-005</v>
      </c>
      <c r="P793" s="0" t="n">
        <f aca="false">J793 / (H793 + J793)</f>
        <v>0.129005351540875</v>
      </c>
      <c r="Q793" s="0" t="n">
        <f aca="false">100 * (J793 + I793) / (H793 + I793 + J793 + K793)</f>
        <v>0.0128193996727346</v>
      </c>
      <c r="R793" s="0" t="n">
        <f aca="false">(2 * S793 * M793) / (S793 + M793)</f>
        <v>0.918910963027224</v>
      </c>
      <c r="S793" s="0" t="n">
        <f aca="false">H793 / (H793 + I793)</f>
        <v>0.972406268335937</v>
      </c>
      <c r="T793" s="0" t="n">
        <f aca="false">AVERAGE(M793:S793)</f>
        <v>0.5577338044337</v>
      </c>
      <c r="U793" s="0" t="n">
        <f aca="false">(H793 + K793)/(H793 + K793 + I793 + J793)</f>
        <v>0.999871806003273</v>
      </c>
      <c r="V793" s="0" t="n">
        <f aca="false">(I793+J793)/W793</f>
        <v>0.000256345561389418</v>
      </c>
      <c r="W793" s="0" t="n">
        <f aca="false">VLOOKUP(G793,ValidPixels!$A$1:$B$53, 2,0)</f>
        <v>406197788</v>
      </c>
    </row>
    <row r="794" customFormat="false" ht="12.8" hidden="false" customHeight="false" outlineLevel="0" collapsed="false">
      <c r="A794" s="0" t="n">
        <v>15</v>
      </c>
      <c r="B794" s="0" t="s">
        <v>114</v>
      </c>
      <c r="C794" s="0" t="n">
        <f aca="false">VLOOKUP(D794,List!$G$2:$H$12, 2, 0)</f>
        <v>11</v>
      </c>
      <c r="D794" s="0" t="s">
        <v>82</v>
      </c>
      <c r="E794" s="0" t="n">
        <f aca="false">VLOOKUP(G794,List!$A$2:$B$54, 2, 0)</f>
        <v>52</v>
      </c>
      <c r="F794" s="0" t="n">
        <f aca="false">VLOOKUP(G794,List!$L$2:$M$54, 2,0)</f>
        <v>1</v>
      </c>
      <c r="G794" s="0" t="s">
        <v>85</v>
      </c>
      <c r="H794" s="0" t="n">
        <v>1892576</v>
      </c>
      <c r="I794" s="0" t="n">
        <v>14141491</v>
      </c>
      <c r="J794" s="0" t="n">
        <v>127887</v>
      </c>
      <c r="K794" s="0" t="n">
        <v>1365319281</v>
      </c>
      <c r="L794" s="0" t="n">
        <v>0</v>
      </c>
      <c r="M794" s="0" t="n">
        <f aca="false">H794 / (H794 + J794)</f>
        <v>0.936704111879307</v>
      </c>
      <c r="N794" s="0" t="n">
        <f aca="false">K794 / (K794+ I794)</f>
        <v>0.989748537046474</v>
      </c>
      <c r="O794" s="0" t="n">
        <f aca="false">I794 / (I794 + K794)</f>
        <v>0.0102514629535257</v>
      </c>
      <c r="P794" s="0" t="n">
        <f aca="false">J794 / (H794 + J794)</f>
        <v>0.0632958881206931</v>
      </c>
      <c r="Q794" s="0" t="n">
        <f aca="false">100 * (J794 + I794) / (H794 + I794 + J794 + K794)</f>
        <v>1.03290422182246</v>
      </c>
      <c r="R794" s="0" t="n">
        <f aca="false">(2 * S794 * M794) / (S794 + M794)</f>
        <v>0.209651095874553</v>
      </c>
      <c r="S794" s="0" t="n">
        <f aca="false">H794 / (H794 + I794)</f>
        <v>0.118034682030454</v>
      </c>
      <c r="T794" s="0" t="n">
        <f aca="false">AVERAGE(M794:S794)</f>
        <v>0.480084285675352</v>
      </c>
      <c r="U794" s="0" t="n">
        <f aca="false">(H794 + K794)/(H794 + K794 + I794 + J794)</f>
        <v>0.989670957781775</v>
      </c>
      <c r="V794" s="0" t="n">
        <f aca="false">(I794+J794)/W794</f>
        <v>0.0206679372445059</v>
      </c>
      <c r="W794" s="0" t="n">
        <f aca="false">VLOOKUP(G794,ValidPixels!$A$1:$B$53, 2,0)</f>
        <v>690411328</v>
      </c>
    </row>
    <row r="795" customFormat="false" ht="12.8" hidden="false" customHeight="false" outlineLevel="0" collapsed="false">
      <c r="A795" s="0" t="n">
        <v>15</v>
      </c>
      <c r="B795" s="0" t="s">
        <v>114</v>
      </c>
      <c r="C795" s="0" t="n">
        <f aca="false">VLOOKUP(D795,List!$G$2:$H$12, 2, 0)</f>
        <v>11</v>
      </c>
      <c r="D795" s="0" t="s">
        <v>82</v>
      </c>
      <c r="E795" s="0" t="n">
        <f aca="false">VLOOKUP(G795,List!$A$2:$B$54, 2, 0)</f>
        <v>51</v>
      </c>
      <c r="F795" s="0" t="n">
        <f aca="false">VLOOKUP(G795,List!$L$2:$M$54, 2,0)</f>
        <v>2</v>
      </c>
      <c r="G795" s="0" t="s">
        <v>84</v>
      </c>
      <c r="H795" s="0" t="n">
        <v>1985324</v>
      </c>
      <c r="I795" s="0" t="n">
        <v>6427429</v>
      </c>
      <c r="J795" s="0" t="n">
        <v>490581</v>
      </c>
      <c r="K795" s="0" t="n">
        <v>957268429</v>
      </c>
      <c r="L795" s="0" t="n">
        <v>0</v>
      </c>
      <c r="M795" s="0" t="n">
        <f aca="false">H795 / (H795 + J795)</f>
        <v>0.801857906502875</v>
      </c>
      <c r="N795" s="0" t="n">
        <f aca="false">K795 / (K795+ I795)</f>
        <v>0.993330438284399</v>
      </c>
      <c r="O795" s="0" t="n">
        <f aca="false">I795 / (I795 + K795)</f>
        <v>0.00666956171560094</v>
      </c>
      <c r="P795" s="0" t="n">
        <f aca="false">J795 / (H795 + J795)</f>
        <v>0.198142093497125</v>
      </c>
      <c r="Q795" s="0" t="n">
        <f aca="false">100 * (J795 + I795) / (H795 + I795 + J795 + K795)</f>
        <v>0.716022788589817</v>
      </c>
      <c r="R795" s="0" t="n">
        <f aca="false">(2 * S795 * M795) / (S795 + M795)</f>
        <v>0.364659079199659</v>
      </c>
      <c r="S795" s="0" t="n">
        <f aca="false">H795 / (H795 + I795)</f>
        <v>0.23598981213403</v>
      </c>
      <c r="T795" s="0" t="n">
        <f aca="false">AVERAGE(M795:S795)</f>
        <v>0.473810239989072</v>
      </c>
      <c r="U795" s="0" t="n">
        <f aca="false">(H795 + K795)/(H795 + K795 + I795 + J795)</f>
        <v>0.992839772114102</v>
      </c>
      <c r="V795" s="0" t="n">
        <f aca="false">(I795+J795)/W795</f>
        <v>0.0143342933386766</v>
      </c>
      <c r="W795" s="0" t="n">
        <f aca="false">VLOOKUP(G795,ValidPixels!$A$1:$B$53, 2,0)</f>
        <v>482619536</v>
      </c>
    </row>
    <row r="796" customFormat="false" ht="12.8" hidden="false" customHeight="false" outlineLevel="0" collapsed="false">
      <c r="A796" s="0" t="n">
        <v>15</v>
      </c>
      <c r="B796" s="0" t="s">
        <v>114</v>
      </c>
      <c r="C796" s="0" t="n">
        <f aca="false">VLOOKUP(D796,List!$G$2:$H$12, 2, 0)</f>
        <v>11</v>
      </c>
      <c r="D796" s="0" t="s">
        <v>82</v>
      </c>
      <c r="E796" s="0" t="n">
        <f aca="false">VLOOKUP(G796,List!$A$2:$B$54, 2, 0)</f>
        <v>53</v>
      </c>
      <c r="F796" s="0" t="n">
        <f aca="false">VLOOKUP(G796,List!$L$2:$M$54, 2,0)</f>
        <v>4</v>
      </c>
      <c r="G796" s="0" t="s">
        <v>86</v>
      </c>
      <c r="H796" s="0" t="n">
        <v>4693496</v>
      </c>
      <c r="I796" s="0" t="n">
        <v>664252</v>
      </c>
      <c r="J796" s="0" t="n">
        <v>1147344</v>
      </c>
      <c r="K796" s="0" t="n">
        <v>477951763</v>
      </c>
      <c r="L796" s="0" t="n">
        <v>0</v>
      </c>
      <c r="M796" s="0" t="n">
        <f aca="false">H796 / (H796 + J796)</f>
        <v>0.803565240616076</v>
      </c>
      <c r="N796" s="0" t="n">
        <f aca="false">K796 / (K796+ I796)</f>
        <v>0.998612140047173</v>
      </c>
      <c r="O796" s="0" t="n">
        <f aca="false">I796 / (I796 + K796)</f>
        <v>0.00138785995282669</v>
      </c>
      <c r="P796" s="0" t="n">
        <f aca="false">J796 / (H796 + J796)</f>
        <v>0.196434759383924</v>
      </c>
      <c r="Q796" s="0" t="n">
        <f aca="false">100 * (J796 + I796) / (H796 + I796 + J796 + K796)</f>
        <v>0.373943723017399</v>
      </c>
      <c r="R796" s="0" t="n">
        <f aca="false">(2 * S796 * M796) / (S796 + M796)</f>
        <v>0.838229962563137</v>
      </c>
      <c r="S796" s="0" t="n">
        <f aca="false">H796 / (H796 + I796)</f>
        <v>0.876020298080462</v>
      </c>
      <c r="T796" s="0" t="n">
        <f aca="false">AVERAGE(M796:S796)</f>
        <v>0.584027711951571</v>
      </c>
      <c r="U796" s="0" t="n">
        <f aca="false">(H796 + K796)/(H796 + K796 + I796 + J796)</f>
        <v>0.996260562769826</v>
      </c>
      <c r="V796" s="0" t="n">
        <f aca="false">(I796+J796)/W796</f>
        <v>0.00748635067604404</v>
      </c>
      <c r="W796" s="0" t="n">
        <f aca="false">VLOOKUP(G796,ValidPixels!$A$1:$B$53, 2,0)</f>
        <v>241986527</v>
      </c>
    </row>
    <row r="797" customFormat="false" ht="12.8" hidden="false" customHeight="false" outlineLevel="0" collapsed="false">
      <c r="A797" s="0" t="n">
        <v>14</v>
      </c>
      <c r="B797" s="0" t="s">
        <v>115</v>
      </c>
      <c r="C797" s="0" t="n">
        <f aca="false">VLOOKUP(D797,List!$G$2:$H$12, 2, 0)</f>
        <v>3</v>
      </c>
      <c r="D797" s="0" t="s">
        <v>23</v>
      </c>
      <c r="E797" s="0" t="n">
        <f aca="false">VLOOKUP(G797,List!$A$2:$B$54, 2, 0)</f>
        <v>1</v>
      </c>
      <c r="F797" s="0" t="n">
        <f aca="false">VLOOKUP(G797,List!$L$2:$M$54, 2,0)</f>
        <v>4</v>
      </c>
      <c r="G797" s="0" t="s">
        <v>24</v>
      </c>
      <c r="H797" s="0" t="n">
        <v>658725</v>
      </c>
      <c r="I797" s="0" t="n">
        <v>93353</v>
      </c>
      <c r="J797" s="0" t="n">
        <v>12137</v>
      </c>
      <c r="K797" s="0" t="n">
        <v>67475754</v>
      </c>
      <c r="L797" s="0" t="n">
        <v>12527</v>
      </c>
      <c r="M797" s="0" t="n">
        <f aca="false">H797 / (H797 + J797)</f>
        <v>0.981908350748738</v>
      </c>
      <c r="N797" s="0" t="n">
        <f aca="false">K797 / (K797+ I797)</f>
        <v>0.99861840707766</v>
      </c>
      <c r="O797" s="0" t="n">
        <f aca="false">I797 / (I797 + K797)</f>
        <v>0.00138159292233949</v>
      </c>
      <c r="P797" s="0" t="n">
        <f aca="false">J797 / (H797 + J797)</f>
        <v>0.0180916492512618</v>
      </c>
      <c r="Q797" s="0" t="n">
        <f aca="false">100 * (J797 + I797) / (H797 + I797 + J797 + K797)</f>
        <v>0.154586822863299</v>
      </c>
      <c r="R797" s="0" t="n">
        <f aca="false">(2 * S797 * M797) / (S797 + M797)</f>
        <v>0.925864758879503</v>
      </c>
      <c r="S797" s="0" t="n">
        <f aca="false">H797 / (H797 + I797)</f>
        <v>0.875873247189786</v>
      </c>
      <c r="T797" s="0" t="n">
        <f aca="false">AVERAGE(M797:S797)</f>
        <v>0.565189261276084</v>
      </c>
      <c r="U797" s="0" t="n">
        <f aca="false">(H797 + K797)/(H797 + K797 + I797 + J797)</f>
        <v>0.998454131771367</v>
      </c>
      <c r="V797" s="0" t="n">
        <f aca="false">(I797+J797)/W797</f>
        <v>0.000283925218861288</v>
      </c>
      <c r="W797" s="0" t="n">
        <f aca="false">VLOOKUP(G797,ValidPixels!$A$1:$B$53, 2,0)</f>
        <v>371541494</v>
      </c>
    </row>
    <row r="798" customFormat="false" ht="12.8" hidden="false" customHeight="false" outlineLevel="0" collapsed="false">
      <c r="A798" s="0" t="n">
        <v>14</v>
      </c>
      <c r="B798" s="0" t="s">
        <v>115</v>
      </c>
      <c r="C798" s="0" t="n">
        <f aca="false">VLOOKUP(D798,List!$G$2:$H$12, 2, 0)</f>
        <v>3</v>
      </c>
      <c r="D798" s="0" t="s">
        <v>23</v>
      </c>
      <c r="E798" s="0" t="n">
        <f aca="false">VLOOKUP(G798,List!$A$2:$B$54, 2, 0)</f>
        <v>4</v>
      </c>
      <c r="F798" s="0" t="n">
        <f aca="false">VLOOKUP(G798,List!$L$2:$M$54, 2,0)</f>
        <v>3</v>
      </c>
      <c r="G798" s="0" t="s">
        <v>27</v>
      </c>
      <c r="H798" s="0" t="n">
        <v>1945398</v>
      </c>
      <c r="I798" s="0" t="n">
        <v>487544</v>
      </c>
      <c r="J798" s="0" t="n">
        <v>6696696</v>
      </c>
      <c r="K798" s="0" t="n">
        <v>116051142</v>
      </c>
      <c r="L798" s="0" t="n">
        <v>0</v>
      </c>
      <c r="M798" s="0" t="n">
        <f aca="false">H798 / (H798 + J798)</f>
        <v>0.225107248312735</v>
      </c>
      <c r="N798" s="0" t="n">
        <f aca="false">K798 / (K798+ I798)</f>
        <v>0.99581646218321</v>
      </c>
      <c r="O798" s="0" t="n">
        <f aca="false">I798 / (I798 + K798)</f>
        <v>0.00418353781678987</v>
      </c>
      <c r="P798" s="0" t="n">
        <f aca="false">J798 / (H798 + J798)</f>
        <v>0.774892751687265</v>
      </c>
      <c r="Q798" s="0" t="n">
        <f aca="false">100 * (J798 + I798) / (H798 + I798 + J798 + K798)</f>
        <v>5.73909189573671</v>
      </c>
      <c r="R798" s="0" t="n">
        <f aca="false">(2 * S798 * M798) / (S798 + M798)</f>
        <v>0.351312266614754</v>
      </c>
      <c r="S798" s="0" t="n">
        <f aca="false">H798 / (H798 + I798)</f>
        <v>0.799607224504324</v>
      </c>
      <c r="T798" s="0" t="n">
        <f aca="false">AVERAGE(M798:S798)</f>
        <v>1.27000162669368</v>
      </c>
      <c r="U798" s="0" t="n">
        <f aca="false">(H798 + K798)/(H798 + K798 + I798 + J798)</f>
        <v>0.942609081042633</v>
      </c>
      <c r="V798" s="0" t="n">
        <f aca="false">(I798+J798)/W798</f>
        <v>0.105298409960651</v>
      </c>
      <c r="W798" s="0" t="n">
        <f aca="false">VLOOKUP(G798,ValidPixels!$A$1:$B$53, 2,0)</f>
        <v>68227431</v>
      </c>
    </row>
    <row r="799" customFormat="false" ht="12.8" hidden="false" customHeight="false" outlineLevel="0" collapsed="false">
      <c r="A799" s="0" t="n">
        <v>14</v>
      </c>
      <c r="B799" s="0" t="s">
        <v>115</v>
      </c>
      <c r="C799" s="0" t="n">
        <f aca="false">VLOOKUP(D799,List!$G$2:$H$12, 2, 0)</f>
        <v>3</v>
      </c>
      <c r="D799" s="0" t="s">
        <v>23</v>
      </c>
      <c r="E799" s="0" t="n">
        <f aca="false">VLOOKUP(G799,List!$A$2:$B$54, 2, 0)</f>
        <v>2</v>
      </c>
      <c r="F799" s="0" t="n">
        <f aca="false">VLOOKUP(G799,List!$L$2:$M$54, 2,0)</f>
        <v>1</v>
      </c>
      <c r="G799" s="0" t="s">
        <v>25</v>
      </c>
      <c r="H799" s="0" t="n">
        <v>3415688</v>
      </c>
      <c r="I799" s="0" t="n">
        <v>1825996</v>
      </c>
      <c r="J799" s="0" t="n">
        <v>1412502</v>
      </c>
      <c r="K799" s="0" t="n">
        <v>364887308</v>
      </c>
      <c r="L799" s="0" t="n">
        <v>0</v>
      </c>
      <c r="M799" s="0" t="n">
        <f aca="false">H799 / (H799 + J799)</f>
        <v>0.707446890035396</v>
      </c>
      <c r="N799" s="0" t="n">
        <f aca="false">K799 / (K799+ I799)</f>
        <v>0.995020644246929</v>
      </c>
      <c r="O799" s="0" t="n">
        <f aca="false">I799 / (I799 + K799)</f>
        <v>0.0049793557530708</v>
      </c>
      <c r="P799" s="0" t="n">
        <f aca="false">J799 / (H799 + J799)</f>
        <v>0.292553109964604</v>
      </c>
      <c r="Q799" s="0" t="n">
        <f aca="false">100 * (J799 + I799) / (H799 + I799 + J799 + K799)</f>
        <v>0.871638310201767</v>
      </c>
      <c r="R799" s="0" t="n">
        <f aca="false">(2 * S799 * M799) / (S799 + M799)</f>
        <v>0.678397366243113</v>
      </c>
      <c r="S799" s="0" t="n">
        <f aca="false">H799 / (H799 + I799)</f>
        <v>0.651639434960215</v>
      </c>
      <c r="T799" s="0" t="n">
        <f aca="false">AVERAGE(M799:S799)</f>
        <v>0.600239301629299</v>
      </c>
      <c r="U799" s="0" t="n">
        <f aca="false">(H799 + K799)/(H799 + K799 + I799 + J799)</f>
        <v>0.991283616897982</v>
      </c>
      <c r="V799" s="0" t="n">
        <f aca="false">(I799+J799)/W799</f>
        <v>0.0352967116327178</v>
      </c>
      <c r="W799" s="0" t="n">
        <f aca="false">VLOOKUP(G799,ValidPixels!$A$1:$B$53, 2,0)</f>
        <v>91750700</v>
      </c>
    </row>
    <row r="800" customFormat="false" ht="12.8" hidden="false" customHeight="false" outlineLevel="0" collapsed="false">
      <c r="A800" s="0" t="n">
        <v>14</v>
      </c>
      <c r="B800" s="0" t="s">
        <v>115</v>
      </c>
      <c r="C800" s="0" t="n">
        <f aca="false">VLOOKUP(D800,List!$G$2:$H$12, 2, 0)</f>
        <v>3</v>
      </c>
      <c r="D800" s="0" t="s">
        <v>23</v>
      </c>
      <c r="E800" s="0" t="n">
        <f aca="false">VLOOKUP(G800,List!$A$2:$B$54, 2, 0)</f>
        <v>3</v>
      </c>
      <c r="F800" s="0" t="n">
        <f aca="false">VLOOKUP(G800,List!$L$2:$M$54, 2,0)</f>
        <v>2</v>
      </c>
      <c r="G800" s="0" t="s">
        <v>26</v>
      </c>
      <c r="H800" s="0" t="n">
        <v>4893352</v>
      </c>
      <c r="I800" s="0" t="n">
        <v>483183</v>
      </c>
      <c r="J800" s="0" t="n">
        <v>564637</v>
      </c>
      <c r="K800" s="0" t="n">
        <v>86171286</v>
      </c>
      <c r="L800" s="0" t="n">
        <v>357393</v>
      </c>
      <c r="M800" s="0" t="n">
        <f aca="false">H800 / (H800 + J800)</f>
        <v>0.89654852730557</v>
      </c>
      <c r="N800" s="0" t="n">
        <f aca="false">K800 / (K800+ I800)</f>
        <v>0.994424026763121</v>
      </c>
      <c r="O800" s="0" t="n">
        <f aca="false">I800 / (I800 + K800)</f>
        <v>0.00557597323687945</v>
      </c>
      <c r="P800" s="0" t="n">
        <f aca="false">J800 / (H800 + J800)</f>
        <v>0.10345147269443</v>
      </c>
      <c r="Q800" s="0" t="n">
        <f aca="false">100 * (J800 + I800) / (H800 + I800 + J800 + K800)</f>
        <v>1.13754428309795</v>
      </c>
      <c r="R800" s="0" t="n">
        <f aca="false">(2 * S800 * M800) / (S800 + M800)</f>
        <v>0.903288783152818</v>
      </c>
      <c r="S800" s="0" t="n">
        <f aca="false">H800 / (H800 + I800)</f>
        <v>0.910131153242748</v>
      </c>
      <c r="T800" s="0" t="n">
        <f aca="false">AVERAGE(M800:S800)</f>
        <v>0.707280602784788</v>
      </c>
      <c r="U800" s="0" t="n">
        <f aca="false">(H800 + K800)/(H800 + K800 + I800 + J800)</f>
        <v>0.988624557169021</v>
      </c>
      <c r="V800" s="0" t="n">
        <f aca="false">(I800+J800)/W800</f>
        <v>0.0083704543141527</v>
      </c>
      <c r="W800" s="0" t="n">
        <f aca="false">VLOOKUP(G800,ValidPixels!$A$1:$B$53, 2,0)</f>
        <v>125180780</v>
      </c>
    </row>
    <row r="801" customFormat="false" ht="12.8" hidden="false" customHeight="false" outlineLevel="0" collapsed="false">
      <c r="A801" s="0" t="n">
        <v>14</v>
      </c>
      <c r="B801" s="0" t="s">
        <v>115</v>
      </c>
      <c r="C801" s="0" t="n">
        <f aca="false">VLOOKUP(D801,List!$G$2:$H$12, 2, 0)</f>
        <v>5</v>
      </c>
      <c r="D801" s="0" t="s">
        <v>28</v>
      </c>
      <c r="E801" s="0" t="n">
        <f aca="false">VLOOKUP(G801,List!$A$2:$B$54, 2, 0)</f>
        <v>5</v>
      </c>
      <c r="F801" s="0" t="n">
        <f aca="false">VLOOKUP(G801,List!$L$2:$M$54, 2,0)</f>
        <v>4</v>
      </c>
      <c r="G801" s="0" t="s">
        <v>29</v>
      </c>
      <c r="H801" s="0" t="n">
        <v>46302</v>
      </c>
      <c r="I801" s="0" t="n">
        <v>998512</v>
      </c>
      <c r="J801" s="0" t="n">
        <v>31201</v>
      </c>
      <c r="K801" s="0" t="n">
        <v>92284543</v>
      </c>
      <c r="L801" s="0" t="n">
        <v>0</v>
      </c>
      <c r="M801" s="0" t="n">
        <f aca="false">H801 / (H801 + J801)</f>
        <v>0.597422035276054</v>
      </c>
      <c r="N801" s="0" t="n">
        <f aca="false">K801 / (K801+ I801)</f>
        <v>0.989295890877502</v>
      </c>
      <c r="O801" s="0" t="n">
        <f aca="false">I801 / (I801 + K801)</f>
        <v>0.0107041091224982</v>
      </c>
      <c r="P801" s="0" t="n">
        <f aca="false">J801 / (H801 + J801)</f>
        <v>0.402577964723946</v>
      </c>
      <c r="Q801" s="0" t="n">
        <f aca="false">100 * (J801 + I801) / (H801 + I801 + J801 + K801)</f>
        <v>1.10294220820745</v>
      </c>
      <c r="R801" s="0" t="n">
        <f aca="false">(2 * S801 * M801) / (S801 + M801)</f>
        <v>0.0825114473005399</v>
      </c>
      <c r="S801" s="0" t="n">
        <f aca="false">H801 / (H801 + I801)</f>
        <v>0.0443160217990953</v>
      </c>
      <c r="T801" s="0" t="n">
        <f aca="false">AVERAGE(M801:S801)</f>
        <v>0.461395668186727</v>
      </c>
      <c r="U801" s="0" t="n">
        <f aca="false">(H801 + K801)/(H801 + K801 + I801 + J801)</f>
        <v>0.988970577917925</v>
      </c>
      <c r="V801" s="0" t="n">
        <f aca="false">(I801+J801)/W801</f>
        <v>0.0110294220820745</v>
      </c>
      <c r="W801" s="0" t="n">
        <f aca="false">VLOOKUP(G801,ValidPixels!$A$1:$B$53, 2,0)</f>
        <v>93360558</v>
      </c>
    </row>
    <row r="802" customFormat="false" ht="12.8" hidden="false" customHeight="false" outlineLevel="0" collapsed="false">
      <c r="A802" s="0" t="n">
        <v>14</v>
      </c>
      <c r="B802" s="0" t="s">
        <v>115</v>
      </c>
      <c r="C802" s="0" t="n">
        <f aca="false">VLOOKUP(D802,List!$G$2:$H$12, 2, 0)</f>
        <v>5</v>
      </c>
      <c r="D802" s="0" t="s">
        <v>28</v>
      </c>
      <c r="E802" s="0" t="n">
        <f aca="false">VLOOKUP(G802,List!$A$2:$B$54, 2, 0)</f>
        <v>6</v>
      </c>
      <c r="F802" s="0" t="n">
        <f aca="false">VLOOKUP(G802,List!$L$2:$M$54, 2,0)</f>
        <v>5</v>
      </c>
      <c r="G802" s="0" t="s">
        <v>30</v>
      </c>
      <c r="H802" s="0" t="n">
        <v>233408</v>
      </c>
      <c r="I802" s="0" t="n">
        <v>12088</v>
      </c>
      <c r="J802" s="0" t="n">
        <v>33821</v>
      </c>
      <c r="K802" s="0" t="n">
        <v>123950243</v>
      </c>
      <c r="L802" s="0" t="n">
        <v>0</v>
      </c>
      <c r="M802" s="0" t="n">
        <f aca="false">H802 / (H802 + J802)</f>
        <v>0.87343813732791</v>
      </c>
      <c r="N802" s="0" t="n">
        <f aca="false">K802 / (K802+ I802)</f>
        <v>0.999902486506163</v>
      </c>
      <c r="O802" s="0" t="n">
        <f aca="false">I802 / (I802 + K802)</f>
        <v>9.75134938370915E-005</v>
      </c>
      <c r="P802" s="0" t="n">
        <f aca="false">J802 / (H802 + J802)</f>
        <v>0.12656186267209</v>
      </c>
      <c r="Q802" s="0" t="n">
        <f aca="false">100 * (J802 + I802) / (H802 + I802 + J802 + K802)</f>
        <v>0.0369549727134186</v>
      </c>
      <c r="R802" s="0" t="n">
        <f aca="false">(2 * S802 * M802) / (S802 + M802)</f>
        <v>0.910460773319031</v>
      </c>
      <c r="S802" s="0" t="n">
        <f aca="false">H802 / (H802 + I802)</f>
        <v>0.950760908528041</v>
      </c>
      <c r="T802" s="0" t="n">
        <f aca="false">AVERAGE(M802:S802)</f>
        <v>0.556882379222927</v>
      </c>
      <c r="U802" s="0" t="n">
        <f aca="false">(H802 + K802)/(H802 + K802 + I802 + J802)</f>
        <v>0.999630450272866</v>
      </c>
      <c r="V802" s="0" t="n">
        <f aca="false">(I802+J802)/W802</f>
        <v>0.000369549727134186</v>
      </c>
      <c r="W802" s="0" t="n">
        <f aca="false">VLOOKUP(G802,ValidPixels!$A$1:$B$53, 2,0)</f>
        <v>124229560</v>
      </c>
    </row>
    <row r="803" customFormat="false" ht="12.8" hidden="false" customHeight="false" outlineLevel="0" collapsed="false">
      <c r="A803" s="0" t="n">
        <v>14</v>
      </c>
      <c r="B803" s="0" t="s">
        <v>115</v>
      </c>
      <c r="C803" s="0" t="n">
        <f aca="false">VLOOKUP(D803,List!$G$2:$H$12, 2, 0)</f>
        <v>5</v>
      </c>
      <c r="D803" s="0" t="s">
        <v>28</v>
      </c>
      <c r="E803" s="0" t="n">
        <f aca="false">VLOOKUP(G803,List!$A$2:$B$54, 2, 0)</f>
        <v>8</v>
      </c>
      <c r="F803" s="0" t="n">
        <f aca="false">VLOOKUP(G803,List!$L$2:$M$54, 2,0)</f>
        <v>1</v>
      </c>
      <c r="G803" s="0" t="s">
        <v>32</v>
      </c>
      <c r="H803" s="0" t="n">
        <v>849574</v>
      </c>
      <c r="I803" s="0" t="n">
        <v>573474</v>
      </c>
      <c r="J803" s="0" t="n">
        <v>701277</v>
      </c>
      <c r="K803" s="0" t="n">
        <v>245146145</v>
      </c>
      <c r="L803" s="0" t="n">
        <v>300</v>
      </c>
      <c r="M803" s="0" t="n">
        <f aca="false">H803 / (H803 + J803)</f>
        <v>0.547811491884133</v>
      </c>
      <c r="N803" s="0" t="n">
        <f aca="false">K803 / (K803+ I803)</f>
        <v>0.997666144842916</v>
      </c>
      <c r="O803" s="0" t="n">
        <f aca="false">I803 / (I803 + K803)</f>
        <v>0.00233385515708455</v>
      </c>
      <c r="P803" s="0" t="n">
        <f aca="false">J803 / (H803 + J803)</f>
        <v>0.452188508115867</v>
      </c>
      <c r="Q803" s="0" t="n">
        <f aca="false">100 * (J803 + I803) / (H803 + I803 + J803 + K803)</f>
        <v>0.515529007568109</v>
      </c>
      <c r="R803" s="0" t="n">
        <f aca="false">(2 * S803 * M803) / (S803 + M803)</f>
        <v>0.571353633731341</v>
      </c>
      <c r="S803" s="0" t="n">
        <f aca="false">H803 / (H803 + I803)</f>
        <v>0.597010079772432</v>
      </c>
      <c r="T803" s="0" t="n">
        <f aca="false">AVERAGE(M803:S803)</f>
        <v>0.526270388724555</v>
      </c>
      <c r="U803" s="0" t="n">
        <f aca="false">(H803 + K803)/(H803 + K803 + I803 + J803)</f>
        <v>0.994844709924319</v>
      </c>
      <c r="V803" s="0" t="n">
        <f aca="false">(I803+J803)/W803</f>
        <v>0.00515529883218772</v>
      </c>
      <c r="W803" s="0" t="n">
        <f aca="false">VLOOKUP(G803,ValidPixels!$A$1:$B$53, 2,0)</f>
        <v>247270050</v>
      </c>
    </row>
    <row r="804" customFormat="false" ht="12.8" hidden="false" customHeight="false" outlineLevel="0" collapsed="false">
      <c r="A804" s="0" t="n">
        <v>14</v>
      </c>
      <c r="B804" s="0" t="s">
        <v>115</v>
      </c>
      <c r="C804" s="0" t="n">
        <f aca="false">VLOOKUP(D804,List!$G$2:$H$12, 2, 0)</f>
        <v>5</v>
      </c>
      <c r="D804" s="0" t="s">
        <v>28</v>
      </c>
      <c r="E804" s="0" t="n">
        <f aca="false">VLOOKUP(G804,List!$A$2:$B$54, 2, 0)</f>
        <v>7</v>
      </c>
      <c r="F804" s="0" t="n">
        <f aca="false">VLOOKUP(G804,List!$L$2:$M$54, 2,0)</f>
        <v>2</v>
      </c>
      <c r="G804" s="0" t="s">
        <v>31</v>
      </c>
      <c r="H804" s="0" t="n">
        <v>1038543</v>
      </c>
      <c r="I804" s="0" t="n">
        <v>15319914</v>
      </c>
      <c r="J804" s="0" t="n">
        <v>4826</v>
      </c>
      <c r="K804" s="0" t="n">
        <v>13099807</v>
      </c>
      <c r="L804" s="0" t="n">
        <v>0</v>
      </c>
      <c r="M804" s="0" t="n">
        <f aca="false">H804 / (H804 + J804)</f>
        <v>0.995374599015305</v>
      </c>
      <c r="N804" s="0" t="n">
        <f aca="false">K804 / (K804+ I804)</f>
        <v>0.460940731965666</v>
      </c>
      <c r="O804" s="0" t="n">
        <f aca="false">I804 / (I804 + K804)</f>
        <v>0.539059268034334</v>
      </c>
      <c r="P804" s="0" t="n">
        <f aca="false">J804 / (H804 + J804)</f>
        <v>0.00462540098469477</v>
      </c>
      <c r="Q804" s="0" t="n">
        <f aca="false">100 * (J804 + I804) / (H804 + I804 + J804 + K804)</f>
        <v>52.0133495841746</v>
      </c>
      <c r="R804" s="0" t="n">
        <f aca="false">(2 * S804 * M804) / (S804 + M804)</f>
        <v>0.119360232656044</v>
      </c>
      <c r="S804" s="0" t="n">
        <f aca="false">H804 / (H804 + I804)</f>
        <v>0.0634866112372334</v>
      </c>
      <c r="T804" s="0" t="n">
        <f aca="false">AVERAGE(M804:S804)</f>
        <v>7.74231377543827</v>
      </c>
      <c r="U804" s="0" t="n">
        <f aca="false">(H804 + K804)/(H804 + K804 + I804 + J804)</f>
        <v>0.479866504158254</v>
      </c>
      <c r="V804" s="0" t="n">
        <f aca="false">(I804+J804)/W804</f>
        <v>0.0148101466160582</v>
      </c>
      <c r="W804" s="0" t="n">
        <f aca="false">VLOOKUP(G804,ValidPixels!$A$1:$B$53, 2,0)</f>
        <v>1034746002</v>
      </c>
    </row>
    <row r="805" customFormat="false" ht="12.8" hidden="false" customHeight="false" outlineLevel="0" collapsed="false">
      <c r="A805" s="0" t="n">
        <v>14</v>
      </c>
      <c r="B805" s="0" t="s">
        <v>115</v>
      </c>
      <c r="C805" s="0" t="n">
        <f aca="false">VLOOKUP(D805,List!$G$2:$H$12, 2, 0)</f>
        <v>5</v>
      </c>
      <c r="D805" s="0" t="s">
        <v>28</v>
      </c>
      <c r="E805" s="0" t="n">
        <f aca="false">VLOOKUP(G805,List!$A$2:$B$54, 2, 0)</f>
        <v>9</v>
      </c>
      <c r="F805" s="0" t="n">
        <f aca="false">VLOOKUP(G805,List!$L$2:$M$54, 2,0)</f>
        <v>6</v>
      </c>
      <c r="G805" s="0" t="s">
        <v>33</v>
      </c>
      <c r="H805" s="0" t="n">
        <v>1485048</v>
      </c>
      <c r="I805" s="0" t="n">
        <v>93207</v>
      </c>
      <c r="J805" s="0" t="n">
        <v>492844</v>
      </c>
      <c r="K805" s="0" t="n">
        <v>145549554</v>
      </c>
      <c r="L805" s="0" t="n">
        <v>11412</v>
      </c>
      <c r="M805" s="0" t="n">
        <f aca="false">H805 / (H805 + J805)</f>
        <v>0.750823604119942</v>
      </c>
      <c r="N805" s="0" t="n">
        <f aca="false">K805 / (K805+ I805)</f>
        <v>0.999360029984601</v>
      </c>
      <c r="O805" s="0" t="n">
        <f aca="false">I805 / (I805 + K805)</f>
        <v>0.00063997001539953</v>
      </c>
      <c r="P805" s="0" t="n">
        <f aca="false">J805 / (H805 + J805)</f>
        <v>0.249176395880058</v>
      </c>
      <c r="Q805" s="0" t="n">
        <f aca="false">100 * (J805 + I805) / (H805 + I805 + J805 + K805)</f>
        <v>0.396997972905593</v>
      </c>
      <c r="R805" s="0" t="n">
        <f aca="false">(2 * S805 * M805) / (S805 + M805)</f>
        <v>0.83520056960525</v>
      </c>
      <c r="S805" s="0" t="n">
        <f aca="false">H805 / (H805 + I805)</f>
        <v>0.940943003507038</v>
      </c>
      <c r="T805" s="0" t="n">
        <f aca="false">AVERAGE(M805:S805)</f>
        <v>0.596163078002554</v>
      </c>
      <c r="U805" s="0" t="n">
        <f aca="false">(H805 + K805)/(H805 + K805 + I805 + J805)</f>
        <v>0.996030020270944</v>
      </c>
      <c r="V805" s="0" t="n">
        <f aca="false">(I805+J805)/W805</f>
        <v>0.00397031274758309</v>
      </c>
      <c r="W805" s="0" t="n">
        <f aca="false">VLOOKUP(G805,ValidPixels!$A$1:$B$53, 2,0)</f>
        <v>147608271</v>
      </c>
    </row>
    <row r="806" customFormat="false" ht="12.8" hidden="false" customHeight="false" outlineLevel="0" collapsed="false">
      <c r="A806" s="0" t="n">
        <v>14</v>
      </c>
      <c r="B806" s="0" t="s">
        <v>115</v>
      </c>
      <c r="C806" s="0" t="n">
        <f aca="false">VLOOKUP(D806,List!$G$2:$H$12, 2, 0)</f>
        <v>5</v>
      </c>
      <c r="D806" s="0" t="s">
        <v>28</v>
      </c>
      <c r="E806" s="0" t="n">
        <f aca="false">VLOOKUP(G806,List!$A$2:$B$54, 2, 0)</f>
        <v>10</v>
      </c>
      <c r="F806" s="0" t="n">
        <f aca="false">VLOOKUP(G806,List!$L$2:$M$54, 2,0)</f>
        <v>3</v>
      </c>
      <c r="G806" s="0" t="s">
        <v>34</v>
      </c>
      <c r="H806" s="0" t="n">
        <v>15606286</v>
      </c>
      <c r="I806" s="0" t="n">
        <v>9666970</v>
      </c>
      <c r="J806" s="0" t="n">
        <v>2731711</v>
      </c>
      <c r="K806" s="0" t="n">
        <v>1007122937</v>
      </c>
      <c r="L806" s="0" t="n">
        <v>324422</v>
      </c>
      <c r="M806" s="0" t="n">
        <f aca="false">H806 / (H806 + J806)</f>
        <v>0.851035475684722</v>
      </c>
      <c r="N806" s="0" t="n">
        <f aca="false">K806 / (K806+ I806)</f>
        <v>0.990492657398103</v>
      </c>
      <c r="O806" s="0" t="n">
        <f aca="false">I806 / (I806 + K806)</f>
        <v>0.00950734260189701</v>
      </c>
      <c r="P806" s="0" t="n">
        <f aca="false">J806 / (H806 + J806)</f>
        <v>0.148964524315278</v>
      </c>
      <c r="Q806" s="0" t="n">
        <f aca="false">100 * (J806 + I806) / (H806 + I806 + J806 + K806)</f>
        <v>1.19779217158462</v>
      </c>
      <c r="R806" s="0" t="n">
        <f aca="false">(2 * S806 * M806) / (S806 + M806)</f>
        <v>0.715699959365992</v>
      </c>
      <c r="S806" s="0" t="n">
        <f aca="false">H806 / (H806 + I806)</f>
        <v>0.617501994994234</v>
      </c>
      <c r="T806" s="0" t="n">
        <f aca="false">AVERAGE(M806:S806)</f>
        <v>0.647284875134979</v>
      </c>
      <c r="U806" s="0" t="n">
        <f aca="false">(H806 + K806)/(H806 + K806 + I806 + J806)</f>
        <v>0.988022078284154</v>
      </c>
      <c r="V806" s="0" t="n">
        <f aca="false">(I806+J806)/W806</f>
        <v>0.420820796460928</v>
      </c>
      <c r="W806" s="0" t="n">
        <f aca="false">VLOOKUP(G806,ValidPixels!$A$1:$B$53, 2,0)</f>
        <v>29463090</v>
      </c>
    </row>
    <row r="807" customFormat="false" ht="12.8" hidden="false" customHeight="false" outlineLevel="0" collapsed="false">
      <c r="A807" s="0" t="n">
        <v>14</v>
      </c>
      <c r="B807" s="0" t="s">
        <v>115</v>
      </c>
      <c r="C807" s="0" t="n">
        <f aca="false">VLOOKUP(D807,List!$G$2:$H$12, 2, 0)</f>
        <v>4</v>
      </c>
      <c r="D807" s="0" t="s">
        <v>35</v>
      </c>
      <c r="E807" s="0" t="n">
        <f aca="false">VLOOKUP(G807,List!$A$2:$B$54, 2, 0)</f>
        <v>11</v>
      </c>
      <c r="F807" s="0" t="n">
        <f aca="false">VLOOKUP(G807,List!$L$2:$M$54, 2,0)</f>
        <v>3</v>
      </c>
      <c r="G807" s="0" t="s">
        <v>36</v>
      </c>
      <c r="H807" s="0" t="n">
        <v>96833</v>
      </c>
      <c r="I807" s="0" t="n">
        <v>29050</v>
      </c>
      <c r="J807" s="0" t="n">
        <v>166396</v>
      </c>
      <c r="K807" s="0" t="n">
        <v>9803542</v>
      </c>
      <c r="L807" s="0" t="n">
        <v>7703</v>
      </c>
      <c r="M807" s="0" t="n">
        <f aca="false">H807 / (H807 + J807)</f>
        <v>0.367866002606096</v>
      </c>
      <c r="N807" s="0" t="n">
        <f aca="false">K807 / (K807+ I807)</f>
        <v>0.997045539975624</v>
      </c>
      <c r="O807" s="0" t="n">
        <f aca="false">I807 / (I807 + K807)</f>
        <v>0.00295446002437607</v>
      </c>
      <c r="P807" s="0" t="n">
        <f aca="false">J807 / (H807 + J807)</f>
        <v>0.632133997393904</v>
      </c>
      <c r="Q807" s="0" t="n">
        <f aca="false">100 * (J807 + I807) / (H807 + I807 + J807 + K807)</f>
        <v>1.93590991757877</v>
      </c>
      <c r="R807" s="0" t="n">
        <f aca="false">(2 * S807 * M807) / (S807 + M807)</f>
        <v>0.497712740804704</v>
      </c>
      <c r="S807" s="0" t="n">
        <f aca="false">H807 / (H807 + I807)</f>
        <v>0.769230158162738</v>
      </c>
      <c r="T807" s="0" t="n">
        <f aca="false">AVERAGE(M807:S807)</f>
        <v>0.74326468807803</v>
      </c>
      <c r="U807" s="0" t="n">
        <f aca="false">(H807 + K807)/(H807 + K807 + I807 + J807)</f>
        <v>0.980640900824212</v>
      </c>
      <c r="V807" s="0" t="n">
        <f aca="false">(I807+J807)/W807</f>
        <v>0.0193772099716598</v>
      </c>
      <c r="W807" s="0" t="n">
        <f aca="false">VLOOKUP(G807,ValidPixels!$A$1:$B$53, 2,0)</f>
        <v>10086385</v>
      </c>
    </row>
    <row r="808" customFormat="false" ht="12.8" hidden="false" customHeight="false" outlineLevel="0" collapsed="false">
      <c r="A808" s="0" t="n">
        <v>14</v>
      </c>
      <c r="B808" s="0" t="s">
        <v>115</v>
      </c>
      <c r="C808" s="0" t="n">
        <f aca="false">VLOOKUP(D808,List!$G$2:$H$12, 2, 0)</f>
        <v>4</v>
      </c>
      <c r="D808" s="0" t="s">
        <v>35</v>
      </c>
      <c r="E808" s="0" t="n">
        <f aca="false">VLOOKUP(G808,List!$A$2:$B$54, 2, 0)</f>
        <v>12</v>
      </c>
      <c r="F808" s="0" t="n">
        <f aca="false">VLOOKUP(G808,List!$L$2:$M$54, 2,0)</f>
        <v>4</v>
      </c>
      <c r="G808" s="0" t="s">
        <v>37</v>
      </c>
      <c r="H808" s="0" t="n">
        <v>2891978</v>
      </c>
      <c r="I808" s="0" t="n">
        <v>13195775</v>
      </c>
      <c r="J808" s="0" t="n">
        <v>268778</v>
      </c>
      <c r="K808" s="0" t="n">
        <v>34417931</v>
      </c>
      <c r="L808" s="0" t="n">
        <v>661952</v>
      </c>
      <c r="M808" s="0" t="n">
        <f aca="false">H808 / (H808 + J808)</f>
        <v>0.914964014938198</v>
      </c>
      <c r="N808" s="0" t="n">
        <f aca="false">K808 / (K808+ I808)</f>
        <v>0.722857636832554</v>
      </c>
      <c r="O808" s="0" t="n">
        <f aca="false">I808 / (I808 + K808)</f>
        <v>0.277142363167446</v>
      </c>
      <c r="P808" s="0" t="n">
        <f aca="false">J808 / (H808 + J808)</f>
        <v>0.0850359850618017</v>
      </c>
      <c r="Q808" s="0" t="n">
        <f aca="false">100 * (J808 + I808) / (H808 + I808 + J808 + K808)</f>
        <v>26.5183568070106</v>
      </c>
      <c r="R808" s="0" t="n">
        <f aca="false">(2 * S808 * M808) / (S808 + M808)</f>
        <v>0.300488520955052</v>
      </c>
      <c r="S808" s="0" t="n">
        <f aca="false">H808 / (H808 + I808)</f>
        <v>0.179762705208117</v>
      </c>
      <c r="T808" s="0" t="n">
        <f aca="false">AVERAGE(M808:S808)</f>
        <v>4.14265829045339</v>
      </c>
      <c r="U808" s="0" t="n">
        <f aca="false">(H808 + K808)/(H808 + K808 + I808 + J808)</f>
        <v>0.734816431929894</v>
      </c>
      <c r="V808" s="0" t="n">
        <f aca="false">(I808+J808)/W808</f>
        <v>0.268738898309976</v>
      </c>
      <c r="W808" s="0" t="n">
        <f aca="false">VLOOKUP(G808,ValidPixels!$A$1:$B$53, 2,0)</f>
        <v>50102732</v>
      </c>
    </row>
    <row r="809" customFormat="false" ht="12.8" hidden="false" customHeight="false" outlineLevel="0" collapsed="false">
      <c r="A809" s="0" t="n">
        <v>14</v>
      </c>
      <c r="B809" s="0" t="s">
        <v>115</v>
      </c>
      <c r="C809" s="0" t="n">
        <f aca="false">VLOOKUP(D809,List!$G$2:$H$12, 2, 0)</f>
        <v>4</v>
      </c>
      <c r="D809" s="0" t="s">
        <v>35</v>
      </c>
      <c r="E809" s="0" t="n">
        <f aca="false">VLOOKUP(G809,List!$A$2:$B$54, 2, 0)</f>
        <v>14</v>
      </c>
      <c r="F809" s="0" t="n">
        <f aca="false">VLOOKUP(G809,List!$L$2:$M$54, 2,0)</f>
        <v>1</v>
      </c>
      <c r="G809" s="0" t="s">
        <v>39</v>
      </c>
      <c r="H809" s="0" t="n">
        <v>3444149</v>
      </c>
      <c r="I809" s="0" t="n">
        <v>3190143</v>
      </c>
      <c r="J809" s="0" t="n">
        <v>654158</v>
      </c>
      <c r="K809" s="0" t="n">
        <v>112238199</v>
      </c>
      <c r="L809" s="0" t="n">
        <v>0</v>
      </c>
      <c r="M809" s="0" t="n">
        <f aca="false">H809 / (H809 + J809)</f>
        <v>0.840383358298927</v>
      </c>
      <c r="N809" s="0" t="n">
        <f aca="false">K809 / (K809+ I809)</f>
        <v>0.972362567591935</v>
      </c>
      <c r="O809" s="0" t="n">
        <f aca="false">I809 / (I809 + K809)</f>
        <v>0.0276374324080649</v>
      </c>
      <c r="P809" s="0" t="n">
        <f aca="false">J809 / (H809 + J809)</f>
        <v>0.159616641701073</v>
      </c>
      <c r="Q809" s="0" t="n">
        <f aca="false">100 * (J809 + I809) / (H809 + I809 + J809 + K809)</f>
        <v>3.21627104261912</v>
      </c>
      <c r="R809" s="0" t="n">
        <f aca="false">(2 * S809 * M809) / (S809 + M809)</f>
        <v>0.641810804633621</v>
      </c>
      <c r="S809" s="0" t="n">
        <f aca="false">H809 / (H809 + I809)</f>
        <v>0.519143414248272</v>
      </c>
      <c r="T809" s="0" t="n">
        <f aca="false">AVERAGE(M809:S809)</f>
        <v>0.911032180214431</v>
      </c>
      <c r="U809" s="0" t="n">
        <f aca="false">(H809 + K809)/(H809 + K809 + I809 + J809)</f>
        <v>0.967837289573809</v>
      </c>
      <c r="V809" s="0" t="n">
        <f aca="false">(I809+J809)/W809</f>
        <v>0.0321627104261912</v>
      </c>
      <c r="W809" s="0" t="n">
        <f aca="false">VLOOKUP(G809,ValidPixels!$A$1:$B$53, 2,0)</f>
        <v>119526649</v>
      </c>
    </row>
    <row r="810" customFormat="false" ht="12.8" hidden="false" customHeight="false" outlineLevel="0" collapsed="false">
      <c r="A810" s="0" t="n">
        <v>14</v>
      </c>
      <c r="B810" s="0" t="s">
        <v>115</v>
      </c>
      <c r="C810" s="0" t="n">
        <f aca="false">VLOOKUP(D810,List!$G$2:$H$12, 2, 0)</f>
        <v>4</v>
      </c>
      <c r="D810" s="0" t="s">
        <v>35</v>
      </c>
      <c r="E810" s="0" t="n">
        <f aca="false">VLOOKUP(G810,List!$A$2:$B$54, 2, 0)</f>
        <v>13</v>
      </c>
      <c r="F810" s="0" t="n">
        <f aca="false">VLOOKUP(G810,List!$L$2:$M$54, 2,0)</f>
        <v>2</v>
      </c>
      <c r="G810" s="0" t="s">
        <v>38</v>
      </c>
      <c r="H810" s="0" t="n">
        <v>3579636</v>
      </c>
      <c r="I810" s="0" t="n">
        <v>402505</v>
      </c>
      <c r="J810" s="0" t="n">
        <v>1911086</v>
      </c>
      <c r="K810" s="0" t="n">
        <v>111082194</v>
      </c>
      <c r="L810" s="0" t="n">
        <v>0</v>
      </c>
      <c r="M810" s="0" t="n">
        <f aca="false">H810 / (H810 + J810)</f>
        <v>0.651942677119694</v>
      </c>
      <c r="N810" s="0" t="n">
        <f aca="false">K810 / (K810+ I810)</f>
        <v>0.996389594234811</v>
      </c>
      <c r="O810" s="0" t="n">
        <f aca="false">I810 / (I810 + K810)</f>
        <v>0.00361040576518936</v>
      </c>
      <c r="P810" s="0" t="n">
        <f aca="false">J810 / (H810 + J810)</f>
        <v>0.348057322880306</v>
      </c>
      <c r="Q810" s="0" t="n">
        <f aca="false">100 * (J810 + I810) / (H810 + I810 + J810 + K810)</f>
        <v>1.97784370444796</v>
      </c>
      <c r="R810" s="0" t="n">
        <f aca="false">(2 * S810 * M810) / (S810 + M810)</f>
        <v>0.755766445688067</v>
      </c>
      <c r="S810" s="0" t="n">
        <f aca="false">H810 / (H810 + I810)</f>
        <v>0.898922464071463</v>
      </c>
      <c r="T810" s="0" t="n">
        <f aca="false">AVERAGE(M810:S810)</f>
        <v>0.804647516315356</v>
      </c>
      <c r="U810" s="0" t="n">
        <f aca="false">(H810 + K810)/(H810 + K810 + I810 + J810)</f>
        <v>0.98022156295552</v>
      </c>
      <c r="V810" s="0" t="n">
        <f aca="false">(I810+J810)/W810</f>
        <v>0.0197784370444796</v>
      </c>
      <c r="W810" s="0" t="n">
        <f aca="false">VLOOKUP(G810,ValidPixels!$A$1:$B$53, 2,0)</f>
        <v>116975421</v>
      </c>
    </row>
    <row r="811" customFormat="false" ht="12.8" hidden="false" customHeight="false" outlineLevel="0" collapsed="false">
      <c r="A811" s="0" t="n">
        <v>14</v>
      </c>
      <c r="B811" s="0" t="s">
        <v>115</v>
      </c>
      <c r="C811" s="0" t="n">
        <f aca="false">VLOOKUP(D811,List!$G$2:$H$12, 2, 0)</f>
        <v>6</v>
      </c>
      <c r="D811" s="0" t="s">
        <v>40</v>
      </c>
      <c r="E811" s="0" t="n">
        <f aca="false">VLOOKUP(G811,List!$A$2:$B$54, 2, 0)</f>
        <v>15</v>
      </c>
      <c r="F811" s="0" t="n">
        <f aca="false">VLOOKUP(G811,List!$L$2:$M$54, 2,0)</f>
        <v>2</v>
      </c>
      <c r="G811" s="0" t="s">
        <v>41</v>
      </c>
      <c r="H811" s="0" t="n">
        <v>26604</v>
      </c>
      <c r="I811" s="0" t="n">
        <v>4237</v>
      </c>
      <c r="J811" s="0" t="n">
        <v>198787</v>
      </c>
      <c r="K811" s="0" t="n">
        <v>2684953</v>
      </c>
      <c r="L811" s="0" t="n">
        <v>0</v>
      </c>
      <c r="M811" s="0" t="n">
        <f aca="false">H811 / (H811 + J811)</f>
        <v>0.118034881605743</v>
      </c>
      <c r="N811" s="0" t="n">
        <f aca="false">K811 / (K811+ I811)</f>
        <v>0.998424432635849</v>
      </c>
      <c r="O811" s="0" t="n">
        <f aca="false">I811 / (I811 + K811)</f>
        <v>0.00157556736415054</v>
      </c>
      <c r="P811" s="0" t="n">
        <f aca="false">J811 / (H811 + J811)</f>
        <v>0.881965118394257</v>
      </c>
      <c r="Q811" s="0" t="n">
        <f aca="false">100 * (J811 + I811) / (H811 + I811 + J811 + K811)</f>
        <v>6.96580400407469</v>
      </c>
      <c r="R811" s="0" t="n">
        <f aca="false">(2 * S811 * M811) / (S811 + M811)</f>
        <v>0.207655562146804</v>
      </c>
      <c r="S811" s="0" t="n">
        <f aca="false">H811 / (H811 + I811)</f>
        <v>0.862617943646445</v>
      </c>
      <c r="T811" s="0" t="n">
        <f aca="false">AVERAGE(M811:S811)</f>
        <v>1.43372535855256</v>
      </c>
      <c r="U811" s="0" t="n">
        <f aca="false">(H811 + K811)/(H811 + K811 + I811 + J811)</f>
        <v>0.930341959959253</v>
      </c>
      <c r="V811" s="0" t="n">
        <f aca="false">(I811+J811)/W811</f>
        <v>0.0696580400407469</v>
      </c>
      <c r="W811" s="0" t="n">
        <f aca="false">VLOOKUP(G811,ValidPixels!$A$1:$B$53, 2,0)</f>
        <v>2914581</v>
      </c>
    </row>
    <row r="812" customFormat="false" ht="12.8" hidden="false" customHeight="false" outlineLevel="0" collapsed="false">
      <c r="A812" s="0" t="n">
        <v>14</v>
      </c>
      <c r="B812" s="0" t="s">
        <v>115</v>
      </c>
      <c r="C812" s="0" t="n">
        <f aca="false">VLOOKUP(D812,List!$G$2:$H$12, 2, 0)</f>
        <v>6</v>
      </c>
      <c r="D812" s="0" t="s">
        <v>40</v>
      </c>
      <c r="E812" s="0" t="n">
        <f aca="false">VLOOKUP(G812,List!$A$2:$B$54, 2, 0)</f>
        <v>17</v>
      </c>
      <c r="F812" s="0" t="n">
        <f aca="false">VLOOKUP(G812,List!$L$2:$M$54, 2,0)</f>
        <v>4</v>
      </c>
      <c r="G812" s="0" t="s">
        <v>43</v>
      </c>
      <c r="H812" s="0" t="n">
        <v>81392</v>
      </c>
      <c r="I812" s="0" t="n">
        <v>3989</v>
      </c>
      <c r="J812" s="0" t="n">
        <v>623553</v>
      </c>
      <c r="K812" s="0" t="n">
        <v>13822008</v>
      </c>
      <c r="L812" s="0" t="n">
        <v>0</v>
      </c>
      <c r="M812" s="0" t="n">
        <f aca="false">H812 / (H812 + J812)</f>
        <v>0.115458652802701</v>
      </c>
      <c r="N812" s="0" t="n">
        <f aca="false">K812 / (K812+ I812)</f>
        <v>0.999711485544225</v>
      </c>
      <c r="O812" s="0" t="n">
        <f aca="false">I812 / (I812 + K812)</f>
        <v>0.000288514455774871</v>
      </c>
      <c r="P812" s="0" t="n">
        <f aca="false">J812 / (H812 + J812)</f>
        <v>0.884541347197299</v>
      </c>
      <c r="Q812" s="0" t="n">
        <f aca="false">100 * (J812 + I812) / (H812 + I812 + J812 + K812)</f>
        <v>4.31866013917061</v>
      </c>
      <c r="R812" s="0" t="n">
        <f aca="false">(2 * S812 * M812) / (S812 + M812)</f>
        <v>0.205970700698193</v>
      </c>
      <c r="S812" s="0" t="n">
        <f aca="false">H812 / (H812 + I812)</f>
        <v>0.953280003747906</v>
      </c>
      <c r="T812" s="0" t="n">
        <f aca="false">AVERAGE(M812:S812)</f>
        <v>1.06827297765953</v>
      </c>
      <c r="U812" s="0" t="n">
        <f aca="false">(H812 + K812)/(H812 + K812 + I812 + J812)</f>
        <v>0.956813398608294</v>
      </c>
      <c r="V812" s="0" t="n">
        <f aca="false">(I812+J812)/W812</f>
        <v>0.00370849179746563</v>
      </c>
      <c r="W812" s="0" t="n">
        <f aca="false">VLOOKUP(G812,ValidPixels!$A$1:$B$53, 2,0)</f>
        <v>169217578</v>
      </c>
    </row>
    <row r="813" customFormat="false" ht="12.8" hidden="false" customHeight="false" outlineLevel="0" collapsed="false">
      <c r="A813" s="0" t="n">
        <v>14</v>
      </c>
      <c r="B813" s="0" t="s">
        <v>115</v>
      </c>
      <c r="C813" s="0" t="n">
        <f aca="false">VLOOKUP(D813,List!$G$2:$H$12, 2, 0)</f>
        <v>6</v>
      </c>
      <c r="D813" s="0" t="s">
        <v>40</v>
      </c>
      <c r="E813" s="0" t="n">
        <f aca="false">VLOOKUP(G813,List!$A$2:$B$54, 2, 0)</f>
        <v>18</v>
      </c>
      <c r="F813" s="0" t="n">
        <f aca="false">VLOOKUP(G813,List!$L$2:$M$54, 2,0)</f>
        <v>1</v>
      </c>
      <c r="G813" s="0" t="s">
        <v>44</v>
      </c>
      <c r="H813" s="0" t="n">
        <v>211095</v>
      </c>
      <c r="I813" s="0" t="n">
        <v>53605</v>
      </c>
      <c r="J813" s="0" t="n">
        <v>537709</v>
      </c>
      <c r="K813" s="0" t="n">
        <v>14767824</v>
      </c>
      <c r="L813" s="0" t="n">
        <v>13300</v>
      </c>
      <c r="M813" s="0" t="n">
        <f aca="false">H813 / (H813 + J813)</f>
        <v>0.281909551765215</v>
      </c>
      <c r="N813" s="0" t="n">
        <f aca="false">K813 / (K813+ I813)</f>
        <v>0.996383277213014</v>
      </c>
      <c r="O813" s="0" t="n">
        <f aca="false">I813 / (I813 + K813)</f>
        <v>0.00361672278698633</v>
      </c>
      <c r="P813" s="0" t="n">
        <f aca="false">J813 / (H813 + J813)</f>
        <v>0.718090448234785</v>
      </c>
      <c r="Q813" s="0" t="n">
        <f aca="false">100 * (J813 + I813) / (H813 + I813 + J813 + K813)</f>
        <v>3.79772094611558</v>
      </c>
      <c r="R813" s="0" t="n">
        <f aca="false">(2 * S813 * M813) / (S813 + M813)</f>
        <v>0.416564710154079</v>
      </c>
      <c r="S813" s="0" t="n">
        <f aca="false">H813 / (H813 + I813)</f>
        <v>0.797487721949377</v>
      </c>
      <c r="T813" s="0" t="n">
        <f aca="false">AVERAGE(M813:S813)</f>
        <v>1.00168191117415</v>
      </c>
      <c r="U813" s="0" t="n">
        <f aca="false">(H813 + K813)/(H813 + K813 + I813 + J813)</f>
        <v>0.962022790538844</v>
      </c>
      <c r="V813" s="0" t="n">
        <f aca="false">(I813+J813)/W813</f>
        <v>0.0380109867342676</v>
      </c>
      <c r="W813" s="0" t="n">
        <f aca="false">VLOOKUP(G813,ValidPixels!$A$1:$B$53, 2,0)</f>
        <v>15556397</v>
      </c>
    </row>
    <row r="814" customFormat="false" ht="12.8" hidden="false" customHeight="false" outlineLevel="0" collapsed="false">
      <c r="A814" s="0" t="n">
        <v>14</v>
      </c>
      <c r="B814" s="0" t="s">
        <v>115</v>
      </c>
      <c r="C814" s="0" t="n">
        <f aca="false">VLOOKUP(D814,List!$G$2:$H$12, 2, 0)</f>
        <v>6</v>
      </c>
      <c r="D814" s="0" t="s">
        <v>40</v>
      </c>
      <c r="E814" s="0" t="n">
        <f aca="false">VLOOKUP(G814,List!$A$2:$B$54, 2, 0)</f>
        <v>16</v>
      </c>
      <c r="F814" s="0" t="n">
        <f aca="false">VLOOKUP(G814,List!$L$2:$M$54, 2,0)</f>
        <v>6</v>
      </c>
      <c r="G814" s="0" t="s">
        <v>42</v>
      </c>
      <c r="H814" s="0" t="n">
        <v>330605</v>
      </c>
      <c r="I814" s="0" t="n">
        <v>242698</v>
      </c>
      <c r="J814" s="0" t="n">
        <v>360765</v>
      </c>
      <c r="K814" s="0" t="n">
        <v>91417531</v>
      </c>
      <c r="L814" s="0" t="n">
        <v>98525</v>
      </c>
      <c r="M814" s="0" t="n">
        <f aca="false">H814 / (H814 + J814)</f>
        <v>0.478188234953787</v>
      </c>
      <c r="N814" s="0" t="n">
        <f aca="false">K814 / (K814+ I814)</f>
        <v>0.997352199501924</v>
      </c>
      <c r="O814" s="0" t="n">
        <f aca="false">I814 / (I814 + K814)</f>
        <v>0.00264780049807643</v>
      </c>
      <c r="P814" s="0" t="n">
        <f aca="false">J814 / (H814 + J814)</f>
        <v>0.521811765046213</v>
      </c>
      <c r="Q814" s="0" t="n">
        <f aca="false">100 * (J814 + I814) / (H814 + I814 + J814 + K814)</f>
        <v>0.653440770419146</v>
      </c>
      <c r="R814" s="0" t="n">
        <f aca="false">(2 * S814 * M814) / (S814 + M814)</f>
        <v>0.522830802903201</v>
      </c>
      <c r="S814" s="0" t="n">
        <f aca="false">H814 / (H814 + I814)</f>
        <v>0.576667137621816</v>
      </c>
      <c r="T814" s="0" t="n">
        <f aca="false">AVERAGE(M814:S814)</f>
        <v>0.536134101563452</v>
      </c>
      <c r="U814" s="0" t="n">
        <f aca="false">(H814 + K814)/(H814 + K814 + I814 + J814)</f>
        <v>0.993465592295808</v>
      </c>
      <c r="V814" s="0" t="n">
        <f aca="false">(I814+J814)/W814</f>
        <v>0.0750115352067437</v>
      </c>
      <c r="W814" s="0" t="n">
        <f aca="false">VLOOKUP(G814,ValidPixels!$A$1:$B$53, 2,0)</f>
        <v>8044936</v>
      </c>
    </row>
    <row r="815" customFormat="false" ht="12.8" hidden="false" customHeight="false" outlineLevel="0" collapsed="false">
      <c r="A815" s="0" t="n">
        <v>14</v>
      </c>
      <c r="B815" s="0" t="s">
        <v>115</v>
      </c>
      <c r="C815" s="0" t="n">
        <f aca="false">VLOOKUP(D815,List!$G$2:$H$12, 2, 0)</f>
        <v>6</v>
      </c>
      <c r="D815" s="0" t="s">
        <v>40</v>
      </c>
      <c r="E815" s="0" t="n">
        <f aca="false">VLOOKUP(G815,List!$A$2:$B$54, 2, 0)</f>
        <v>19</v>
      </c>
      <c r="F815" s="0" t="n">
        <f aca="false">VLOOKUP(G815,List!$L$2:$M$54, 2,0)</f>
        <v>5</v>
      </c>
      <c r="G815" s="0" t="s">
        <v>45</v>
      </c>
      <c r="H815" s="0" t="n">
        <v>485480</v>
      </c>
      <c r="I815" s="0" t="n">
        <v>7381</v>
      </c>
      <c r="J815" s="0" t="n">
        <v>960731</v>
      </c>
      <c r="K815" s="0" t="n">
        <v>6605458</v>
      </c>
      <c r="L815" s="0" t="n">
        <v>46</v>
      </c>
      <c r="M815" s="0" t="n">
        <f aca="false">H815 / (H815 + J815)</f>
        <v>0.335690988382746</v>
      </c>
      <c r="N815" s="0" t="n">
        <f aca="false">K815 / (K815+ I815)</f>
        <v>0.998883837940104</v>
      </c>
      <c r="O815" s="0" t="n">
        <f aca="false">I815 / (I815 + K815)</f>
        <v>0.00111616205989591</v>
      </c>
      <c r="P815" s="0" t="n">
        <f aca="false">J815 / (H815 + J815)</f>
        <v>0.664309011617254</v>
      </c>
      <c r="Q815" s="0" t="n">
        <f aca="false">100 * (J815 + I815) / (H815 + I815 + J815 + K815)</f>
        <v>12.0127310290915</v>
      </c>
      <c r="R815" s="0" t="n">
        <f aca="false">(2 * S815 * M815) / (S815 + M815)</f>
        <v>0.500734371905736</v>
      </c>
      <c r="S815" s="0" t="n">
        <f aca="false">H815 / (H815 + I815)</f>
        <v>0.985024175173122</v>
      </c>
      <c r="T815" s="0" t="n">
        <f aca="false">AVERAGE(M815:S815)</f>
        <v>2.21406993945291</v>
      </c>
      <c r="U815" s="0" t="n">
        <f aca="false">(H815 + K815)/(H815 + K815 + I815 + J815)</f>
        <v>0.879872689709085</v>
      </c>
      <c r="V815" s="0" t="n">
        <f aca="false">(I815+J815)/W815</f>
        <v>0.0666241734362438</v>
      </c>
      <c r="W815" s="0" t="n">
        <f aca="false">VLOOKUP(G815,ValidPixels!$A$1:$B$53, 2,0)</f>
        <v>14530942</v>
      </c>
    </row>
    <row r="816" customFormat="false" ht="12.8" hidden="false" customHeight="false" outlineLevel="0" collapsed="false">
      <c r="A816" s="0" t="n">
        <v>14</v>
      </c>
      <c r="B816" s="0" t="s">
        <v>115</v>
      </c>
      <c r="C816" s="0" t="n">
        <f aca="false">VLOOKUP(D816,List!$G$2:$H$12, 2, 0)</f>
        <v>6</v>
      </c>
      <c r="D816" s="0" t="s">
        <v>40</v>
      </c>
      <c r="E816" s="0" t="n">
        <f aca="false">VLOOKUP(G816,List!$A$2:$B$54, 2, 0)</f>
        <v>20</v>
      </c>
      <c r="F816" s="0" t="n">
        <f aca="false">VLOOKUP(G816,List!$L$2:$M$54, 2,0)</f>
        <v>3</v>
      </c>
      <c r="G816" s="0" t="s">
        <v>46</v>
      </c>
      <c r="H816" s="0" t="n">
        <v>3135026</v>
      </c>
      <c r="I816" s="0" t="n">
        <v>717147</v>
      </c>
      <c r="J816" s="0" t="n">
        <v>4253654</v>
      </c>
      <c r="K816" s="0" t="n">
        <v>161111751</v>
      </c>
      <c r="L816" s="0" t="n">
        <v>0</v>
      </c>
      <c r="M816" s="0" t="n">
        <f aca="false">H816 / (H816 + J816)</f>
        <v>0.424301228365554</v>
      </c>
      <c r="N816" s="0" t="n">
        <f aca="false">K816 / (K816+ I816)</f>
        <v>0.995568486167409</v>
      </c>
      <c r="O816" s="0" t="n">
        <f aca="false">I816 / (I816 + K816)</f>
        <v>0.00443151383259126</v>
      </c>
      <c r="P816" s="0" t="n">
        <f aca="false">J816 / (H816 + J816)</f>
        <v>0.575698771634446</v>
      </c>
      <c r="Q816" s="0" t="n">
        <f aca="false">100 * (J816 + I816) / (H816 + I816 + J816 + K816)</f>
        <v>2.93752047438003</v>
      </c>
      <c r="R816" s="0" t="n">
        <f aca="false">(2 * S816 * M816) / (S816 + M816)</f>
        <v>0.557791477212628</v>
      </c>
      <c r="S816" s="0" t="n">
        <f aca="false">H816 / (H816 + I816)</f>
        <v>0.813833127432231</v>
      </c>
      <c r="T816" s="0" t="n">
        <f aca="false">AVERAGE(M816:S816)</f>
        <v>0.901306439860699</v>
      </c>
      <c r="U816" s="0" t="n">
        <f aca="false">(H816 + K816)/(H816 + K816 + I816 + J816)</f>
        <v>0.9706247952562</v>
      </c>
      <c r="V816" s="0" t="n">
        <f aca="false">(I816+J816)/W816</f>
        <v>0.0540539955679386</v>
      </c>
      <c r="W816" s="0" t="n">
        <f aca="false">VLOOKUP(G816,ValidPixels!$A$1:$B$53, 2,0)</f>
        <v>91959918</v>
      </c>
    </row>
    <row r="817" customFormat="false" ht="12.8" hidden="false" customHeight="false" outlineLevel="0" collapsed="false">
      <c r="A817" s="0" t="n">
        <v>14</v>
      </c>
      <c r="B817" s="0" t="s">
        <v>115</v>
      </c>
      <c r="C817" s="0" t="n">
        <f aca="false">VLOOKUP(D817,List!$G$2:$H$12, 2, 0)</f>
        <v>9</v>
      </c>
      <c r="D817" s="0" t="s">
        <v>47</v>
      </c>
      <c r="E817" s="0" t="n">
        <f aca="false">VLOOKUP(G817,List!$A$2:$B$54, 2, 0)</f>
        <v>22</v>
      </c>
      <c r="F817" s="0" t="n">
        <f aca="false">VLOOKUP(G817,List!$L$2:$M$54, 2,0)</f>
        <v>3</v>
      </c>
      <c r="G817" s="0" t="s">
        <v>49</v>
      </c>
      <c r="H817" s="0" t="n">
        <v>1376436</v>
      </c>
      <c r="I817" s="0" t="n">
        <v>326392</v>
      </c>
      <c r="J817" s="0" t="n">
        <v>1574773</v>
      </c>
      <c r="K817" s="0" t="n">
        <v>76689110</v>
      </c>
      <c r="L817" s="0" t="n">
        <v>81555</v>
      </c>
      <c r="M817" s="0" t="n">
        <f aca="false">H817 / (H817 + J817)</f>
        <v>0.466397330721071</v>
      </c>
      <c r="N817" s="0" t="n">
        <f aca="false">K817 / (K817+ I817)</f>
        <v>0.995761996071908</v>
      </c>
      <c r="O817" s="0" t="n">
        <f aca="false">I817 / (I817 + K817)</f>
        <v>0.00423800392809229</v>
      </c>
      <c r="P817" s="0" t="n">
        <f aca="false">J817 / (H817 + J817)</f>
        <v>0.533602669278929</v>
      </c>
      <c r="Q817" s="0" t="n">
        <f aca="false">100 * (J817 + I817) / (H817 + I817 + J817 + K817)</f>
        <v>2.3774455348051</v>
      </c>
      <c r="R817" s="0" t="n">
        <f aca="false">(2 * S817 * M817) / (S817 + M817)</f>
        <v>0.591501958407292</v>
      </c>
      <c r="S817" s="0" t="n">
        <f aca="false">H817 / (H817 + I817)</f>
        <v>0.80832356526907</v>
      </c>
      <c r="T817" s="0" t="n">
        <f aca="false">AVERAGE(M817:S817)</f>
        <v>0.825324436925924</v>
      </c>
      <c r="U817" s="0" t="n">
        <f aca="false">(H817 + K817)/(H817 + K817 + I817 + J817)</f>
        <v>0.976225544651949</v>
      </c>
      <c r="V817" s="0" t="n">
        <f aca="false">(I817+J817)/W817</f>
        <v>0.0238915202467271</v>
      </c>
      <c r="W817" s="0" t="n">
        <f aca="false">VLOOKUP(G817,ValidPixels!$A$1:$B$53, 2,0)</f>
        <v>79574886</v>
      </c>
    </row>
    <row r="818" customFormat="false" ht="12.8" hidden="false" customHeight="false" outlineLevel="0" collapsed="false">
      <c r="A818" s="0" t="n">
        <v>14</v>
      </c>
      <c r="B818" s="0" t="s">
        <v>115</v>
      </c>
      <c r="C818" s="0" t="n">
        <f aca="false">VLOOKUP(D818,List!$G$2:$H$12, 2, 0)</f>
        <v>9</v>
      </c>
      <c r="D818" s="0" t="s">
        <v>47</v>
      </c>
      <c r="E818" s="0" t="n">
        <f aca="false">VLOOKUP(G818,List!$A$2:$B$54, 2, 0)</f>
        <v>21</v>
      </c>
      <c r="F818" s="0" t="n">
        <f aca="false">VLOOKUP(G818,List!$L$2:$M$54, 2,0)</f>
        <v>1</v>
      </c>
      <c r="G818" s="0" t="s">
        <v>48</v>
      </c>
      <c r="H818" s="0" t="n">
        <v>1882995</v>
      </c>
      <c r="I818" s="0" t="n">
        <v>99048</v>
      </c>
      <c r="J818" s="0" t="n">
        <v>141602</v>
      </c>
      <c r="K818" s="0" t="n">
        <v>99728739</v>
      </c>
      <c r="L818" s="0" t="n">
        <v>0</v>
      </c>
      <c r="M818" s="0" t="n">
        <f aca="false">H818 / (H818 + J818)</f>
        <v>0.930059167330585</v>
      </c>
      <c r="N818" s="0" t="n">
        <f aca="false">K818 / (K818+ I818)</f>
        <v>0.999007811322112</v>
      </c>
      <c r="O818" s="0" t="n">
        <f aca="false">I818 / (I818 + K818)</f>
        <v>0.000992188677887851</v>
      </c>
      <c r="P818" s="0" t="n">
        <f aca="false">J818 / (H818 + J818)</f>
        <v>0.0699408326694152</v>
      </c>
      <c r="Q818" s="0" t="n">
        <f aca="false">100 * (J818 + I818) / (H818 + I818 + J818 + K818)</f>
        <v>0.236273310990934</v>
      </c>
      <c r="R818" s="0" t="n">
        <f aca="false">(2 * S818 * M818) / (S818 + M818)</f>
        <v>0.93993720424096</v>
      </c>
      <c r="S818" s="0" t="n">
        <f aca="false">H818 / (H818 + I818)</f>
        <v>0.950027320295271</v>
      </c>
      <c r="T818" s="0" t="n">
        <f aca="false">AVERAGE(M818:S818)</f>
        <v>0.589462547932452</v>
      </c>
      <c r="U818" s="0" t="n">
        <f aca="false">(H818 + K818)/(H818 + K818 + I818 + J818)</f>
        <v>0.997637266890091</v>
      </c>
      <c r="V818" s="0" t="n">
        <f aca="false">(I818+J818)/W818</f>
        <v>0.00236273310990934</v>
      </c>
      <c r="W818" s="0" t="n">
        <f aca="false">VLOOKUP(G818,ValidPixels!$A$1:$B$53, 2,0)</f>
        <v>101852384</v>
      </c>
    </row>
    <row r="819" customFormat="false" ht="12.8" hidden="false" customHeight="false" outlineLevel="0" collapsed="false">
      <c r="A819" s="0" t="n">
        <v>14</v>
      </c>
      <c r="B819" s="0" t="s">
        <v>115</v>
      </c>
      <c r="C819" s="0" t="n">
        <f aca="false">VLOOKUP(D819,List!$G$2:$H$12, 2, 0)</f>
        <v>9</v>
      </c>
      <c r="D819" s="0" t="s">
        <v>47</v>
      </c>
      <c r="E819" s="0" t="n">
        <f aca="false">VLOOKUP(G819,List!$A$2:$B$54, 2, 0)</f>
        <v>23</v>
      </c>
      <c r="F819" s="0" t="n">
        <f aca="false">VLOOKUP(G819,List!$L$2:$M$54, 2,0)</f>
        <v>2</v>
      </c>
      <c r="G819" s="0" t="s">
        <v>50</v>
      </c>
      <c r="H819" s="0" t="n">
        <v>2939178</v>
      </c>
      <c r="I819" s="0" t="n">
        <v>839531</v>
      </c>
      <c r="J819" s="0" t="n">
        <v>2217610</v>
      </c>
      <c r="K819" s="0" t="n">
        <v>80000187</v>
      </c>
      <c r="L819" s="0" t="n">
        <v>795737</v>
      </c>
      <c r="M819" s="0" t="n">
        <f aca="false">H819 / (H819 + J819)</f>
        <v>0.569962930413273</v>
      </c>
      <c r="N819" s="0" t="n">
        <f aca="false">K819 / (K819+ I819)</f>
        <v>0.989614869759937</v>
      </c>
      <c r="O819" s="0" t="n">
        <f aca="false">I819 / (I819 + K819)</f>
        <v>0.0103851302400634</v>
      </c>
      <c r="P819" s="0" t="n">
        <f aca="false">J819 / (H819 + J819)</f>
        <v>0.430037069586727</v>
      </c>
      <c r="Q819" s="0" t="n">
        <f aca="false">100 * (J819 + I819) / (H819 + I819 + J819 + K819)</f>
        <v>3.55495954684485</v>
      </c>
      <c r="R819" s="0" t="n">
        <f aca="false">(2 * S819 * M819) / (S819 + M819)</f>
        <v>0.657865589345506</v>
      </c>
      <c r="S819" s="0" t="n">
        <f aca="false">H819 / (H819 + I819)</f>
        <v>0.777825971780309</v>
      </c>
      <c r="T819" s="0" t="n">
        <f aca="false">AVERAGE(M819:S819)</f>
        <v>0.998664443995809</v>
      </c>
      <c r="U819" s="0" t="n">
        <f aca="false">(H819 + K819)/(H819 + K819 + I819 + J819)</f>
        <v>0.964450404531551</v>
      </c>
      <c r="V819" s="0" t="n">
        <f aca="false">(I819+J819)/W819</f>
        <v>0.0362894509686605</v>
      </c>
      <c r="W819" s="0" t="n">
        <f aca="false">VLOOKUP(G819,ValidPixels!$A$1:$B$53, 2,0)</f>
        <v>84243242</v>
      </c>
    </row>
    <row r="820" customFormat="false" ht="12.8" hidden="false" customHeight="false" outlineLevel="0" collapsed="false">
      <c r="A820" s="0" t="n">
        <v>14</v>
      </c>
      <c r="B820" s="0" t="s">
        <v>115</v>
      </c>
      <c r="C820" s="0" t="n">
        <f aca="false">VLOOKUP(D820,List!$G$2:$H$12, 2, 0)</f>
        <v>9</v>
      </c>
      <c r="D820" s="0" t="s">
        <v>47</v>
      </c>
      <c r="E820" s="0" t="n">
        <f aca="false">VLOOKUP(G820,List!$A$2:$B$54, 2, 0)</f>
        <v>24</v>
      </c>
      <c r="F820" s="0" t="n">
        <f aca="false">VLOOKUP(G820,List!$L$2:$M$54, 2,0)</f>
        <v>6</v>
      </c>
      <c r="G820" s="0" t="s">
        <v>51</v>
      </c>
      <c r="H820" s="0" t="n">
        <v>3534113</v>
      </c>
      <c r="I820" s="0" t="n">
        <v>1019677</v>
      </c>
      <c r="J820" s="0" t="n">
        <v>1371243</v>
      </c>
      <c r="K820" s="0" t="n">
        <v>80980983</v>
      </c>
      <c r="L820" s="0" t="n">
        <v>865765</v>
      </c>
      <c r="M820" s="0" t="n">
        <f aca="false">H820 / (H820 + J820)</f>
        <v>0.720460044082427</v>
      </c>
      <c r="N820" s="0" t="n">
        <f aca="false">K820 / (K820+ I820)</f>
        <v>0.987565014720613</v>
      </c>
      <c r="O820" s="0" t="n">
        <f aca="false">I820 / (I820 + K820)</f>
        <v>0.0124349852793868</v>
      </c>
      <c r="P820" s="0" t="n">
        <f aca="false">J820 / (H820 + J820)</f>
        <v>0.279539955917572</v>
      </c>
      <c r="Q820" s="0" t="n">
        <f aca="false">100 * (J820 + I820) / (H820 + I820 + J820 + K820)</f>
        <v>2.75115591537414</v>
      </c>
      <c r="R820" s="0" t="n">
        <f aca="false">(2 * S820 * M820) / (S820 + M820)</f>
        <v>0.747237224163788</v>
      </c>
      <c r="S820" s="0" t="n">
        <f aca="false">H820 / (H820 + I820)</f>
        <v>0.776081681412626</v>
      </c>
      <c r="T820" s="0" t="n">
        <f aca="false">AVERAGE(M820:S820)</f>
        <v>0.89635354585008</v>
      </c>
      <c r="U820" s="0" t="n">
        <f aca="false">(H820 + K820)/(H820 + K820 + I820 + J820)</f>
        <v>0.972488440846258</v>
      </c>
      <c r="V820" s="0" t="n">
        <f aca="false">(I820+J820)/W820</f>
        <v>0.0277927744180189</v>
      </c>
      <c r="W820" s="0" t="n">
        <f aca="false">VLOOKUP(G820,ValidPixels!$A$1:$B$53, 2,0)</f>
        <v>86026676</v>
      </c>
    </row>
    <row r="821" customFormat="false" ht="12.8" hidden="false" customHeight="false" outlineLevel="0" collapsed="false">
      <c r="A821" s="0" t="n">
        <v>14</v>
      </c>
      <c r="B821" s="0" t="s">
        <v>115</v>
      </c>
      <c r="C821" s="0" t="n">
        <f aca="false">VLOOKUP(D821,List!$G$2:$H$12, 2, 0)</f>
        <v>9</v>
      </c>
      <c r="D821" s="0" t="s">
        <v>47</v>
      </c>
      <c r="E821" s="0" t="n">
        <f aca="false">VLOOKUP(G821,List!$A$2:$B$54, 2, 0)</f>
        <v>25</v>
      </c>
      <c r="F821" s="0" t="n">
        <f aca="false">VLOOKUP(G821,List!$L$2:$M$54, 2,0)</f>
        <v>5</v>
      </c>
      <c r="G821" s="0" t="s">
        <v>52</v>
      </c>
      <c r="H821" s="0" t="n">
        <v>8409831</v>
      </c>
      <c r="I821" s="0" t="n">
        <v>1749935</v>
      </c>
      <c r="J821" s="0" t="n">
        <v>1965362</v>
      </c>
      <c r="K821" s="0" t="n">
        <v>516152840</v>
      </c>
      <c r="L821" s="0" t="n">
        <v>420115</v>
      </c>
      <c r="M821" s="0" t="n">
        <f aca="false">H821 / (H821 + J821)</f>
        <v>0.810571041907365</v>
      </c>
      <c r="N821" s="0" t="n">
        <f aca="false">K821 / (K821+ I821)</f>
        <v>0.996621112910623</v>
      </c>
      <c r="O821" s="0" t="n">
        <f aca="false">I821 / (I821 + K821)</f>
        <v>0.00337888708937696</v>
      </c>
      <c r="P821" s="0" t="n">
        <f aca="false">J821 / (H821 + J821)</f>
        <v>0.189428958092635</v>
      </c>
      <c r="Q821" s="0" t="n">
        <f aca="false">100 * (J821 + I821) / (H821 + I821 + J821 + K821)</f>
        <v>0.703284487533275</v>
      </c>
      <c r="R821" s="0" t="n">
        <f aca="false">(2 * S821 * M821) / (S821 + M821)</f>
        <v>0.819074535283952</v>
      </c>
      <c r="S821" s="0" t="n">
        <f aca="false">H821 / (H821 + I821)</f>
        <v>0.827758336166404</v>
      </c>
      <c r="T821" s="0" t="n">
        <f aca="false">AVERAGE(M821:S821)</f>
        <v>0.621445336997661</v>
      </c>
      <c r="U821" s="0" t="n">
        <f aca="false">(H821 + K821)/(H821 + K821 + I821 + J821)</f>
        <v>0.992967155124667</v>
      </c>
      <c r="V821" s="0" t="n">
        <f aca="false">(I821+J821)/W821</f>
        <v>0.00703900113361487</v>
      </c>
      <c r="W821" s="0" t="n">
        <f aca="false">VLOOKUP(G821,ValidPixels!$A$1:$B$53, 2,0)</f>
        <v>527815940</v>
      </c>
    </row>
    <row r="822" customFormat="false" ht="12.8" hidden="false" customHeight="false" outlineLevel="0" collapsed="false">
      <c r="A822" s="0" t="n">
        <v>14</v>
      </c>
      <c r="B822" s="0" t="s">
        <v>115</v>
      </c>
      <c r="C822" s="0" t="n">
        <f aca="false">VLOOKUP(D822,List!$G$2:$H$12, 2, 0)</f>
        <v>9</v>
      </c>
      <c r="D822" s="0" t="s">
        <v>47</v>
      </c>
      <c r="E822" s="0" t="n">
        <f aca="false">VLOOKUP(G822,List!$A$2:$B$54, 2, 0)</f>
        <v>26</v>
      </c>
      <c r="F822" s="0" t="n">
        <f aca="false">VLOOKUP(G822,List!$L$2:$M$54, 2,0)</f>
        <v>4</v>
      </c>
      <c r="G822" s="0" t="s">
        <v>53</v>
      </c>
      <c r="H822" s="0" t="n">
        <v>30873659</v>
      </c>
      <c r="I822" s="0" t="n">
        <v>6647649</v>
      </c>
      <c r="J822" s="0" t="n">
        <v>37860006</v>
      </c>
      <c r="K822" s="0" t="n">
        <v>916654893</v>
      </c>
      <c r="L822" s="0" t="n">
        <v>0</v>
      </c>
      <c r="M822" s="0" t="n">
        <f aca="false">H822 / (H822 + J822)</f>
        <v>0.449178128359662</v>
      </c>
      <c r="N822" s="0" t="n">
        <f aca="false">K822 / (K822+ I822)</f>
        <v>0.992800140043371</v>
      </c>
      <c r="O822" s="0" t="n">
        <f aca="false">I822 / (I822 + K822)</f>
        <v>0.00719985995662947</v>
      </c>
      <c r="P822" s="0" t="n">
        <f aca="false">J822 / (H822 + J822)</f>
        <v>0.550821871640338</v>
      </c>
      <c r="Q822" s="0" t="n">
        <f aca="false">100 * (J822 + I822) / (H822 + I822 + J822 + K822)</f>
        <v>4.48649501761582</v>
      </c>
      <c r="R822" s="0" t="n">
        <f aca="false">(2 * S822 * M822) / (S822 + M822)</f>
        <v>0.581124028896041</v>
      </c>
      <c r="S822" s="0" t="n">
        <f aca="false">H822 / (H822 + I822)</f>
        <v>0.822830030339028</v>
      </c>
      <c r="T822" s="0" t="n">
        <f aca="false">AVERAGE(M822:S822)</f>
        <v>1.1272070109787</v>
      </c>
      <c r="U822" s="0" t="n">
        <f aca="false">(H822 + K822)/(H822 + K822 + I822 + J822)</f>
        <v>0.955135049823842</v>
      </c>
      <c r="V822" s="0" t="n">
        <f aca="false">(I822+J822)/W822</f>
        <v>0.0448649501761582</v>
      </c>
      <c r="W822" s="0" t="n">
        <f aca="false">VLOOKUP(G822,ValidPixels!$A$1:$B$53, 2,0)</f>
        <v>992036207</v>
      </c>
    </row>
    <row r="823" customFormat="false" ht="12.8" hidden="false" customHeight="false" outlineLevel="0" collapsed="false">
      <c r="A823" s="0" t="n">
        <v>14</v>
      </c>
      <c r="B823" s="0" t="s">
        <v>115</v>
      </c>
      <c r="C823" s="0" t="n">
        <f aca="false">VLOOKUP(D823,List!$G$2:$H$12, 2, 0)</f>
        <v>10</v>
      </c>
      <c r="D823" s="0" t="s">
        <v>54</v>
      </c>
      <c r="E823" s="0" t="n">
        <f aca="false">VLOOKUP(G823,List!$A$2:$B$54, 2, 0)</f>
        <v>27</v>
      </c>
      <c r="F823" s="0" t="n">
        <f aca="false">VLOOKUP(G823,List!$L$2:$M$54, 2,0)</f>
        <v>5</v>
      </c>
      <c r="G823" s="0" t="s">
        <v>55</v>
      </c>
      <c r="H823" s="0" t="n">
        <v>620293</v>
      </c>
      <c r="I823" s="0" t="n">
        <v>173505</v>
      </c>
      <c r="J823" s="0" t="n">
        <v>94844</v>
      </c>
      <c r="K823" s="0" t="n">
        <v>34321635</v>
      </c>
      <c r="L823" s="0" t="n">
        <v>0</v>
      </c>
      <c r="M823" s="0" t="n">
        <f aca="false">H823 / (H823 + J823)</f>
        <v>0.867376460734097</v>
      </c>
      <c r="N823" s="0" t="n">
        <f aca="false">K823 / (K823+ I823)</f>
        <v>0.994970161013986</v>
      </c>
      <c r="O823" s="0" t="n">
        <f aca="false">I823 / (I823 + K823)</f>
        <v>0.00502983898601368</v>
      </c>
      <c r="P823" s="0" t="n">
        <f aca="false">J823 / (H823 + J823)</f>
        <v>0.132623539265903</v>
      </c>
      <c r="Q823" s="0" t="n">
        <f aca="false">100 * (J823 + I823) / (H823 + I823 + J823 + K823)</f>
        <v>0.762132601228897</v>
      </c>
      <c r="R823" s="0" t="n">
        <f aca="false">(2 * S823 * M823) / (S823 + M823)</f>
        <v>0.822160000265088</v>
      </c>
      <c r="S823" s="0" t="n">
        <f aca="false">H823 / (H823 + I823)</f>
        <v>0.781424241431699</v>
      </c>
      <c r="T823" s="0" t="n">
        <f aca="false">AVERAGE(M823:S823)</f>
        <v>0.623673834703669</v>
      </c>
      <c r="U823" s="0" t="n">
        <f aca="false">(H823 + K823)/(H823 + K823 + I823 + J823)</f>
        <v>0.992378673987711</v>
      </c>
      <c r="V823" s="0" t="n">
        <f aca="false">(I823+J823)/W823</f>
        <v>0.00762132601228897</v>
      </c>
      <c r="W823" s="0" t="n">
        <f aca="false">VLOOKUP(G823,ValidPixels!$A$1:$B$53, 2,0)</f>
        <v>35210277</v>
      </c>
    </row>
    <row r="824" customFormat="false" ht="12.8" hidden="false" customHeight="false" outlineLevel="0" collapsed="false">
      <c r="A824" s="0" t="n">
        <v>14</v>
      </c>
      <c r="B824" s="0" t="s">
        <v>115</v>
      </c>
      <c r="C824" s="0" t="n">
        <f aca="false">VLOOKUP(D824,List!$G$2:$H$12, 2, 0)</f>
        <v>10</v>
      </c>
      <c r="D824" s="0" t="s">
        <v>54</v>
      </c>
      <c r="E824" s="0" t="n">
        <f aca="false">VLOOKUP(G824,List!$A$2:$B$54, 2, 0)</f>
        <v>28</v>
      </c>
      <c r="F824" s="0" t="n">
        <f aca="false">VLOOKUP(G824,List!$L$2:$M$54, 2,0)</f>
        <v>3</v>
      </c>
      <c r="G824" s="0" t="s">
        <v>56</v>
      </c>
      <c r="H824" s="0" t="n">
        <v>1227073</v>
      </c>
      <c r="I824" s="0" t="n">
        <v>56187</v>
      </c>
      <c r="J824" s="0" t="n">
        <v>6746008</v>
      </c>
      <c r="K824" s="0" t="n">
        <v>408102227</v>
      </c>
      <c r="L824" s="0" t="n">
        <v>0</v>
      </c>
      <c r="M824" s="0" t="n">
        <f aca="false">H824 / (H824 + J824)</f>
        <v>0.153901985944957</v>
      </c>
      <c r="N824" s="0" t="n">
        <f aca="false">K824 / (K824+ I824)</f>
        <v>0.999862340213817</v>
      </c>
      <c r="O824" s="0" t="n">
        <f aca="false">I824 / (I824 + K824)</f>
        <v>0.000137659786182921</v>
      </c>
      <c r="P824" s="0" t="n">
        <f aca="false">J824 / (H824 + J824)</f>
        <v>0.846098014055043</v>
      </c>
      <c r="Q824" s="0" t="n">
        <f aca="false">100 * (J824 + I824) / (H824 + I824 + J824 + K824)</f>
        <v>1.63462633367849</v>
      </c>
      <c r="R824" s="0" t="n">
        <f aca="false">(2 * S824 * M824) / (S824 + M824)</f>
        <v>0.26513132997153</v>
      </c>
      <c r="S824" s="0" t="n">
        <f aca="false">H824 / (H824 + I824)</f>
        <v>0.956215420101928</v>
      </c>
      <c r="T824" s="0" t="n">
        <f aca="false">AVERAGE(M824:S824)</f>
        <v>0.693710440535993</v>
      </c>
      <c r="U824" s="0" t="n">
        <f aca="false">(H824 + K824)/(H824 + K824 + I824 + J824)</f>
        <v>0.983653736663215</v>
      </c>
      <c r="V824" s="0" t="n">
        <f aca="false">(I824+J824)/W824</f>
        <v>0.0163462633367849</v>
      </c>
      <c r="W824" s="0" t="n">
        <f aca="false">VLOOKUP(G824,ValidPixels!$A$1:$B$53, 2,0)</f>
        <v>416131495</v>
      </c>
    </row>
    <row r="825" customFormat="false" ht="12.8" hidden="false" customHeight="false" outlineLevel="0" collapsed="false">
      <c r="A825" s="0" t="n">
        <v>14</v>
      </c>
      <c r="B825" s="0" t="s">
        <v>115</v>
      </c>
      <c r="C825" s="0" t="n">
        <f aca="false">VLOOKUP(D825,List!$G$2:$H$12, 2, 0)</f>
        <v>10</v>
      </c>
      <c r="D825" s="0" t="s">
        <v>54</v>
      </c>
      <c r="E825" s="0" t="n">
        <f aca="false">VLOOKUP(G825,List!$A$2:$B$54, 2, 0)</f>
        <v>29</v>
      </c>
      <c r="F825" s="0" t="n">
        <f aca="false">VLOOKUP(G825,List!$L$2:$M$54, 2,0)</f>
        <v>1</v>
      </c>
      <c r="G825" s="0" t="s">
        <v>57</v>
      </c>
      <c r="H825" s="0" t="n">
        <v>8315176</v>
      </c>
      <c r="I825" s="0" t="n">
        <v>897185</v>
      </c>
      <c r="J825" s="0" t="n">
        <v>4024981</v>
      </c>
      <c r="K825" s="0" t="n">
        <v>359089840</v>
      </c>
      <c r="L825" s="0" t="n">
        <v>0</v>
      </c>
      <c r="M825" s="0" t="n">
        <f aca="false">H825 / (H825 + J825)</f>
        <v>0.673830648994174</v>
      </c>
      <c r="N825" s="0" t="n">
        <f aca="false">K825 / (K825+ I825)</f>
        <v>0.997507729618866</v>
      </c>
      <c r="O825" s="0" t="n">
        <f aca="false">I825 / (I825 + K825)</f>
        <v>0.00249227038113388</v>
      </c>
      <c r="P825" s="0" t="n">
        <f aca="false">J825 / (H825 + J825)</f>
        <v>0.326169351005826</v>
      </c>
      <c r="Q825" s="0" t="n">
        <f aca="false">100 * (J825 + I825) / (H825 + I825 + J825 + K825)</f>
        <v>1.32200017564122</v>
      </c>
      <c r="R825" s="0" t="n">
        <f aca="false">(2 * S825 * M825) / (S825 + M825)</f>
        <v>0.77161991002629</v>
      </c>
      <c r="S825" s="0" t="n">
        <f aca="false">H825 / (H825 + I825)</f>
        <v>0.902610742240778</v>
      </c>
      <c r="T825" s="0" t="n">
        <f aca="false">AVERAGE(M825:S825)</f>
        <v>0.713747261129755</v>
      </c>
      <c r="U825" s="0" t="n">
        <f aca="false">(H825 + K825)/(H825 + K825 + I825 + J825)</f>
        <v>0.986779998243588</v>
      </c>
      <c r="V825" s="0" t="n">
        <f aca="false">(I825+J825)/W825</f>
        <v>0.0132200017564122</v>
      </c>
      <c r="W825" s="0" t="n">
        <f aca="false">VLOOKUP(G825,ValidPixels!$A$1:$B$53, 2,0)</f>
        <v>372327182</v>
      </c>
    </row>
    <row r="826" customFormat="false" ht="12.8" hidden="false" customHeight="false" outlineLevel="0" collapsed="false">
      <c r="A826" s="0" t="n">
        <v>14</v>
      </c>
      <c r="B826" s="0" t="s">
        <v>115</v>
      </c>
      <c r="C826" s="0" t="n">
        <f aca="false">VLOOKUP(D826,List!$G$2:$H$12, 2, 0)</f>
        <v>10</v>
      </c>
      <c r="D826" s="0" t="s">
        <v>54</v>
      </c>
      <c r="E826" s="0" t="n">
        <f aca="false">VLOOKUP(G826,List!$A$2:$B$54, 2, 0)</f>
        <v>30</v>
      </c>
      <c r="F826" s="0" t="n">
        <f aca="false">VLOOKUP(G826,List!$L$2:$M$54, 2,0)</f>
        <v>2</v>
      </c>
      <c r="G826" s="0" t="s">
        <v>58</v>
      </c>
      <c r="H826" s="0" t="n">
        <v>10845847</v>
      </c>
      <c r="I826" s="0" t="n">
        <v>338024</v>
      </c>
      <c r="J826" s="0" t="n">
        <v>8618450</v>
      </c>
      <c r="K826" s="0" t="n">
        <v>206846243</v>
      </c>
      <c r="L826" s="0" t="n">
        <v>0</v>
      </c>
      <c r="M826" s="0" t="n">
        <f aca="false">H826 / (H826 + J826)</f>
        <v>0.557217504439025</v>
      </c>
      <c r="N826" s="0" t="n">
        <f aca="false">K826 / (K826+ I826)</f>
        <v>0.99836848615537</v>
      </c>
      <c r="O826" s="0" t="n">
        <f aca="false">I826 / (I826 + K826)</f>
        <v>0.00163151384462991</v>
      </c>
      <c r="P826" s="0" t="n">
        <f aca="false">J826 / (H826 + J826)</f>
        <v>0.442782495560975</v>
      </c>
      <c r="Q826" s="0" t="n">
        <f aca="false">100 * (J826 + I826) / (H826 + I826 + J826 + K826)</f>
        <v>3.95170118968854</v>
      </c>
      <c r="R826" s="0" t="n">
        <f aca="false">(2 * S826 * M826) / (S826 + M826)</f>
        <v>0.70776478385266</v>
      </c>
      <c r="S826" s="0" t="n">
        <f aca="false">H826 / (H826 + I826)</f>
        <v>0.969775760110252</v>
      </c>
      <c r="T826" s="0" t="n">
        <f aca="false">AVERAGE(M826:S826)</f>
        <v>1.08989167623592</v>
      </c>
      <c r="U826" s="0" t="n">
        <f aca="false">(H826 + K826)/(H826 + K826 + I826 + J826)</f>
        <v>0.960482988103115</v>
      </c>
      <c r="V826" s="0" t="n">
        <f aca="false">(I826+J826)/W826</f>
        <v>0.0395170118968854</v>
      </c>
      <c r="W826" s="0" t="n">
        <f aca="false">VLOOKUP(G826,ValidPixels!$A$1:$B$53, 2,0)</f>
        <v>226648564</v>
      </c>
    </row>
    <row r="827" customFormat="false" ht="12.8" hidden="false" customHeight="false" outlineLevel="0" collapsed="false">
      <c r="A827" s="0" t="n">
        <v>14</v>
      </c>
      <c r="B827" s="0" t="s">
        <v>115</v>
      </c>
      <c r="C827" s="0" t="n">
        <f aca="false">VLOOKUP(D827,List!$G$2:$H$12, 2, 0)</f>
        <v>10</v>
      </c>
      <c r="D827" s="0" t="s">
        <v>54</v>
      </c>
      <c r="E827" s="0" t="n">
        <f aca="false">VLOOKUP(G827,List!$A$2:$B$54, 2, 0)</f>
        <v>31</v>
      </c>
      <c r="F827" s="0" t="n">
        <f aca="false">VLOOKUP(G827,List!$L$2:$M$54, 2,0)</f>
        <v>4</v>
      </c>
      <c r="G827" s="0" t="s">
        <v>59</v>
      </c>
      <c r="H827" s="0" t="n">
        <v>12206519</v>
      </c>
      <c r="I827" s="0" t="n">
        <v>701695</v>
      </c>
      <c r="J827" s="0" t="n">
        <v>49754746</v>
      </c>
      <c r="K827" s="0" t="n">
        <v>258778820</v>
      </c>
      <c r="L827" s="0" t="n">
        <v>0</v>
      </c>
      <c r="M827" s="0" t="n">
        <f aca="false">H827 / (H827 + J827)</f>
        <v>0.197002417558776</v>
      </c>
      <c r="N827" s="0" t="n">
        <f aca="false">K827 / (K827+ I827)</f>
        <v>0.997295769973325</v>
      </c>
      <c r="O827" s="0" t="n">
        <f aca="false">I827 / (I827 + K827)</f>
        <v>0.00270423002667464</v>
      </c>
      <c r="P827" s="0" t="n">
        <f aca="false">J827 / (H827 + J827)</f>
        <v>0.802997582441224</v>
      </c>
      <c r="Q827" s="0" t="n">
        <f aca="false">100 * (J827 + I827) / (H827 + I827 + J827 + K827)</f>
        <v>15.6969143836871</v>
      </c>
      <c r="R827" s="0" t="n">
        <f aca="false">(2 * S827 * M827) / (S827 + M827)</f>
        <v>0.326074634498258</v>
      </c>
      <c r="S827" s="0" t="n">
        <f aca="false">H827 / (H827 + I827)</f>
        <v>0.945639652394979</v>
      </c>
      <c r="T827" s="0" t="n">
        <f aca="false">AVERAGE(M827:S827)</f>
        <v>2.7098040957972</v>
      </c>
      <c r="U827" s="0" t="n">
        <f aca="false">(H827 + K827)/(H827 + K827 + I827 + J827)</f>
        <v>0.843030856163129</v>
      </c>
      <c r="V827" s="0" t="n">
        <f aca="false">(I827+J827)/W827</f>
        <v>0.156969143836871</v>
      </c>
      <c r="W827" s="0" t="n">
        <f aca="false">VLOOKUP(G827,ValidPixels!$A$1:$B$53, 2,0)</f>
        <v>321441780</v>
      </c>
    </row>
    <row r="828" customFormat="false" ht="12.8" hidden="false" customHeight="false" outlineLevel="0" collapsed="false">
      <c r="A828" s="0" t="n">
        <v>14</v>
      </c>
      <c r="B828" s="0" t="s">
        <v>115</v>
      </c>
      <c r="C828" s="0" t="n">
        <f aca="false">VLOOKUP(D828,List!$G$2:$H$12, 2, 0)</f>
        <v>2</v>
      </c>
      <c r="D828" s="0" t="s">
        <v>60</v>
      </c>
      <c r="E828" s="0" t="n">
        <f aca="false">VLOOKUP(G828,List!$A$2:$B$54, 2, 0)</f>
        <v>32</v>
      </c>
      <c r="F828" s="0" t="n">
        <f aca="false">VLOOKUP(G828,List!$L$2:$M$54, 2,0)</f>
        <v>4</v>
      </c>
      <c r="G828" s="0" t="s">
        <v>61</v>
      </c>
      <c r="H828" s="0" t="n">
        <v>10822116</v>
      </c>
      <c r="I828" s="0" t="n">
        <v>1216315</v>
      </c>
      <c r="J828" s="0" t="n">
        <v>3193750</v>
      </c>
      <c r="K828" s="0" t="n">
        <v>918423199</v>
      </c>
      <c r="L828" s="0" t="n">
        <v>0</v>
      </c>
      <c r="M828" s="0" t="n">
        <f aca="false">H828 / (H828 + J828)</f>
        <v>0.77213323814597</v>
      </c>
      <c r="N828" s="0" t="n">
        <f aca="false">K828 / (K828+ I828)</f>
        <v>0.998677400240547</v>
      </c>
      <c r="O828" s="0" t="n">
        <f aca="false">I828 / (I828 + K828)</f>
        <v>0.00132259975945314</v>
      </c>
      <c r="P828" s="0" t="n">
        <f aca="false">J828 / (H828 + J828)</f>
        <v>0.22786676185403</v>
      </c>
      <c r="Q828" s="0" t="n">
        <f aca="false">100 * (J828 + I828) / (H828 + I828 + J828 + K828)</f>
        <v>0.472343981994727</v>
      </c>
      <c r="R828" s="0" t="n">
        <f aca="false">(2 * S828 * M828) / (S828 + M828)</f>
        <v>0.830735598047416</v>
      </c>
      <c r="S828" s="0" t="n">
        <f aca="false">H828 / (H828 + I828)</f>
        <v>0.898963992899075</v>
      </c>
      <c r="T828" s="0" t="n">
        <f aca="false">AVERAGE(M828:S828)</f>
        <v>0.600291938991602</v>
      </c>
      <c r="U828" s="0" t="n">
        <f aca="false">(H828 + K828)/(H828 + K828 + I828 + J828)</f>
        <v>0.995276560180053</v>
      </c>
      <c r="V828" s="0" t="n">
        <f aca="false">(I828+J828)/W828</f>
        <v>0.00944633766110165</v>
      </c>
      <c r="W828" s="0" t="n">
        <f aca="false">VLOOKUP(G828,ValidPixels!$A$1:$B$53, 2,0)</f>
        <v>466854474</v>
      </c>
    </row>
    <row r="829" customFormat="false" ht="12.8" hidden="false" customHeight="false" outlineLevel="0" collapsed="false">
      <c r="A829" s="0" t="n">
        <v>14</v>
      </c>
      <c r="B829" s="0" t="s">
        <v>115</v>
      </c>
      <c r="C829" s="0" t="n">
        <f aca="false">VLOOKUP(D829,List!$G$2:$H$12, 2, 0)</f>
        <v>2</v>
      </c>
      <c r="D829" s="0" t="s">
        <v>60</v>
      </c>
      <c r="E829" s="0" t="n">
        <f aca="false">VLOOKUP(G829,List!$A$2:$B$54, 2, 0)</f>
        <v>34</v>
      </c>
      <c r="F829" s="0" t="n">
        <f aca="false">VLOOKUP(G829,List!$L$2:$M$54, 2,0)</f>
        <v>3</v>
      </c>
      <c r="G829" s="0" t="s">
        <v>63</v>
      </c>
      <c r="H829" s="0" t="n">
        <v>19208344</v>
      </c>
      <c r="I829" s="0" t="n">
        <v>2749408</v>
      </c>
      <c r="J829" s="0" t="n">
        <v>1513839</v>
      </c>
      <c r="K829" s="0" t="n">
        <v>1944331280</v>
      </c>
      <c r="L829" s="0" t="n">
        <v>886561</v>
      </c>
      <c r="M829" s="0" t="n">
        <f aca="false">H829 / (H829 + J829)</f>
        <v>0.926945968964756</v>
      </c>
      <c r="N829" s="0" t="n">
        <f aca="false">K829 / (K829+ I829)</f>
        <v>0.998587933198175</v>
      </c>
      <c r="O829" s="0" t="n">
        <f aca="false">I829 / (I829 + K829)</f>
        <v>0.00141206680182532</v>
      </c>
      <c r="P829" s="0" t="n">
        <f aca="false">J829 / (H829 + J829)</f>
        <v>0.0730540310352437</v>
      </c>
      <c r="Q829" s="0" t="n">
        <f aca="false">100 * (J829 + I829) / (H829 + I829 + J829 + K829)</f>
        <v>0.216650105700552</v>
      </c>
      <c r="R829" s="0" t="n">
        <f aca="false">(2 * S829 * M829) / (S829 + M829)</f>
        <v>0.900111211509577</v>
      </c>
      <c r="S829" s="0" t="n">
        <f aca="false">H829 / (H829 + I829)</f>
        <v>0.874786453549525</v>
      </c>
      <c r="T829" s="0" t="n">
        <f aca="false">AVERAGE(M829:S829)</f>
        <v>0.570221110108522</v>
      </c>
      <c r="U829" s="0" t="n">
        <f aca="false">(H829 + K829)/(H829 + K829 + I829 + J829)</f>
        <v>0.997833498942994</v>
      </c>
      <c r="V829" s="0" t="n">
        <f aca="false">(I829+J829)/W829</f>
        <v>0.0043349687501891</v>
      </c>
      <c r="W829" s="0" t="n">
        <f aca="false">VLOOKUP(G829,ValidPixels!$A$1:$B$53, 2,0)</f>
        <v>983455071</v>
      </c>
    </row>
    <row r="830" customFormat="false" ht="12.8" hidden="false" customHeight="false" outlineLevel="0" collapsed="false">
      <c r="A830" s="0" t="n">
        <v>14</v>
      </c>
      <c r="B830" s="0" t="s">
        <v>115</v>
      </c>
      <c r="C830" s="0" t="n">
        <f aca="false">VLOOKUP(D830,List!$G$2:$H$12, 2, 0)</f>
        <v>2</v>
      </c>
      <c r="D830" s="0" t="s">
        <v>60</v>
      </c>
      <c r="E830" s="0" t="n">
        <f aca="false">VLOOKUP(G830,List!$A$2:$B$54, 2, 0)</f>
        <v>33</v>
      </c>
      <c r="F830" s="0" t="n">
        <f aca="false">VLOOKUP(G830,List!$L$2:$M$54, 2,0)</f>
        <v>1</v>
      </c>
      <c r="G830" s="0" t="s">
        <v>62</v>
      </c>
      <c r="H830" s="0" t="n">
        <v>20354550</v>
      </c>
      <c r="I830" s="0" t="n">
        <v>2605959</v>
      </c>
      <c r="J830" s="0" t="n">
        <v>3907630</v>
      </c>
      <c r="K830" s="0" t="n">
        <v>2077553377</v>
      </c>
      <c r="L830" s="0" t="n">
        <v>0</v>
      </c>
      <c r="M830" s="0" t="n">
        <f aca="false">H830 / (H830 + J830)</f>
        <v>0.838941513087447</v>
      </c>
      <c r="N830" s="0" t="n">
        <f aca="false">K830 / (K830+ I830)</f>
        <v>0.998747231063073</v>
      </c>
      <c r="O830" s="0" t="n">
        <f aca="false">I830 / (I830 + K830)</f>
        <v>0.00125276893692724</v>
      </c>
      <c r="P830" s="0" t="n">
        <f aca="false">J830 / (H830 + J830)</f>
        <v>0.161058486912553</v>
      </c>
      <c r="Q830" s="0" t="n">
        <f aca="false">100 * (J830 + I830) / (H830 + I830 + J830 + K830)</f>
        <v>0.309519217061645</v>
      </c>
      <c r="R830" s="0" t="n">
        <f aca="false">(2 * S830 * M830) / (S830 + M830)</f>
        <v>0.862066537549355</v>
      </c>
      <c r="S830" s="0" t="n">
        <f aca="false">H830 / (H830 + I830)</f>
        <v>0.886502559677575</v>
      </c>
      <c r="T830" s="0" t="n">
        <f aca="false">AVERAGE(M830:S830)</f>
        <v>0.579726902041225</v>
      </c>
      <c r="U830" s="0" t="n">
        <f aca="false">(H830 + K830)/(H830 + K830 + I830 + J830)</f>
        <v>0.996904807829383</v>
      </c>
      <c r="V830" s="0" t="n">
        <f aca="false">(I830+J830)/W830</f>
        <v>0.00619633656773212</v>
      </c>
      <c r="W830" s="0" t="n">
        <f aca="false">VLOOKUP(G830,ValidPixels!$A$1:$B$53, 2,0)</f>
        <v>1051200000</v>
      </c>
    </row>
    <row r="831" customFormat="false" ht="12.8" hidden="false" customHeight="false" outlineLevel="0" collapsed="false">
      <c r="A831" s="0" t="n">
        <v>14</v>
      </c>
      <c r="B831" s="0" t="s">
        <v>115</v>
      </c>
      <c r="C831" s="0" t="n">
        <f aca="false">VLOOKUP(D831,List!$G$2:$H$12, 2, 0)</f>
        <v>2</v>
      </c>
      <c r="D831" s="0" t="s">
        <v>60</v>
      </c>
      <c r="E831" s="0" t="n">
        <f aca="false">VLOOKUP(G831,List!$A$2:$B$54, 2, 0)</f>
        <v>35</v>
      </c>
      <c r="F831" s="0" t="n">
        <f aca="false">VLOOKUP(G831,List!$L$2:$M$54, 2,0)</f>
        <v>2</v>
      </c>
      <c r="G831" s="0" t="s">
        <v>64</v>
      </c>
      <c r="H831" s="0" t="n">
        <v>22400071</v>
      </c>
      <c r="I831" s="0" t="n">
        <v>2429365</v>
      </c>
      <c r="J831" s="0" t="n">
        <v>1372747</v>
      </c>
      <c r="K831" s="0" t="n">
        <v>572171552</v>
      </c>
      <c r="L831" s="0" t="n">
        <v>6364</v>
      </c>
      <c r="M831" s="0" t="n">
        <f aca="false">H831 / (H831 + J831)</f>
        <v>0.942255604699451</v>
      </c>
      <c r="N831" s="0" t="n">
        <f aca="false">K831 / (K831+ I831)</f>
        <v>0.995772082974243</v>
      </c>
      <c r="O831" s="0" t="n">
        <f aca="false">I831 / (I831 + K831)</f>
        <v>0.0042279170257572</v>
      </c>
      <c r="P831" s="0" t="n">
        <f aca="false">J831 / (H831 + J831)</f>
        <v>0.0577443953005487</v>
      </c>
      <c r="Q831" s="0" t="n">
        <f aca="false">100 * (J831 + I831) / (H831 + I831 + J831 + K831)</f>
        <v>0.635407568482263</v>
      </c>
      <c r="R831" s="0" t="n">
        <f aca="false">(2 * S831 * M831) / (S831 + M831)</f>
        <v>0.921770870955903</v>
      </c>
      <c r="S831" s="0" t="n">
        <f aca="false">H831 / (H831 + I831)</f>
        <v>0.902157866171427</v>
      </c>
      <c r="T831" s="0" t="n">
        <f aca="false">AVERAGE(M831:S831)</f>
        <v>0.637048043658513</v>
      </c>
      <c r="U831" s="0" t="n">
        <f aca="false">(H831 + K831)/(H831 + K831 + I831 + J831)</f>
        <v>0.993645924315177</v>
      </c>
      <c r="V831" s="0" t="n">
        <f aca="false">(I831+J831)/W831</f>
        <v>0.0127354553284053</v>
      </c>
      <c r="W831" s="0" t="n">
        <f aca="false">VLOOKUP(G831,ValidPixels!$A$1:$B$53, 2,0)</f>
        <v>298545431</v>
      </c>
    </row>
    <row r="832" customFormat="false" ht="12.8" hidden="false" customHeight="false" outlineLevel="0" collapsed="false">
      <c r="A832" s="0" t="n">
        <v>14</v>
      </c>
      <c r="B832" s="0" t="s">
        <v>115</v>
      </c>
      <c r="C832" s="0" t="n">
        <f aca="false">VLOOKUP(D832,List!$G$2:$H$12, 2, 0)</f>
        <v>7</v>
      </c>
      <c r="D832" s="0" t="s">
        <v>65</v>
      </c>
      <c r="E832" s="0" t="n">
        <f aca="false">VLOOKUP(G832,List!$A$2:$B$54, 2, 0)</f>
        <v>36</v>
      </c>
      <c r="F832" s="0" t="n">
        <f aca="false">VLOOKUP(G832,List!$L$2:$M$54, 2,0)</f>
        <v>1</v>
      </c>
      <c r="G832" s="0" t="s">
        <v>66</v>
      </c>
      <c r="H832" s="0" t="n">
        <v>7824</v>
      </c>
      <c r="I832" s="0" t="n">
        <v>1638683</v>
      </c>
      <c r="J832" s="0" t="n">
        <v>49358</v>
      </c>
      <c r="K832" s="0" t="n">
        <v>306462054</v>
      </c>
      <c r="L832" s="0" t="n">
        <v>0</v>
      </c>
      <c r="M832" s="0" t="n">
        <f aca="false">H832 / (H832 + J832)</f>
        <v>0.136826274002308</v>
      </c>
      <c r="N832" s="0" t="n">
        <f aca="false">K832 / (K832+ I832)</f>
        <v>0.994681340213737</v>
      </c>
      <c r="O832" s="0" t="n">
        <f aca="false">I832 / (I832 + K832)</f>
        <v>0.00531865978626335</v>
      </c>
      <c r="P832" s="0" t="n">
        <f aca="false">J832 / (H832 + J832)</f>
        <v>0.863173725997692</v>
      </c>
      <c r="Q832" s="0" t="n">
        <f aca="false">100 * (J832 + I832) / (H832 + I832 + J832 + K832)</f>
        <v>0.547784397518598</v>
      </c>
      <c r="R832" s="0" t="n">
        <f aca="false">(2 * S832 * M832) / (S832 + M832)</f>
        <v>0.00918477492077486</v>
      </c>
      <c r="S832" s="0" t="n">
        <f aca="false">H832 / (H832 + I832)</f>
        <v>0.00475187776304625</v>
      </c>
      <c r="T832" s="0" t="n">
        <f aca="false">AVERAGE(M832:S832)</f>
        <v>0.365960150028917</v>
      </c>
      <c r="U832" s="0" t="n">
        <f aca="false">(H832 + K832)/(H832 + K832 + I832 + J832)</f>
        <v>0.994522156024814</v>
      </c>
      <c r="V832" s="0" t="n">
        <f aca="false">(I832+J832)/W832</f>
        <v>0.0109638030908782</v>
      </c>
      <c r="W832" s="0" t="n">
        <f aca="false">VLOOKUP(G832,ValidPixels!$A$1:$B$53, 2,0)</f>
        <v>153964914</v>
      </c>
    </row>
    <row r="833" customFormat="false" ht="12.8" hidden="false" customHeight="false" outlineLevel="0" collapsed="false">
      <c r="A833" s="0" t="n">
        <v>14</v>
      </c>
      <c r="B833" s="0" t="s">
        <v>115</v>
      </c>
      <c r="C833" s="0" t="n">
        <f aca="false">VLOOKUP(D833,List!$G$2:$H$12, 2, 0)</f>
        <v>7</v>
      </c>
      <c r="D833" s="0" t="s">
        <v>65</v>
      </c>
      <c r="E833" s="0" t="n">
        <f aca="false">VLOOKUP(G833,List!$A$2:$B$54, 2, 0)</f>
        <v>37</v>
      </c>
      <c r="F833" s="0" t="n">
        <f aca="false">VLOOKUP(G833,List!$L$2:$M$54, 2,0)</f>
        <v>2</v>
      </c>
      <c r="G833" s="0" t="s">
        <v>67</v>
      </c>
      <c r="H833" s="0" t="n">
        <v>550556</v>
      </c>
      <c r="I833" s="0" t="n">
        <v>88716</v>
      </c>
      <c r="J833" s="0" t="n">
        <v>187027</v>
      </c>
      <c r="K833" s="0" t="n">
        <v>24820673</v>
      </c>
      <c r="L833" s="0" t="n">
        <v>0</v>
      </c>
      <c r="M833" s="0" t="n">
        <f aca="false">H833 / (H833 + J833)</f>
        <v>0.746432604872943</v>
      </c>
      <c r="N833" s="0" t="n">
        <f aca="false">K833 / (K833+ I833)</f>
        <v>0.996438451380722</v>
      </c>
      <c r="O833" s="0" t="n">
        <f aca="false">I833 / (I833 + K833)</f>
        <v>0.00356154861927765</v>
      </c>
      <c r="P833" s="0" t="n">
        <f aca="false">J833 / (H833 + J833)</f>
        <v>0.253567395127057</v>
      </c>
      <c r="Q833" s="0" t="n">
        <f aca="false">100 * (J833 + I833) / (H833 + I833 + J833 + K833)</f>
        <v>1.07514836449309</v>
      </c>
      <c r="R833" s="0" t="n">
        <f aca="false">(2 * S833 * M833) / (S833 + M833)</f>
        <v>0.799729819044126</v>
      </c>
      <c r="S833" s="0" t="n">
        <f aca="false">H833 / (H833 + I833)</f>
        <v>0.861223391607954</v>
      </c>
      <c r="T833" s="0" t="n">
        <f aca="false">AVERAGE(M833:S833)</f>
        <v>0.676585939306452</v>
      </c>
      <c r="U833" s="0" t="n">
        <f aca="false">(H833 + K833)/(H833 + K833 + I833 + J833)</f>
        <v>0.989248516355069</v>
      </c>
      <c r="V833" s="0" t="n">
        <f aca="false">(I833+J833)/W833</f>
        <v>0.0215269208102259</v>
      </c>
      <c r="W833" s="0" t="n">
        <f aca="false">VLOOKUP(G833,ValidPixels!$A$1:$B$53, 2,0)</f>
        <v>12809217</v>
      </c>
    </row>
    <row r="834" customFormat="false" ht="12.8" hidden="false" customHeight="false" outlineLevel="0" collapsed="false">
      <c r="A834" s="0" t="n">
        <v>14</v>
      </c>
      <c r="B834" s="0" t="s">
        <v>115</v>
      </c>
      <c r="C834" s="0" t="n">
        <f aca="false">VLOOKUP(D834,List!$G$2:$H$12, 2, 0)</f>
        <v>7</v>
      </c>
      <c r="D834" s="0" t="s">
        <v>65</v>
      </c>
      <c r="E834" s="0" t="n">
        <f aca="false">VLOOKUP(G834,List!$A$2:$B$54, 2, 0)</f>
        <v>39</v>
      </c>
      <c r="F834" s="0" t="n">
        <f aca="false">VLOOKUP(G834,List!$L$2:$M$54, 2,0)</f>
        <v>3</v>
      </c>
      <c r="G834" s="0" t="s">
        <v>69</v>
      </c>
      <c r="H834" s="0" t="n">
        <v>2016146</v>
      </c>
      <c r="I834" s="0" t="n">
        <v>105749</v>
      </c>
      <c r="J834" s="0" t="n">
        <v>4986178</v>
      </c>
      <c r="K834" s="0" t="n">
        <v>351360073</v>
      </c>
      <c r="L834" s="0" t="n">
        <v>0</v>
      </c>
      <c r="M834" s="0" t="n">
        <f aca="false">H834 / (H834 + J834)</f>
        <v>0.28792526595456</v>
      </c>
      <c r="N834" s="0" t="n">
        <f aca="false">K834 / (K834+ I834)</f>
        <v>0.999699120103917</v>
      </c>
      <c r="O834" s="0" t="n">
        <f aca="false">I834 / (I834 + K834)</f>
        <v>0.000300879896082755</v>
      </c>
      <c r="P834" s="0" t="n">
        <f aca="false">J834 / (H834 + J834)</f>
        <v>0.71207473404544</v>
      </c>
      <c r="Q834" s="0" t="n">
        <f aca="false">100 * (J834 + I834) / (H834 + I834 + J834 + K834)</f>
        <v>1.42046847308994</v>
      </c>
      <c r="R834" s="0" t="n">
        <f aca="false">(2 * S834 * M834) / (S834 + M834)</f>
        <v>0.44193283830649</v>
      </c>
      <c r="S834" s="0" t="n">
        <f aca="false">H834 / (H834 + I834)</f>
        <v>0.950162943972251</v>
      </c>
      <c r="T834" s="0" t="n">
        <f aca="false">AVERAGE(M834:S834)</f>
        <v>0.687509179338382</v>
      </c>
      <c r="U834" s="0" t="n">
        <f aca="false">(H834 + K834)/(H834 + K834 + I834 + J834)</f>
        <v>0.985795315269101</v>
      </c>
      <c r="V834" s="0" t="n">
        <f aca="false">(I834+J834)/W834</f>
        <v>0.0279989876450276</v>
      </c>
      <c r="W834" s="0" t="n">
        <f aca="false">VLOOKUP(G834,ValidPixels!$A$1:$B$53, 2,0)</f>
        <v>181861111</v>
      </c>
    </row>
    <row r="835" customFormat="false" ht="12.8" hidden="false" customHeight="false" outlineLevel="0" collapsed="false">
      <c r="A835" s="0" t="n">
        <v>14</v>
      </c>
      <c r="B835" s="0" t="s">
        <v>115</v>
      </c>
      <c r="C835" s="0" t="n">
        <f aca="false">VLOOKUP(D835,List!$G$2:$H$12, 2, 0)</f>
        <v>7</v>
      </c>
      <c r="D835" s="0" t="s">
        <v>65</v>
      </c>
      <c r="E835" s="0" t="n">
        <f aca="false">VLOOKUP(G835,List!$A$2:$B$54, 2, 0)</f>
        <v>38</v>
      </c>
      <c r="F835" s="0" t="n">
        <f aca="false">VLOOKUP(G835,List!$L$2:$M$54, 2,0)</f>
        <v>4</v>
      </c>
      <c r="G835" s="0" t="s">
        <v>68</v>
      </c>
      <c r="H835" s="0" t="n">
        <v>2036179</v>
      </c>
      <c r="I835" s="0" t="n">
        <v>202411</v>
      </c>
      <c r="J835" s="0" t="n">
        <v>814917</v>
      </c>
      <c r="K835" s="0" t="n">
        <v>45988956</v>
      </c>
      <c r="L835" s="0" t="n">
        <v>0</v>
      </c>
      <c r="M835" s="0" t="n">
        <f aca="false">H835 / (H835 + J835)</f>
        <v>0.714174128124763</v>
      </c>
      <c r="N835" s="0" t="n">
        <f aca="false">K835 / (K835+ I835)</f>
        <v>0.995617990695101</v>
      </c>
      <c r="O835" s="0" t="n">
        <f aca="false">I835 / (I835 + K835)</f>
        <v>0.0043820093048989</v>
      </c>
      <c r="P835" s="0" t="n">
        <f aca="false">J835 / (H835 + J835)</f>
        <v>0.285825871875237</v>
      </c>
      <c r="Q835" s="0" t="n">
        <f aca="false">100 * (J835 + I835) / (H835 + I835 + J835 + K835)</f>
        <v>2.07438194937314</v>
      </c>
      <c r="R835" s="0" t="n">
        <f aca="false">(2 * S835 * M835) / (S835 + M835)</f>
        <v>0.800119693041967</v>
      </c>
      <c r="S835" s="0" t="n">
        <f aca="false">H835 / (H835 + I835)</f>
        <v>0.909581030916782</v>
      </c>
      <c r="T835" s="0" t="n">
        <f aca="false">AVERAGE(M835:S835)</f>
        <v>0.826297524761698</v>
      </c>
      <c r="U835" s="0" t="n">
        <f aca="false">(H835 + K835)/(H835 + K835 + I835 + J835)</f>
        <v>0.979256180506269</v>
      </c>
      <c r="V835" s="0" t="n">
        <f aca="false">(I835+J835)/W835</f>
        <v>0.041918772941532</v>
      </c>
      <c r="W835" s="0" t="n">
        <f aca="false">VLOOKUP(G835,ValidPixels!$A$1:$B$53, 2,0)</f>
        <v>24269031</v>
      </c>
    </row>
    <row r="836" customFormat="false" ht="12.8" hidden="false" customHeight="false" outlineLevel="0" collapsed="false">
      <c r="A836" s="0" t="n">
        <v>14</v>
      </c>
      <c r="B836" s="0" t="s">
        <v>115</v>
      </c>
      <c r="C836" s="0" t="n">
        <f aca="false">VLOOKUP(D836,List!$G$2:$H$12, 2, 0)</f>
        <v>8</v>
      </c>
      <c r="D836" s="0" t="s">
        <v>70</v>
      </c>
      <c r="E836" s="0" t="n">
        <f aca="false">VLOOKUP(G836,List!$A$2:$B$54, 2, 0)</f>
        <v>41</v>
      </c>
      <c r="F836" s="0" t="n">
        <f aca="false">VLOOKUP(G836,List!$L$2:$M$54, 2,0)</f>
        <v>1</v>
      </c>
      <c r="G836" s="0" t="s">
        <v>72</v>
      </c>
      <c r="H836" s="0" t="n">
        <v>1397958</v>
      </c>
      <c r="I836" s="0" t="n">
        <v>3176258</v>
      </c>
      <c r="J836" s="0" t="n">
        <v>251988</v>
      </c>
      <c r="K836" s="0" t="n">
        <v>77823497</v>
      </c>
      <c r="L836" s="0" t="n">
        <v>0</v>
      </c>
      <c r="M836" s="0" t="n">
        <f aca="false">H836 / (H836 + J836)</f>
        <v>0.847275001727329</v>
      </c>
      <c r="N836" s="0" t="n">
        <f aca="false">K836 / (K836+ I836)</f>
        <v>0.960786819663837</v>
      </c>
      <c r="O836" s="0" t="n">
        <f aca="false">I836 / (I836 + K836)</f>
        <v>0.0392131803361627</v>
      </c>
      <c r="P836" s="0" t="n">
        <f aca="false">J836 / (H836 + J836)</f>
        <v>0.152724998272671</v>
      </c>
      <c r="Q836" s="0" t="n">
        <f aca="false">100 * (J836 + I836) / (H836 + I836 + J836 + K836)</f>
        <v>4.14792305177244</v>
      </c>
      <c r="R836" s="0" t="n">
        <f aca="false">(2 * S836 * M836) / (S836 + M836)</f>
        <v>0.44920360363371</v>
      </c>
      <c r="S836" s="0" t="n">
        <f aca="false">H836 / (H836 + I836)</f>
        <v>0.305616962557081</v>
      </c>
      <c r="T836" s="0" t="n">
        <f aca="false">AVERAGE(M836:S836)</f>
        <v>0.986106231137605</v>
      </c>
      <c r="U836" s="0" t="n">
        <f aca="false">(H836 + K836)/(H836 + K836 + I836 + J836)</f>
        <v>0.958520769482276</v>
      </c>
      <c r="V836" s="0" t="n">
        <f aca="false">(I836+J836)/W836</f>
        <v>0.0822362450919063</v>
      </c>
      <c r="W836" s="0" t="n">
        <f aca="false">VLOOKUP(G836,ValidPixels!$A$1:$B$53, 2,0)</f>
        <v>41687774</v>
      </c>
    </row>
    <row r="837" customFormat="false" ht="12.8" hidden="false" customHeight="false" outlineLevel="0" collapsed="false">
      <c r="A837" s="0" t="n">
        <v>14</v>
      </c>
      <c r="B837" s="0" t="s">
        <v>115</v>
      </c>
      <c r="C837" s="0" t="n">
        <f aca="false">VLOOKUP(D837,List!$G$2:$H$12, 2, 0)</f>
        <v>8</v>
      </c>
      <c r="D837" s="0" t="s">
        <v>70</v>
      </c>
      <c r="E837" s="0" t="n">
        <f aca="false">VLOOKUP(G837,List!$A$2:$B$54, 2, 0)</f>
        <v>40</v>
      </c>
      <c r="F837" s="0" t="n">
        <f aca="false">VLOOKUP(G837,List!$L$2:$M$54, 2,0)</f>
        <v>2</v>
      </c>
      <c r="G837" s="0" t="s">
        <v>71</v>
      </c>
      <c r="H837" s="0" t="n">
        <v>1535335</v>
      </c>
      <c r="I837" s="0" t="n">
        <v>1095160</v>
      </c>
      <c r="J837" s="0" t="n">
        <v>4053356</v>
      </c>
      <c r="K837" s="0" t="n">
        <v>59320111</v>
      </c>
      <c r="L837" s="0" t="n">
        <v>0</v>
      </c>
      <c r="M837" s="0" t="n">
        <f aca="false">H837 / (H837 + J837)</f>
        <v>0.274721755058564</v>
      </c>
      <c r="N837" s="0" t="n">
        <f aca="false">K837 / (K837+ I837)</f>
        <v>0.981872795042167</v>
      </c>
      <c r="O837" s="0" t="n">
        <f aca="false">I837 / (I837 + K837)</f>
        <v>0.0181272049578326</v>
      </c>
      <c r="P837" s="0" t="n">
        <f aca="false">J837 / (H837 + J837)</f>
        <v>0.725278244941436</v>
      </c>
      <c r="Q837" s="0" t="n">
        <f aca="false">100 * (J837 + I837) / (H837 + I837 + J837 + K837)</f>
        <v>7.8003135629949</v>
      </c>
      <c r="R837" s="0" t="n">
        <f aca="false">(2 * S837 * M837) / (S837 + M837)</f>
        <v>0.373597823434097</v>
      </c>
      <c r="S837" s="0" t="n">
        <f aca="false">H837 / (H837 + I837)</f>
        <v>0.583667712730874</v>
      </c>
      <c r="T837" s="0" t="n">
        <f aca="false">AVERAGE(M837:S837)</f>
        <v>1.5367970141657</v>
      </c>
      <c r="U837" s="0" t="n">
        <f aca="false">(H837 + K837)/(H837 + K837 + I837 + J837)</f>
        <v>0.921996864370051</v>
      </c>
      <c r="V837" s="0" t="n">
        <f aca="false">(I837+J837)/W837</f>
        <v>0.154529869133702</v>
      </c>
      <c r="W837" s="0" t="n">
        <f aca="false">VLOOKUP(G837,ValidPixels!$A$1:$B$53, 2,0)</f>
        <v>33317287</v>
      </c>
    </row>
    <row r="838" customFormat="false" ht="12.8" hidden="false" customHeight="false" outlineLevel="0" collapsed="false">
      <c r="A838" s="0" t="n">
        <v>14</v>
      </c>
      <c r="B838" s="0" t="s">
        <v>115</v>
      </c>
      <c r="C838" s="0" t="n">
        <f aca="false">VLOOKUP(D838,List!$G$2:$H$12, 2, 0)</f>
        <v>8</v>
      </c>
      <c r="D838" s="0" t="s">
        <v>70</v>
      </c>
      <c r="E838" s="0" t="n">
        <f aca="false">VLOOKUP(G838,List!$A$2:$B$54, 2, 0)</f>
        <v>42</v>
      </c>
      <c r="F838" s="0" t="n">
        <f aca="false">VLOOKUP(G838,List!$L$2:$M$54, 2,0)</f>
        <v>3</v>
      </c>
      <c r="G838" s="0" t="s">
        <v>73</v>
      </c>
      <c r="H838" s="0" t="n">
        <v>2430439</v>
      </c>
      <c r="I838" s="0" t="n">
        <v>8419954</v>
      </c>
      <c r="J838" s="0" t="n">
        <v>1508083</v>
      </c>
      <c r="K838" s="0" t="n">
        <v>213024129</v>
      </c>
      <c r="L838" s="0" t="n">
        <v>129170</v>
      </c>
      <c r="M838" s="0" t="n">
        <f aca="false">H838 / (H838 + J838)</f>
        <v>0.617094178983893</v>
      </c>
      <c r="N838" s="0" t="n">
        <f aca="false">K838 / (K838+ I838)</f>
        <v>0.961977064882786</v>
      </c>
      <c r="O838" s="0" t="n">
        <f aca="false">I838 / (I838 + K838)</f>
        <v>0.0380229351172142</v>
      </c>
      <c r="P838" s="0" t="n">
        <f aca="false">J838 / (H838 + J838)</f>
        <v>0.382905821016107</v>
      </c>
      <c r="Q838" s="0" t="n">
        <f aca="false">100 * (J838 + I838) / (H838 + I838 + J838 + K838)</f>
        <v>4.40497038358395</v>
      </c>
      <c r="R838" s="0" t="n">
        <f aca="false">(2 * S838 * M838) / (S838 + M838)</f>
        <v>0.328683882489013</v>
      </c>
      <c r="S838" s="0" t="n">
        <f aca="false">H838 / (H838 + I838)</f>
        <v>0.223995481085339</v>
      </c>
      <c r="T838" s="0" t="n">
        <f aca="false">AVERAGE(M838:S838)</f>
        <v>0.993949963879758</v>
      </c>
      <c r="U838" s="0" t="n">
        <f aca="false">(H838 + K838)/(H838 + K838 + I838 + J838)</f>
        <v>0.95595029616416</v>
      </c>
      <c r="V838" s="0" t="n">
        <f aca="false">(I838+J838)/W838</f>
        <v>0.0881257133114353</v>
      </c>
      <c r="W838" s="0" t="n">
        <f aca="false">VLOOKUP(G838,ValidPixels!$A$1:$B$53, 2,0)</f>
        <v>112657664</v>
      </c>
    </row>
    <row r="839" customFormat="false" ht="12.8" hidden="false" customHeight="false" outlineLevel="0" collapsed="false">
      <c r="A839" s="0" t="n">
        <v>14</v>
      </c>
      <c r="B839" s="0" t="s">
        <v>115</v>
      </c>
      <c r="C839" s="0" t="n">
        <f aca="false">VLOOKUP(D839,List!$G$2:$H$12, 2, 0)</f>
        <v>8</v>
      </c>
      <c r="D839" s="0" t="s">
        <v>70</v>
      </c>
      <c r="E839" s="0" t="n">
        <f aca="false">VLOOKUP(G839,List!$A$2:$B$54, 2, 0)</f>
        <v>43</v>
      </c>
      <c r="F839" s="0" t="n">
        <f aca="false">VLOOKUP(G839,List!$L$2:$M$54, 2,0)</f>
        <v>4</v>
      </c>
      <c r="G839" s="0" t="s">
        <v>74</v>
      </c>
      <c r="H839" s="0" t="n">
        <v>3054880</v>
      </c>
      <c r="I839" s="0" t="n">
        <v>6337231</v>
      </c>
      <c r="J839" s="0" t="n">
        <v>875847</v>
      </c>
      <c r="K839" s="0" t="n">
        <v>621161005</v>
      </c>
      <c r="L839" s="0" t="n">
        <v>0</v>
      </c>
      <c r="M839" s="0" t="n">
        <f aca="false">H839 / (H839 + J839)</f>
        <v>0.777179386917484</v>
      </c>
      <c r="N839" s="0" t="n">
        <f aca="false">K839 / (K839+ I839)</f>
        <v>0.989900798701209</v>
      </c>
      <c r="O839" s="0" t="n">
        <f aca="false">I839 / (I839 + K839)</f>
        <v>0.0100992012987906</v>
      </c>
      <c r="P839" s="0" t="n">
        <f aca="false">J839 / (H839 + J839)</f>
        <v>0.222820613082516</v>
      </c>
      <c r="Q839" s="0" t="n">
        <f aca="false">100 * (J839 + I839) / (H839 + I839 + J839 + K839)</f>
        <v>1.14234196127617</v>
      </c>
      <c r="R839" s="0" t="n">
        <f aca="false">(2 * S839 * M839) / (S839 + M839)</f>
        <v>0.45859298146536</v>
      </c>
      <c r="S839" s="0" t="n">
        <f aca="false">H839 / (H839 + I839)</f>
        <v>0.325260210404242</v>
      </c>
      <c r="T839" s="0" t="n">
        <f aca="false">AVERAGE(M839:S839)</f>
        <v>0.560885021877968</v>
      </c>
      <c r="U839" s="0" t="n">
        <f aca="false">(H839 + K839)/(H839 + K839 + I839 + J839)</f>
        <v>0.988576580387238</v>
      </c>
      <c r="V839" s="0" t="n">
        <f aca="false">(I839+J839)/W839</f>
        <v>0.022851568023711</v>
      </c>
      <c r="W839" s="0" t="n">
        <f aca="false">VLOOKUP(G839,ValidPixels!$A$1:$B$53, 2,0)</f>
        <v>315649149</v>
      </c>
    </row>
    <row r="840" customFormat="false" ht="12.8" hidden="false" customHeight="false" outlineLevel="0" collapsed="false">
      <c r="A840" s="0" t="n">
        <v>14</v>
      </c>
      <c r="B840" s="0" t="s">
        <v>115</v>
      </c>
      <c r="C840" s="0" t="n">
        <f aca="false">VLOOKUP(D840,List!$G$2:$H$12, 2, 0)</f>
        <v>8</v>
      </c>
      <c r="D840" s="0" t="s">
        <v>70</v>
      </c>
      <c r="E840" s="0" t="n">
        <f aca="false">VLOOKUP(G840,List!$A$2:$B$54, 2, 0)</f>
        <v>44</v>
      </c>
      <c r="F840" s="0" t="n">
        <f aca="false">VLOOKUP(G840,List!$L$2:$M$54, 2,0)</f>
        <v>5</v>
      </c>
      <c r="G840" s="0" t="s">
        <v>75</v>
      </c>
      <c r="H840" s="0" t="n">
        <v>4068417</v>
      </c>
      <c r="I840" s="0" t="n">
        <v>1541938</v>
      </c>
      <c r="J840" s="0" t="n">
        <v>2187911</v>
      </c>
      <c r="K840" s="0" t="n">
        <v>176587476</v>
      </c>
      <c r="L840" s="0" t="n">
        <v>0</v>
      </c>
      <c r="M840" s="0" t="n">
        <f aca="false">H840 / (H840 + J840)</f>
        <v>0.65028831608573</v>
      </c>
      <c r="N840" s="0" t="n">
        <f aca="false">K840 / (K840+ I840)</f>
        <v>0.991343720470556</v>
      </c>
      <c r="O840" s="0" t="n">
        <f aca="false">I840 / (I840 + K840)</f>
        <v>0.00865627952944369</v>
      </c>
      <c r="P840" s="0" t="n">
        <f aca="false">J840 / (H840 + J840)</f>
        <v>0.34971168391427</v>
      </c>
      <c r="Q840" s="0" t="n">
        <f aca="false">100 * (J840 + I840) / (H840 + I840 + J840 + K840)</f>
        <v>2.02285109441922</v>
      </c>
      <c r="R840" s="0" t="n">
        <f aca="false">(2 * S840 * M840) / (S840 + M840)</f>
        <v>0.685687314643865</v>
      </c>
      <c r="S840" s="0" t="n">
        <f aca="false">H840 / (H840 + I840)</f>
        <v>0.725162133233993</v>
      </c>
      <c r="T840" s="0" t="n">
        <f aca="false">AVERAGE(M840:S840)</f>
        <v>0.776242934613868</v>
      </c>
      <c r="U840" s="0" t="n">
        <f aca="false">(H840 + K840)/(H840 + K840 + I840 + J840)</f>
        <v>0.979771489055808</v>
      </c>
      <c r="V840" s="0" t="n">
        <f aca="false">(I840+J840)/W840</f>
        <v>0.0403481478655274</v>
      </c>
      <c r="W840" s="0" t="n">
        <f aca="false">VLOOKUP(G840,ValidPixels!$A$1:$B$53, 2,0)</f>
        <v>92441641</v>
      </c>
    </row>
    <row r="841" customFormat="false" ht="12.8" hidden="false" customHeight="false" outlineLevel="0" collapsed="false">
      <c r="A841" s="0" t="n">
        <v>14</v>
      </c>
      <c r="B841" s="0" t="s">
        <v>115</v>
      </c>
      <c r="C841" s="0" t="n">
        <f aca="false">VLOOKUP(D841,List!$G$2:$H$12, 2, 0)</f>
        <v>8</v>
      </c>
      <c r="D841" s="0" t="s">
        <v>70</v>
      </c>
      <c r="E841" s="0" t="n">
        <f aca="false">VLOOKUP(G841,List!$A$2:$B$54, 2, 0)</f>
        <v>45</v>
      </c>
      <c r="F841" s="0" t="n">
        <f aca="false">VLOOKUP(G841,List!$L$2:$M$54, 2,0)</f>
        <v>6</v>
      </c>
      <c r="G841" s="0" t="s">
        <v>76</v>
      </c>
      <c r="H841" s="0" t="n">
        <v>6457809</v>
      </c>
      <c r="I841" s="0" t="n">
        <v>9233958</v>
      </c>
      <c r="J841" s="0" t="n">
        <v>2841504</v>
      </c>
      <c r="K841" s="0" t="n">
        <v>116462146</v>
      </c>
      <c r="L841" s="0" t="n">
        <v>0</v>
      </c>
      <c r="M841" s="0" t="n">
        <f aca="false">H841 / (H841 + J841)</f>
        <v>0.694439363423943</v>
      </c>
      <c r="N841" s="0" t="n">
        <f aca="false">K841 / (K841+ I841)</f>
        <v>0.926537436673455</v>
      </c>
      <c r="O841" s="0" t="n">
        <f aca="false">I841 / (I841 + K841)</f>
        <v>0.0734625633265451</v>
      </c>
      <c r="P841" s="0" t="n">
        <f aca="false">J841 / (H841 + J841)</f>
        <v>0.305560636576057</v>
      </c>
      <c r="Q841" s="0" t="n">
        <f aca="false">100 * (J841 + I841) / (H841 + I841 + J841 + K841)</f>
        <v>8.94509033591859</v>
      </c>
      <c r="R841" s="0" t="n">
        <f aca="false">(2 * S841 * M841) / (S841 + M841)</f>
        <v>0.516809117493122</v>
      </c>
      <c r="S841" s="0" t="n">
        <f aca="false">H841 / (H841 + I841)</f>
        <v>0.411541224133649</v>
      </c>
      <c r="T841" s="0" t="n">
        <f aca="false">AVERAGE(M841:S841)</f>
        <v>1.69620581107791</v>
      </c>
      <c r="U841" s="0" t="n">
        <f aca="false">(H841 + K841)/(H841 + K841 + I841 + J841)</f>
        <v>0.910549096640814</v>
      </c>
      <c r="V841" s="0" t="n">
        <f aca="false">(I841+J841)/W841</f>
        <v>0.178970272463256</v>
      </c>
      <c r="W841" s="0" t="n">
        <f aca="false">VLOOKUP(G841,ValidPixels!$A$1:$B$53, 2,0)</f>
        <v>67471887</v>
      </c>
    </row>
    <row r="842" customFormat="false" ht="12.8" hidden="false" customHeight="false" outlineLevel="0" collapsed="false">
      <c r="A842" s="0" t="n">
        <v>14</v>
      </c>
      <c r="B842" s="0" t="s">
        <v>115</v>
      </c>
      <c r="C842" s="0" t="n">
        <f aca="false">VLOOKUP(D842,List!$G$2:$H$12, 2, 0)</f>
        <v>1</v>
      </c>
      <c r="D842" s="0" t="s">
        <v>77</v>
      </c>
      <c r="E842" s="0" t="n">
        <f aca="false">VLOOKUP(G842,List!$A$2:$B$54, 2, 0)</f>
        <v>46</v>
      </c>
      <c r="F842" s="0" t="n">
        <f aca="false">VLOOKUP(G842,List!$L$2:$M$54, 2,0)</f>
        <v>4</v>
      </c>
      <c r="G842" s="0" t="s">
        <v>78</v>
      </c>
      <c r="H842" s="0" t="n">
        <v>65194</v>
      </c>
      <c r="I842" s="0" t="n">
        <v>288150</v>
      </c>
      <c r="J842" s="0" t="n">
        <v>24110</v>
      </c>
      <c r="K842" s="0" t="n">
        <v>47894186</v>
      </c>
      <c r="L842" s="0" t="n">
        <v>430</v>
      </c>
      <c r="M842" s="0" t="n">
        <f aca="false">H842 / (H842 + J842)</f>
        <v>0.730023291229956</v>
      </c>
      <c r="N842" s="0" t="n">
        <f aca="false">K842 / (K842+ I842)</f>
        <v>0.994019592574341</v>
      </c>
      <c r="O842" s="0" t="n">
        <f aca="false">I842 / (I842 + K842)</f>
        <v>0.00598040742565906</v>
      </c>
      <c r="P842" s="0" t="n">
        <f aca="false">J842 / (H842 + J842)</f>
        <v>0.269976708770044</v>
      </c>
      <c r="Q842" s="0" t="n">
        <f aca="false">100 * (J842 + I842) / (H842 + I842 + J842 + K842)</f>
        <v>0.646880860066076</v>
      </c>
      <c r="R842" s="0" t="n">
        <f aca="false">(2 * S842 * M842) / (S842 + M842)</f>
        <v>0.294563626177007</v>
      </c>
      <c r="S842" s="0" t="n">
        <f aca="false">H842 / (H842 + I842)</f>
        <v>0.184505750769788</v>
      </c>
      <c r="T842" s="0" t="n">
        <f aca="false">AVERAGE(M842:S842)</f>
        <v>0.446564319573267</v>
      </c>
      <c r="U842" s="0" t="n">
        <f aca="false">(H842 + K842)/(H842 + K842 + I842 + J842)</f>
        <v>0.993531191399339</v>
      </c>
      <c r="V842" s="0" t="n">
        <f aca="false">(I842+J842)/W842</f>
        <v>0.0129695076184954</v>
      </c>
      <c r="W842" s="0" t="n">
        <f aca="false">VLOOKUP(G842,ValidPixels!$A$1:$B$53, 2,0)</f>
        <v>24076473</v>
      </c>
    </row>
    <row r="843" customFormat="false" ht="12.8" hidden="false" customHeight="false" outlineLevel="0" collapsed="false">
      <c r="A843" s="0" t="n">
        <v>14</v>
      </c>
      <c r="B843" s="0" t="s">
        <v>115</v>
      </c>
      <c r="C843" s="0" t="n">
        <f aca="false">VLOOKUP(D843,List!$G$2:$H$12, 2, 0)</f>
        <v>1</v>
      </c>
      <c r="D843" s="0" t="s">
        <v>77</v>
      </c>
      <c r="E843" s="0" t="n">
        <f aca="false">VLOOKUP(G843,List!$A$2:$B$54, 2, 0)</f>
        <v>47</v>
      </c>
      <c r="F843" s="0" t="n">
        <f aca="false">VLOOKUP(G843,List!$L$2:$M$54, 2,0)</f>
        <v>3</v>
      </c>
      <c r="G843" s="0" t="s">
        <v>79</v>
      </c>
      <c r="H843" s="0" t="n">
        <v>936676</v>
      </c>
      <c r="I843" s="0" t="n">
        <v>379416</v>
      </c>
      <c r="J843" s="0" t="n">
        <v>671848</v>
      </c>
      <c r="K843" s="0" t="n">
        <v>135634727</v>
      </c>
      <c r="L843" s="0" t="n">
        <v>126218</v>
      </c>
      <c r="M843" s="0" t="n">
        <f aca="false">H843 / (H843 + J843)</f>
        <v>0.582320189192079</v>
      </c>
      <c r="N843" s="0" t="n">
        <f aca="false">K843 / (K843+ I843)</f>
        <v>0.997210466561555</v>
      </c>
      <c r="O843" s="0" t="n">
        <f aca="false">I843 / (I843 + K843)</f>
        <v>0.00278953343844544</v>
      </c>
      <c r="P843" s="0" t="n">
        <f aca="false">J843 / (H843 + J843)</f>
        <v>0.417679810807921</v>
      </c>
      <c r="Q843" s="0" t="n">
        <f aca="false">100 * (J843 + I843) / (H843 + I843 + J843 + K843)</f>
        <v>0.763874166164793</v>
      </c>
      <c r="R843" s="0" t="n">
        <f aca="false">(2 * S843 * M843) / (S843 + M843)</f>
        <v>0.640546314456325</v>
      </c>
      <c r="S843" s="0" t="n">
        <f aca="false">H843 / (H843 + I843)</f>
        <v>0.71171012360838</v>
      </c>
      <c r="T843" s="0" t="n">
        <f aca="false">AVERAGE(M843:S843)</f>
        <v>0.588018657747071</v>
      </c>
      <c r="U843" s="0" t="n">
        <f aca="false">(H843 + K843)/(H843 + K843 + I843 + J843)</f>
        <v>0.992361258338352</v>
      </c>
      <c r="V843" s="0" t="n">
        <f aca="false">(I843+J843)/W843</f>
        <v>0.0146792296951116</v>
      </c>
      <c r="W843" s="0" t="n">
        <f aca="false">VLOOKUP(G843,ValidPixels!$A$1:$B$53, 2,0)</f>
        <v>71615747</v>
      </c>
    </row>
    <row r="844" customFormat="false" ht="12.8" hidden="false" customHeight="false" outlineLevel="0" collapsed="false">
      <c r="A844" s="0" t="n">
        <v>14</v>
      </c>
      <c r="B844" s="0" t="s">
        <v>115</v>
      </c>
      <c r="C844" s="0" t="n">
        <f aca="false">VLOOKUP(D844,List!$G$2:$H$12, 2, 0)</f>
        <v>1</v>
      </c>
      <c r="D844" s="0" t="s">
        <v>77</v>
      </c>
      <c r="E844" s="0" t="n">
        <f aca="false">VLOOKUP(G844,List!$A$2:$B$54, 2, 0)</f>
        <v>48</v>
      </c>
      <c r="F844" s="0" t="n">
        <f aca="false">VLOOKUP(G844,List!$L$2:$M$54, 2,0)</f>
        <v>1</v>
      </c>
      <c r="G844" s="0" t="s">
        <v>80</v>
      </c>
      <c r="H844" s="0" t="n">
        <v>993352</v>
      </c>
      <c r="I844" s="0" t="n">
        <v>13032727</v>
      </c>
      <c r="J844" s="0" t="n">
        <v>1090339</v>
      </c>
      <c r="K844" s="0" t="n">
        <v>356493887</v>
      </c>
      <c r="L844" s="0" t="n">
        <v>39853</v>
      </c>
      <c r="M844" s="0" t="n">
        <f aca="false">H844 / (H844 + J844)</f>
        <v>0.476727115488813</v>
      </c>
      <c r="N844" s="0" t="n">
        <f aca="false">K844 / (K844+ I844)</f>
        <v>0.964731289963326</v>
      </c>
      <c r="O844" s="0" t="n">
        <f aca="false">I844 / (I844 + K844)</f>
        <v>0.0352687100366741</v>
      </c>
      <c r="P844" s="0" t="n">
        <f aca="false">J844 / (H844 + J844)</f>
        <v>0.523272884511187</v>
      </c>
      <c r="Q844" s="0" t="n">
        <f aca="false">100 * (J844 + I844) / (H844 + I844 + J844 + K844)</f>
        <v>3.80050440205096</v>
      </c>
      <c r="R844" s="0" t="n">
        <f aca="false">(2 * S844 * M844) / (S844 + M844)</f>
        <v>0.123322927639563</v>
      </c>
      <c r="S844" s="0" t="n">
        <f aca="false">H844 / (H844 + I844)</f>
        <v>0.0708217884698924</v>
      </c>
      <c r="T844" s="0" t="n">
        <f aca="false">AVERAGE(M844:S844)</f>
        <v>0.856378445451488</v>
      </c>
      <c r="U844" s="0" t="n">
        <f aca="false">(H844 + K844)/(H844 + K844 + I844 + J844)</f>
        <v>0.96199495597949</v>
      </c>
      <c r="V844" s="0" t="n">
        <f aca="false">(I844+J844)/W844</f>
        <v>0.0760894771002346</v>
      </c>
      <c r="W844" s="0" t="n">
        <f aca="false">VLOOKUP(G844,ValidPixels!$A$1:$B$53, 2,0)</f>
        <v>185611290</v>
      </c>
    </row>
    <row r="845" customFormat="false" ht="12.8" hidden="false" customHeight="false" outlineLevel="0" collapsed="false">
      <c r="A845" s="0" t="n">
        <v>14</v>
      </c>
      <c r="B845" s="0" t="s">
        <v>115</v>
      </c>
      <c r="C845" s="0" t="n">
        <f aca="false">VLOOKUP(D845,List!$G$2:$H$12, 2, 0)</f>
        <v>1</v>
      </c>
      <c r="D845" s="0" t="s">
        <v>77</v>
      </c>
      <c r="E845" s="0" t="n">
        <f aca="false">VLOOKUP(G845,List!$A$2:$B$54, 2, 0)</f>
        <v>49</v>
      </c>
      <c r="F845" s="0" t="n">
        <f aca="false">VLOOKUP(G845,List!$L$2:$M$54, 2,0)</f>
        <v>2</v>
      </c>
      <c r="G845" s="0" t="s">
        <v>81</v>
      </c>
      <c r="H845" s="0" t="n">
        <v>2122536</v>
      </c>
      <c r="I845" s="0" t="n">
        <v>3726610</v>
      </c>
      <c r="J845" s="0" t="n">
        <v>1881972</v>
      </c>
      <c r="K845" s="0" t="n">
        <v>419295431</v>
      </c>
      <c r="L845" s="0" t="n">
        <v>0</v>
      </c>
      <c r="M845" s="0" t="n">
        <f aca="false">H845 / (H845 + J845)</f>
        <v>0.530036648696919</v>
      </c>
      <c r="N845" s="0" t="n">
        <f aca="false">K845 / (K845+ I845)</f>
        <v>0.991190506312176</v>
      </c>
      <c r="O845" s="0" t="n">
        <f aca="false">I845 / (I845 + K845)</f>
        <v>0.00880949368782418</v>
      </c>
      <c r="P845" s="0" t="n">
        <f aca="false">J845 / (H845 + J845)</f>
        <v>0.469963351303081</v>
      </c>
      <c r="Q845" s="0" t="n">
        <f aca="false">100 * (J845 + I845) / (H845 + I845 + J845 + K845)</f>
        <v>1.31340358418792</v>
      </c>
      <c r="R845" s="0" t="n">
        <f aca="false">(2 * S845 * M845) / (S845 + M845)</f>
        <v>0.430811960720358</v>
      </c>
      <c r="S845" s="0" t="n">
        <f aca="false">H845 / (H845 + I845)</f>
        <v>0.362879640891166</v>
      </c>
      <c r="T845" s="0" t="n">
        <f aca="false">AVERAGE(M845:S845)</f>
        <v>0.586727883685635</v>
      </c>
      <c r="U845" s="0" t="n">
        <f aca="false">(H845 + K845)/(H845 + K845 + I845 + J845)</f>
        <v>0.986865964158121</v>
      </c>
      <c r="V845" s="0" t="n">
        <f aca="false">(I845+J845)/W845</f>
        <v>0.0261887225188314</v>
      </c>
      <c r="W845" s="0" t="n">
        <f aca="false">VLOOKUP(G845,ValidPixels!$A$1:$B$53, 2,0)</f>
        <v>214160198</v>
      </c>
    </row>
    <row r="846" customFormat="false" ht="12.8" hidden="false" customHeight="false" outlineLevel="0" collapsed="false">
      <c r="A846" s="0" t="n">
        <v>14</v>
      </c>
      <c r="B846" s="0" t="s">
        <v>115</v>
      </c>
      <c r="C846" s="0" t="n">
        <f aca="false">VLOOKUP(D846,List!$G$2:$H$12, 2, 0)</f>
        <v>11</v>
      </c>
      <c r="D846" s="0" t="s">
        <v>82</v>
      </c>
      <c r="E846" s="0" t="n">
        <f aca="false">VLOOKUP(G846,List!$A$2:$B$54, 2, 0)</f>
        <v>50</v>
      </c>
      <c r="F846" s="0" t="n">
        <f aca="false">VLOOKUP(G846,List!$L$2:$M$54, 2,0)</f>
        <v>3</v>
      </c>
      <c r="G846" s="0" t="s">
        <v>83</v>
      </c>
      <c r="H846" s="0" t="n">
        <v>458393</v>
      </c>
      <c r="I846" s="0" t="n">
        <v>43829</v>
      </c>
      <c r="J846" s="0" t="n">
        <v>218982</v>
      </c>
      <c r="K846" s="0" t="n">
        <v>811539921</v>
      </c>
      <c r="L846" s="0" t="n">
        <v>0</v>
      </c>
      <c r="M846" s="0" t="n">
        <f aca="false">H846 / (H846 + J846)</f>
        <v>0.676719689979701</v>
      </c>
      <c r="N846" s="0" t="n">
        <f aca="false">K846 / (K846+ I846)</f>
        <v>0.999945995715168</v>
      </c>
      <c r="O846" s="0" t="n">
        <f aca="false">I846 / (I846 + K846)</f>
        <v>5.40042848319721E-005</v>
      </c>
      <c r="P846" s="0" t="n">
        <f aca="false">J846 / (H846 + J846)</f>
        <v>0.323280310020299</v>
      </c>
      <c r="Q846" s="0" t="n">
        <f aca="false">100 * (J846 + I846) / (H846 + I846 + J846 + K846)</f>
        <v>0.0323554817424015</v>
      </c>
      <c r="R846" s="0" t="n">
        <f aca="false">(2 * S846 * M846) / (S846 + M846)</f>
        <v>0.777202722624761</v>
      </c>
      <c r="S846" s="0" t="n">
        <f aca="false">H846 / (H846 + I846)</f>
        <v>0.912729828641517</v>
      </c>
      <c r="T846" s="0" t="n">
        <f aca="false">AVERAGE(M846:S846)</f>
        <v>0.531755433286954</v>
      </c>
      <c r="U846" s="0" t="n">
        <f aca="false">(H846 + K846)/(H846 + K846 + I846 + J846)</f>
        <v>0.999676445182576</v>
      </c>
      <c r="V846" s="0" t="n">
        <f aca="false">(I846+J846)/W846</f>
        <v>0.000647002538576109</v>
      </c>
      <c r="W846" s="0" t="n">
        <f aca="false">VLOOKUP(G846,ValidPixels!$A$1:$B$53, 2,0)</f>
        <v>406197788</v>
      </c>
    </row>
    <row r="847" customFormat="false" ht="12.8" hidden="false" customHeight="false" outlineLevel="0" collapsed="false">
      <c r="A847" s="0" t="n">
        <v>14</v>
      </c>
      <c r="B847" s="0" t="s">
        <v>115</v>
      </c>
      <c r="C847" s="0" t="n">
        <f aca="false">VLOOKUP(D847,List!$G$2:$H$12, 2, 0)</f>
        <v>11</v>
      </c>
      <c r="D847" s="0" t="s">
        <v>82</v>
      </c>
      <c r="E847" s="0" t="n">
        <f aca="false">VLOOKUP(G847,List!$A$2:$B$54, 2, 0)</f>
        <v>52</v>
      </c>
      <c r="F847" s="0" t="n">
        <f aca="false">VLOOKUP(G847,List!$L$2:$M$54, 2,0)</f>
        <v>1</v>
      </c>
      <c r="G847" s="0" t="s">
        <v>85</v>
      </c>
      <c r="H847" s="0" t="n">
        <v>1692901</v>
      </c>
      <c r="I847" s="0" t="n">
        <v>17727459</v>
      </c>
      <c r="J847" s="0" t="n">
        <v>327562</v>
      </c>
      <c r="K847" s="0" t="n">
        <v>1361733313</v>
      </c>
      <c r="L847" s="0" t="n">
        <v>0</v>
      </c>
      <c r="M847" s="0" t="n">
        <f aca="false">H847 / (H847 + J847)</f>
        <v>0.83787775376238</v>
      </c>
      <c r="N847" s="0" t="n">
        <f aca="false">K847 / (K847+ I847)</f>
        <v>0.987148993751886</v>
      </c>
      <c r="O847" s="0" t="n">
        <f aca="false">I847 / (I847 + K847)</f>
        <v>0.0128510062481139</v>
      </c>
      <c r="P847" s="0" t="n">
        <f aca="false">J847 / (H847 + J847)</f>
        <v>0.16212224623762</v>
      </c>
      <c r="Q847" s="0" t="n">
        <f aca="false">100 * (J847 + I847) / (H847 + I847 + J847 + K847)</f>
        <v>1.30693204819391</v>
      </c>
      <c r="R847" s="0" t="n">
        <f aca="false">(2 * S847 * M847) / (S847 + M847)</f>
        <v>0.157913807692923</v>
      </c>
      <c r="S847" s="0" t="n">
        <f aca="false">H847 / (H847 + I847)</f>
        <v>0.0871714530523636</v>
      </c>
      <c r="T847" s="0" t="n">
        <f aca="false">AVERAGE(M847:S847)</f>
        <v>0.507431044134171</v>
      </c>
      <c r="U847" s="0" t="n">
        <f aca="false">(H847 + K847)/(H847 + K847 + I847 + J847)</f>
        <v>0.986930679518061</v>
      </c>
      <c r="V847" s="0" t="n">
        <f aca="false">(I847+J847)/W847</f>
        <v>0.0261511077060427</v>
      </c>
      <c r="W847" s="0" t="n">
        <f aca="false">VLOOKUP(G847,ValidPixels!$A$1:$B$53, 2,0)</f>
        <v>690411328</v>
      </c>
    </row>
    <row r="848" customFormat="false" ht="12.8" hidden="false" customHeight="false" outlineLevel="0" collapsed="false">
      <c r="A848" s="0" t="n">
        <v>14</v>
      </c>
      <c r="B848" s="0" t="s">
        <v>115</v>
      </c>
      <c r="C848" s="0" t="n">
        <f aca="false">VLOOKUP(D848,List!$G$2:$H$12, 2, 0)</f>
        <v>11</v>
      </c>
      <c r="D848" s="0" t="s">
        <v>82</v>
      </c>
      <c r="E848" s="0" t="n">
        <f aca="false">VLOOKUP(G848,List!$A$2:$B$54, 2, 0)</f>
        <v>51</v>
      </c>
      <c r="F848" s="0" t="n">
        <f aca="false">VLOOKUP(G848,List!$L$2:$M$54, 2,0)</f>
        <v>2</v>
      </c>
      <c r="G848" s="0" t="s">
        <v>84</v>
      </c>
      <c r="H848" s="0" t="n">
        <v>1833688</v>
      </c>
      <c r="I848" s="0" t="n">
        <v>5323727</v>
      </c>
      <c r="J848" s="0" t="n">
        <v>642217</v>
      </c>
      <c r="K848" s="0" t="n">
        <v>958372131</v>
      </c>
      <c r="L848" s="0" t="n">
        <v>0</v>
      </c>
      <c r="M848" s="0" t="n">
        <f aca="false">H848 / (H848 + J848)</f>
        <v>0.740613230313764</v>
      </c>
      <c r="N848" s="0" t="n">
        <f aca="false">K848 / (K848+ I848)</f>
        <v>0.994475718707509</v>
      </c>
      <c r="O848" s="0" t="n">
        <f aca="false">I848 / (I848 + K848)</f>
        <v>0.00552428129249052</v>
      </c>
      <c r="P848" s="0" t="n">
        <f aca="false">J848 / (H848 + J848)</f>
        <v>0.259386769686236</v>
      </c>
      <c r="Q848" s="0" t="n">
        <f aca="false">100 * (J848 + I848) / (H848 + I848 + J848 + K848)</f>
        <v>0.617482752908812</v>
      </c>
      <c r="R848" s="0" t="n">
        <f aca="false">(2 * S848 * M848) / (S848 + M848)</f>
        <v>0.380696997504495</v>
      </c>
      <c r="S848" s="0" t="n">
        <f aca="false">H848 / (H848 + I848)</f>
        <v>0.256194170660776</v>
      </c>
      <c r="T848" s="0" t="n">
        <f aca="false">AVERAGE(M848:S848)</f>
        <v>0.46491056015344</v>
      </c>
      <c r="U848" s="0" t="n">
        <f aca="false">(H848 + K848)/(H848 + K848 + I848 + J848)</f>
        <v>0.993825172470912</v>
      </c>
      <c r="V848" s="0" t="n">
        <f aca="false">(I848+J848)/W848</f>
        <v>0.0123615882801727</v>
      </c>
      <c r="W848" s="0" t="n">
        <f aca="false">VLOOKUP(G848,ValidPixels!$A$1:$B$53, 2,0)</f>
        <v>482619536</v>
      </c>
    </row>
    <row r="849" customFormat="false" ht="12.8" hidden="false" customHeight="false" outlineLevel="0" collapsed="false">
      <c r="A849" s="0" t="n">
        <v>14</v>
      </c>
      <c r="B849" s="0" t="s">
        <v>115</v>
      </c>
      <c r="C849" s="0" t="n">
        <f aca="false">VLOOKUP(D849,List!$G$2:$H$12, 2, 0)</f>
        <v>11</v>
      </c>
      <c r="D849" s="0" t="s">
        <v>82</v>
      </c>
      <c r="E849" s="0" t="n">
        <f aca="false">VLOOKUP(G849,List!$A$2:$B$54, 2, 0)</f>
        <v>53</v>
      </c>
      <c r="F849" s="0" t="n">
        <f aca="false">VLOOKUP(G849,List!$L$2:$M$54, 2,0)</f>
        <v>4</v>
      </c>
      <c r="G849" s="0" t="s">
        <v>86</v>
      </c>
      <c r="H849" s="0" t="n">
        <v>4494397</v>
      </c>
      <c r="I849" s="0" t="n">
        <v>1787830</v>
      </c>
      <c r="J849" s="0" t="n">
        <v>1346443</v>
      </c>
      <c r="K849" s="0" t="n">
        <v>476828185</v>
      </c>
      <c r="L849" s="0" t="n">
        <v>0</v>
      </c>
      <c r="M849" s="0" t="n">
        <f aca="false">H849 / (H849 + J849)</f>
        <v>0.769477849076503</v>
      </c>
      <c r="N849" s="0" t="n">
        <f aca="false">K849 / (K849+ I849)</f>
        <v>0.996264583833452</v>
      </c>
      <c r="O849" s="0" t="n">
        <f aca="false">I849 / (I849 + K849)</f>
        <v>0.00373541616654846</v>
      </c>
      <c r="P849" s="0" t="n">
        <f aca="false">J849 / (H849 + J849)</f>
        <v>0.230522150923497</v>
      </c>
      <c r="Q849" s="0" t="n">
        <f aca="false">100 * (J849 + I849) / (H849 + I849 + J849 + K849)</f>
        <v>0.646966384653593</v>
      </c>
      <c r="R849" s="0" t="n">
        <f aca="false">(2 * S849 * M849) / (S849 + M849)</f>
        <v>0.741462040917534</v>
      </c>
      <c r="S849" s="0" t="n">
        <f aca="false">H849 / (H849 + I849)</f>
        <v>0.71541461332104</v>
      </c>
      <c r="T849" s="0" t="n">
        <f aca="false">AVERAGE(M849:S849)</f>
        <v>0.58626329127031</v>
      </c>
      <c r="U849" s="0" t="n">
        <f aca="false">(H849 + K849)/(H849 + K849 + I849 + J849)</f>
        <v>0.993530336153464</v>
      </c>
      <c r="V849" s="0" t="n">
        <f aca="false">(I849+J849)/W849</f>
        <v>0.0129522624207917</v>
      </c>
      <c r="W849" s="0" t="n">
        <f aca="false">VLOOKUP(G849,ValidPixels!$A$1:$B$53, 2,0)</f>
        <v>241986527</v>
      </c>
    </row>
    <row r="850" customFormat="false" ht="12.8" hidden="false" customHeight="false" outlineLevel="0" collapsed="false">
      <c r="A850" s="0" t="n">
        <v>19</v>
      </c>
      <c r="B850" s="0" t="s">
        <v>116</v>
      </c>
      <c r="C850" s="0" t="n">
        <f aca="false">VLOOKUP(D850,List!$G$2:$H$12, 2, 0)</f>
        <v>3</v>
      </c>
      <c r="D850" s="0" t="s">
        <v>23</v>
      </c>
      <c r="E850" s="0" t="n">
        <f aca="false">VLOOKUP(G850,List!$A$2:$B$54, 2, 0)</f>
        <v>1</v>
      </c>
      <c r="F850" s="0" t="n">
        <f aca="false">VLOOKUP(G850,List!$L$2:$M$54, 2,0)</f>
        <v>4</v>
      </c>
      <c r="G850" s="0" t="s">
        <v>24</v>
      </c>
      <c r="H850" s="0" t="n">
        <v>306100</v>
      </c>
      <c r="I850" s="0" t="n">
        <v>17062</v>
      </c>
      <c r="J850" s="0" t="n">
        <v>364762</v>
      </c>
      <c r="K850" s="0" t="n">
        <v>67552045</v>
      </c>
      <c r="L850" s="0" t="n">
        <v>1979</v>
      </c>
      <c r="M850" s="0" t="n">
        <f aca="false">H850 / (H850 + J850)</f>
        <v>0.456278638527745</v>
      </c>
      <c r="N850" s="0" t="n">
        <f aca="false">K850 / (K850+ I850)</f>
        <v>0.999747488153129</v>
      </c>
      <c r="O850" s="0" t="n">
        <f aca="false">I850 / (I850 + K850)</f>
        <v>0.000252511846871086</v>
      </c>
      <c r="P850" s="0" t="n">
        <f aca="false">J850 / (H850 + J850)</f>
        <v>0.543721361472255</v>
      </c>
      <c r="Q850" s="0" t="n">
        <f aca="false">100 * (J850 + I850) / (H850 + I850 + J850 + K850)</f>
        <v>0.559531321006315</v>
      </c>
      <c r="R850" s="0" t="n">
        <f aca="false">(2 * S850 * M850) / (S850 + M850)</f>
        <v>0.61588050187923</v>
      </c>
      <c r="S850" s="0" t="n">
        <f aca="false">H850 / (H850 + I850)</f>
        <v>0.947202950841993</v>
      </c>
      <c r="T850" s="0" t="n">
        <f aca="false">AVERAGE(M850:S850)</f>
        <v>0.588944967675363</v>
      </c>
      <c r="U850" s="0" t="n">
        <f aca="false">(H850 + K850)/(H850 + K850 + I850 + J850)</f>
        <v>0.994404686789937</v>
      </c>
      <c r="V850" s="0" t="n">
        <f aca="false">(I850+J850)/W850</f>
        <v>0.00102767525610477</v>
      </c>
      <c r="W850" s="0" t="n">
        <f aca="false">VLOOKUP(G850,ValidPixels!$A$1:$B$53, 2,0)</f>
        <v>371541494</v>
      </c>
    </row>
    <row r="851" customFormat="false" ht="12.8" hidden="false" customHeight="false" outlineLevel="0" collapsed="false">
      <c r="A851" s="0" t="n">
        <v>19</v>
      </c>
      <c r="B851" s="0" t="s">
        <v>116</v>
      </c>
      <c r="C851" s="0" t="n">
        <f aca="false">VLOOKUP(D851,List!$G$2:$H$12, 2, 0)</f>
        <v>3</v>
      </c>
      <c r="D851" s="0" t="s">
        <v>23</v>
      </c>
      <c r="E851" s="0" t="n">
        <f aca="false">VLOOKUP(G851,List!$A$2:$B$54, 2, 0)</f>
        <v>3</v>
      </c>
      <c r="F851" s="0" t="n">
        <f aca="false">VLOOKUP(G851,List!$L$2:$M$54, 2,0)</f>
        <v>2</v>
      </c>
      <c r="G851" s="0" t="s">
        <v>26</v>
      </c>
      <c r="H851" s="0" t="n">
        <v>909608</v>
      </c>
      <c r="I851" s="0" t="n">
        <v>283144</v>
      </c>
      <c r="J851" s="0" t="n">
        <v>4548381</v>
      </c>
      <c r="K851" s="0" t="n">
        <v>86371325</v>
      </c>
      <c r="L851" s="0" t="n">
        <v>283144</v>
      </c>
      <c r="M851" s="0" t="n">
        <f aca="false">H851 / (H851 + J851)</f>
        <v>0.166656253796041</v>
      </c>
      <c r="N851" s="0" t="n">
        <f aca="false">K851 / (K851+ I851)</f>
        <v>0.996732493969815</v>
      </c>
      <c r="O851" s="0" t="n">
        <f aca="false">I851 / (I851 + K851)</f>
        <v>0.00326750603018524</v>
      </c>
      <c r="P851" s="0" t="n">
        <f aca="false">J851 / (H851 + J851)</f>
        <v>0.833343746203959</v>
      </c>
      <c r="Q851" s="0" t="n">
        <f aca="false">100 * (J851 + I851) / (H851 + I851 + J851 + K851)</f>
        <v>5.24524597964805</v>
      </c>
      <c r="R851" s="0" t="n">
        <f aca="false">(2 * S851 * M851) / (S851 + M851)</f>
        <v>0.273535836082024</v>
      </c>
      <c r="S851" s="0" t="n">
        <f aca="false">H851 / (H851 + I851)</f>
        <v>0.762612848270219</v>
      </c>
      <c r="T851" s="0" t="n">
        <f aca="false">AVERAGE(M851:S851)</f>
        <v>1.18305638057147</v>
      </c>
      <c r="U851" s="0" t="n">
        <f aca="false">(H851 + K851)/(H851 + K851 + I851 + J851)</f>
        <v>0.947547540203519</v>
      </c>
      <c r="V851" s="0" t="n">
        <f aca="false">(I851+J851)/W851</f>
        <v>0.0385963803708525</v>
      </c>
      <c r="W851" s="0" t="n">
        <f aca="false">VLOOKUP(G851,ValidPixels!$A$1:$B$53, 2,0)</f>
        <v>125180780</v>
      </c>
    </row>
    <row r="852" customFormat="false" ht="12.8" hidden="false" customHeight="false" outlineLevel="0" collapsed="false">
      <c r="A852" s="0" t="n">
        <v>19</v>
      </c>
      <c r="B852" s="0" t="s">
        <v>116</v>
      </c>
      <c r="C852" s="0" t="n">
        <f aca="false">VLOOKUP(D852,List!$G$2:$H$12, 2, 0)</f>
        <v>3</v>
      </c>
      <c r="D852" s="0" t="s">
        <v>23</v>
      </c>
      <c r="E852" s="0" t="n">
        <f aca="false">VLOOKUP(G852,List!$A$2:$B$54, 2, 0)</f>
        <v>2</v>
      </c>
      <c r="F852" s="0" t="n">
        <f aca="false">VLOOKUP(G852,List!$L$2:$M$54, 2,0)</f>
        <v>1</v>
      </c>
      <c r="G852" s="0" t="s">
        <v>25</v>
      </c>
      <c r="H852" s="0" t="n">
        <v>1619457</v>
      </c>
      <c r="I852" s="0" t="n">
        <v>2391</v>
      </c>
      <c r="J852" s="0" t="n">
        <v>3208733</v>
      </c>
      <c r="K852" s="0" t="n">
        <v>366710913</v>
      </c>
      <c r="L852" s="0" t="n">
        <v>0</v>
      </c>
      <c r="M852" s="0" t="n">
        <f aca="false">H852 / (H852 + J852)</f>
        <v>0.335416998916778</v>
      </c>
      <c r="N852" s="0" t="n">
        <f aca="false">K852 / (K852+ I852)</f>
        <v>0.999993479920216</v>
      </c>
      <c r="O852" s="0" t="n">
        <f aca="false">I852 / (I852 + K852)</f>
        <v>6.52007978417931E-006</v>
      </c>
      <c r="P852" s="0" t="n">
        <f aca="false">J852 / (H852 + J852)</f>
        <v>0.664583001083222</v>
      </c>
      <c r="Q852" s="0" t="n">
        <f aca="false">100 * (J852 + I852) / (H852 + I852 + J852 + K852)</f>
        <v>0.864270627064874</v>
      </c>
      <c r="R852" s="0" t="n">
        <f aca="false">(2 * S852 * M852) / (S852 + M852)</f>
        <v>0.502154250874181</v>
      </c>
      <c r="S852" s="0" t="n">
        <f aca="false">H852 / (H852 + I852)</f>
        <v>0.99852575580449</v>
      </c>
      <c r="T852" s="0" t="n">
        <f aca="false">AVERAGE(M852:S852)</f>
        <v>0.623564376249078</v>
      </c>
      <c r="U852" s="0" t="n">
        <f aca="false">(H852 + K852)/(H852 + K852 + I852 + J852)</f>
        <v>0.991357293729351</v>
      </c>
      <c r="V852" s="0" t="n">
        <f aca="false">(I852+J852)/W852</f>
        <v>0.0349983596855392</v>
      </c>
      <c r="W852" s="0" t="n">
        <f aca="false">VLOOKUP(G852,ValidPixels!$A$1:$B$53, 2,0)</f>
        <v>91750700</v>
      </c>
    </row>
    <row r="853" customFormat="false" ht="12.8" hidden="false" customHeight="false" outlineLevel="0" collapsed="false">
      <c r="A853" s="0" t="n">
        <v>19</v>
      </c>
      <c r="B853" s="0" t="s">
        <v>116</v>
      </c>
      <c r="C853" s="0" t="n">
        <f aca="false">VLOOKUP(D853,List!$G$2:$H$12, 2, 0)</f>
        <v>3</v>
      </c>
      <c r="D853" s="0" t="s">
        <v>23</v>
      </c>
      <c r="E853" s="0" t="n">
        <f aca="false">VLOOKUP(G853,List!$A$2:$B$54, 2, 0)</f>
        <v>4</v>
      </c>
      <c r="F853" s="0" t="n">
        <f aca="false">VLOOKUP(G853,List!$L$2:$M$54, 2,0)</f>
        <v>3</v>
      </c>
      <c r="G853" s="0" t="s">
        <v>27</v>
      </c>
      <c r="H853" s="0" t="n">
        <v>2621064</v>
      </c>
      <c r="I853" s="0" t="n">
        <v>410</v>
      </c>
      <c r="J853" s="0" t="n">
        <v>6021030</v>
      </c>
      <c r="K853" s="0" t="n">
        <v>116538276</v>
      </c>
      <c r="L853" s="0" t="n">
        <v>0</v>
      </c>
      <c r="M853" s="0" t="n">
        <f aca="false">H853 / (H853 + J853)</f>
        <v>0.303290383094653</v>
      </c>
      <c r="N853" s="0" t="n">
        <f aca="false">K853 / (K853+ I853)</f>
        <v>0.999996481854961</v>
      </c>
      <c r="O853" s="0" t="n">
        <f aca="false">I853 / (I853 + K853)</f>
        <v>3.51814503897873E-006</v>
      </c>
      <c r="P853" s="0" t="n">
        <f aca="false">J853 / (H853 + J853)</f>
        <v>0.696709616905347</v>
      </c>
      <c r="Q853" s="0" t="n">
        <f aca="false">100 * (J853 + I853) / (H853 + I853 + J853 + K853)</f>
        <v>4.81019530314478</v>
      </c>
      <c r="R853" s="0" t="n">
        <f aca="false">(2 * S853 * M853) / (S853 + M853)</f>
        <v>0.465405633454692</v>
      </c>
      <c r="S853" s="0" t="n">
        <f aca="false">H853 / (H853 + I853)</f>
        <v>0.99984359944062</v>
      </c>
      <c r="T853" s="0" t="n">
        <f aca="false">AVERAGE(M853:S853)</f>
        <v>1.18220636229144</v>
      </c>
      <c r="U853" s="0" t="n">
        <f aca="false">(H853 + K853)/(H853 + K853 + I853 + J853)</f>
        <v>0.951898046968552</v>
      </c>
      <c r="V853" s="0" t="n">
        <f aca="false">(I853+J853)/W853</f>
        <v>0.08825541152209</v>
      </c>
      <c r="W853" s="0" t="n">
        <f aca="false">VLOOKUP(G853,ValidPixels!$A$1:$B$53, 2,0)</f>
        <v>68227431</v>
      </c>
    </row>
    <row r="854" customFormat="false" ht="12.8" hidden="false" customHeight="false" outlineLevel="0" collapsed="false">
      <c r="A854" s="0" t="n">
        <v>19</v>
      </c>
      <c r="B854" s="0" t="s">
        <v>116</v>
      </c>
      <c r="C854" s="0" t="n">
        <f aca="false">VLOOKUP(D854,List!$G$2:$H$12, 2, 0)</f>
        <v>5</v>
      </c>
      <c r="D854" s="0" t="s">
        <v>28</v>
      </c>
      <c r="E854" s="0" t="n">
        <f aca="false">VLOOKUP(G854,List!$A$2:$B$54, 2, 0)</f>
        <v>5</v>
      </c>
      <c r="F854" s="0" t="n">
        <f aca="false">VLOOKUP(G854,List!$L$2:$M$54, 2,0)</f>
        <v>4</v>
      </c>
      <c r="G854" s="0" t="s">
        <v>29</v>
      </c>
      <c r="H854" s="0" t="n">
        <v>1863</v>
      </c>
      <c r="I854" s="0" t="n">
        <v>39719</v>
      </c>
      <c r="J854" s="0" t="n">
        <v>75640</v>
      </c>
      <c r="K854" s="0" t="n">
        <v>93243336</v>
      </c>
      <c r="L854" s="0" t="n">
        <v>0</v>
      </c>
      <c r="M854" s="0" t="n">
        <f aca="false">H854 / (H854 + J854)</f>
        <v>0.0240377791827413</v>
      </c>
      <c r="N854" s="0" t="n">
        <f aca="false">K854 / (K854+ I854)</f>
        <v>0.999574209914116</v>
      </c>
      <c r="O854" s="0" t="n">
        <f aca="false">I854 / (I854 + K854)</f>
        <v>0.000425790085884301</v>
      </c>
      <c r="P854" s="0" t="n">
        <f aca="false">J854 / (H854 + J854)</f>
        <v>0.975962220817259</v>
      </c>
      <c r="Q854" s="0" t="n">
        <f aca="false">100 * (J854 + I854) / (H854 + I854 + J854 + K854)</f>
        <v>0.123562886160128</v>
      </c>
      <c r="R854" s="0" t="n">
        <f aca="false">(2 * S854 * M854) / (S854 + M854)</f>
        <v>0.0312885753873284</v>
      </c>
      <c r="S854" s="0" t="n">
        <f aca="false">H854 / (H854 + I854)</f>
        <v>0.0448030397768265</v>
      </c>
      <c r="T854" s="0" t="n">
        <f aca="false">AVERAGE(M854:S854)</f>
        <v>0.31423635733204</v>
      </c>
      <c r="U854" s="0" t="n">
        <f aca="false">(H854 + K854)/(H854 + K854 + I854 + J854)</f>
        <v>0.998764371138399</v>
      </c>
      <c r="V854" s="0" t="n">
        <f aca="false">(I854+J854)/W854</f>
        <v>0.00123562886160128</v>
      </c>
      <c r="W854" s="0" t="n">
        <f aca="false">VLOOKUP(G854,ValidPixels!$A$1:$B$53, 2,0)</f>
        <v>93360558</v>
      </c>
    </row>
    <row r="855" customFormat="false" ht="12.8" hidden="false" customHeight="false" outlineLevel="0" collapsed="false">
      <c r="A855" s="0" t="n">
        <v>19</v>
      </c>
      <c r="B855" s="0" t="s">
        <v>116</v>
      </c>
      <c r="C855" s="0" t="n">
        <f aca="false">VLOOKUP(D855,List!$G$2:$H$12, 2, 0)</f>
        <v>5</v>
      </c>
      <c r="D855" s="0" t="s">
        <v>28</v>
      </c>
      <c r="E855" s="0" t="n">
        <f aca="false">VLOOKUP(G855,List!$A$2:$B$54, 2, 0)</f>
        <v>8</v>
      </c>
      <c r="F855" s="0" t="n">
        <f aca="false">VLOOKUP(G855,List!$L$2:$M$54, 2,0)</f>
        <v>1</v>
      </c>
      <c r="G855" s="0" t="s">
        <v>32</v>
      </c>
      <c r="H855" s="0" t="n">
        <v>4743</v>
      </c>
      <c r="I855" s="0" t="n">
        <v>2</v>
      </c>
      <c r="J855" s="0" t="n">
        <v>1546108</v>
      </c>
      <c r="K855" s="0" t="n">
        <v>245719617</v>
      </c>
      <c r="L855" s="0" t="n">
        <v>1</v>
      </c>
      <c r="M855" s="0" t="n">
        <f aca="false">H855 / (H855 + J855)</f>
        <v>0.00305832088317962</v>
      </c>
      <c r="N855" s="0" t="n">
        <f aca="false">K855 / (K855+ I855)</f>
        <v>0.999999991860642</v>
      </c>
      <c r="O855" s="0" t="n">
        <f aca="false">I855 / (I855 + K855)</f>
        <v>8.13935821705796E-009</v>
      </c>
      <c r="P855" s="0" t="n">
        <f aca="false">J855 / (H855 + J855)</f>
        <v>0.99694167911682</v>
      </c>
      <c r="Q855" s="0" t="n">
        <f aca="false">100 * (J855 + I855) / (H855 + I855 + J855 + K855)</f>
        <v>0.625270781424082</v>
      </c>
      <c r="R855" s="0" t="n">
        <f aca="false">(2 * S855 * M855) / (S855 + M855)</f>
        <v>0.00609798430955081</v>
      </c>
      <c r="S855" s="0" t="n">
        <f aca="false">H855 / (H855 + I855)</f>
        <v>0.999578503688093</v>
      </c>
      <c r="T855" s="0" t="n">
        <f aca="false">AVERAGE(M855:S855)</f>
        <v>0.518706752774532</v>
      </c>
      <c r="U855" s="0" t="n">
        <f aca="false">(H855 + K855)/(H855 + K855 + I855 + J855)</f>
        <v>0.993747292185759</v>
      </c>
      <c r="V855" s="0" t="n">
        <f aca="false">(I855+J855)/W855</f>
        <v>0.00625271843476394</v>
      </c>
      <c r="W855" s="0" t="n">
        <f aca="false">VLOOKUP(G855,ValidPixels!$A$1:$B$53, 2,0)</f>
        <v>247270050</v>
      </c>
    </row>
    <row r="856" customFormat="false" ht="12.8" hidden="false" customHeight="false" outlineLevel="0" collapsed="false">
      <c r="A856" s="0" t="n">
        <v>19</v>
      </c>
      <c r="B856" s="0" t="s">
        <v>116</v>
      </c>
      <c r="C856" s="0" t="n">
        <f aca="false">VLOOKUP(D856,List!$G$2:$H$12, 2, 0)</f>
        <v>5</v>
      </c>
      <c r="D856" s="0" t="s">
        <v>28</v>
      </c>
      <c r="E856" s="0" t="n">
        <f aca="false">VLOOKUP(G856,List!$A$2:$B$54, 2, 0)</f>
        <v>6</v>
      </c>
      <c r="F856" s="0" t="n">
        <f aca="false">VLOOKUP(G856,List!$L$2:$M$54, 2,0)</f>
        <v>5</v>
      </c>
      <c r="G856" s="0" t="s">
        <v>30</v>
      </c>
      <c r="H856" s="0" t="n">
        <v>11126</v>
      </c>
      <c r="I856" s="0" t="n">
        <v>0</v>
      </c>
      <c r="J856" s="0" t="n">
        <v>256103</v>
      </c>
      <c r="K856" s="0" t="n">
        <v>123962331</v>
      </c>
      <c r="L856" s="0" t="n">
        <v>0</v>
      </c>
      <c r="M856" s="0" t="n">
        <f aca="false">H856 / (H856 + J856)</f>
        <v>0.0416347028204274</v>
      </c>
      <c r="N856" s="0" t="n">
        <f aca="false">K856 / (K856+ I856)</f>
        <v>1</v>
      </c>
      <c r="O856" s="0" t="n">
        <f aca="false">I856 / (I856 + K856)</f>
        <v>0</v>
      </c>
      <c r="P856" s="0" t="n">
        <f aca="false">J856 / (H856 + J856)</f>
        <v>0.958365297179573</v>
      </c>
      <c r="Q856" s="0" t="n">
        <f aca="false">100 * (J856 + I856) / (H856 + I856 + J856 + K856)</f>
        <v>0.206153028313068</v>
      </c>
      <c r="R856" s="0" t="n">
        <f aca="false">(2 * S856 * M856) / (S856 + M856)</f>
        <v>0.079941082430709</v>
      </c>
      <c r="S856" s="0" t="n">
        <f aca="false">H856 / (H856 + I856)</f>
        <v>1</v>
      </c>
      <c r="T856" s="0" t="n">
        <f aca="false">AVERAGE(M856:S856)</f>
        <v>0.46944201582054</v>
      </c>
      <c r="U856" s="0" t="n">
        <f aca="false">(H856 + K856)/(H856 + K856 + I856 + J856)</f>
        <v>0.997938469716869</v>
      </c>
      <c r="V856" s="0" t="n">
        <f aca="false">(I856+J856)/W856</f>
        <v>0.00206153028313068</v>
      </c>
      <c r="W856" s="0" t="n">
        <f aca="false">VLOOKUP(G856,ValidPixels!$A$1:$B$53, 2,0)</f>
        <v>124229560</v>
      </c>
    </row>
    <row r="857" customFormat="false" ht="12.8" hidden="false" customHeight="false" outlineLevel="0" collapsed="false">
      <c r="A857" s="0" t="n">
        <v>19</v>
      </c>
      <c r="B857" s="0" t="s">
        <v>116</v>
      </c>
      <c r="C857" s="0" t="n">
        <f aca="false">VLOOKUP(D857,List!$G$2:$H$12, 2, 0)</f>
        <v>5</v>
      </c>
      <c r="D857" s="0" t="s">
        <v>28</v>
      </c>
      <c r="E857" s="0" t="n">
        <f aca="false">VLOOKUP(G857,List!$A$2:$B$54, 2, 0)</f>
        <v>7</v>
      </c>
      <c r="F857" s="0" t="n">
        <f aca="false">VLOOKUP(G857,List!$L$2:$M$54, 2,0)</f>
        <v>2</v>
      </c>
      <c r="G857" s="0" t="s">
        <v>31</v>
      </c>
      <c r="H857" s="0" t="n">
        <v>88070</v>
      </c>
      <c r="I857" s="0" t="n">
        <v>3</v>
      </c>
      <c r="J857" s="0" t="n">
        <v>955299</v>
      </c>
      <c r="K857" s="0" t="n">
        <v>28419718</v>
      </c>
      <c r="L857" s="0" t="n">
        <v>0</v>
      </c>
      <c r="M857" s="0" t="n">
        <f aca="false">H857 / (H857 + J857)</f>
        <v>0.0844092550190776</v>
      </c>
      <c r="N857" s="0" t="n">
        <f aca="false">K857 / (K857+ I857)</f>
        <v>0.999999894439499</v>
      </c>
      <c r="O857" s="0" t="n">
        <f aca="false">I857 / (I857 + K857)</f>
        <v>1.05560501456014E-007</v>
      </c>
      <c r="P857" s="0" t="n">
        <f aca="false">J857 / (H857 + J857)</f>
        <v>0.915590744980922</v>
      </c>
      <c r="Q857" s="0" t="n">
        <f aca="false">100 * (J857 + I857) / (H857 + I857 + J857 + K857)</f>
        <v>3.24236867212502</v>
      </c>
      <c r="R857" s="0" t="n">
        <f aca="false">(2 * S857 * M857) / (S857 + M857)</f>
        <v>0.155677445242443</v>
      </c>
      <c r="S857" s="0" t="n">
        <f aca="false">H857 / (H857 + I857)</f>
        <v>0.999965937347428</v>
      </c>
      <c r="T857" s="0" t="n">
        <f aca="false">AVERAGE(M857:S857)</f>
        <v>0.914001722102127</v>
      </c>
      <c r="U857" s="0" t="n">
        <f aca="false">(H857 + K857)/(H857 + K857 + I857 + J857)</f>
        <v>0.96757631327875</v>
      </c>
      <c r="V857" s="0" t="n">
        <f aca="false">(I857+J857)/W857</f>
        <v>0.000923223668565573</v>
      </c>
      <c r="W857" s="0" t="n">
        <f aca="false">VLOOKUP(G857,ValidPixels!$A$1:$B$53, 2,0)</f>
        <v>1034746002</v>
      </c>
    </row>
    <row r="858" customFormat="false" ht="12.8" hidden="false" customHeight="false" outlineLevel="0" collapsed="false">
      <c r="A858" s="0" t="n">
        <v>19</v>
      </c>
      <c r="B858" s="0" t="s">
        <v>116</v>
      </c>
      <c r="C858" s="0" t="n">
        <f aca="false">VLOOKUP(D858,List!$G$2:$H$12, 2, 0)</f>
        <v>5</v>
      </c>
      <c r="D858" s="0" t="s">
        <v>28</v>
      </c>
      <c r="E858" s="0" t="n">
        <f aca="false">VLOOKUP(G858,List!$A$2:$B$54, 2, 0)</f>
        <v>9</v>
      </c>
      <c r="F858" s="0" t="n">
        <f aca="false">VLOOKUP(G858,List!$L$2:$M$54, 2,0)</f>
        <v>6</v>
      </c>
      <c r="G858" s="0" t="s">
        <v>33</v>
      </c>
      <c r="H858" s="0" t="n">
        <v>572514</v>
      </c>
      <c r="I858" s="0" t="n">
        <v>13027</v>
      </c>
      <c r="J858" s="0" t="n">
        <v>1405378</v>
      </c>
      <c r="K858" s="0" t="n">
        <v>145629734</v>
      </c>
      <c r="L858" s="0" t="n">
        <v>11931</v>
      </c>
      <c r="M858" s="0" t="n">
        <f aca="false">H858 / (H858 + J858)</f>
        <v>0.289456653851676</v>
      </c>
      <c r="N858" s="0" t="n">
        <f aca="false">K858 / (K858+ I858)</f>
        <v>0.99991055511506</v>
      </c>
      <c r="O858" s="0" t="n">
        <f aca="false">I858 / (I858 + K858)</f>
        <v>8.94448849400761E-005</v>
      </c>
      <c r="P858" s="0" t="n">
        <f aca="false">J858 / (H858 + J858)</f>
        <v>0.710543346148324</v>
      </c>
      <c r="Q858" s="0" t="n">
        <f aca="false">100 * (J858 + I858) / (H858 + I858 + J858 + K858)</f>
        <v>0.960844550660537</v>
      </c>
      <c r="R858" s="0" t="n">
        <f aca="false">(2 * S858 * M858) / (S858 + M858)</f>
        <v>0.446677560911481</v>
      </c>
      <c r="S858" s="0" t="n">
        <f aca="false">H858 / (H858 + I858)</f>
        <v>0.977752198394305</v>
      </c>
      <c r="T858" s="0" t="n">
        <f aca="false">AVERAGE(M858:S858)</f>
        <v>0.626467758566618</v>
      </c>
      <c r="U858" s="0" t="n">
        <f aca="false">(H858 + K858)/(H858 + K858 + I858 + J858)</f>
        <v>0.990391554493395</v>
      </c>
      <c r="V858" s="0" t="n">
        <f aca="false">(I858+J858)/W858</f>
        <v>0.00960925150325756</v>
      </c>
      <c r="W858" s="0" t="n">
        <f aca="false">VLOOKUP(G858,ValidPixels!$A$1:$B$53, 2,0)</f>
        <v>147608271</v>
      </c>
    </row>
    <row r="859" customFormat="false" ht="12.8" hidden="false" customHeight="false" outlineLevel="0" collapsed="false">
      <c r="A859" s="0" t="n">
        <v>19</v>
      </c>
      <c r="B859" s="0" t="s">
        <v>116</v>
      </c>
      <c r="C859" s="0" t="n">
        <f aca="false">VLOOKUP(D859,List!$G$2:$H$12, 2, 0)</f>
        <v>5</v>
      </c>
      <c r="D859" s="0" t="s">
        <v>28</v>
      </c>
      <c r="E859" s="0" t="n">
        <f aca="false">VLOOKUP(G859,List!$A$2:$B$54, 2, 0)</f>
        <v>10</v>
      </c>
      <c r="F859" s="0" t="n">
        <f aca="false">VLOOKUP(G859,List!$L$2:$M$54, 2,0)</f>
        <v>3</v>
      </c>
      <c r="G859" s="0" t="s">
        <v>34</v>
      </c>
      <c r="H859" s="0" t="n">
        <v>5497684</v>
      </c>
      <c r="I859" s="0" t="n">
        <v>6761275</v>
      </c>
      <c r="J859" s="0" t="n">
        <v>12840313</v>
      </c>
      <c r="K859" s="0" t="n">
        <v>1010028632</v>
      </c>
      <c r="L859" s="0" t="n">
        <v>64855</v>
      </c>
      <c r="M859" s="0" t="n">
        <f aca="false">H859 / (H859 + J859)</f>
        <v>0.299797409717103</v>
      </c>
      <c r="N859" s="0" t="n">
        <f aca="false">K859 / (K859+ I859)</f>
        <v>0.99335037164172</v>
      </c>
      <c r="O859" s="0" t="n">
        <f aca="false">I859 / (I859 + K859)</f>
        <v>0.00664962835827992</v>
      </c>
      <c r="P859" s="0" t="n">
        <f aca="false">J859 / (H859 + J859)</f>
        <v>0.700202590282897</v>
      </c>
      <c r="Q859" s="0" t="n">
        <f aca="false">100 * (J859 + I859) / (H859 + I859 + J859 + K859)</f>
        <v>1.89363922315826</v>
      </c>
      <c r="R859" s="0" t="n">
        <f aca="false">(2 * S859 * M859) / (S859 + M859)</f>
        <v>0.359361499882537</v>
      </c>
      <c r="S859" s="0" t="n">
        <f aca="false">H859 / (H859 + I859)</f>
        <v>0.448462548899951</v>
      </c>
      <c r="T859" s="0" t="n">
        <f aca="false">AVERAGE(M859:S859)</f>
        <v>0.67163761027725</v>
      </c>
      <c r="U859" s="0" t="n">
        <f aca="false">(H859 + K859)/(H859 + K859 + I859 + J859)</f>
        <v>0.981063607768417</v>
      </c>
      <c r="V859" s="0" t="n">
        <f aca="false">(I859+J859)/W859</f>
        <v>0.665293015769901</v>
      </c>
      <c r="W859" s="0" t="n">
        <f aca="false">VLOOKUP(G859,ValidPixels!$A$1:$B$53, 2,0)</f>
        <v>29463090</v>
      </c>
    </row>
    <row r="860" customFormat="false" ht="12.8" hidden="false" customHeight="false" outlineLevel="0" collapsed="false">
      <c r="A860" s="0" t="n">
        <v>19</v>
      </c>
      <c r="B860" s="0" t="s">
        <v>116</v>
      </c>
      <c r="C860" s="0" t="n">
        <f aca="false">VLOOKUP(D860,List!$G$2:$H$12, 2, 0)</f>
        <v>4</v>
      </c>
      <c r="D860" s="0" t="s">
        <v>35</v>
      </c>
      <c r="E860" s="0" t="n">
        <f aca="false">VLOOKUP(G860,List!$A$2:$B$54, 2, 0)</f>
        <v>11</v>
      </c>
      <c r="F860" s="0" t="n">
        <f aca="false">VLOOKUP(G860,List!$L$2:$M$54, 2,0)</f>
        <v>3</v>
      </c>
      <c r="G860" s="0" t="s">
        <v>36</v>
      </c>
      <c r="H860" s="0" t="n">
        <v>31832</v>
      </c>
      <c r="I860" s="0" t="n">
        <v>10189</v>
      </c>
      <c r="J860" s="0" t="n">
        <v>231397</v>
      </c>
      <c r="K860" s="0" t="n">
        <v>9822403</v>
      </c>
      <c r="L860" s="0" t="n">
        <v>2038</v>
      </c>
      <c r="M860" s="0" t="n">
        <f aca="false">H860 / (H860 + J860)</f>
        <v>0.120928925004464</v>
      </c>
      <c r="N860" s="0" t="n">
        <f aca="false">K860 / (K860+ I860)</f>
        <v>0.998963752385943</v>
      </c>
      <c r="O860" s="0" t="n">
        <f aca="false">I860 / (I860 + K860)</f>
        <v>0.00103624761405741</v>
      </c>
      <c r="P860" s="0" t="n">
        <f aca="false">J860 / (H860 + J860)</f>
        <v>0.879071074995536</v>
      </c>
      <c r="Q860" s="0" t="n">
        <f aca="false">100 * (J860 + I860) / (H860 + I860 + J860 + K860)</f>
        <v>2.39293069875149</v>
      </c>
      <c r="R860" s="0" t="n">
        <f aca="false">(2 * S860 * M860) / (S860 + M860)</f>
        <v>0.208563472563473</v>
      </c>
      <c r="S860" s="0" t="n">
        <f aca="false">H860 / (H860 + I860)</f>
        <v>0.757525998905309</v>
      </c>
      <c r="T860" s="0" t="n">
        <f aca="false">AVERAGE(M860:S860)</f>
        <v>0.765574310031468</v>
      </c>
      <c r="U860" s="0" t="n">
        <f aca="false">(H860 + K860)/(H860 + K860 + I860 + J860)</f>
        <v>0.976070693012485</v>
      </c>
      <c r="V860" s="0" t="n">
        <f aca="false">(I860+J860)/W860</f>
        <v>0.02395169329745</v>
      </c>
      <c r="W860" s="0" t="n">
        <f aca="false">VLOOKUP(G860,ValidPixels!$A$1:$B$53, 2,0)</f>
        <v>10086385</v>
      </c>
    </row>
    <row r="861" customFormat="false" ht="12.8" hidden="false" customHeight="false" outlineLevel="0" collapsed="false">
      <c r="A861" s="0" t="n">
        <v>19</v>
      </c>
      <c r="B861" s="0" t="s">
        <v>116</v>
      </c>
      <c r="C861" s="0" t="n">
        <f aca="false">VLOOKUP(D861,List!$G$2:$H$12, 2, 0)</f>
        <v>4</v>
      </c>
      <c r="D861" s="0" t="s">
        <v>35</v>
      </c>
      <c r="E861" s="0" t="n">
        <f aca="false">VLOOKUP(G861,List!$A$2:$B$54, 2, 0)</f>
        <v>14</v>
      </c>
      <c r="F861" s="0" t="n">
        <f aca="false">VLOOKUP(G861,List!$L$2:$M$54, 2,0)</f>
        <v>1</v>
      </c>
      <c r="G861" s="0" t="s">
        <v>39</v>
      </c>
      <c r="H861" s="0" t="n">
        <v>633018</v>
      </c>
      <c r="I861" s="0" t="n">
        <v>720</v>
      </c>
      <c r="J861" s="0" t="n">
        <v>3465289</v>
      </c>
      <c r="K861" s="0" t="n">
        <v>115427622</v>
      </c>
      <c r="L861" s="0" t="n">
        <v>0</v>
      </c>
      <c r="M861" s="0" t="n">
        <f aca="false">H861 / (H861 + J861)</f>
        <v>0.154458414169558</v>
      </c>
      <c r="N861" s="0" t="n">
        <f aca="false">K861 / (K861+ I861)</f>
        <v>0.99999376236384</v>
      </c>
      <c r="O861" s="0" t="n">
        <f aca="false">I861 / (I861 + K861)</f>
        <v>6.23763616045009E-006</v>
      </c>
      <c r="P861" s="0" t="n">
        <f aca="false">J861 / (H861 + J861)</f>
        <v>0.845541585830442</v>
      </c>
      <c r="Q861" s="0" t="n">
        <f aca="false">100 * (J861 + I861) / (H861 + I861 + J861 + K861)</f>
        <v>2.89977927851052</v>
      </c>
      <c r="R861" s="0" t="n">
        <f aca="false">(2 * S861 * M861) / (S861 + M861)</f>
        <v>0.267545215652007</v>
      </c>
      <c r="S861" s="0" t="n">
        <f aca="false">H861 / (H861 + I861)</f>
        <v>0.998863883813185</v>
      </c>
      <c r="T861" s="0" t="n">
        <f aca="false">AVERAGE(M861:S861)</f>
        <v>0.88088405399653</v>
      </c>
      <c r="U861" s="0" t="n">
        <f aca="false">(H861 + K861)/(H861 + K861 + I861 + J861)</f>
        <v>0.971002207214895</v>
      </c>
      <c r="V861" s="0" t="n">
        <f aca="false">(I861+J861)/W861</f>
        <v>0.0289977927851052</v>
      </c>
      <c r="W861" s="0" t="n">
        <f aca="false">VLOOKUP(G861,ValidPixels!$A$1:$B$53, 2,0)</f>
        <v>119526649</v>
      </c>
    </row>
    <row r="862" customFormat="false" ht="12.8" hidden="false" customHeight="false" outlineLevel="0" collapsed="false">
      <c r="A862" s="0" t="n">
        <v>19</v>
      </c>
      <c r="B862" s="0" t="s">
        <v>116</v>
      </c>
      <c r="C862" s="0" t="n">
        <f aca="false">VLOOKUP(D862,List!$G$2:$H$12, 2, 0)</f>
        <v>4</v>
      </c>
      <c r="D862" s="0" t="s">
        <v>35</v>
      </c>
      <c r="E862" s="0" t="n">
        <f aca="false">VLOOKUP(G862,List!$A$2:$B$54, 2, 0)</f>
        <v>12</v>
      </c>
      <c r="F862" s="0" t="n">
        <f aca="false">VLOOKUP(G862,List!$L$2:$M$54, 2,0)</f>
        <v>4</v>
      </c>
      <c r="G862" s="0" t="s">
        <v>37</v>
      </c>
      <c r="H862" s="0" t="n">
        <v>845537</v>
      </c>
      <c r="I862" s="0" t="n">
        <v>415744</v>
      </c>
      <c r="J862" s="0" t="n">
        <v>2315219</v>
      </c>
      <c r="K862" s="0" t="n">
        <v>47197962</v>
      </c>
      <c r="L862" s="0" t="n">
        <v>413371</v>
      </c>
      <c r="M862" s="0" t="n">
        <f aca="false">H862 / (H862 + J862)</f>
        <v>0.267511000532784</v>
      </c>
      <c r="N862" s="0" t="n">
        <f aca="false">K862 / (K862+ I862)</f>
        <v>0.991268396541114</v>
      </c>
      <c r="O862" s="0" t="n">
        <f aca="false">I862 / (I862 + K862)</f>
        <v>0.0087316034588864</v>
      </c>
      <c r="P862" s="0" t="n">
        <f aca="false">J862 / (H862 + J862)</f>
        <v>0.732488999467216</v>
      </c>
      <c r="Q862" s="0" t="n">
        <f aca="false">100 * (J862 + I862) / (H862 + I862 + J862 + K862)</f>
        <v>5.37861533619007</v>
      </c>
      <c r="R862" s="0" t="n">
        <f aca="false">(2 * S862 * M862) / (S862 + M862)</f>
        <v>0.382419685769251</v>
      </c>
      <c r="S862" s="0" t="n">
        <f aca="false">H862 / (H862 + I862)</f>
        <v>0.670379558559908</v>
      </c>
      <c r="T862" s="0" t="n">
        <f aca="false">AVERAGE(M862:S862)</f>
        <v>1.20448779721703</v>
      </c>
      <c r="U862" s="0" t="n">
        <f aca="false">(H862 + K862)/(H862 + K862 + I862 + J862)</f>
        <v>0.946213846638099</v>
      </c>
      <c r="V862" s="0" t="n">
        <f aca="false">(I862+J862)/W862</f>
        <v>0.0545072671885437</v>
      </c>
      <c r="W862" s="0" t="n">
        <f aca="false">VLOOKUP(G862,ValidPixels!$A$1:$B$53, 2,0)</f>
        <v>50102732</v>
      </c>
    </row>
    <row r="863" customFormat="false" ht="12.8" hidden="false" customHeight="false" outlineLevel="0" collapsed="false">
      <c r="A863" s="0" t="n">
        <v>19</v>
      </c>
      <c r="B863" s="0" t="s">
        <v>116</v>
      </c>
      <c r="C863" s="0" t="n">
        <f aca="false">VLOOKUP(D863,List!$G$2:$H$12, 2, 0)</f>
        <v>4</v>
      </c>
      <c r="D863" s="0" t="s">
        <v>35</v>
      </c>
      <c r="E863" s="0" t="n">
        <f aca="false">VLOOKUP(G863,List!$A$2:$B$54, 2, 0)</f>
        <v>13</v>
      </c>
      <c r="F863" s="0" t="n">
        <f aca="false">VLOOKUP(G863,List!$L$2:$M$54, 2,0)</f>
        <v>2</v>
      </c>
      <c r="G863" s="0" t="s">
        <v>38</v>
      </c>
      <c r="H863" s="0" t="n">
        <v>1756672</v>
      </c>
      <c r="I863" s="0" t="n">
        <v>1794</v>
      </c>
      <c r="J863" s="0" t="n">
        <v>3734050</v>
      </c>
      <c r="K863" s="0" t="n">
        <v>111482905</v>
      </c>
      <c r="L863" s="0" t="n">
        <v>0</v>
      </c>
      <c r="M863" s="0" t="n">
        <f aca="false">H863 / (H863 + J863)</f>
        <v>0.319934609692496</v>
      </c>
      <c r="N863" s="0" t="n">
        <f aca="false">K863 / (K863+ I863)</f>
        <v>0.999983908105632</v>
      </c>
      <c r="O863" s="0" t="n">
        <f aca="false">I863 / (I863 + K863)</f>
        <v>1.60918943683922E-005</v>
      </c>
      <c r="P863" s="0" t="n">
        <f aca="false">J863 / (H863 + J863)</f>
        <v>0.680065390307504</v>
      </c>
      <c r="Q863" s="0" t="n">
        <f aca="false">100 * (J863 + I863) / (H863 + I863 + J863 + K863)</f>
        <v>3.19369998249461</v>
      </c>
      <c r="R863" s="0" t="n">
        <f aca="false">(2 * S863 * M863) / (S863 + M863)</f>
        <v>0.484653453600596</v>
      </c>
      <c r="S863" s="0" t="n">
        <f aca="false">H863 / (H863 + I863)</f>
        <v>0.998979792614699</v>
      </c>
      <c r="T863" s="0" t="n">
        <f aca="false">AVERAGE(M863:S863)</f>
        <v>0.953904746958558</v>
      </c>
      <c r="U863" s="0" t="n">
        <f aca="false">(H863 + K863)/(H863 + K863 + I863 + J863)</f>
        <v>0.968063000175054</v>
      </c>
      <c r="V863" s="0" t="n">
        <f aca="false">(I863+J863)/W863</f>
        <v>0.0319369998249461</v>
      </c>
      <c r="W863" s="0" t="n">
        <f aca="false">VLOOKUP(G863,ValidPixels!$A$1:$B$53, 2,0)</f>
        <v>116975421</v>
      </c>
    </row>
    <row r="864" customFormat="false" ht="12.8" hidden="false" customHeight="false" outlineLevel="0" collapsed="false">
      <c r="A864" s="0" t="n">
        <v>19</v>
      </c>
      <c r="B864" s="0" t="s">
        <v>116</v>
      </c>
      <c r="C864" s="0" t="n">
        <f aca="false">VLOOKUP(D864,List!$G$2:$H$12, 2, 0)</f>
        <v>6</v>
      </c>
      <c r="D864" s="0" t="s">
        <v>40</v>
      </c>
      <c r="E864" s="0" t="n">
        <f aca="false">VLOOKUP(G864,List!$A$2:$B$54, 2, 0)</f>
        <v>15</v>
      </c>
      <c r="F864" s="0" t="n">
        <f aca="false">VLOOKUP(G864,List!$L$2:$M$54, 2,0)</f>
        <v>2</v>
      </c>
      <c r="G864" s="0" t="s">
        <v>41</v>
      </c>
      <c r="H864" s="0" t="n">
        <v>0</v>
      </c>
      <c r="I864" s="0" t="n">
        <v>0</v>
      </c>
      <c r="J864" s="0" t="n">
        <v>225391</v>
      </c>
      <c r="K864" s="0" t="n">
        <v>2689190</v>
      </c>
      <c r="L864" s="0" t="n">
        <v>0</v>
      </c>
      <c r="M864" s="0" t="n">
        <f aca="false">H864 / (H864 + J864)</f>
        <v>0</v>
      </c>
      <c r="N864" s="0" t="n">
        <f aca="false">K864 / (K864+ I864)</f>
        <v>1</v>
      </c>
      <c r="O864" s="0" t="n">
        <f aca="false">I864 / (I864 + K864)</f>
        <v>0</v>
      </c>
      <c r="P864" s="0" t="n">
        <f aca="false">J864 / (H864 + J864)</f>
        <v>1</v>
      </c>
      <c r="Q864" s="0" t="n">
        <f aca="false">100 * (J864 + I864) / (H864 + I864 + J864 + K864)</f>
        <v>7.73322134468042</v>
      </c>
      <c r="R864" s="7" t="n">
        <v>0</v>
      </c>
      <c r="S864" s="7" t="n">
        <v>0</v>
      </c>
      <c r="T864" s="7" t="n">
        <v>0</v>
      </c>
      <c r="U864" s="0" t="n">
        <f aca="false">(H864 + K864)/(H864 + K864 + I864 + J864)</f>
        <v>0.922667786553196</v>
      </c>
      <c r="V864" s="0" t="n">
        <f aca="false">(I864+J864)/W864</f>
        <v>0.0773322134468042</v>
      </c>
      <c r="W864" s="0" t="n">
        <f aca="false">VLOOKUP(G864,ValidPixels!$A$1:$B$53, 2,0)</f>
        <v>2914581</v>
      </c>
    </row>
    <row r="865" customFormat="false" ht="12.8" hidden="false" customHeight="false" outlineLevel="0" collapsed="false">
      <c r="A865" s="0" t="n">
        <v>19</v>
      </c>
      <c r="B865" s="0" t="s">
        <v>116</v>
      </c>
      <c r="C865" s="0" t="n">
        <f aca="false">VLOOKUP(D865,List!$G$2:$H$12, 2, 0)</f>
        <v>6</v>
      </c>
      <c r="D865" s="0" t="s">
        <v>40</v>
      </c>
      <c r="E865" s="0" t="n">
        <f aca="false">VLOOKUP(G865,List!$A$2:$B$54, 2, 0)</f>
        <v>19</v>
      </c>
      <c r="F865" s="0" t="n">
        <f aca="false">VLOOKUP(G865,List!$L$2:$M$54, 2,0)</f>
        <v>5</v>
      </c>
      <c r="G865" s="0" t="s">
        <v>45</v>
      </c>
      <c r="H865" s="0" t="n">
        <v>19732</v>
      </c>
      <c r="I865" s="0" t="n">
        <v>814100</v>
      </c>
      <c r="J865" s="0" t="n">
        <v>1426479</v>
      </c>
      <c r="K865" s="0" t="n">
        <v>5798739</v>
      </c>
      <c r="L865" s="0" t="n">
        <v>0</v>
      </c>
      <c r="M865" s="0" t="n">
        <f aca="false">H865 / (H865 + J865)</f>
        <v>0.0136439288596201</v>
      </c>
      <c r="N865" s="0" t="n">
        <f aca="false">K865 / (K865+ I865)</f>
        <v>0.876890999463317</v>
      </c>
      <c r="O865" s="0" t="n">
        <f aca="false">I865 / (I865 + K865)</f>
        <v>0.123109000536683</v>
      </c>
      <c r="P865" s="0" t="n">
        <f aca="false">J865 / (H865 + J865)</f>
        <v>0.98635607114038</v>
      </c>
      <c r="Q865" s="0" t="n">
        <f aca="false">100 * (J865 + I865) / (H865 + I865 + J865 + K865)</f>
        <v>27.8020238117396</v>
      </c>
      <c r="R865" s="0" t="n">
        <f aca="false">(2 * S865 * M865) / (S865 + M865)</f>
        <v>0.0173084454986156</v>
      </c>
      <c r="S865" s="0" t="n">
        <f aca="false">H865 / (H865 + I865)</f>
        <v>0.0236642393191914</v>
      </c>
      <c r="T865" s="0" t="n">
        <f aca="false">AVERAGE(M865:S865)</f>
        <v>4.26328521379392</v>
      </c>
      <c r="U865" s="0" t="n">
        <f aca="false">(H865 + K865)/(H865 + K865 + I865 + J865)</f>
        <v>0.721979761882604</v>
      </c>
      <c r="V865" s="0" t="n">
        <f aca="false">(I865+J865)/W865</f>
        <v>0.154193651037902</v>
      </c>
      <c r="W865" s="0" t="n">
        <f aca="false">VLOOKUP(G865,ValidPixels!$A$1:$B$53, 2,0)</f>
        <v>14530942</v>
      </c>
    </row>
    <row r="866" customFormat="false" ht="12.8" hidden="false" customHeight="false" outlineLevel="0" collapsed="false">
      <c r="A866" s="0" t="n">
        <v>19</v>
      </c>
      <c r="B866" s="0" t="s">
        <v>116</v>
      </c>
      <c r="C866" s="0" t="n">
        <f aca="false">VLOOKUP(D866,List!$G$2:$H$12, 2, 0)</f>
        <v>6</v>
      </c>
      <c r="D866" s="0" t="s">
        <v>40</v>
      </c>
      <c r="E866" s="0" t="n">
        <f aca="false">VLOOKUP(G866,List!$A$2:$B$54, 2, 0)</f>
        <v>18</v>
      </c>
      <c r="F866" s="0" t="n">
        <f aca="false">VLOOKUP(G866,List!$L$2:$M$54, 2,0)</f>
        <v>1</v>
      </c>
      <c r="G866" s="0" t="s">
        <v>44</v>
      </c>
      <c r="H866" s="0" t="n">
        <v>107875</v>
      </c>
      <c r="I866" s="0" t="n">
        <v>85410</v>
      </c>
      <c r="J866" s="0" t="n">
        <v>640929</v>
      </c>
      <c r="K866" s="0" t="n">
        <v>14736019</v>
      </c>
      <c r="L866" s="0" t="n">
        <v>11059</v>
      </c>
      <c r="M866" s="0" t="n">
        <f aca="false">H866 / (H866 + J866)</f>
        <v>0.144063065902426</v>
      </c>
      <c r="N866" s="0" t="n">
        <f aca="false">K866 / (K866+ I866)</f>
        <v>0.994237397756991</v>
      </c>
      <c r="O866" s="0" t="n">
        <f aca="false">I866 / (I866 + K866)</f>
        <v>0.00576260224300909</v>
      </c>
      <c r="P866" s="0" t="n">
        <f aca="false">J866 / (H866 + J866)</f>
        <v>0.855936934097574</v>
      </c>
      <c r="Q866" s="0" t="n">
        <f aca="false">100 * (J866 + I866) / (H866 + I866 + J866 + K866)</f>
        <v>4.66492055706552</v>
      </c>
      <c r="R866" s="0" t="n">
        <f aca="false">(2 * S866 * M866) / (S866 + M866)</f>
        <v>0.229012333229663</v>
      </c>
      <c r="S866" s="0" t="n">
        <f aca="false">H866 / (H866 + I866)</f>
        <v>0.558113666347621</v>
      </c>
      <c r="T866" s="0" t="n">
        <f aca="false">AVERAGE(M866:S866)</f>
        <v>1.0645780795204</v>
      </c>
      <c r="U866" s="0" t="n">
        <f aca="false">(H866 + K866)/(H866 + K866 + I866 + J866)</f>
        <v>0.953350794429345</v>
      </c>
      <c r="V866" s="0" t="n">
        <f aca="false">(I866+J866)/W866</f>
        <v>0.0466906957954339</v>
      </c>
      <c r="W866" s="0" t="n">
        <f aca="false">VLOOKUP(G866,ValidPixels!$A$1:$B$53, 2,0)</f>
        <v>15556397</v>
      </c>
    </row>
    <row r="867" customFormat="false" ht="12.8" hidden="false" customHeight="false" outlineLevel="0" collapsed="false">
      <c r="A867" s="0" t="n">
        <v>19</v>
      </c>
      <c r="B867" s="0" t="s">
        <v>116</v>
      </c>
      <c r="C867" s="0" t="n">
        <f aca="false">VLOOKUP(D867,List!$G$2:$H$12, 2, 0)</f>
        <v>6</v>
      </c>
      <c r="D867" s="0" t="s">
        <v>40</v>
      </c>
      <c r="E867" s="0" t="n">
        <f aca="false">VLOOKUP(G867,List!$A$2:$B$54, 2, 0)</f>
        <v>17</v>
      </c>
      <c r="F867" s="0" t="n">
        <f aca="false">VLOOKUP(G867,List!$L$2:$M$54, 2,0)</f>
        <v>4</v>
      </c>
      <c r="G867" s="0" t="s">
        <v>43</v>
      </c>
      <c r="H867" s="0" t="n">
        <v>186172</v>
      </c>
      <c r="I867" s="0" t="n">
        <v>193</v>
      </c>
      <c r="J867" s="0" t="n">
        <v>518773</v>
      </c>
      <c r="K867" s="0" t="n">
        <v>13825804</v>
      </c>
      <c r="L867" s="0" t="n">
        <v>0</v>
      </c>
      <c r="M867" s="0" t="n">
        <f aca="false">H867 / (H867 + J867)</f>
        <v>0.264094361971501</v>
      </c>
      <c r="N867" s="0" t="n">
        <f aca="false">K867 / (K867+ I867)</f>
        <v>0.99998604078968</v>
      </c>
      <c r="O867" s="0" t="n">
        <f aca="false">I867 / (I867 + K867)</f>
        <v>1.39592103195162E-005</v>
      </c>
      <c r="P867" s="0" t="n">
        <f aca="false">J867 / (H867 + J867)</f>
        <v>0.735905638028499</v>
      </c>
      <c r="Q867" s="0" t="n">
        <f aca="false">100 * (J867 + I867) / (H867 + I867 + J867 + K867)</f>
        <v>3.57145462420812</v>
      </c>
      <c r="R867" s="0" t="n">
        <f aca="false">(2 * S867 * M867) / (S867 + M867)</f>
        <v>0.417749155737061</v>
      </c>
      <c r="S867" s="0" t="n">
        <f aca="false">H867 / (H867 + I867)</f>
        <v>0.998964397821479</v>
      </c>
      <c r="T867" s="0" t="n">
        <f aca="false">AVERAGE(M867:S867)</f>
        <v>0.998309739680952</v>
      </c>
      <c r="U867" s="0" t="n">
        <f aca="false">(H867 + K867)/(H867 + K867 + I867 + J867)</f>
        <v>0.964285453757919</v>
      </c>
      <c r="V867" s="0" t="n">
        <f aca="false">(I867+J867)/W867</f>
        <v>0.00306685632860198</v>
      </c>
      <c r="W867" s="0" t="n">
        <f aca="false">VLOOKUP(G867,ValidPixels!$A$1:$B$53, 2,0)</f>
        <v>169217578</v>
      </c>
    </row>
    <row r="868" customFormat="false" ht="12.8" hidden="false" customHeight="false" outlineLevel="0" collapsed="false">
      <c r="A868" s="0" t="n">
        <v>19</v>
      </c>
      <c r="B868" s="0" t="s">
        <v>116</v>
      </c>
      <c r="C868" s="0" t="n">
        <f aca="false">VLOOKUP(D868,List!$G$2:$H$12, 2, 0)</f>
        <v>6</v>
      </c>
      <c r="D868" s="0" t="s">
        <v>40</v>
      </c>
      <c r="E868" s="0" t="n">
        <f aca="false">VLOOKUP(G868,List!$A$2:$B$54, 2, 0)</f>
        <v>16</v>
      </c>
      <c r="F868" s="0" t="n">
        <f aca="false">VLOOKUP(G868,List!$L$2:$M$54, 2,0)</f>
        <v>6</v>
      </c>
      <c r="G868" s="0" t="s">
        <v>42</v>
      </c>
      <c r="H868" s="0" t="n">
        <v>256522</v>
      </c>
      <c r="I868" s="0" t="n">
        <v>279926</v>
      </c>
      <c r="J868" s="0" t="n">
        <v>434848</v>
      </c>
      <c r="K868" s="0" t="n">
        <v>91380303</v>
      </c>
      <c r="L868" s="0" t="n">
        <v>1963</v>
      </c>
      <c r="M868" s="0" t="n">
        <f aca="false">H868 / (H868 + J868)</f>
        <v>0.371034323155474</v>
      </c>
      <c r="N868" s="0" t="n">
        <f aca="false">K868 / (K868+ I868)</f>
        <v>0.996946047341863</v>
      </c>
      <c r="O868" s="0" t="n">
        <f aca="false">I868 / (I868 + K868)</f>
        <v>0.00305395265813704</v>
      </c>
      <c r="P868" s="0" t="n">
        <f aca="false">J868 / (H868 + J868)</f>
        <v>0.628965676844526</v>
      </c>
      <c r="Q868" s="0" t="n">
        <f aca="false">100 * (J868 + I868) / (H868 + I868 + J868 + K868)</f>
        <v>0.773970356485111</v>
      </c>
      <c r="R868" s="0" t="n">
        <f aca="false">(2 * S868 * M868) / (S868 + M868)</f>
        <v>0.41785020255445</v>
      </c>
      <c r="S868" s="0" t="n">
        <f aca="false">H868 / (H868 + I868)</f>
        <v>0.478186142925316</v>
      </c>
      <c r="T868" s="0" t="n">
        <f aca="false">AVERAGE(M868:S868)</f>
        <v>0.524286671709268</v>
      </c>
      <c r="U868" s="0" t="n">
        <f aca="false">(H868 + K868)/(H868 + K868 + I868 + J868)</f>
        <v>0.992260296435149</v>
      </c>
      <c r="V868" s="0" t="n">
        <f aca="false">(I868+J868)/W868</f>
        <v>0.0888476925111648</v>
      </c>
      <c r="W868" s="0" t="n">
        <f aca="false">VLOOKUP(G868,ValidPixels!$A$1:$B$53, 2,0)</f>
        <v>8044936</v>
      </c>
    </row>
    <row r="869" customFormat="false" ht="12.8" hidden="false" customHeight="false" outlineLevel="0" collapsed="false">
      <c r="A869" s="0" t="n">
        <v>19</v>
      </c>
      <c r="B869" s="0" t="s">
        <v>116</v>
      </c>
      <c r="C869" s="0" t="n">
        <f aca="false">VLOOKUP(D869,List!$G$2:$H$12, 2, 0)</f>
        <v>6</v>
      </c>
      <c r="D869" s="0" t="s">
        <v>40</v>
      </c>
      <c r="E869" s="0" t="n">
        <f aca="false">VLOOKUP(G869,List!$A$2:$B$54, 2, 0)</f>
        <v>20</v>
      </c>
      <c r="F869" s="0" t="n">
        <f aca="false">VLOOKUP(G869,List!$L$2:$M$54, 2,0)</f>
        <v>3</v>
      </c>
      <c r="G869" s="0" t="s">
        <v>46</v>
      </c>
      <c r="H869" s="0" t="n">
        <v>1264456</v>
      </c>
      <c r="I869" s="0" t="n">
        <v>135</v>
      </c>
      <c r="J869" s="0" t="n">
        <v>6124224</v>
      </c>
      <c r="K869" s="0" t="n">
        <v>161828763</v>
      </c>
      <c r="L869" s="0" t="n">
        <v>0</v>
      </c>
      <c r="M869" s="0" t="n">
        <f aca="false">H869 / (H869 + J869)</f>
        <v>0.171134221538895</v>
      </c>
      <c r="N869" s="0" t="n">
        <f aca="false">K869 / (K869+ I869)</f>
        <v>0.999999165785582</v>
      </c>
      <c r="O869" s="0" t="n">
        <f aca="false">I869 / (I869 + K869)</f>
        <v>8.3421441824315E-007</v>
      </c>
      <c r="P869" s="0" t="n">
        <f aca="false">J869 / (H869 + J869)</f>
        <v>0.828865778461105</v>
      </c>
      <c r="Q869" s="0" t="n">
        <f aca="false">100 * (J869 + I869) / (H869 + I869 + J869 + K869)</f>
        <v>3.61922152082805</v>
      </c>
      <c r="R869" s="0" t="n">
        <f aca="false">(2 * S869 * M869) / (S869 + M869)</f>
        <v>0.292249254646018</v>
      </c>
      <c r="S869" s="0" t="n">
        <f aca="false">H869 / (H869 + I869)</f>
        <v>0.999893246116729</v>
      </c>
      <c r="T869" s="0" t="n">
        <f aca="false">AVERAGE(M869:S869)</f>
        <v>0.987337717370114</v>
      </c>
      <c r="U869" s="0" t="n">
        <f aca="false">(H869 + K869)/(H869 + K869 + I869 + J869)</f>
        <v>0.963807784791719</v>
      </c>
      <c r="V869" s="0" t="n">
        <f aca="false">(I869+J869)/W869</f>
        <v>0.0665981346351353</v>
      </c>
      <c r="W869" s="0" t="n">
        <f aca="false">VLOOKUP(G869,ValidPixels!$A$1:$B$53, 2,0)</f>
        <v>91959918</v>
      </c>
    </row>
    <row r="870" customFormat="false" ht="12.8" hidden="false" customHeight="false" outlineLevel="0" collapsed="false">
      <c r="A870" s="0" t="n">
        <v>19</v>
      </c>
      <c r="B870" s="0" t="s">
        <v>116</v>
      </c>
      <c r="C870" s="0" t="n">
        <f aca="false">VLOOKUP(D870,List!$G$2:$H$12, 2, 0)</f>
        <v>9</v>
      </c>
      <c r="D870" s="0" t="s">
        <v>47</v>
      </c>
      <c r="E870" s="0" t="n">
        <f aca="false">VLOOKUP(G870,List!$A$2:$B$54, 2, 0)</f>
        <v>21</v>
      </c>
      <c r="F870" s="0" t="n">
        <f aca="false">VLOOKUP(G870,List!$L$2:$M$54, 2,0)</f>
        <v>1</v>
      </c>
      <c r="G870" s="0" t="s">
        <v>48</v>
      </c>
      <c r="H870" s="0" t="n">
        <v>342626</v>
      </c>
      <c r="I870" s="0" t="n">
        <v>4248</v>
      </c>
      <c r="J870" s="0" t="n">
        <v>1681971</v>
      </c>
      <c r="K870" s="0" t="n">
        <v>99823539</v>
      </c>
      <c r="L870" s="0" t="n">
        <v>0</v>
      </c>
      <c r="M870" s="0" t="n">
        <f aca="false">H870 / (H870 + J870)</f>
        <v>0.169231703889712</v>
      </c>
      <c r="N870" s="0" t="n">
        <f aca="false">K870 / (K870+ I870)</f>
        <v>0.999957446717716</v>
      </c>
      <c r="O870" s="0" t="n">
        <f aca="false">I870 / (I870 + K870)</f>
        <v>4.25532822840198E-005</v>
      </c>
      <c r="P870" s="0" t="n">
        <f aca="false">J870 / (H870 + J870)</f>
        <v>0.830768296110288</v>
      </c>
      <c r="Q870" s="0" t="n">
        <f aca="false">100 * (J870 + I870) / (H870 + I870 + J870 + K870)</f>
        <v>1.65555182292051</v>
      </c>
      <c r="R870" s="0" t="n">
        <f aca="false">(2 * S870 * M870) / (S870 + M870)</f>
        <v>0.288956516862319</v>
      </c>
      <c r="S870" s="0" t="n">
        <f aca="false">H870 / (H870 + I870)</f>
        <v>0.987753478208225</v>
      </c>
      <c r="T870" s="0" t="n">
        <f aca="false">AVERAGE(M870:S870)</f>
        <v>0.70460883114158</v>
      </c>
      <c r="U870" s="0" t="n">
        <f aca="false">(H870 + K870)/(H870 + K870 + I870 + J870)</f>
        <v>0.983444481770795</v>
      </c>
      <c r="V870" s="0" t="n">
        <f aca="false">(I870+J870)/W870</f>
        <v>0.0165555182292051</v>
      </c>
      <c r="W870" s="0" t="n">
        <f aca="false">VLOOKUP(G870,ValidPixels!$A$1:$B$53, 2,0)</f>
        <v>101852384</v>
      </c>
    </row>
    <row r="871" customFormat="false" ht="12.8" hidden="false" customHeight="false" outlineLevel="0" collapsed="false">
      <c r="A871" s="0" t="n">
        <v>19</v>
      </c>
      <c r="B871" s="0" t="s">
        <v>116</v>
      </c>
      <c r="C871" s="0" t="n">
        <f aca="false">VLOOKUP(D871,List!$G$2:$H$12, 2, 0)</f>
        <v>9</v>
      </c>
      <c r="D871" s="0" t="s">
        <v>47</v>
      </c>
      <c r="E871" s="0" t="n">
        <f aca="false">VLOOKUP(G871,List!$A$2:$B$54, 2, 0)</f>
        <v>22</v>
      </c>
      <c r="F871" s="0" t="n">
        <f aca="false">VLOOKUP(G871,List!$L$2:$M$54, 2,0)</f>
        <v>3</v>
      </c>
      <c r="G871" s="0" t="s">
        <v>49</v>
      </c>
      <c r="H871" s="0" t="n">
        <v>600460</v>
      </c>
      <c r="I871" s="0" t="n">
        <v>3712</v>
      </c>
      <c r="J871" s="0" t="n">
        <v>2350749</v>
      </c>
      <c r="K871" s="0" t="n">
        <v>77011790</v>
      </c>
      <c r="L871" s="0" t="n">
        <v>3712</v>
      </c>
      <c r="M871" s="0" t="n">
        <f aca="false">H871 / (H871 + J871)</f>
        <v>0.203462377622188</v>
      </c>
      <c r="N871" s="0" t="n">
        <f aca="false">K871 / (K871+ I871)</f>
        <v>0.999951801911257</v>
      </c>
      <c r="O871" s="0" t="n">
        <f aca="false">I871 / (I871 + K871)</f>
        <v>4.81980887432247E-005</v>
      </c>
      <c r="P871" s="0" t="n">
        <f aca="false">J871 / (H871 + J871)</f>
        <v>0.796537622377812</v>
      </c>
      <c r="Q871" s="0" t="n">
        <f aca="false">100 * (J871 + I871) / (H871 + I871 + J871 + K871)</f>
        <v>2.94430141062073</v>
      </c>
      <c r="R871" s="0" t="n">
        <f aca="false">(2 * S871 * M871) / (S871 + M871)</f>
        <v>0.337775332657738</v>
      </c>
      <c r="S871" s="0" t="n">
        <f aca="false">H871 / (H871 + I871)</f>
        <v>0.993856054236211</v>
      </c>
      <c r="T871" s="0" t="n">
        <f aca="false">AVERAGE(M871:S871)</f>
        <v>0.896561828216382</v>
      </c>
      <c r="U871" s="0" t="n">
        <f aca="false">(H871 + K871)/(H871 + K871 + I871 + J871)</f>
        <v>0.970556985893793</v>
      </c>
      <c r="V871" s="0" t="n">
        <f aca="false">(I871+J871)/W871</f>
        <v>0.0295879908643539</v>
      </c>
      <c r="W871" s="0" t="n">
        <f aca="false">VLOOKUP(G871,ValidPixels!$A$1:$B$53, 2,0)</f>
        <v>79574886</v>
      </c>
    </row>
    <row r="872" customFormat="false" ht="12.8" hidden="false" customHeight="false" outlineLevel="0" collapsed="false">
      <c r="A872" s="0" t="n">
        <v>19</v>
      </c>
      <c r="B872" s="0" t="s">
        <v>116</v>
      </c>
      <c r="C872" s="0" t="n">
        <f aca="false">VLOOKUP(D872,List!$G$2:$H$12, 2, 0)</f>
        <v>9</v>
      </c>
      <c r="D872" s="0" t="s">
        <v>47</v>
      </c>
      <c r="E872" s="0" t="n">
        <f aca="false">VLOOKUP(G872,List!$A$2:$B$54, 2, 0)</f>
        <v>23</v>
      </c>
      <c r="F872" s="0" t="n">
        <f aca="false">VLOOKUP(G872,List!$L$2:$M$54, 2,0)</f>
        <v>2</v>
      </c>
      <c r="G872" s="0" t="s">
        <v>50</v>
      </c>
      <c r="H872" s="0" t="n">
        <v>734811</v>
      </c>
      <c r="I872" s="0" t="n">
        <v>143299</v>
      </c>
      <c r="J872" s="0" t="n">
        <v>4421977</v>
      </c>
      <c r="K872" s="0" t="n">
        <v>80696419</v>
      </c>
      <c r="L872" s="0" t="n">
        <v>143295</v>
      </c>
      <c r="M872" s="0" t="n">
        <f aca="false">H872 / (H872 + J872)</f>
        <v>0.142493932269467</v>
      </c>
      <c r="N872" s="0" t="n">
        <f aca="false">K872 / (K872+ I872)</f>
        <v>0.998227368878254</v>
      </c>
      <c r="O872" s="0" t="n">
        <f aca="false">I872 / (I872 + K872)</f>
        <v>0.00177263112174637</v>
      </c>
      <c r="P872" s="0" t="n">
        <f aca="false">J872 / (H872 + J872)</f>
        <v>0.857506067730533</v>
      </c>
      <c r="Q872" s="0" t="n">
        <f aca="false">100 * (J872 + I872) / (H872 + I872 + J872 + K872)</f>
        <v>5.30867614551689</v>
      </c>
      <c r="R872" s="0" t="n">
        <f aca="false">(2 * S872 * M872) / (S872 + M872)</f>
        <v>0.243520602999421</v>
      </c>
      <c r="S872" s="0" t="n">
        <f aca="false">H872 / (H872 + I872)</f>
        <v>0.836809739098746</v>
      </c>
      <c r="T872" s="0" t="n">
        <f aca="false">AVERAGE(M872:S872)</f>
        <v>1.19842949823072</v>
      </c>
      <c r="U872" s="0" t="n">
        <f aca="false">(H872 + K872)/(H872 + K872 + I872 + J872)</f>
        <v>0.946913238544831</v>
      </c>
      <c r="V872" s="0" t="n">
        <f aca="false">(I872+J872)/W872</f>
        <v>0.0541915991314769</v>
      </c>
      <c r="W872" s="0" t="n">
        <f aca="false">VLOOKUP(G872,ValidPixels!$A$1:$B$53, 2,0)</f>
        <v>84243242</v>
      </c>
    </row>
    <row r="873" customFormat="false" ht="12.8" hidden="false" customHeight="false" outlineLevel="0" collapsed="false">
      <c r="A873" s="0" t="n">
        <v>19</v>
      </c>
      <c r="B873" s="0" t="s">
        <v>116</v>
      </c>
      <c r="C873" s="0" t="n">
        <f aca="false">VLOOKUP(D873,List!$G$2:$H$12, 2, 0)</f>
        <v>9</v>
      </c>
      <c r="D873" s="0" t="s">
        <v>47</v>
      </c>
      <c r="E873" s="0" t="n">
        <f aca="false">VLOOKUP(G873,List!$A$2:$B$54, 2, 0)</f>
        <v>24</v>
      </c>
      <c r="F873" s="0" t="n">
        <f aca="false">VLOOKUP(G873,List!$L$2:$M$54, 2,0)</f>
        <v>6</v>
      </c>
      <c r="G873" s="0" t="s">
        <v>51</v>
      </c>
      <c r="H873" s="0" t="n">
        <v>1427647</v>
      </c>
      <c r="I873" s="0" t="n">
        <v>193867</v>
      </c>
      <c r="J873" s="0" t="n">
        <v>3477709</v>
      </c>
      <c r="K873" s="0" t="n">
        <v>81806793</v>
      </c>
      <c r="L873" s="0" t="n">
        <v>193765</v>
      </c>
      <c r="M873" s="0" t="n">
        <f aca="false">H873 / (H873 + J873)</f>
        <v>0.291038407813826</v>
      </c>
      <c r="N873" s="0" t="n">
        <f aca="false">K873 / (K873+ I873)</f>
        <v>0.997635787321712</v>
      </c>
      <c r="O873" s="0" t="n">
        <f aca="false">I873 / (I873 + K873)</f>
        <v>0.0023642126782882</v>
      </c>
      <c r="P873" s="0" t="n">
        <f aca="false">J873 / (H873 + J873)</f>
        <v>0.708961592186174</v>
      </c>
      <c r="Q873" s="0" t="n">
        <f aca="false">100 * (J873 + I873) / (H873 + I873 + J873 + K873)</f>
        <v>4.22476621181208</v>
      </c>
      <c r="R873" s="0" t="n">
        <f aca="false">(2 * S873 * M873) / (S873 + M873)</f>
        <v>0.437467576342106</v>
      </c>
      <c r="S873" s="0" t="n">
        <f aca="false">H873 / (H873 + I873)</f>
        <v>0.880440748584348</v>
      </c>
      <c r="T873" s="0" t="n">
        <f aca="false">AVERAGE(M873:S873)</f>
        <v>1.07752493381979</v>
      </c>
      <c r="U873" s="0" t="n">
        <f aca="false">(H873 + K873)/(H873 + K873 + I873 + J873)</f>
        <v>0.957752337881879</v>
      </c>
      <c r="V873" s="0" t="n">
        <f aca="false">(I873+J873)/W873</f>
        <v>0.0426795055989377</v>
      </c>
      <c r="W873" s="0" t="n">
        <f aca="false">VLOOKUP(G873,ValidPixels!$A$1:$B$53, 2,0)</f>
        <v>86026676</v>
      </c>
    </row>
    <row r="874" customFormat="false" ht="12.8" hidden="false" customHeight="false" outlineLevel="0" collapsed="false">
      <c r="A874" s="0" t="n">
        <v>19</v>
      </c>
      <c r="B874" s="0" t="s">
        <v>116</v>
      </c>
      <c r="C874" s="0" t="n">
        <f aca="false">VLOOKUP(D874,List!$G$2:$H$12, 2, 0)</f>
        <v>9</v>
      </c>
      <c r="D874" s="0" t="s">
        <v>47</v>
      </c>
      <c r="E874" s="0" t="n">
        <f aca="false">VLOOKUP(G874,List!$A$2:$B$54, 2, 0)</f>
        <v>25</v>
      </c>
      <c r="F874" s="0" t="n">
        <f aca="false">VLOOKUP(G874,List!$L$2:$M$54, 2,0)</f>
        <v>5</v>
      </c>
      <c r="G874" s="0" t="s">
        <v>52</v>
      </c>
      <c r="H874" s="0" t="n">
        <v>3273563</v>
      </c>
      <c r="I874" s="0" t="n">
        <v>221067</v>
      </c>
      <c r="J874" s="0" t="n">
        <v>7101630</v>
      </c>
      <c r="K874" s="0" t="n">
        <v>517681708</v>
      </c>
      <c r="L874" s="0" t="n">
        <v>34669</v>
      </c>
      <c r="M874" s="0" t="n">
        <f aca="false">H874 / (H874 + J874)</f>
        <v>0.31551827517811</v>
      </c>
      <c r="N874" s="0" t="n">
        <f aca="false">K874 / (K874+ I874)</f>
        <v>0.999573149612879</v>
      </c>
      <c r="O874" s="0" t="n">
        <f aca="false">I874 / (I874 + K874)</f>
        <v>0.000426850387121405</v>
      </c>
      <c r="P874" s="0" t="n">
        <f aca="false">J874 / (H874 + J874)</f>
        <v>0.68448172482189</v>
      </c>
      <c r="Q874" s="0" t="n">
        <f aca="false">100 * (J874 + I874) / (H874 + I874 + J874 + K874)</f>
        <v>1.38614468964566</v>
      </c>
      <c r="R874" s="0" t="n">
        <f aca="false">(2 * S874 * M874) / (S874 + M874)</f>
        <v>0.472041063537725</v>
      </c>
      <c r="S874" s="0" t="n">
        <f aca="false">H874 / (H874 + I874)</f>
        <v>0.936740942531827</v>
      </c>
      <c r="T874" s="0" t="n">
        <f aca="false">AVERAGE(M874:S874)</f>
        <v>0.684989527959316</v>
      </c>
      <c r="U874" s="0" t="n">
        <f aca="false">(H874 + K874)/(H874 + K874 + I874 + J874)</f>
        <v>0.986138553103543</v>
      </c>
      <c r="V874" s="0" t="n">
        <f aca="false">(I874+J874)/W874</f>
        <v>0.0138735806273679</v>
      </c>
      <c r="W874" s="0" t="n">
        <f aca="false">VLOOKUP(G874,ValidPixels!$A$1:$B$53, 2,0)</f>
        <v>527815940</v>
      </c>
    </row>
    <row r="875" customFormat="false" ht="12.8" hidden="false" customHeight="false" outlineLevel="0" collapsed="false">
      <c r="A875" s="0" t="n">
        <v>19</v>
      </c>
      <c r="B875" s="0" t="s">
        <v>116</v>
      </c>
      <c r="C875" s="0" t="n">
        <f aca="false">VLOOKUP(D875,List!$G$2:$H$12, 2, 0)</f>
        <v>9</v>
      </c>
      <c r="D875" s="0" t="s">
        <v>47</v>
      </c>
      <c r="E875" s="0" t="n">
        <f aca="false">VLOOKUP(G875,List!$A$2:$B$54, 2, 0)</f>
        <v>26</v>
      </c>
      <c r="F875" s="0" t="n">
        <f aca="false">VLOOKUP(G875,List!$L$2:$M$54, 2,0)</f>
        <v>4</v>
      </c>
      <c r="G875" s="0" t="s">
        <v>53</v>
      </c>
      <c r="H875" s="0" t="n">
        <v>9887277</v>
      </c>
      <c r="I875" s="0" t="n">
        <v>6598629</v>
      </c>
      <c r="J875" s="0" t="n">
        <v>58846388</v>
      </c>
      <c r="K875" s="0" t="n">
        <v>916703913</v>
      </c>
      <c r="L875" s="0" t="n">
        <v>0</v>
      </c>
      <c r="M875" s="0" t="n">
        <f aca="false">H875 / (H875 + J875)</f>
        <v>0.143849116731954</v>
      </c>
      <c r="N875" s="0" t="n">
        <f aca="false">K875 / (K875+ I875)</f>
        <v>0.992853232066592</v>
      </c>
      <c r="O875" s="0" t="n">
        <f aca="false">I875 / (I875 + K875)</f>
        <v>0.00714676793340833</v>
      </c>
      <c r="P875" s="0" t="n">
        <f aca="false">J875 / (H875 + J875)</f>
        <v>0.856150883268046</v>
      </c>
      <c r="Q875" s="0" t="n">
        <f aca="false">100 * (J875 + I875) / (H875 + I875 + J875 + K875)</f>
        <v>6.59703915423724</v>
      </c>
      <c r="R875" s="0" t="n">
        <f aca="false">(2 * S875 * M875) / (S875 + M875)</f>
        <v>0.232042402560323</v>
      </c>
      <c r="S875" s="0" t="n">
        <f aca="false">H875 / (H875 + I875)</f>
        <v>0.599741197117101</v>
      </c>
      <c r="T875" s="0" t="n">
        <f aca="false">AVERAGE(M875:S875)</f>
        <v>1.34697467913067</v>
      </c>
      <c r="U875" s="0" t="n">
        <f aca="false">(H875 + K875)/(H875 + K875 + I875 + J875)</f>
        <v>0.934029608457628</v>
      </c>
      <c r="V875" s="0" t="n">
        <f aca="false">(I875+J875)/W875</f>
        <v>0.0659703915423724</v>
      </c>
      <c r="W875" s="0" t="n">
        <f aca="false">VLOOKUP(G875,ValidPixels!$A$1:$B$53, 2,0)</f>
        <v>992036207</v>
      </c>
    </row>
    <row r="876" customFormat="false" ht="12.8" hidden="false" customHeight="false" outlineLevel="0" collapsed="false">
      <c r="A876" s="0" t="n">
        <v>19</v>
      </c>
      <c r="B876" s="0" t="s">
        <v>116</v>
      </c>
      <c r="C876" s="0" t="n">
        <f aca="false">VLOOKUP(D876,List!$G$2:$H$12, 2, 0)</f>
        <v>10</v>
      </c>
      <c r="D876" s="0" t="s">
        <v>54</v>
      </c>
      <c r="E876" s="0" t="n">
        <f aca="false">VLOOKUP(G876,List!$A$2:$B$54, 2, 0)</f>
        <v>27</v>
      </c>
      <c r="F876" s="0" t="n">
        <f aca="false">VLOOKUP(G876,List!$L$2:$M$54, 2,0)</f>
        <v>5</v>
      </c>
      <c r="G876" s="0" t="s">
        <v>55</v>
      </c>
      <c r="H876" s="0" t="n">
        <v>11913</v>
      </c>
      <c r="I876" s="0" t="n">
        <v>0</v>
      </c>
      <c r="J876" s="0" t="n">
        <v>703224</v>
      </c>
      <c r="K876" s="0" t="n">
        <v>34495140</v>
      </c>
      <c r="L876" s="0" t="n">
        <v>0</v>
      </c>
      <c r="M876" s="0" t="n">
        <f aca="false">H876 / (H876 + J876)</f>
        <v>0.0166583465825429</v>
      </c>
      <c r="N876" s="0" t="n">
        <f aca="false">K876 / (K876+ I876)</f>
        <v>1</v>
      </c>
      <c r="O876" s="0" t="n">
        <f aca="false">I876 / (I876 + K876)</f>
        <v>0</v>
      </c>
      <c r="P876" s="0" t="n">
        <f aca="false">J876 / (H876 + J876)</f>
        <v>0.983341653417457</v>
      </c>
      <c r="Q876" s="0" t="n">
        <f aca="false">100 * (J876 + I876) / (H876 + I876 + J876 + K876)</f>
        <v>1.99721234797443</v>
      </c>
      <c r="R876" s="0" t="n">
        <f aca="false">(2 * S876 * M876) / (S876 + M876)</f>
        <v>0.0327707860532288</v>
      </c>
      <c r="S876" s="0" t="n">
        <f aca="false">H876 / (H876 + I876)</f>
        <v>1</v>
      </c>
      <c r="T876" s="0" t="n">
        <f aca="false">AVERAGE(M876:S876)</f>
        <v>0.718569019146808</v>
      </c>
      <c r="U876" s="0" t="n">
        <f aca="false">(H876 + K876)/(H876 + K876 + I876 + J876)</f>
        <v>0.980027876520256</v>
      </c>
      <c r="V876" s="0" t="n">
        <f aca="false">(I876+J876)/W876</f>
        <v>0.0199721234797443</v>
      </c>
      <c r="W876" s="0" t="n">
        <f aca="false">VLOOKUP(G876,ValidPixels!$A$1:$B$53, 2,0)</f>
        <v>35210277</v>
      </c>
    </row>
    <row r="877" customFormat="false" ht="12.8" hidden="false" customHeight="false" outlineLevel="0" collapsed="false">
      <c r="A877" s="0" t="n">
        <v>19</v>
      </c>
      <c r="B877" s="0" t="s">
        <v>116</v>
      </c>
      <c r="C877" s="0" t="n">
        <f aca="false">VLOOKUP(D877,List!$G$2:$H$12, 2, 0)</f>
        <v>10</v>
      </c>
      <c r="D877" s="0" t="s">
        <v>54</v>
      </c>
      <c r="E877" s="0" t="n">
        <f aca="false">VLOOKUP(G877,List!$A$2:$B$54, 2, 0)</f>
        <v>28</v>
      </c>
      <c r="F877" s="0" t="n">
        <f aca="false">VLOOKUP(G877,List!$L$2:$M$54, 2,0)</f>
        <v>3</v>
      </c>
      <c r="G877" s="0" t="s">
        <v>56</v>
      </c>
      <c r="H877" s="0" t="n">
        <v>74890</v>
      </c>
      <c r="I877" s="0" t="n">
        <v>0</v>
      </c>
      <c r="J877" s="0" t="n">
        <v>7898191</v>
      </c>
      <c r="K877" s="0" t="n">
        <v>408158414</v>
      </c>
      <c r="L877" s="0" t="n">
        <v>0</v>
      </c>
      <c r="M877" s="0" t="n">
        <f aca="false">H877 / (H877 + J877)</f>
        <v>0.00939285578561161</v>
      </c>
      <c r="N877" s="0" t="n">
        <f aca="false">K877 / (K877+ I877)</f>
        <v>1</v>
      </c>
      <c r="O877" s="0" t="n">
        <f aca="false">I877 / (I877 + K877)</f>
        <v>0</v>
      </c>
      <c r="P877" s="0" t="n">
        <f aca="false">J877 / (H877 + J877)</f>
        <v>0.990607144214388</v>
      </c>
      <c r="Q877" s="0" t="n">
        <f aca="false">100 * (J877 + I877) / (H877 + I877 + J877 + K877)</f>
        <v>1.89800365867525</v>
      </c>
      <c r="R877" s="0" t="n">
        <f aca="false">(2 * S877 * M877) / (S877 + M877)</f>
        <v>0.0186109020522067</v>
      </c>
      <c r="S877" s="0" t="n">
        <f aca="false">H877 / (H877 + I877)</f>
        <v>1</v>
      </c>
      <c r="T877" s="0" t="n">
        <f aca="false">AVERAGE(M877:S877)</f>
        <v>0.70237350867535</v>
      </c>
      <c r="U877" s="0" t="n">
        <f aca="false">(H877 + K877)/(H877 + K877 + I877 + J877)</f>
        <v>0.981019963413247</v>
      </c>
      <c r="V877" s="0" t="n">
        <f aca="false">(I877+J877)/W877</f>
        <v>0.0189800365867525</v>
      </c>
      <c r="W877" s="0" t="n">
        <f aca="false">VLOOKUP(G877,ValidPixels!$A$1:$B$53, 2,0)</f>
        <v>416131495</v>
      </c>
    </row>
    <row r="878" customFormat="false" ht="12.8" hidden="false" customHeight="false" outlineLevel="0" collapsed="false">
      <c r="A878" s="0" t="n">
        <v>19</v>
      </c>
      <c r="B878" s="0" t="s">
        <v>116</v>
      </c>
      <c r="C878" s="0" t="n">
        <f aca="false">VLOOKUP(D878,List!$G$2:$H$12, 2, 0)</f>
        <v>10</v>
      </c>
      <c r="D878" s="0" t="s">
        <v>54</v>
      </c>
      <c r="E878" s="0" t="n">
        <f aca="false">VLOOKUP(G878,List!$A$2:$B$54, 2, 0)</f>
        <v>29</v>
      </c>
      <c r="F878" s="0" t="n">
        <f aca="false">VLOOKUP(G878,List!$L$2:$M$54, 2,0)</f>
        <v>1</v>
      </c>
      <c r="G878" s="0" t="s">
        <v>57</v>
      </c>
      <c r="H878" s="0" t="n">
        <v>1050473</v>
      </c>
      <c r="I878" s="0" t="n">
        <v>0</v>
      </c>
      <c r="J878" s="0" t="n">
        <v>11289684</v>
      </c>
      <c r="K878" s="0" t="n">
        <v>359987025</v>
      </c>
      <c r="L878" s="0" t="n">
        <v>0</v>
      </c>
      <c r="M878" s="0" t="n">
        <f aca="false">H878 / (H878 + J878)</f>
        <v>0.0851263885864661</v>
      </c>
      <c r="N878" s="0" t="n">
        <f aca="false">K878 / (K878+ I878)</f>
        <v>1</v>
      </c>
      <c r="O878" s="0" t="n">
        <f aca="false">I878 / (I878 + K878)</f>
        <v>0</v>
      </c>
      <c r="P878" s="0" t="n">
        <f aca="false">J878 / (H878 + J878)</f>
        <v>0.914873611413534</v>
      </c>
      <c r="Q878" s="0" t="n">
        <f aca="false">100 * (J878 + I878) / (H878 + I878 + J878 + K878)</f>
        <v>3.03219441013039</v>
      </c>
      <c r="R878" s="0" t="n">
        <f aca="false">(2 * S878 * M878) / (S878 + M878)</f>
        <v>0.156896725546147</v>
      </c>
      <c r="S878" s="0" t="n">
        <f aca="false">H878 / (H878 + I878)</f>
        <v>1</v>
      </c>
      <c r="T878" s="0" t="n">
        <f aca="false">AVERAGE(M878:S878)</f>
        <v>0.884155876525219</v>
      </c>
      <c r="U878" s="0" t="n">
        <f aca="false">(H878 + K878)/(H878 + K878 + I878 + J878)</f>
        <v>0.969678055898696</v>
      </c>
      <c r="V878" s="0" t="n">
        <f aca="false">(I878+J878)/W878</f>
        <v>0.0303219441013039</v>
      </c>
      <c r="W878" s="0" t="n">
        <f aca="false">VLOOKUP(G878,ValidPixels!$A$1:$B$53, 2,0)</f>
        <v>372327182</v>
      </c>
    </row>
    <row r="879" customFormat="false" ht="12.8" hidden="false" customHeight="false" outlineLevel="0" collapsed="false">
      <c r="A879" s="0" t="n">
        <v>19</v>
      </c>
      <c r="B879" s="0" t="s">
        <v>116</v>
      </c>
      <c r="C879" s="0" t="n">
        <f aca="false">VLOOKUP(D879,List!$G$2:$H$12, 2, 0)</f>
        <v>10</v>
      </c>
      <c r="D879" s="0" t="s">
        <v>54</v>
      </c>
      <c r="E879" s="0" t="n">
        <f aca="false">VLOOKUP(G879,List!$A$2:$B$54, 2, 0)</f>
        <v>30</v>
      </c>
      <c r="F879" s="0" t="n">
        <f aca="false">VLOOKUP(G879,List!$L$2:$M$54, 2,0)</f>
        <v>2</v>
      </c>
      <c r="G879" s="0" t="s">
        <v>58</v>
      </c>
      <c r="H879" s="0" t="n">
        <v>1509121</v>
      </c>
      <c r="I879" s="0" t="n">
        <v>53520</v>
      </c>
      <c r="J879" s="0" t="n">
        <v>17955176</v>
      </c>
      <c r="K879" s="0" t="n">
        <v>207130747</v>
      </c>
      <c r="L879" s="0" t="n">
        <v>0</v>
      </c>
      <c r="M879" s="0" t="n">
        <f aca="false">H879 / (H879 + J879)</f>
        <v>0.0775327770635641</v>
      </c>
      <c r="N879" s="0" t="n">
        <f aca="false">K879 / (K879+ I879)</f>
        <v>0.999741679227023</v>
      </c>
      <c r="O879" s="0" t="n">
        <f aca="false">I879 / (I879 + K879)</f>
        <v>0.000258320772976454</v>
      </c>
      <c r="P879" s="0" t="n">
        <f aca="false">J879 / (H879 + J879)</f>
        <v>0.922467222936436</v>
      </c>
      <c r="Q879" s="0" t="n">
        <f aca="false">100 * (J879 + I879) / (H879 + I879 + J879 + K879)</f>
        <v>7.94564751797854</v>
      </c>
      <c r="R879" s="0" t="n">
        <f aca="false">(2 * S879 * M879) / (S879 + M879)</f>
        <v>0.143541679725312</v>
      </c>
      <c r="S879" s="0" t="n">
        <f aca="false">H879 / (H879 + I879)</f>
        <v>0.965750290693768</v>
      </c>
      <c r="T879" s="0" t="n">
        <f aca="false">AVERAGE(M879:S879)</f>
        <v>1.57927706977109</v>
      </c>
      <c r="U879" s="0" t="n">
        <f aca="false">(H879 + K879)/(H879 + K879 + I879 + J879)</f>
        <v>0.920543524820215</v>
      </c>
      <c r="V879" s="0" t="n">
        <f aca="false">(I879+J879)/W879</f>
        <v>0.0794564751797854</v>
      </c>
      <c r="W879" s="0" t="n">
        <f aca="false">VLOOKUP(G879,ValidPixels!$A$1:$B$53, 2,0)</f>
        <v>226648564</v>
      </c>
    </row>
    <row r="880" customFormat="false" ht="12.8" hidden="false" customHeight="false" outlineLevel="0" collapsed="false">
      <c r="A880" s="0" t="n">
        <v>19</v>
      </c>
      <c r="B880" s="0" t="s">
        <v>116</v>
      </c>
      <c r="C880" s="0" t="n">
        <f aca="false">VLOOKUP(D880,List!$G$2:$H$12, 2, 0)</f>
        <v>10</v>
      </c>
      <c r="D880" s="0" t="s">
        <v>54</v>
      </c>
      <c r="E880" s="0" t="n">
        <f aca="false">VLOOKUP(G880,List!$A$2:$B$54, 2, 0)</f>
        <v>31</v>
      </c>
      <c r="F880" s="0" t="n">
        <f aca="false">VLOOKUP(G880,List!$L$2:$M$54, 2,0)</f>
        <v>4</v>
      </c>
      <c r="G880" s="0" t="s">
        <v>59</v>
      </c>
      <c r="H880" s="0" t="n">
        <v>12672538</v>
      </c>
      <c r="I880" s="0" t="n">
        <v>1</v>
      </c>
      <c r="J880" s="0" t="n">
        <v>49288727</v>
      </c>
      <c r="K880" s="0" t="n">
        <v>259480514</v>
      </c>
      <c r="L880" s="0" t="n">
        <v>0</v>
      </c>
      <c r="M880" s="0" t="n">
        <f aca="false">H880 / (H880 + J880)</f>
        <v>0.204523551932001</v>
      </c>
      <c r="N880" s="0" t="n">
        <f aca="false">K880 / (K880+ I880)</f>
        <v>0.999999996146146</v>
      </c>
      <c r="O880" s="0" t="n">
        <f aca="false">I880 / (I880 + K880)</f>
        <v>3.85385392039938E-009</v>
      </c>
      <c r="P880" s="0" t="n">
        <f aca="false">J880 / (H880 + J880)</f>
        <v>0.795476448067999</v>
      </c>
      <c r="Q880" s="0" t="n">
        <f aca="false">100 * (J880 + I880) / (H880 + I880 + J880 + K880)</f>
        <v>15.3336408229198</v>
      </c>
      <c r="R880" s="0" t="n">
        <f aca="false">(2 * S880 * M880) / (S880 + M880)</f>
        <v>0.339592445267831</v>
      </c>
      <c r="S880" s="0" t="n">
        <f aca="false">H880 / (H880 + I880)</f>
        <v>0.999999921089215</v>
      </c>
      <c r="T880" s="0" t="n">
        <f aca="false">AVERAGE(M880:S880)</f>
        <v>2.66760474132526</v>
      </c>
      <c r="U880" s="0" t="n">
        <f aca="false">(H880 + K880)/(H880 + K880 + I880 + J880)</f>
        <v>0.846663591770802</v>
      </c>
      <c r="V880" s="0" t="n">
        <f aca="false">(I880+J880)/W880</f>
        <v>0.153336408229198</v>
      </c>
      <c r="W880" s="0" t="n">
        <f aca="false">VLOOKUP(G880,ValidPixels!$A$1:$B$53, 2,0)</f>
        <v>321441780</v>
      </c>
    </row>
    <row r="881" customFormat="false" ht="12.8" hidden="false" customHeight="false" outlineLevel="0" collapsed="false">
      <c r="A881" s="0" t="n">
        <v>19</v>
      </c>
      <c r="B881" s="0" t="s">
        <v>116</v>
      </c>
      <c r="C881" s="0" t="n">
        <f aca="false">VLOOKUP(D881,List!$G$2:$H$12, 2, 0)</f>
        <v>2</v>
      </c>
      <c r="D881" s="0" t="s">
        <v>60</v>
      </c>
      <c r="E881" s="0" t="n">
        <f aca="false">VLOOKUP(G881,List!$A$2:$B$54, 2, 0)</f>
        <v>33</v>
      </c>
      <c r="F881" s="0" t="n">
        <f aca="false">VLOOKUP(G881,List!$L$2:$M$54, 2,0)</f>
        <v>1</v>
      </c>
      <c r="G881" s="0" t="s">
        <v>62</v>
      </c>
      <c r="H881" s="0" t="n">
        <v>10258</v>
      </c>
      <c r="I881" s="0" t="n">
        <v>0</v>
      </c>
      <c r="J881" s="0" t="n">
        <v>24251922</v>
      </c>
      <c r="K881" s="0" t="n">
        <v>2080159336</v>
      </c>
      <c r="L881" s="0" t="n">
        <v>0</v>
      </c>
      <c r="M881" s="0" t="n">
        <f aca="false">H881 / (H881 + J881)</f>
        <v>0.000422797951379472</v>
      </c>
      <c r="N881" s="0" t="n">
        <f aca="false">K881 / (K881+ I881)</f>
        <v>1</v>
      </c>
      <c r="O881" s="0" t="n">
        <f aca="false">I881 / (I881 + K881)</f>
        <v>0</v>
      </c>
      <c r="P881" s="0" t="n">
        <f aca="false">J881 / (H881 + J881)</f>
        <v>0.999577202048621</v>
      </c>
      <c r="Q881" s="0" t="n">
        <f aca="false">100 * (J881 + I881) / (H881 + I881 + J881 + K881)</f>
        <v>1.15242701215568</v>
      </c>
      <c r="R881" s="0" t="n">
        <f aca="false">(2 * S881 * M881) / (S881 + M881)</f>
        <v>0.000845238537636804</v>
      </c>
      <c r="S881" s="0" t="n">
        <f aca="false">H881 / (H881 + I881)</f>
        <v>1</v>
      </c>
      <c r="T881" s="0" t="n">
        <f aca="false">AVERAGE(M881:S881)</f>
        <v>0.593324607241902</v>
      </c>
      <c r="U881" s="0" t="n">
        <f aca="false">(H881 + K881)/(H881 + K881 + I881 + J881)</f>
        <v>0.988475729878443</v>
      </c>
      <c r="V881" s="0" t="n">
        <f aca="false">(I881+J881)/W881</f>
        <v>0.0230707020547945</v>
      </c>
      <c r="W881" s="0" t="n">
        <f aca="false">VLOOKUP(G881,ValidPixels!$A$1:$B$53, 2,0)</f>
        <v>1051200000</v>
      </c>
    </row>
    <row r="882" customFormat="false" ht="12.8" hidden="false" customHeight="false" outlineLevel="0" collapsed="false">
      <c r="A882" s="0" t="n">
        <v>19</v>
      </c>
      <c r="B882" s="0" t="s">
        <v>116</v>
      </c>
      <c r="C882" s="0" t="n">
        <f aca="false">VLOOKUP(D882,List!$G$2:$H$12, 2, 0)</f>
        <v>2</v>
      </c>
      <c r="D882" s="0" t="s">
        <v>60</v>
      </c>
      <c r="E882" s="0" t="n">
        <f aca="false">VLOOKUP(G882,List!$A$2:$B$54, 2, 0)</f>
        <v>34</v>
      </c>
      <c r="F882" s="0" t="n">
        <f aca="false">VLOOKUP(G882,List!$L$2:$M$54, 2,0)</f>
        <v>3</v>
      </c>
      <c r="G882" s="0" t="s">
        <v>63</v>
      </c>
      <c r="H882" s="0" t="n">
        <v>72325</v>
      </c>
      <c r="I882" s="0" t="n">
        <v>74</v>
      </c>
      <c r="J882" s="0" t="n">
        <v>20649858</v>
      </c>
      <c r="K882" s="0" t="n">
        <v>1947080614</v>
      </c>
      <c r="L882" s="0" t="n">
        <v>16</v>
      </c>
      <c r="M882" s="0" t="n">
        <f aca="false">H882 / (H882 + J882)</f>
        <v>0.00349022108336752</v>
      </c>
      <c r="N882" s="0" t="n">
        <f aca="false">K882 / (K882+ I882)</f>
        <v>0.999999961994384</v>
      </c>
      <c r="O882" s="0" t="n">
        <f aca="false">I882 / (I882 + K882)</f>
        <v>3.80056155125298E-008</v>
      </c>
      <c r="P882" s="0" t="n">
        <f aca="false">J882 / (H882 + J882)</f>
        <v>0.996509778916633</v>
      </c>
      <c r="Q882" s="0" t="n">
        <f aca="false">100 * (J882 + I882) / (H882 + I882 + J882 + K882)</f>
        <v>1.04939027706094</v>
      </c>
      <c r="R882" s="0" t="n">
        <f aca="false">(2 * S882 * M882) / (S882 + M882)</f>
        <v>0.00695613886347896</v>
      </c>
      <c r="S882" s="0" t="n">
        <f aca="false">H882 / (H882 + I882)</f>
        <v>0.998977886434895</v>
      </c>
      <c r="T882" s="0" t="n">
        <f aca="false">AVERAGE(M882:S882)</f>
        <v>0.579332043194188</v>
      </c>
      <c r="U882" s="0" t="n">
        <f aca="false">(H882 + K882)/(H882 + K882 + I882 + J882)</f>
        <v>0.989506097229391</v>
      </c>
      <c r="V882" s="0" t="n">
        <f aca="false">(I882+J882)/W882</f>
        <v>0.0209973313564825</v>
      </c>
      <c r="W882" s="0" t="n">
        <f aca="false">VLOOKUP(G882,ValidPixels!$A$1:$B$53, 2,0)</f>
        <v>983455071</v>
      </c>
    </row>
    <row r="883" customFormat="false" ht="12.8" hidden="false" customHeight="false" outlineLevel="0" collapsed="false">
      <c r="A883" s="0" t="n">
        <v>19</v>
      </c>
      <c r="B883" s="0" t="s">
        <v>116</v>
      </c>
      <c r="C883" s="0" t="n">
        <f aca="false">VLOOKUP(D883,List!$G$2:$H$12, 2, 0)</f>
        <v>2</v>
      </c>
      <c r="D883" s="0" t="s">
        <v>60</v>
      </c>
      <c r="E883" s="0" t="n">
        <f aca="false">VLOOKUP(G883,List!$A$2:$B$54, 2, 0)</f>
        <v>32</v>
      </c>
      <c r="F883" s="0" t="n">
        <f aca="false">VLOOKUP(G883,List!$L$2:$M$54, 2,0)</f>
        <v>4</v>
      </c>
      <c r="G883" s="0" t="s">
        <v>61</v>
      </c>
      <c r="H883" s="0" t="n">
        <v>665068</v>
      </c>
      <c r="I883" s="0" t="n">
        <v>6083</v>
      </c>
      <c r="J883" s="0" t="n">
        <v>13350798</v>
      </c>
      <c r="K883" s="0" t="n">
        <v>919633431</v>
      </c>
      <c r="L883" s="0" t="n">
        <v>0</v>
      </c>
      <c r="M883" s="0" t="n">
        <f aca="false">H883 / (H883 + J883)</f>
        <v>0.0474510815100544</v>
      </c>
      <c r="N883" s="0" t="n">
        <f aca="false">K883 / (K883+ I883)</f>
        <v>0.999993385451683</v>
      </c>
      <c r="O883" s="0" t="n">
        <f aca="false">I883 / (I883 + K883)</f>
        <v>6.61454831746171E-006</v>
      </c>
      <c r="P883" s="0" t="n">
        <f aca="false">J883 / (H883 + J883)</f>
        <v>0.952548918489946</v>
      </c>
      <c r="Q883" s="0" t="n">
        <f aca="false">100 * (J883 + I883) / (H883 + I883 + J883 + K883)</f>
        <v>1.4306007640635</v>
      </c>
      <c r="R883" s="0" t="n">
        <f aca="false">(2 * S883 * M883) / (S883 + M883)</f>
        <v>0.0905654293176075</v>
      </c>
      <c r="S883" s="0" t="n">
        <f aca="false">H883 / (H883 + I883)</f>
        <v>0.990936465862377</v>
      </c>
      <c r="T883" s="0" t="n">
        <f aca="false">AVERAGE(M883:S883)</f>
        <v>0.644586094177641</v>
      </c>
      <c r="U883" s="0" t="n">
        <f aca="false">(H883 + K883)/(H883 + K883 + I883 + J883)</f>
        <v>0.985693992359365</v>
      </c>
      <c r="V883" s="0" t="n">
        <f aca="false">(I883+J883)/W883</f>
        <v>0.0286103737757047</v>
      </c>
      <c r="W883" s="0" t="n">
        <f aca="false">VLOOKUP(G883,ValidPixels!$A$1:$B$53, 2,0)</f>
        <v>466854474</v>
      </c>
    </row>
    <row r="884" customFormat="false" ht="12.8" hidden="false" customHeight="false" outlineLevel="0" collapsed="false">
      <c r="A884" s="0" t="n">
        <v>19</v>
      </c>
      <c r="B884" s="0" t="s">
        <v>116</v>
      </c>
      <c r="C884" s="0" t="n">
        <f aca="false">VLOOKUP(D884,List!$G$2:$H$12, 2, 0)</f>
        <v>2</v>
      </c>
      <c r="D884" s="0" t="s">
        <v>60</v>
      </c>
      <c r="E884" s="0" t="n">
        <f aca="false">VLOOKUP(G884,List!$A$2:$B$54, 2, 0)</f>
        <v>35</v>
      </c>
      <c r="F884" s="0" t="n">
        <f aca="false">VLOOKUP(G884,List!$L$2:$M$54, 2,0)</f>
        <v>2</v>
      </c>
      <c r="G884" s="0" t="s">
        <v>64</v>
      </c>
      <c r="H884" s="0" t="n">
        <v>15410039</v>
      </c>
      <c r="I884" s="0" t="n">
        <v>354</v>
      </c>
      <c r="J884" s="0" t="n">
        <v>8362779</v>
      </c>
      <c r="K884" s="0" t="n">
        <v>574600563</v>
      </c>
      <c r="L884" s="0" t="n">
        <v>0</v>
      </c>
      <c r="M884" s="0" t="n">
        <f aca="false">H884 / (H884 + J884)</f>
        <v>0.648220963959763</v>
      </c>
      <c r="N884" s="0" t="n">
        <f aca="false">K884 / (K884+ I884)</f>
        <v>0.999999383920231</v>
      </c>
      <c r="O884" s="0" t="n">
        <f aca="false">I884 / (I884 + K884)</f>
        <v>6.16079768630094E-007</v>
      </c>
      <c r="P884" s="0" t="n">
        <f aca="false">J884 / (H884 + J884)</f>
        <v>0.351779036040237</v>
      </c>
      <c r="Q884" s="0" t="n">
        <f aca="false">100 * (J884 + I884) / (H884 + I884 + J884 + K884)</f>
        <v>1.39764373180584</v>
      </c>
      <c r="R884" s="0" t="n">
        <f aca="false">(2 * S884 * M884) / (S884 + M884)</f>
        <v>0.786563357454294</v>
      </c>
      <c r="S884" s="0" t="n">
        <f aca="false">H884 / (H884 + I884)</f>
        <v>0.999977028489799</v>
      </c>
      <c r="T884" s="0" t="n">
        <f aca="false">AVERAGE(M884:S884)</f>
        <v>0.740597731107133</v>
      </c>
      <c r="U884" s="0" t="n">
        <f aca="false">(H884 + K884)/(H884 + K884 + I884 + J884)</f>
        <v>0.986023562681942</v>
      </c>
      <c r="V884" s="0" t="n">
        <f aca="false">(I884+J884)/W884</f>
        <v>0.0280129324772684</v>
      </c>
      <c r="W884" s="0" t="n">
        <f aca="false">VLOOKUP(G884,ValidPixels!$A$1:$B$53, 2,0)</f>
        <v>298545431</v>
      </c>
    </row>
    <row r="885" customFormat="false" ht="12.8" hidden="false" customHeight="false" outlineLevel="0" collapsed="false">
      <c r="A885" s="0" t="n">
        <v>19</v>
      </c>
      <c r="B885" s="0" t="s">
        <v>116</v>
      </c>
      <c r="C885" s="0" t="n">
        <f aca="false">VLOOKUP(D885,List!$G$2:$H$12, 2, 0)</f>
        <v>7</v>
      </c>
      <c r="D885" s="0" t="s">
        <v>65</v>
      </c>
      <c r="E885" s="0" t="n">
        <f aca="false">VLOOKUP(G885,List!$A$2:$B$54, 2, 0)</f>
        <v>36</v>
      </c>
      <c r="F885" s="0" t="n">
        <f aca="false">VLOOKUP(G885,List!$L$2:$M$54, 2,0)</f>
        <v>1</v>
      </c>
      <c r="G885" s="0" t="s">
        <v>66</v>
      </c>
      <c r="H885" s="0" t="n">
        <v>4281</v>
      </c>
      <c r="I885" s="0" t="n">
        <v>89748</v>
      </c>
      <c r="J885" s="0" t="n">
        <v>52901</v>
      </c>
      <c r="K885" s="0" t="n">
        <v>308010989</v>
      </c>
      <c r="L885" s="0" t="n">
        <v>0</v>
      </c>
      <c r="M885" s="0" t="n">
        <f aca="false">H885 / (H885 + J885)</f>
        <v>0.0748662166416005</v>
      </c>
      <c r="N885" s="0" t="n">
        <f aca="false">K885 / (K885+ I885)</f>
        <v>0.99970870566272</v>
      </c>
      <c r="O885" s="0" t="n">
        <f aca="false">I885 / (I885 + K885)</f>
        <v>0.000291294337280342</v>
      </c>
      <c r="P885" s="0" t="n">
        <f aca="false">J885 / (H885 + J885)</f>
        <v>0.925133783358399</v>
      </c>
      <c r="Q885" s="0" t="n">
        <f aca="false">100 * (J885 + I885) / (H885 + I885 + J885 + K885)</f>
        <v>0.0462908759453298</v>
      </c>
      <c r="R885" s="0" t="n">
        <f aca="false">(2 * S885 * M885) / (S885 + M885)</f>
        <v>0.0566228647386764</v>
      </c>
      <c r="S885" s="0" t="n">
        <f aca="false">H885 / (H885 + I885)</f>
        <v>0.0455285071626839</v>
      </c>
      <c r="T885" s="0" t="n">
        <f aca="false">AVERAGE(M885:S885)</f>
        <v>0.306920321120956</v>
      </c>
      <c r="U885" s="0" t="n">
        <f aca="false">(H885 + K885)/(H885 + K885 + I885 + J885)</f>
        <v>0.999537091240547</v>
      </c>
      <c r="V885" s="0" t="n">
        <f aca="false">(I885+J885)/W885</f>
        <v>0.000926503294120633</v>
      </c>
      <c r="W885" s="0" t="n">
        <f aca="false">VLOOKUP(G885,ValidPixels!$A$1:$B$53, 2,0)</f>
        <v>153964914</v>
      </c>
    </row>
    <row r="886" customFormat="false" ht="12.8" hidden="false" customHeight="false" outlineLevel="0" collapsed="false">
      <c r="A886" s="0" t="n">
        <v>19</v>
      </c>
      <c r="B886" s="0" t="s">
        <v>116</v>
      </c>
      <c r="C886" s="0" t="n">
        <f aca="false">VLOOKUP(D886,List!$G$2:$H$12, 2, 0)</f>
        <v>7</v>
      </c>
      <c r="D886" s="0" t="s">
        <v>65</v>
      </c>
      <c r="E886" s="0" t="n">
        <f aca="false">VLOOKUP(G886,List!$A$2:$B$54, 2, 0)</f>
        <v>39</v>
      </c>
      <c r="F886" s="0" t="n">
        <f aca="false">VLOOKUP(G886,List!$L$2:$M$54, 2,0)</f>
        <v>3</v>
      </c>
      <c r="G886" s="0" t="s">
        <v>69</v>
      </c>
      <c r="H886" s="0" t="n">
        <v>4780</v>
      </c>
      <c r="I886" s="0" t="n">
        <v>0</v>
      </c>
      <c r="J886" s="0" t="n">
        <v>6997544</v>
      </c>
      <c r="K886" s="0" t="n">
        <v>351465822</v>
      </c>
      <c r="L886" s="0" t="n">
        <v>0</v>
      </c>
      <c r="M886" s="0" t="n">
        <f aca="false">H886 / (H886 + J886)</f>
        <v>0.00068263050952798</v>
      </c>
      <c r="N886" s="0" t="n">
        <f aca="false">K886 / (K886+ I886)</f>
        <v>1</v>
      </c>
      <c r="O886" s="0" t="n">
        <f aca="false">I886 / (I886 + K886)</f>
        <v>0</v>
      </c>
      <c r="P886" s="0" t="n">
        <f aca="false">J886 / (H886 + J886)</f>
        <v>0.999317369490472</v>
      </c>
      <c r="Q886" s="0" t="n">
        <f aca="false">100 * (J886 + I886) / (H886 + I886 + J886 + K886)</f>
        <v>1.95206856678417</v>
      </c>
      <c r="R886" s="0" t="n">
        <f aca="false">(2 * S886 * M886) / (S886 + M886)</f>
        <v>0.00136432968598725</v>
      </c>
      <c r="S886" s="0" t="n">
        <f aca="false">H886 / (H886 + I886)</f>
        <v>1</v>
      </c>
      <c r="T886" s="0" t="n">
        <f aca="false">AVERAGE(M886:S886)</f>
        <v>0.707633270924309</v>
      </c>
      <c r="U886" s="0" t="n">
        <f aca="false">(H886 + K886)/(H886 + K886 + I886 + J886)</f>
        <v>0.980479314332158</v>
      </c>
      <c r="V886" s="0" t="n">
        <f aca="false">(I886+J886)/W886</f>
        <v>0.0384774070801756</v>
      </c>
      <c r="W886" s="0" t="n">
        <f aca="false">VLOOKUP(G886,ValidPixels!$A$1:$B$53, 2,0)</f>
        <v>181861111</v>
      </c>
    </row>
    <row r="887" customFormat="false" ht="12.8" hidden="false" customHeight="false" outlineLevel="0" collapsed="false">
      <c r="A887" s="0" t="n">
        <v>19</v>
      </c>
      <c r="B887" s="0" t="s">
        <v>116</v>
      </c>
      <c r="C887" s="0" t="n">
        <f aca="false">VLOOKUP(D887,List!$G$2:$H$12, 2, 0)</f>
        <v>7</v>
      </c>
      <c r="D887" s="0" t="s">
        <v>65</v>
      </c>
      <c r="E887" s="0" t="n">
        <f aca="false">VLOOKUP(G887,List!$A$2:$B$54, 2, 0)</f>
        <v>37</v>
      </c>
      <c r="F887" s="0" t="n">
        <f aca="false">VLOOKUP(G887,List!$L$2:$M$54, 2,0)</f>
        <v>2</v>
      </c>
      <c r="G887" s="0" t="s">
        <v>67</v>
      </c>
      <c r="H887" s="0" t="n">
        <v>42821</v>
      </c>
      <c r="I887" s="0" t="n">
        <v>15</v>
      </c>
      <c r="J887" s="0" t="n">
        <v>694762</v>
      </c>
      <c r="K887" s="0" t="n">
        <v>24909374</v>
      </c>
      <c r="L887" s="0" t="n">
        <v>0</v>
      </c>
      <c r="M887" s="0" t="n">
        <f aca="false">H887 / (H887 + J887)</f>
        <v>0.0580558391394596</v>
      </c>
      <c r="N887" s="0" t="n">
        <f aca="false">K887 / (K887+ I887)</f>
        <v>0.999999397817425</v>
      </c>
      <c r="O887" s="0" t="n">
        <f aca="false">I887 / (I887 + K887)</f>
        <v>6.02182574610722E-007</v>
      </c>
      <c r="P887" s="0" t="n">
        <f aca="false">J887 / (H887 + J887)</f>
        <v>0.94194416086054</v>
      </c>
      <c r="Q887" s="0" t="n">
        <f aca="false">100 * (J887 + I887) / (H887 + I887 + J887 + K887)</f>
        <v>2.7090020607501</v>
      </c>
      <c r="R887" s="0" t="n">
        <f aca="false">(2 * S887 * M887) / (S887 + M887)</f>
        <v>0.109738486633462</v>
      </c>
      <c r="S887" s="0" t="n">
        <f aca="false">H887 / (H887 + I887)</f>
        <v>0.999649827248109</v>
      </c>
      <c r="T887" s="0" t="n">
        <f aca="false">AVERAGE(M887:S887)</f>
        <v>0.831198624947381</v>
      </c>
      <c r="U887" s="0" t="n">
        <f aca="false">(H887 + K887)/(H887 + K887 + I887 + J887)</f>
        <v>0.972909979392499</v>
      </c>
      <c r="V887" s="0" t="n">
        <f aca="false">(I887+J887)/W887</f>
        <v>0.0542403958024913</v>
      </c>
      <c r="W887" s="0" t="n">
        <f aca="false">VLOOKUP(G887,ValidPixels!$A$1:$B$53, 2,0)</f>
        <v>12809217</v>
      </c>
    </row>
    <row r="888" customFormat="false" ht="12.8" hidden="false" customHeight="false" outlineLevel="0" collapsed="false">
      <c r="A888" s="0" t="n">
        <v>19</v>
      </c>
      <c r="B888" s="0" t="s">
        <v>116</v>
      </c>
      <c r="C888" s="0" t="n">
        <f aca="false">VLOOKUP(D888,List!$G$2:$H$12, 2, 0)</f>
        <v>7</v>
      </c>
      <c r="D888" s="0" t="s">
        <v>65</v>
      </c>
      <c r="E888" s="0" t="n">
        <f aca="false">VLOOKUP(G888,List!$A$2:$B$54, 2, 0)</f>
        <v>38</v>
      </c>
      <c r="F888" s="0" t="n">
        <f aca="false">VLOOKUP(G888,List!$L$2:$M$54, 2,0)</f>
        <v>4</v>
      </c>
      <c r="G888" s="0" t="s">
        <v>68</v>
      </c>
      <c r="H888" s="0" t="n">
        <v>233105</v>
      </c>
      <c r="I888" s="0" t="n">
        <v>74</v>
      </c>
      <c r="J888" s="0" t="n">
        <v>2617991</v>
      </c>
      <c r="K888" s="0" t="n">
        <v>46191293</v>
      </c>
      <c r="L888" s="0" t="n">
        <v>0</v>
      </c>
      <c r="M888" s="0" t="n">
        <f aca="false">H888 / (H888 + J888)</f>
        <v>0.0817597864119623</v>
      </c>
      <c r="N888" s="0" t="n">
        <f aca="false">K888 / (K888+ I888)</f>
        <v>0.99999839796904</v>
      </c>
      <c r="O888" s="0" t="n">
        <f aca="false">I888 / (I888 + K888)</f>
        <v>1.60203095959468E-006</v>
      </c>
      <c r="P888" s="0" t="n">
        <f aca="false">J888 / (H888 + J888)</f>
        <v>0.918240213588038</v>
      </c>
      <c r="Q888" s="0" t="n">
        <f aca="false">100 * (J888 + I888) / (H888 + I888 + J888 + K888)</f>
        <v>5.33836361358931</v>
      </c>
      <c r="R888" s="0" t="n">
        <f aca="false">(2 * S888 * M888) / (S888 + M888)</f>
        <v>0.151157079054235</v>
      </c>
      <c r="S888" s="0" t="n">
        <f aca="false">H888 / (H888 + I888)</f>
        <v>0.999682647236672</v>
      </c>
      <c r="T888" s="0" t="n">
        <f aca="false">AVERAGE(M888:S888)</f>
        <v>1.2127433342686</v>
      </c>
      <c r="U888" s="0" t="n">
        <f aca="false">(H888 + K888)/(H888 + K888 + I888 + J888)</f>
        <v>0.946616363864107</v>
      </c>
      <c r="V888" s="0" t="n">
        <f aca="false">(I888+J888)/W888</f>
        <v>0.107876783378784</v>
      </c>
      <c r="W888" s="0" t="n">
        <f aca="false">VLOOKUP(G888,ValidPixels!$A$1:$B$53, 2,0)</f>
        <v>24269031</v>
      </c>
    </row>
    <row r="889" customFormat="false" ht="12.8" hidden="false" customHeight="false" outlineLevel="0" collapsed="false">
      <c r="A889" s="0" t="n">
        <v>19</v>
      </c>
      <c r="B889" s="0" t="s">
        <v>116</v>
      </c>
      <c r="C889" s="0" t="n">
        <f aca="false">VLOOKUP(D889,List!$G$2:$H$12, 2, 0)</f>
        <v>8</v>
      </c>
      <c r="D889" s="0" t="s">
        <v>70</v>
      </c>
      <c r="E889" s="0" t="n">
        <f aca="false">VLOOKUP(G889,List!$A$2:$B$54, 2, 0)</f>
        <v>41</v>
      </c>
      <c r="F889" s="0" t="n">
        <f aca="false">VLOOKUP(G889,List!$L$2:$M$54, 2,0)</f>
        <v>1</v>
      </c>
      <c r="G889" s="0" t="s">
        <v>72</v>
      </c>
      <c r="H889" s="0" t="n">
        <v>32895</v>
      </c>
      <c r="I889" s="0" t="n">
        <v>17708</v>
      </c>
      <c r="J889" s="0" t="n">
        <v>1617051</v>
      </c>
      <c r="K889" s="0" t="n">
        <v>80982047</v>
      </c>
      <c r="L889" s="0" t="n">
        <v>0</v>
      </c>
      <c r="M889" s="0" t="n">
        <f aca="false">H889 / (H889 + J889)</f>
        <v>0.0199370161205276</v>
      </c>
      <c r="N889" s="0" t="n">
        <f aca="false">K889 / (K889+ I889)</f>
        <v>0.999781382054798</v>
      </c>
      <c r="O889" s="0" t="n">
        <f aca="false">I889 / (I889 + K889)</f>
        <v>0.000218617945202427</v>
      </c>
      <c r="P889" s="0" t="n">
        <f aca="false">J889 / (H889 + J889)</f>
        <v>0.980062983879472</v>
      </c>
      <c r="Q889" s="0" t="n">
        <f aca="false">100 * (J889 + I889) / (H889 + I889 + J889 + K889)</f>
        <v>1.9779369800745</v>
      </c>
      <c r="R889" s="0" t="n">
        <f aca="false">(2 * S889 * M889) / (S889 + M889)</f>
        <v>0.0386875062112294</v>
      </c>
      <c r="S889" s="0" t="n">
        <f aca="false">H889 / (H889 + I889)</f>
        <v>0.650060273106338</v>
      </c>
      <c r="T889" s="0" t="n">
        <f aca="false">AVERAGE(M889:S889)</f>
        <v>0.666669251341723</v>
      </c>
      <c r="U889" s="0" t="n">
        <f aca="false">(H889 + K889)/(H889 + K889 + I889 + J889)</f>
        <v>0.980220630199255</v>
      </c>
      <c r="V889" s="0" t="n">
        <f aca="false">(I889+J889)/W889</f>
        <v>0.0392143509509527</v>
      </c>
      <c r="W889" s="0" t="n">
        <f aca="false">VLOOKUP(G889,ValidPixels!$A$1:$B$53, 2,0)</f>
        <v>41687774</v>
      </c>
    </row>
    <row r="890" customFormat="false" ht="12.8" hidden="false" customHeight="false" outlineLevel="0" collapsed="false">
      <c r="A890" s="0" t="n">
        <v>19</v>
      </c>
      <c r="B890" s="0" t="s">
        <v>116</v>
      </c>
      <c r="C890" s="0" t="n">
        <f aca="false">VLOOKUP(D890,List!$G$2:$H$12, 2, 0)</f>
        <v>8</v>
      </c>
      <c r="D890" s="0" t="s">
        <v>70</v>
      </c>
      <c r="E890" s="0" t="n">
        <f aca="false">VLOOKUP(G890,List!$A$2:$B$54, 2, 0)</f>
        <v>40</v>
      </c>
      <c r="F890" s="0" t="n">
        <f aca="false">VLOOKUP(G890,List!$L$2:$M$54, 2,0)</f>
        <v>2</v>
      </c>
      <c r="G890" s="0" t="s">
        <v>71</v>
      </c>
      <c r="H890" s="0" t="n">
        <v>69620</v>
      </c>
      <c r="I890" s="0" t="n">
        <v>2815</v>
      </c>
      <c r="J890" s="0" t="n">
        <v>5519071</v>
      </c>
      <c r="K890" s="0" t="n">
        <v>60412456</v>
      </c>
      <c r="L890" s="0" t="n">
        <v>0</v>
      </c>
      <c r="M890" s="0" t="n">
        <f aca="false">H890 / (H890 + J890)</f>
        <v>0.0124572999294468</v>
      </c>
      <c r="N890" s="0" t="n">
        <f aca="false">K890 / (K890+ I890)</f>
        <v>0.999953405820194</v>
      </c>
      <c r="O890" s="0" t="n">
        <f aca="false">I890 / (I890 + K890)</f>
        <v>4.65941798059633E-005</v>
      </c>
      <c r="P890" s="0" t="n">
        <f aca="false">J890 / (H890 + J890)</f>
        <v>0.987542700070553</v>
      </c>
      <c r="Q890" s="0" t="n">
        <f aca="false">100 * (J890 + I890) / (H890 + I890 + J890 + K890)</f>
        <v>8.36599172637546</v>
      </c>
      <c r="R890" s="0" t="n">
        <f aca="false">(2 * S890 * M890) / (S890 + M890)</f>
        <v>0.0245958136243567</v>
      </c>
      <c r="S890" s="0" t="n">
        <f aca="false">H890 / (H890 + I890)</f>
        <v>0.961137571615931</v>
      </c>
      <c r="T890" s="0" t="n">
        <f aca="false">AVERAGE(M890:S890)</f>
        <v>1.62167501594511</v>
      </c>
      <c r="U890" s="0" t="n">
        <f aca="false">(H890 + K890)/(H890 + K890 + I890 + J890)</f>
        <v>0.916340082736245</v>
      </c>
      <c r="V890" s="0" t="n">
        <f aca="false">(I890+J890)/W890</f>
        <v>0.165736363828183</v>
      </c>
      <c r="W890" s="0" t="n">
        <f aca="false">VLOOKUP(G890,ValidPixels!$A$1:$B$53, 2,0)</f>
        <v>33317287</v>
      </c>
    </row>
    <row r="891" customFormat="false" ht="12.8" hidden="false" customHeight="false" outlineLevel="0" collapsed="false">
      <c r="A891" s="0" t="n">
        <v>19</v>
      </c>
      <c r="B891" s="0" t="s">
        <v>116</v>
      </c>
      <c r="C891" s="0" t="n">
        <f aca="false">VLOOKUP(D891,List!$G$2:$H$12, 2, 0)</f>
        <v>8</v>
      </c>
      <c r="D891" s="0" t="s">
        <v>70</v>
      </c>
      <c r="E891" s="0" t="n">
        <f aca="false">VLOOKUP(G891,List!$A$2:$B$54, 2, 0)</f>
        <v>42</v>
      </c>
      <c r="F891" s="0" t="n">
        <f aca="false">VLOOKUP(G891,List!$L$2:$M$54, 2,0)</f>
        <v>3</v>
      </c>
      <c r="G891" s="0" t="s">
        <v>73</v>
      </c>
      <c r="H891" s="0" t="n">
        <v>295540</v>
      </c>
      <c r="I891" s="0" t="n">
        <v>428096</v>
      </c>
      <c r="J891" s="0" t="n">
        <v>3642982</v>
      </c>
      <c r="K891" s="0" t="n">
        <v>221015987</v>
      </c>
      <c r="L891" s="0" t="n">
        <v>0</v>
      </c>
      <c r="M891" s="0" t="n">
        <f aca="false">H891 / (H891 + J891)</f>
        <v>0.0750383011698297</v>
      </c>
      <c r="N891" s="0" t="n">
        <f aca="false">K891 / (K891+ I891)</f>
        <v>0.998066798650926</v>
      </c>
      <c r="O891" s="0" t="n">
        <f aca="false">I891 / (I891 + K891)</f>
        <v>0.00193320134907375</v>
      </c>
      <c r="P891" s="0" t="n">
        <f aca="false">J891 / (H891 + J891)</f>
        <v>0.92496169883017</v>
      </c>
      <c r="Q891" s="0" t="n">
        <f aca="false">100 * (J891 + I891) / (H891 + I891 + J891 + K891)</f>
        <v>1.8062964530914</v>
      </c>
      <c r="R891" s="0" t="n">
        <f aca="false">(2 * S891 * M891) / (S891 + M891)</f>
        <v>0.126782489997122</v>
      </c>
      <c r="S891" s="0" t="n">
        <f aca="false">H891 / (H891 + I891)</f>
        <v>0.408409752969725</v>
      </c>
      <c r="T891" s="0" t="n">
        <f aca="false">AVERAGE(M891:S891)</f>
        <v>0.620212670865464</v>
      </c>
      <c r="U891" s="0" t="n">
        <f aca="false">(H891 + K891)/(H891 + K891 + I891 + J891)</f>
        <v>0.981937035469086</v>
      </c>
      <c r="V891" s="0" t="n">
        <f aca="false">(I891+J891)/W891</f>
        <v>0.0361367159184128</v>
      </c>
      <c r="W891" s="0" t="n">
        <f aca="false">VLOOKUP(G891,ValidPixels!$A$1:$B$53, 2,0)</f>
        <v>112657664</v>
      </c>
    </row>
    <row r="892" customFormat="false" ht="12.8" hidden="false" customHeight="false" outlineLevel="0" collapsed="false">
      <c r="A892" s="0" t="n">
        <v>19</v>
      </c>
      <c r="B892" s="0" t="s">
        <v>116</v>
      </c>
      <c r="C892" s="0" t="n">
        <f aca="false">VLOOKUP(D892,List!$G$2:$H$12, 2, 0)</f>
        <v>8</v>
      </c>
      <c r="D892" s="0" t="s">
        <v>70</v>
      </c>
      <c r="E892" s="0" t="n">
        <f aca="false">VLOOKUP(G892,List!$A$2:$B$54, 2, 0)</f>
        <v>43</v>
      </c>
      <c r="F892" s="0" t="n">
        <f aca="false">VLOOKUP(G892,List!$L$2:$M$54, 2,0)</f>
        <v>4</v>
      </c>
      <c r="G892" s="0" t="s">
        <v>74</v>
      </c>
      <c r="H892" s="0" t="n">
        <v>435062</v>
      </c>
      <c r="I892" s="0" t="n">
        <v>127163</v>
      </c>
      <c r="J892" s="0" t="n">
        <v>3495665</v>
      </c>
      <c r="K892" s="0" t="n">
        <v>627371073</v>
      </c>
      <c r="L892" s="0" t="n">
        <v>0</v>
      </c>
      <c r="M892" s="0" t="n">
        <f aca="false">H892 / (H892 + J892)</f>
        <v>0.110682324160391</v>
      </c>
      <c r="N892" s="0" t="n">
        <f aca="false">K892 / (K892+ I892)</f>
        <v>0.999797349231114</v>
      </c>
      <c r="O892" s="0" t="n">
        <f aca="false">I892 / (I892 + K892)</f>
        <v>0.000202650768885986</v>
      </c>
      <c r="P892" s="0" t="n">
        <f aca="false">J892 / (H892 + J892)</f>
        <v>0.889317675839609</v>
      </c>
      <c r="Q892" s="0" t="n">
        <f aca="false">100 * (J892 + I892) / (H892 + I892 + J892 + K892)</f>
        <v>0.573750684920672</v>
      </c>
      <c r="R892" s="0" t="n">
        <f aca="false">(2 * S892 * M892) / (S892 + M892)</f>
        <v>0.193664210078363</v>
      </c>
      <c r="S892" s="0" t="n">
        <f aca="false">H892 / (H892 + I892)</f>
        <v>0.773821868469029</v>
      </c>
      <c r="T892" s="0" t="n">
        <f aca="false">AVERAGE(M892:S892)</f>
        <v>0.505890966209724</v>
      </c>
      <c r="U892" s="0" t="n">
        <f aca="false">(H892 + K892)/(H892 + K892 + I892 + J892)</f>
        <v>0.994262493150793</v>
      </c>
      <c r="V892" s="0" t="n">
        <f aca="false">(I892+J892)/W892</f>
        <v>0.0114773887763594</v>
      </c>
      <c r="W892" s="0" t="n">
        <f aca="false">VLOOKUP(G892,ValidPixels!$A$1:$B$53, 2,0)</f>
        <v>315649149</v>
      </c>
    </row>
    <row r="893" customFormat="false" ht="12.8" hidden="false" customHeight="false" outlineLevel="0" collapsed="false">
      <c r="A893" s="0" t="n">
        <v>19</v>
      </c>
      <c r="B893" s="0" t="s">
        <v>116</v>
      </c>
      <c r="C893" s="0" t="n">
        <f aca="false">VLOOKUP(D893,List!$G$2:$H$12, 2, 0)</f>
        <v>8</v>
      </c>
      <c r="D893" s="0" t="s">
        <v>70</v>
      </c>
      <c r="E893" s="0" t="n">
        <f aca="false">VLOOKUP(G893,List!$A$2:$B$54, 2, 0)</f>
        <v>44</v>
      </c>
      <c r="F893" s="0" t="n">
        <f aca="false">VLOOKUP(G893,List!$L$2:$M$54, 2,0)</f>
        <v>5</v>
      </c>
      <c r="G893" s="0" t="s">
        <v>75</v>
      </c>
      <c r="H893" s="0" t="n">
        <v>509428</v>
      </c>
      <c r="I893" s="0" t="n">
        <v>152900</v>
      </c>
      <c r="J893" s="0" t="n">
        <v>5746900</v>
      </c>
      <c r="K893" s="0" t="n">
        <v>177976514</v>
      </c>
      <c r="L893" s="0" t="n">
        <v>0</v>
      </c>
      <c r="M893" s="0" t="n">
        <f aca="false">H893 / (H893 + J893)</f>
        <v>0.0814260377652834</v>
      </c>
      <c r="N893" s="0" t="n">
        <f aca="false">K893 / (K893+ I893)</f>
        <v>0.999141635305666</v>
      </c>
      <c r="O893" s="0" t="n">
        <f aca="false">I893 / (I893 + K893)</f>
        <v>0.000858364694333975</v>
      </c>
      <c r="P893" s="0" t="n">
        <f aca="false">J893 / (H893 + J893)</f>
        <v>0.918573962234717</v>
      </c>
      <c r="Q893" s="0" t="n">
        <f aca="false">100 * (J893 + I893) / (H893 + I893 + J893 + K893)</f>
        <v>3.19970510518107</v>
      </c>
      <c r="R893" s="0" t="n">
        <f aca="false">(2 * S893 * M893) / (S893 + M893)</f>
        <v>0.147262127210834</v>
      </c>
      <c r="S893" s="0" t="n">
        <f aca="false">H893 / (H893 + I893)</f>
        <v>0.769147612663212</v>
      </c>
      <c r="T893" s="0" t="n">
        <f aca="false">AVERAGE(M893:S893)</f>
        <v>0.873730692150731</v>
      </c>
      <c r="U893" s="0" t="n">
        <f aca="false">(H893 + K893)/(H893 + K893 + I893 + J893)</f>
        <v>0.968002948948189</v>
      </c>
      <c r="V893" s="0" t="n">
        <f aca="false">(I893+J893)/W893</f>
        <v>0.0638218873678368</v>
      </c>
      <c r="W893" s="0" t="n">
        <f aca="false">VLOOKUP(G893,ValidPixels!$A$1:$B$53, 2,0)</f>
        <v>92441641</v>
      </c>
    </row>
    <row r="894" customFormat="false" ht="12.8" hidden="false" customHeight="false" outlineLevel="0" collapsed="false">
      <c r="A894" s="0" t="n">
        <v>19</v>
      </c>
      <c r="B894" s="0" t="s">
        <v>116</v>
      </c>
      <c r="C894" s="0" t="n">
        <f aca="false">VLOOKUP(D894,List!$G$2:$H$12, 2, 0)</f>
        <v>8</v>
      </c>
      <c r="D894" s="0" t="s">
        <v>70</v>
      </c>
      <c r="E894" s="0" t="n">
        <f aca="false">VLOOKUP(G894,List!$A$2:$B$54, 2, 0)</f>
        <v>45</v>
      </c>
      <c r="F894" s="0" t="n">
        <f aca="false">VLOOKUP(G894,List!$L$2:$M$54, 2,0)</f>
        <v>6</v>
      </c>
      <c r="G894" s="0" t="s">
        <v>76</v>
      </c>
      <c r="H894" s="0" t="n">
        <v>1818767</v>
      </c>
      <c r="I894" s="0" t="n">
        <v>1285420</v>
      </c>
      <c r="J894" s="0" t="n">
        <v>7480546</v>
      </c>
      <c r="K894" s="0" t="n">
        <v>124410684</v>
      </c>
      <c r="L894" s="0" t="n">
        <v>0</v>
      </c>
      <c r="M894" s="0" t="n">
        <f aca="false">H894 / (H894 + J894)</f>
        <v>0.195580791828386</v>
      </c>
      <c r="N894" s="0" t="n">
        <f aca="false">K894 / (K894+ I894)</f>
        <v>0.989773589163909</v>
      </c>
      <c r="O894" s="0" t="n">
        <f aca="false">I894 / (I894 + K894)</f>
        <v>0.0102264108360908</v>
      </c>
      <c r="P894" s="0" t="n">
        <f aca="false">J894 / (H894 + J894)</f>
        <v>0.804419208171614</v>
      </c>
      <c r="Q894" s="0" t="n">
        <f aca="false">100 * (J894 + I894) / (H894 + I894 + J894 + K894)</f>
        <v>6.49352859141877</v>
      </c>
      <c r="R894" s="0" t="n">
        <f aca="false">(2 * S894 * M894) / (S894 + M894)</f>
        <v>0.293266739226831</v>
      </c>
      <c r="S894" s="0" t="n">
        <f aca="false">H894 / (H894 + I894)</f>
        <v>0.585907678886613</v>
      </c>
      <c r="T894" s="0" t="n">
        <f aca="false">AVERAGE(M894:S894)</f>
        <v>1.33895757279032</v>
      </c>
      <c r="U894" s="0" t="n">
        <f aca="false">(H894 + K894)/(H894 + K894 + I894 + J894)</f>
        <v>0.935064714085812</v>
      </c>
      <c r="V894" s="0" t="n">
        <f aca="false">(I894+J894)/W894</f>
        <v>0.129920273313239</v>
      </c>
      <c r="W894" s="0" t="n">
        <f aca="false">VLOOKUP(G894,ValidPixels!$A$1:$B$53, 2,0)</f>
        <v>67471887</v>
      </c>
    </row>
    <row r="895" customFormat="false" ht="12.8" hidden="false" customHeight="false" outlineLevel="0" collapsed="false">
      <c r="A895" s="0" t="n">
        <v>19</v>
      </c>
      <c r="B895" s="0" t="s">
        <v>116</v>
      </c>
      <c r="C895" s="0" t="n">
        <f aca="false">VLOOKUP(D895,List!$G$2:$H$12, 2, 0)</f>
        <v>1</v>
      </c>
      <c r="D895" s="0" t="s">
        <v>77</v>
      </c>
      <c r="E895" s="0" t="n">
        <f aca="false">VLOOKUP(G895,List!$A$2:$B$54, 2, 0)</f>
        <v>46</v>
      </c>
      <c r="F895" s="0" t="n">
        <f aca="false">VLOOKUP(G895,List!$L$2:$M$54, 2,0)</f>
        <v>4</v>
      </c>
      <c r="G895" s="0" t="s">
        <v>78</v>
      </c>
      <c r="H895" s="0" t="n">
        <v>2240</v>
      </c>
      <c r="I895" s="0" t="n">
        <v>6242784</v>
      </c>
      <c r="J895" s="0" t="n">
        <v>87064</v>
      </c>
      <c r="K895" s="0" t="n">
        <v>41939552</v>
      </c>
      <c r="L895" s="0" t="n">
        <v>0</v>
      </c>
      <c r="M895" s="0" t="n">
        <f aca="false">H895 / (H895 + J895)</f>
        <v>0.0250828630296515</v>
      </c>
      <c r="N895" s="0" t="n">
        <f aca="false">K895 / (K895+ I895)</f>
        <v>0.870434177371558</v>
      </c>
      <c r="O895" s="0" t="n">
        <f aca="false">I895 / (I895 + K895)</f>
        <v>0.129565822628442</v>
      </c>
      <c r="P895" s="0" t="n">
        <f aca="false">J895 / (H895 + J895)</f>
        <v>0.974917136970348</v>
      </c>
      <c r="Q895" s="0" t="n">
        <f aca="false">100 * (J895 + I895) / (H895 + I895 + J895 + K895)</f>
        <v>13.1129748233124</v>
      </c>
      <c r="R895" s="0" t="n">
        <f aca="false">(2 * S895 * M895) / (S895 + M895)</f>
        <v>0.000707257344425486</v>
      </c>
      <c r="S895" s="0" t="n">
        <f aca="false">H895 / (H895 + I895)</f>
        <v>0.00035868557110429</v>
      </c>
      <c r="T895" s="0" t="n">
        <f aca="false">AVERAGE(M895:S895)</f>
        <v>2.1591486808897</v>
      </c>
      <c r="U895" s="0" t="n">
        <f aca="false">(H895 + K895)/(H895 + K895 + I895 + J895)</f>
        <v>0.868870251766876</v>
      </c>
      <c r="V895" s="0" t="n">
        <f aca="false">(I895+J895)/W895</f>
        <v>0.262905949721124</v>
      </c>
      <c r="W895" s="0" t="n">
        <f aca="false">VLOOKUP(G895,ValidPixels!$A$1:$B$53, 2,0)</f>
        <v>24076473</v>
      </c>
    </row>
    <row r="896" customFormat="false" ht="12.8" hidden="false" customHeight="false" outlineLevel="0" collapsed="false">
      <c r="A896" s="0" t="n">
        <v>19</v>
      </c>
      <c r="B896" s="0" t="s">
        <v>116</v>
      </c>
      <c r="C896" s="0" t="n">
        <f aca="false">VLOOKUP(D896,List!$G$2:$H$12, 2, 0)</f>
        <v>1</v>
      </c>
      <c r="D896" s="0" t="s">
        <v>77</v>
      </c>
      <c r="E896" s="0" t="n">
        <f aca="false">VLOOKUP(G896,List!$A$2:$B$54, 2, 0)</f>
        <v>49</v>
      </c>
      <c r="F896" s="0" t="n">
        <f aca="false">VLOOKUP(G896,List!$L$2:$M$54, 2,0)</f>
        <v>2</v>
      </c>
      <c r="G896" s="0" t="s">
        <v>81</v>
      </c>
      <c r="H896" s="0" t="n">
        <v>50375</v>
      </c>
      <c r="I896" s="0" t="n">
        <v>2713266</v>
      </c>
      <c r="J896" s="0" t="n">
        <v>3954133</v>
      </c>
      <c r="K896" s="0" t="n">
        <v>420308775</v>
      </c>
      <c r="L896" s="0" t="n">
        <v>0</v>
      </c>
      <c r="M896" s="0" t="n">
        <f aca="false">H896 / (H896 + J896)</f>
        <v>0.0125795728214302</v>
      </c>
      <c r="N896" s="0" t="n">
        <f aca="false">K896 / (K896+ I896)</f>
        <v>0.993585993785132</v>
      </c>
      <c r="O896" s="0" t="n">
        <f aca="false">I896 / (I896 + K896)</f>
        <v>0.00641400621486766</v>
      </c>
      <c r="P896" s="0" t="n">
        <f aca="false">J896 / (H896 + J896)</f>
        <v>0.98742042717857</v>
      </c>
      <c r="Q896" s="0" t="n">
        <f aca="false">100 * (J896 + I896) / (H896 + I896 + J896 + K896)</f>
        <v>1.56135467820761</v>
      </c>
      <c r="R896" s="0" t="n">
        <f aca="false">(2 * S896 * M896) / (S896 + M896)</f>
        <v>0.0148859015958425</v>
      </c>
      <c r="S896" s="0" t="n">
        <f aca="false">H896 / (H896 + I896)</f>
        <v>0.0182277654731566</v>
      </c>
      <c r="T896" s="0" t="n">
        <f aca="false">AVERAGE(M896:S896)</f>
        <v>0.513495477896658</v>
      </c>
      <c r="U896" s="0" t="n">
        <f aca="false">(H896 + K896)/(H896 + K896 + I896 + J896)</f>
        <v>0.984386453217924</v>
      </c>
      <c r="V896" s="0" t="n">
        <f aca="false">(I896+J896)/W896</f>
        <v>0.0311327644551393</v>
      </c>
      <c r="W896" s="0" t="n">
        <f aca="false">VLOOKUP(G896,ValidPixels!$A$1:$B$53, 2,0)</f>
        <v>214160198</v>
      </c>
    </row>
    <row r="897" customFormat="false" ht="12.8" hidden="false" customHeight="false" outlineLevel="0" collapsed="false">
      <c r="A897" s="0" t="n">
        <v>19</v>
      </c>
      <c r="B897" s="0" t="s">
        <v>116</v>
      </c>
      <c r="C897" s="0" t="n">
        <f aca="false">VLOOKUP(D897,List!$G$2:$H$12, 2, 0)</f>
        <v>1</v>
      </c>
      <c r="D897" s="0" t="s">
        <v>77</v>
      </c>
      <c r="E897" s="0" t="n">
        <f aca="false">VLOOKUP(G897,List!$A$2:$B$54, 2, 0)</f>
        <v>47</v>
      </c>
      <c r="F897" s="0" t="n">
        <f aca="false">VLOOKUP(G897,List!$L$2:$M$54, 2,0)</f>
        <v>3</v>
      </c>
      <c r="G897" s="0" t="s">
        <v>79</v>
      </c>
      <c r="H897" s="0" t="n">
        <v>107963</v>
      </c>
      <c r="I897" s="0" t="n">
        <v>109358</v>
      </c>
      <c r="J897" s="0" t="n">
        <v>1500561</v>
      </c>
      <c r="K897" s="0" t="n">
        <v>135904785</v>
      </c>
      <c r="L897" s="0" t="n">
        <v>1829</v>
      </c>
      <c r="M897" s="0" t="n">
        <f aca="false">H897 / (H897 + J897)</f>
        <v>0.0671192969455227</v>
      </c>
      <c r="N897" s="0" t="n">
        <f aca="false">K897 / (K897+ I897)</f>
        <v>0.999195980670922</v>
      </c>
      <c r="O897" s="0" t="n">
        <f aca="false">I897 / (I897 + K897)</f>
        <v>0.000804019329078153</v>
      </c>
      <c r="P897" s="0" t="n">
        <f aca="false">J897 / (H897 + J897)</f>
        <v>0.932880703054477</v>
      </c>
      <c r="Q897" s="0" t="n">
        <f aca="false">100 * (J897 + I897) / (H897 + I897 + J897 + K897)</f>
        <v>1.16980656972735</v>
      </c>
      <c r="R897" s="0" t="n">
        <f aca="false">(2 * S897 * M897) / (S897 + M897)</f>
        <v>0.118260860040146</v>
      </c>
      <c r="S897" s="0" t="n">
        <f aca="false">H897 / (H897 + I897)</f>
        <v>0.496790462035422</v>
      </c>
      <c r="T897" s="0" t="n">
        <f aca="false">AVERAGE(M897:S897)</f>
        <v>0.540693984543275</v>
      </c>
      <c r="U897" s="0" t="n">
        <f aca="false">(H897 + K897)/(H897 + K897 + I897 + J897)</f>
        <v>0.988301934302726</v>
      </c>
      <c r="V897" s="0" t="n">
        <f aca="false">(I897+J897)/W897</f>
        <v>0.0224799582136594</v>
      </c>
      <c r="W897" s="0" t="n">
        <f aca="false">VLOOKUP(G897,ValidPixels!$A$1:$B$53, 2,0)</f>
        <v>71615747</v>
      </c>
    </row>
    <row r="898" customFormat="false" ht="12.8" hidden="false" customHeight="false" outlineLevel="0" collapsed="false">
      <c r="A898" s="0" t="n">
        <v>19</v>
      </c>
      <c r="B898" s="0" t="s">
        <v>116</v>
      </c>
      <c r="C898" s="0" t="n">
        <f aca="false">VLOOKUP(D898,List!$G$2:$H$12, 2, 0)</f>
        <v>1</v>
      </c>
      <c r="D898" s="0" t="s">
        <v>77</v>
      </c>
      <c r="E898" s="0" t="n">
        <f aca="false">VLOOKUP(G898,List!$A$2:$B$54, 2, 0)</f>
        <v>48</v>
      </c>
      <c r="F898" s="0" t="n">
        <f aca="false">VLOOKUP(G898,List!$L$2:$M$54, 2,0)</f>
        <v>1</v>
      </c>
      <c r="G898" s="0" t="s">
        <v>80</v>
      </c>
      <c r="H898" s="0" t="n">
        <v>113589</v>
      </c>
      <c r="I898" s="0" t="n">
        <v>12373918</v>
      </c>
      <c r="J898" s="0" t="n">
        <v>1970102</v>
      </c>
      <c r="K898" s="0" t="n">
        <v>357152696</v>
      </c>
      <c r="L898" s="0" t="n">
        <v>230</v>
      </c>
      <c r="M898" s="0" t="n">
        <f aca="false">H898 / (H898 + J898)</f>
        <v>0.0545133611461584</v>
      </c>
      <c r="N898" s="0" t="n">
        <f aca="false">K898 / (K898+ I898)</f>
        <v>0.966514135839753</v>
      </c>
      <c r="O898" s="0" t="n">
        <f aca="false">I898 / (I898 + K898)</f>
        <v>0.0334858641602469</v>
      </c>
      <c r="P898" s="0" t="n">
        <f aca="false">J898 / (H898 + J898)</f>
        <v>0.945486638853842</v>
      </c>
      <c r="Q898" s="0" t="n">
        <f aca="false">100 * (J898 + I898) / (H898 + I898 + J898 + K898)</f>
        <v>3.85996292540919</v>
      </c>
      <c r="R898" s="0" t="n">
        <f aca="false">(2 * S898 * M898) / (S898 + M898)</f>
        <v>0.0155908937617895</v>
      </c>
      <c r="S898" s="0" t="n">
        <f aca="false">H898 / (H898 + I898)</f>
        <v>0.00909621111723901</v>
      </c>
      <c r="T898" s="0" t="n">
        <f aca="false">AVERAGE(M898:S898)</f>
        <v>0.840664290041174</v>
      </c>
      <c r="U898" s="0" t="n">
        <f aca="false">(H898 + K898)/(H898 + K898 + I898 + J898)</f>
        <v>0.961400370745908</v>
      </c>
      <c r="V898" s="0" t="n">
        <f aca="false">(I898+J898)/W898</f>
        <v>0.0772798896015431</v>
      </c>
      <c r="W898" s="0" t="n">
        <f aca="false">VLOOKUP(G898,ValidPixels!$A$1:$B$53, 2,0)</f>
        <v>185611290</v>
      </c>
    </row>
    <row r="899" customFormat="false" ht="12.8" hidden="false" customHeight="false" outlineLevel="0" collapsed="false">
      <c r="A899" s="0" t="n">
        <v>19</v>
      </c>
      <c r="B899" s="0" t="s">
        <v>116</v>
      </c>
      <c r="C899" s="0" t="n">
        <f aca="false">VLOOKUP(D899,List!$G$2:$H$12, 2, 0)</f>
        <v>11</v>
      </c>
      <c r="D899" s="0" t="s">
        <v>82</v>
      </c>
      <c r="E899" s="0" t="n">
        <f aca="false">VLOOKUP(G899,List!$A$2:$B$54, 2, 0)</f>
        <v>50</v>
      </c>
      <c r="F899" s="0" t="n">
        <f aca="false">VLOOKUP(G899,List!$L$2:$M$54, 2,0)</f>
        <v>3</v>
      </c>
      <c r="G899" s="0" t="s">
        <v>83</v>
      </c>
      <c r="H899" s="0" t="n">
        <v>98508</v>
      </c>
      <c r="I899" s="0" t="n">
        <v>0</v>
      </c>
      <c r="J899" s="0" t="n">
        <v>578867</v>
      </c>
      <c r="K899" s="0" t="n">
        <v>811583750</v>
      </c>
      <c r="L899" s="0" t="n">
        <v>0</v>
      </c>
      <c r="M899" s="0" t="n">
        <f aca="false">H899 / (H899 + J899)</f>
        <v>0.145426093375161</v>
      </c>
      <c r="N899" s="0" t="n">
        <f aca="false">K899 / (K899+ I899)</f>
        <v>1</v>
      </c>
      <c r="O899" s="0" t="n">
        <f aca="false">I899 / (I899 + K899)</f>
        <v>0</v>
      </c>
      <c r="P899" s="0" t="n">
        <f aca="false">J899 / (H899 + J899)</f>
        <v>0.854573906624839</v>
      </c>
      <c r="Q899" s="0" t="n">
        <f aca="false">100 * (J899 + I899) / (H899 + I899 + J899 + K899)</f>
        <v>0.0712661214704816</v>
      </c>
      <c r="R899" s="0" t="n">
        <f aca="false">(2 * S899 * M899) / (S899 + M899)</f>
        <v>0.253924883004267</v>
      </c>
      <c r="S899" s="0" t="n">
        <f aca="false">H899 / (H899 + I899)</f>
        <v>1</v>
      </c>
      <c r="T899" s="0" t="n">
        <f aca="false">AVERAGE(M899:S899)</f>
        <v>0.475027286353536</v>
      </c>
      <c r="U899" s="0" t="n">
        <f aca="false">(H899 + K899)/(H899 + K899 + I899 + J899)</f>
        <v>0.999287338785295</v>
      </c>
      <c r="V899" s="0" t="n">
        <f aca="false">(I899+J899)/W899</f>
        <v>0.00142508653936835</v>
      </c>
      <c r="W899" s="0" t="n">
        <f aca="false">VLOOKUP(G899,ValidPixels!$A$1:$B$53, 2,0)</f>
        <v>406197788</v>
      </c>
    </row>
    <row r="900" customFormat="false" ht="12.8" hidden="false" customHeight="false" outlineLevel="0" collapsed="false">
      <c r="A900" s="0" t="n">
        <v>19</v>
      </c>
      <c r="B900" s="0" t="s">
        <v>116</v>
      </c>
      <c r="C900" s="0" t="n">
        <f aca="false">VLOOKUP(D900,List!$G$2:$H$12, 2, 0)</f>
        <v>11</v>
      </c>
      <c r="D900" s="0" t="s">
        <v>82</v>
      </c>
      <c r="E900" s="0" t="n">
        <f aca="false">VLOOKUP(G900,List!$A$2:$B$54, 2, 0)</f>
        <v>51</v>
      </c>
      <c r="F900" s="0" t="n">
        <f aca="false">VLOOKUP(G900,List!$L$2:$M$54, 2,0)</f>
        <v>2</v>
      </c>
      <c r="G900" s="0" t="s">
        <v>84</v>
      </c>
      <c r="H900" s="0" t="n">
        <v>643698</v>
      </c>
      <c r="I900" s="0" t="n">
        <v>502275</v>
      </c>
      <c r="J900" s="0" t="n">
        <v>1832207</v>
      </c>
      <c r="K900" s="0" t="n">
        <v>963193583</v>
      </c>
      <c r="L900" s="0" t="n">
        <v>0</v>
      </c>
      <c r="M900" s="0" t="n">
        <f aca="false">H900 / (H900 + J900)</f>
        <v>0.259984934801618</v>
      </c>
      <c r="N900" s="0" t="n">
        <f aca="false">K900 / (K900+ I900)</f>
        <v>0.999478803404798</v>
      </c>
      <c r="O900" s="0" t="n">
        <f aca="false">I900 / (I900 + K900)</f>
        <v>0.000521196595202135</v>
      </c>
      <c r="P900" s="0" t="n">
        <f aca="false">J900 / (H900 + J900)</f>
        <v>0.740015065198382</v>
      </c>
      <c r="Q900" s="0" t="n">
        <f aca="false">100 * (J900 + I900) / (H900 + I900 + J900 + K900)</f>
        <v>0.241621840898283</v>
      </c>
      <c r="R900" s="0" t="n">
        <f aca="false">(2 * S900 * M900) / (S900 + M900)</f>
        <v>0.355449852258966</v>
      </c>
      <c r="S900" s="0" t="n">
        <f aca="false">H900 / (H900 + I900)</f>
        <v>0.561704333348168</v>
      </c>
      <c r="T900" s="0" t="n">
        <f aca="false">AVERAGE(M900:S900)</f>
        <v>0.451253718072203</v>
      </c>
      <c r="U900" s="0" t="n">
        <f aca="false">(H900 + K900)/(H900 + K900 + I900 + J900)</f>
        <v>0.997583781591017</v>
      </c>
      <c r="V900" s="0" t="n">
        <f aca="false">(I900+J900)/W900</f>
        <v>0.00483710630396031</v>
      </c>
      <c r="W900" s="0" t="n">
        <f aca="false">VLOOKUP(G900,ValidPixels!$A$1:$B$53, 2,0)</f>
        <v>482619536</v>
      </c>
    </row>
    <row r="901" customFormat="false" ht="12.8" hidden="false" customHeight="false" outlineLevel="0" collapsed="false">
      <c r="A901" s="0" t="n">
        <v>19</v>
      </c>
      <c r="B901" s="0" t="s">
        <v>116</v>
      </c>
      <c r="C901" s="0" t="n">
        <f aca="false">VLOOKUP(D901,List!$G$2:$H$12, 2, 0)</f>
        <v>11</v>
      </c>
      <c r="D901" s="0" t="s">
        <v>82</v>
      </c>
      <c r="E901" s="0" t="n">
        <f aca="false">VLOOKUP(G901,List!$A$2:$B$54, 2, 0)</f>
        <v>52</v>
      </c>
      <c r="F901" s="0" t="n">
        <f aca="false">VLOOKUP(G901,List!$L$2:$M$54, 2,0)</f>
        <v>1</v>
      </c>
      <c r="G901" s="0" t="s">
        <v>85</v>
      </c>
      <c r="H901" s="0" t="n">
        <v>1151747</v>
      </c>
      <c r="I901" s="0" t="n">
        <v>14468751</v>
      </c>
      <c r="J901" s="0" t="n">
        <v>868716</v>
      </c>
      <c r="K901" s="0" t="n">
        <v>1364992021</v>
      </c>
      <c r="L901" s="0" t="n">
        <v>0</v>
      </c>
      <c r="M901" s="0" t="n">
        <f aca="false">H901 / (H901 + J901)</f>
        <v>0.570041124237365</v>
      </c>
      <c r="N901" s="0" t="n">
        <f aca="false">K901 / (K901+ I901)</f>
        <v>0.989511299419539</v>
      </c>
      <c r="O901" s="0" t="n">
        <f aca="false">I901 / (I901 + K901)</f>
        <v>0.0104887005804613</v>
      </c>
      <c r="P901" s="0" t="n">
        <f aca="false">J901 / (H901 + J901)</f>
        <v>0.429958875762635</v>
      </c>
      <c r="Q901" s="0" t="n">
        <f aca="false">100 * (J901 + I901) / (H901 + I901 + J901 + K901)</f>
        <v>1.11021898896803</v>
      </c>
      <c r="R901" s="0" t="n">
        <f aca="false">(2 * S901 * M901) / (S901 + M901)</f>
        <v>0.130576446487241</v>
      </c>
      <c r="S901" s="0" t="n">
        <f aca="false">H901 / (H901 + I901)</f>
        <v>0.0737330525569671</v>
      </c>
      <c r="T901" s="0" t="n">
        <f aca="false">AVERAGE(M901:S901)</f>
        <v>0.473504069716033</v>
      </c>
      <c r="U901" s="0" t="n">
        <f aca="false">(H901 + K901)/(H901 + K901 + I901 + J901)</f>
        <v>0.98889781011032</v>
      </c>
      <c r="V901" s="0" t="n">
        <f aca="false">(I901+J901)/W901</f>
        <v>0.0222149700880922</v>
      </c>
      <c r="W901" s="0" t="n">
        <f aca="false">VLOOKUP(G901,ValidPixels!$A$1:$B$53, 2,0)</f>
        <v>690411328</v>
      </c>
    </row>
    <row r="902" customFormat="false" ht="12.8" hidden="false" customHeight="false" outlineLevel="0" collapsed="false">
      <c r="A902" s="0" t="n">
        <v>19</v>
      </c>
      <c r="B902" s="0" t="s">
        <v>116</v>
      </c>
      <c r="C902" s="0" t="n">
        <f aca="false">VLOOKUP(D902,List!$G$2:$H$12, 2, 0)</f>
        <v>11</v>
      </c>
      <c r="D902" s="0" t="s">
        <v>82</v>
      </c>
      <c r="E902" s="0" t="n">
        <f aca="false">VLOOKUP(G902,List!$A$2:$B$54, 2, 0)</f>
        <v>53</v>
      </c>
      <c r="F902" s="0" t="n">
        <f aca="false">VLOOKUP(G902,List!$L$2:$M$54, 2,0)</f>
        <v>4</v>
      </c>
      <c r="G902" s="0" t="s">
        <v>86</v>
      </c>
      <c r="H902" s="0" t="n">
        <v>2528621</v>
      </c>
      <c r="I902" s="0" t="n">
        <v>10353</v>
      </c>
      <c r="J902" s="0" t="n">
        <v>3312219</v>
      </c>
      <c r="K902" s="0" t="n">
        <v>478605662</v>
      </c>
      <c r="L902" s="0" t="n">
        <v>0</v>
      </c>
      <c r="M902" s="0" t="n">
        <f aca="false">H902 / (H902 + J902)</f>
        <v>0.432920778518158</v>
      </c>
      <c r="N902" s="0" t="n">
        <f aca="false">K902 / (K902+ I902)</f>
        <v>0.999978368880949</v>
      </c>
      <c r="O902" s="0" t="n">
        <f aca="false">I902 / (I902 + K902)</f>
        <v>2.16311190506235E-005</v>
      </c>
      <c r="P902" s="0" t="n">
        <f aca="false">J902 / (H902 + J902)</f>
        <v>0.567079221481842</v>
      </c>
      <c r="Q902" s="0" t="n">
        <f aca="false">100 * (J902 + I902) / (H902 + I902 + J902 + K902)</f>
        <v>0.685834448559924</v>
      </c>
      <c r="R902" s="0" t="n">
        <f aca="false">(2 * S902 * M902) / (S902 + M902)</f>
        <v>0.603502893978315</v>
      </c>
      <c r="S902" s="0" t="n">
        <f aca="false">H902 / (H902 + I902)</f>
        <v>0.995922368641821</v>
      </c>
      <c r="T902" s="0" t="n">
        <f aca="false">AVERAGE(M902:S902)</f>
        <v>0.612179958740009</v>
      </c>
      <c r="U902" s="0" t="n">
        <f aca="false">(H902 + K902)/(H902 + K902 + I902 + J902)</f>
        <v>0.993141655514401</v>
      </c>
      <c r="V902" s="0" t="n">
        <f aca="false">(I902+J902)/W902</f>
        <v>0.013730400783842</v>
      </c>
      <c r="W902" s="0" t="n">
        <f aca="false">VLOOKUP(G902,ValidPixels!$A$1:$B$53, 2,0)</f>
        <v>241986527</v>
      </c>
    </row>
    <row r="903" customFormat="false" ht="12.8" hidden="false" customHeight="false" outlineLevel="0" collapsed="false">
      <c r="A903" s="0" t="n">
        <v>23</v>
      </c>
      <c r="B903" s="0" t="s">
        <v>117</v>
      </c>
      <c r="C903" s="0" t="n">
        <f aca="false">VLOOKUP(D903,List!$G$2:$H$12, 2, 0)</f>
        <v>3</v>
      </c>
      <c r="D903" s="0" t="s">
        <v>23</v>
      </c>
      <c r="E903" s="0" t="n">
        <f aca="false">VLOOKUP(G903,List!$A$2:$B$54, 2, 0)</f>
        <v>1</v>
      </c>
      <c r="F903" s="0" t="n">
        <f aca="false">VLOOKUP(G903,List!$L$2:$M$54, 2,0)</f>
        <v>4</v>
      </c>
      <c r="G903" s="0" t="s">
        <v>24</v>
      </c>
      <c r="H903" s="0" t="n">
        <v>640299</v>
      </c>
      <c r="I903" s="0" t="n">
        <v>38012</v>
      </c>
      <c r="J903" s="0" t="n">
        <v>30563</v>
      </c>
      <c r="K903" s="0" t="n">
        <v>67531095</v>
      </c>
      <c r="L903" s="0" t="n">
        <v>12502</v>
      </c>
      <c r="M903" s="0" t="n">
        <f aca="false">H903 / (H903 + J903)</f>
        <v>0.954442195265196</v>
      </c>
      <c r="N903" s="0" t="n">
        <f aca="false">K903 / (K903+ I903)</f>
        <v>0.999437435217251</v>
      </c>
      <c r="O903" s="0" t="n">
        <f aca="false">I903 / (I903 + K903)</f>
        <v>0.000562564782749016</v>
      </c>
      <c r="P903" s="0" t="n">
        <f aca="false">J903 / (H903 + J903)</f>
        <v>0.0455578047348039</v>
      </c>
      <c r="Q903" s="0" t="n">
        <f aca="false">100 * (J903 + I903) / (H903 + I903 + J903 + K903)</f>
        <v>0.10049096007063</v>
      </c>
      <c r="R903" s="0" t="n">
        <f aca="false">(2 * S903 * M903) / (S903 + M903)</f>
        <v>0.949172567194867</v>
      </c>
      <c r="S903" s="0" t="n">
        <f aca="false">H903 / (H903 + I903)</f>
        <v>0.943960808537677</v>
      </c>
      <c r="T903" s="0" t="n">
        <f aca="false">AVERAGE(M903:S903)</f>
        <v>0.570517762257596</v>
      </c>
      <c r="U903" s="0" t="n">
        <f aca="false">(H903 + K903)/(H903 + K903 + I903 + J903)</f>
        <v>0.998995090399294</v>
      </c>
      <c r="V903" s="0" t="n">
        <f aca="false">(I903+J903)/W903</f>
        <v>0.000184568886941064</v>
      </c>
      <c r="W903" s="0" t="n">
        <f aca="false">VLOOKUP(G903,ValidPixels!$A$1:$B$53, 2,0)</f>
        <v>371541494</v>
      </c>
    </row>
    <row r="904" customFormat="false" ht="12.8" hidden="false" customHeight="false" outlineLevel="0" collapsed="false">
      <c r="A904" s="0" t="n">
        <v>23</v>
      </c>
      <c r="B904" s="0" t="s">
        <v>117</v>
      </c>
      <c r="C904" s="0" t="n">
        <f aca="false">VLOOKUP(D904,List!$G$2:$H$12, 2, 0)</f>
        <v>3</v>
      </c>
      <c r="D904" s="0" t="s">
        <v>23</v>
      </c>
      <c r="E904" s="0" t="n">
        <f aca="false">VLOOKUP(G904,List!$A$2:$B$54, 2, 0)</f>
        <v>2</v>
      </c>
      <c r="F904" s="0" t="n">
        <f aca="false">VLOOKUP(G904,List!$L$2:$M$54, 2,0)</f>
        <v>1</v>
      </c>
      <c r="G904" s="0" t="s">
        <v>25</v>
      </c>
      <c r="H904" s="0" t="n">
        <v>4146397</v>
      </c>
      <c r="I904" s="0" t="n">
        <v>574524</v>
      </c>
      <c r="J904" s="0" t="n">
        <v>681793</v>
      </c>
      <c r="K904" s="0" t="n">
        <v>366138780</v>
      </c>
      <c r="L904" s="0" t="n">
        <v>0</v>
      </c>
      <c r="M904" s="0" t="n">
        <f aca="false">H904 / (H904 + J904)</f>
        <v>0.858789111447561</v>
      </c>
      <c r="N904" s="0" t="n">
        <f aca="false">K904 / (K904+ I904)</f>
        <v>0.998433315634494</v>
      </c>
      <c r="O904" s="0" t="n">
        <f aca="false">I904 / (I904 + K904)</f>
        <v>0.00156668436550641</v>
      </c>
      <c r="P904" s="0" t="n">
        <f aca="false">J904 / (H904 + J904)</f>
        <v>0.141210888552439</v>
      </c>
      <c r="Q904" s="0" t="n">
        <f aca="false">100 * (J904 + I904) / (H904 + I904 + J904 + K904)</f>
        <v>0.338136391301694</v>
      </c>
      <c r="R904" s="0" t="n">
        <f aca="false">(2 * S904 * M904) / (S904 + M904)</f>
        <v>0.868436234535341</v>
      </c>
      <c r="S904" s="0" t="n">
        <f aca="false">H904 / (H904 + I904)</f>
        <v>0.87830256003013</v>
      </c>
      <c r="T904" s="0" t="n">
        <f aca="false">AVERAGE(M904:S904)</f>
        <v>0.583553597981023</v>
      </c>
      <c r="U904" s="0" t="n">
        <f aca="false">(H904 + K904)/(H904 + K904 + I904 + J904)</f>
        <v>0.996618636086983</v>
      </c>
      <c r="V904" s="0" t="n">
        <f aca="false">(I904+J904)/W904</f>
        <v>0.0136927238702266</v>
      </c>
      <c r="W904" s="0" t="n">
        <f aca="false">VLOOKUP(G904,ValidPixels!$A$1:$B$53, 2,0)</f>
        <v>91750700</v>
      </c>
    </row>
    <row r="905" customFormat="false" ht="12.8" hidden="false" customHeight="false" outlineLevel="0" collapsed="false">
      <c r="A905" s="0" t="n">
        <v>23</v>
      </c>
      <c r="B905" s="0" t="s">
        <v>117</v>
      </c>
      <c r="C905" s="0" t="n">
        <f aca="false">VLOOKUP(D905,List!$G$2:$H$12, 2, 0)</f>
        <v>3</v>
      </c>
      <c r="D905" s="0" t="s">
        <v>23</v>
      </c>
      <c r="E905" s="0" t="n">
        <f aca="false">VLOOKUP(G905,List!$A$2:$B$54, 2, 0)</f>
        <v>3</v>
      </c>
      <c r="F905" s="0" t="n">
        <f aca="false">VLOOKUP(G905,List!$L$2:$M$54, 2,0)</f>
        <v>2</v>
      </c>
      <c r="G905" s="0" t="s">
        <v>26</v>
      </c>
      <c r="H905" s="0" t="n">
        <v>5220722</v>
      </c>
      <c r="I905" s="0" t="n">
        <v>364651</v>
      </c>
      <c r="J905" s="0" t="n">
        <v>237267</v>
      </c>
      <c r="K905" s="0" t="n">
        <v>86289818</v>
      </c>
      <c r="L905" s="0" t="n">
        <v>361263</v>
      </c>
      <c r="M905" s="0" t="n">
        <f aca="false">H905 / (H905 + J905)</f>
        <v>0.956528494286082</v>
      </c>
      <c r="N905" s="0" t="n">
        <f aca="false">K905 / (K905+ I905)</f>
        <v>0.995791896203299</v>
      </c>
      <c r="O905" s="0" t="n">
        <f aca="false">I905 / (I905 + K905)</f>
        <v>0.0042081037967009</v>
      </c>
      <c r="P905" s="0" t="n">
        <f aca="false">J905 / (H905 + J905)</f>
        <v>0.0434715057139177</v>
      </c>
      <c r="Q905" s="0" t="n">
        <f aca="false">100 * (J905 + I905) / (H905 + I905 + J905 + K905)</f>
        <v>0.653459926126388</v>
      </c>
      <c r="R905" s="0" t="n">
        <f aca="false">(2 * S905 * M905) / (S905 + M905)</f>
        <v>0.945495040369047</v>
      </c>
      <c r="S905" s="0" t="n">
        <f aca="false">H905 / (H905 + I905)</f>
        <v>0.934713223270854</v>
      </c>
      <c r="T905" s="0" t="n">
        <f aca="false">AVERAGE(M905:S905)</f>
        <v>0.647666884252327</v>
      </c>
      <c r="U905" s="0" t="n">
        <f aca="false">(H905 + K905)/(H905 + K905 + I905 + J905)</f>
        <v>0.993465400738736</v>
      </c>
      <c r="V905" s="0" t="n">
        <f aca="false">(I905+J905)/W905</f>
        <v>0.00480838991417053</v>
      </c>
      <c r="W905" s="0" t="n">
        <f aca="false">VLOOKUP(G905,ValidPixels!$A$1:$B$53, 2,0)</f>
        <v>125180780</v>
      </c>
    </row>
    <row r="906" customFormat="false" ht="12.8" hidden="false" customHeight="false" outlineLevel="0" collapsed="false">
      <c r="A906" s="0" t="n">
        <v>23</v>
      </c>
      <c r="B906" s="0" t="s">
        <v>117</v>
      </c>
      <c r="C906" s="0" t="n">
        <f aca="false">VLOOKUP(D906,List!$G$2:$H$12, 2, 0)</f>
        <v>3</v>
      </c>
      <c r="D906" s="0" t="s">
        <v>23</v>
      </c>
      <c r="E906" s="0" t="n">
        <f aca="false">VLOOKUP(G906,List!$A$2:$B$54, 2, 0)</f>
        <v>4</v>
      </c>
      <c r="F906" s="0" t="n">
        <f aca="false">VLOOKUP(G906,List!$L$2:$M$54, 2,0)</f>
        <v>3</v>
      </c>
      <c r="G906" s="0" t="s">
        <v>27</v>
      </c>
      <c r="H906" s="0" t="n">
        <v>8306978</v>
      </c>
      <c r="I906" s="0" t="n">
        <v>173978</v>
      </c>
      <c r="J906" s="0" t="n">
        <v>335116</v>
      </c>
      <c r="K906" s="0" t="n">
        <v>116364708</v>
      </c>
      <c r="L906" s="0" t="n">
        <v>0</v>
      </c>
      <c r="M906" s="0" t="n">
        <f aca="false">H906 / (H906 + J906)</f>
        <v>0.961222824005386</v>
      </c>
      <c r="N906" s="0" t="n">
        <f aca="false">K906 / (K906+ I906)</f>
        <v>0.998507122347338</v>
      </c>
      <c r="O906" s="0" t="n">
        <f aca="false">I906 / (I906 + K906)</f>
        <v>0.00149287765266205</v>
      </c>
      <c r="P906" s="0" t="n">
        <f aca="false">J906 / (H906 + J906)</f>
        <v>0.0387771759946143</v>
      </c>
      <c r="Q906" s="0" t="n">
        <f aca="false">100 * (J906 + I906) / (H906 + I906 + J906 + K906)</f>
        <v>0.406687032945473</v>
      </c>
      <c r="R906" s="0" t="n">
        <f aca="false">(2 * S906 * M906) / (S906 + M906)</f>
        <v>0.970268497726748</v>
      </c>
      <c r="S906" s="0" t="n">
        <f aca="false">H906 / (H906 + I906)</f>
        <v>0.979486039073897</v>
      </c>
      <c r="T906" s="0" t="n">
        <f aca="false">AVERAGE(M906:S906)</f>
        <v>0.622348795678017</v>
      </c>
      <c r="U906" s="0" t="n">
        <f aca="false">(H906 + K906)/(H906 + K906 + I906 + J906)</f>
        <v>0.995933129670545</v>
      </c>
      <c r="V906" s="0" t="n">
        <f aca="false">(I906+J906)/W906</f>
        <v>0.00746172019872769</v>
      </c>
      <c r="W906" s="0" t="n">
        <f aca="false">VLOOKUP(G906,ValidPixels!$A$1:$B$53, 2,0)</f>
        <v>68227431</v>
      </c>
    </row>
    <row r="907" customFormat="false" ht="12.8" hidden="false" customHeight="false" outlineLevel="0" collapsed="false">
      <c r="A907" s="0" t="n">
        <v>23</v>
      </c>
      <c r="B907" s="0" t="s">
        <v>117</v>
      </c>
      <c r="C907" s="0" t="n">
        <f aca="false">VLOOKUP(D907,List!$G$2:$H$12, 2, 0)</f>
        <v>5</v>
      </c>
      <c r="D907" s="0" t="s">
        <v>28</v>
      </c>
      <c r="E907" s="0" t="n">
        <f aca="false">VLOOKUP(G907,List!$A$2:$B$54, 2, 0)</f>
        <v>5</v>
      </c>
      <c r="F907" s="0" t="n">
        <f aca="false">VLOOKUP(G907,List!$L$2:$M$54, 2,0)</f>
        <v>4</v>
      </c>
      <c r="G907" s="0" t="s">
        <v>29</v>
      </c>
      <c r="H907" s="0" t="n">
        <v>57034</v>
      </c>
      <c r="I907" s="0" t="n">
        <v>850224</v>
      </c>
      <c r="J907" s="0" t="n">
        <v>20469</v>
      </c>
      <c r="K907" s="0" t="n">
        <v>92432831</v>
      </c>
      <c r="L907" s="0" t="n">
        <v>0</v>
      </c>
      <c r="M907" s="0" t="n">
        <f aca="false">H907 / (H907 + J907)</f>
        <v>0.735894094422151</v>
      </c>
      <c r="N907" s="0" t="n">
        <f aca="false">K907 / (K907+ I907)</f>
        <v>0.990885547219696</v>
      </c>
      <c r="O907" s="0" t="n">
        <f aca="false">I907 / (I907 + K907)</f>
        <v>0.00911445278030399</v>
      </c>
      <c r="P907" s="0" t="n">
        <f aca="false">J907 / (H907 + J907)</f>
        <v>0.264105905577849</v>
      </c>
      <c r="Q907" s="0" t="n">
        <f aca="false">100 * (J907 + I907) / (H907 + I907 + J907 + K907)</f>
        <v>0.932613320498791</v>
      </c>
      <c r="R907" s="0" t="n">
        <f aca="false">(2 * S907 * M907) / (S907 + M907)</f>
        <v>0.115833181858339</v>
      </c>
      <c r="S907" s="0" t="n">
        <f aca="false">H907 / (H907 + I907)</f>
        <v>0.0628641466925615</v>
      </c>
      <c r="T907" s="0" t="n">
        <f aca="false">AVERAGE(M907:S907)</f>
        <v>0.444472949864242</v>
      </c>
      <c r="U907" s="0" t="n">
        <f aca="false">(H907 + K907)/(H907 + K907 + I907 + J907)</f>
        <v>0.990673866795012</v>
      </c>
      <c r="V907" s="0" t="n">
        <f aca="false">(I907+J907)/W907</f>
        <v>0.00932613320498791</v>
      </c>
      <c r="W907" s="0" t="n">
        <f aca="false">VLOOKUP(G907,ValidPixels!$A$1:$B$53, 2,0)</f>
        <v>93360558</v>
      </c>
    </row>
    <row r="908" customFormat="false" ht="12.8" hidden="false" customHeight="false" outlineLevel="0" collapsed="false">
      <c r="A908" s="0" t="n">
        <v>23</v>
      </c>
      <c r="B908" s="0" t="s">
        <v>117</v>
      </c>
      <c r="C908" s="0" t="n">
        <f aca="false">VLOOKUP(D908,List!$G$2:$H$12, 2, 0)</f>
        <v>5</v>
      </c>
      <c r="D908" s="0" t="s">
        <v>28</v>
      </c>
      <c r="E908" s="0" t="n">
        <f aca="false">VLOOKUP(G908,List!$A$2:$B$54, 2, 0)</f>
        <v>6</v>
      </c>
      <c r="F908" s="0" t="n">
        <f aca="false">VLOOKUP(G908,List!$L$2:$M$54, 2,0)</f>
        <v>5</v>
      </c>
      <c r="G908" s="0" t="s">
        <v>30</v>
      </c>
      <c r="H908" s="0" t="n">
        <v>247742</v>
      </c>
      <c r="I908" s="0" t="n">
        <v>43910</v>
      </c>
      <c r="J908" s="0" t="n">
        <v>19487</v>
      </c>
      <c r="K908" s="0" t="n">
        <v>123918421</v>
      </c>
      <c r="L908" s="0" t="n">
        <v>0</v>
      </c>
      <c r="M908" s="0" t="n">
        <f aca="false">H908 / (H908 + J908)</f>
        <v>0.92707752526859</v>
      </c>
      <c r="N908" s="0" t="n">
        <f aca="false">K908 / (K908+ I908)</f>
        <v>0.999645779490868</v>
      </c>
      <c r="O908" s="0" t="n">
        <f aca="false">I908 / (I908 + K908)</f>
        <v>0.000354220509131923</v>
      </c>
      <c r="P908" s="0" t="n">
        <f aca="false">J908 / (H908 + J908)</f>
        <v>0.0729224747314101</v>
      </c>
      <c r="Q908" s="0" t="n">
        <f aca="false">100 * (J908 + I908) / (H908 + I908 + J908 + K908)</f>
        <v>0.0510321376007449</v>
      </c>
      <c r="R908" s="0" t="n">
        <f aca="false">(2 * S908 * M908) / (S908 + M908)</f>
        <v>0.886564402797733</v>
      </c>
      <c r="S908" s="0" t="n">
        <f aca="false">H908 / (H908 + I908)</f>
        <v>0.849443857748275</v>
      </c>
      <c r="T908" s="0" t="n">
        <f aca="false">AVERAGE(M908:S908)</f>
        <v>0.541005771163822</v>
      </c>
      <c r="U908" s="0" t="n">
        <f aca="false">(H908 + K908)/(H908 + K908 + I908 + J908)</f>
        <v>0.999489678623993</v>
      </c>
      <c r="V908" s="0" t="n">
        <f aca="false">(I908+J908)/W908</f>
        <v>0.000510321376007449</v>
      </c>
      <c r="W908" s="0" t="n">
        <f aca="false">VLOOKUP(G908,ValidPixels!$A$1:$B$53, 2,0)</f>
        <v>124229560</v>
      </c>
    </row>
    <row r="909" customFormat="false" ht="12.8" hidden="false" customHeight="false" outlineLevel="0" collapsed="false">
      <c r="A909" s="0" t="n">
        <v>23</v>
      </c>
      <c r="B909" s="0" t="s">
        <v>117</v>
      </c>
      <c r="C909" s="0" t="n">
        <f aca="false">VLOOKUP(D909,List!$G$2:$H$12, 2, 0)</f>
        <v>5</v>
      </c>
      <c r="D909" s="0" t="s">
        <v>28</v>
      </c>
      <c r="E909" s="0" t="n">
        <f aca="false">VLOOKUP(G909,List!$A$2:$B$54, 2, 0)</f>
        <v>7</v>
      </c>
      <c r="F909" s="0" t="n">
        <f aca="false">VLOOKUP(G909,List!$L$2:$M$54, 2,0)</f>
        <v>2</v>
      </c>
      <c r="G909" s="0" t="s">
        <v>31</v>
      </c>
      <c r="H909" s="0" t="n">
        <v>1005280</v>
      </c>
      <c r="I909" s="0" t="n">
        <v>62266</v>
      </c>
      <c r="J909" s="0" t="n">
        <v>38089</v>
      </c>
      <c r="K909" s="0" t="n">
        <v>28357455</v>
      </c>
      <c r="L909" s="0" t="n">
        <v>0</v>
      </c>
      <c r="M909" s="0" t="n">
        <f aca="false">H909 / (H909 + J909)</f>
        <v>0.963494219207203</v>
      </c>
      <c r="N909" s="0" t="n">
        <f aca="false">K909 / (K909+ I909)</f>
        <v>0.997809056605447</v>
      </c>
      <c r="O909" s="0" t="n">
        <f aca="false">I909 / (I909 + K909)</f>
        <v>0.00219094339455338</v>
      </c>
      <c r="P909" s="0" t="n">
        <f aca="false">J909 / (H909 + J909)</f>
        <v>0.0365057807927972</v>
      </c>
      <c r="Q909" s="0" t="n">
        <f aca="false">100 * (J909 + I909) / (H909 + I909 + J909 + K909)</f>
        <v>0.34061261055782</v>
      </c>
      <c r="R909" s="0" t="n">
        <f aca="false">(2 * S909 * M909) / (S909 + M909)</f>
        <v>0.952459004744388</v>
      </c>
      <c r="S909" s="0" t="n">
        <f aca="false">H909 / (H909 + I909)</f>
        <v>0.941673707737184</v>
      </c>
      <c r="T909" s="0" t="n">
        <f aca="false">AVERAGE(M909:S909)</f>
        <v>0.604963617577056</v>
      </c>
      <c r="U909" s="0" t="n">
        <f aca="false">(H909 + K909)/(H909 + K909 + I909 + J909)</f>
        <v>0.996593873894422</v>
      </c>
      <c r="V909" s="0" t="n">
        <f aca="false">(I909+J909)/W909</f>
        <v>9.69851536570614E-005</v>
      </c>
      <c r="W909" s="0" t="n">
        <f aca="false">VLOOKUP(G909,ValidPixels!$A$1:$B$53, 2,0)</f>
        <v>1034746002</v>
      </c>
    </row>
    <row r="910" customFormat="false" ht="12.8" hidden="false" customHeight="false" outlineLevel="0" collapsed="false">
      <c r="A910" s="0" t="n">
        <v>23</v>
      </c>
      <c r="B910" s="0" t="s">
        <v>117</v>
      </c>
      <c r="C910" s="0" t="n">
        <f aca="false">VLOOKUP(D910,List!$G$2:$H$12, 2, 0)</f>
        <v>5</v>
      </c>
      <c r="D910" s="0" t="s">
        <v>28</v>
      </c>
      <c r="E910" s="0" t="n">
        <f aca="false">VLOOKUP(G910,List!$A$2:$B$54, 2, 0)</f>
        <v>8</v>
      </c>
      <c r="F910" s="0" t="n">
        <f aca="false">VLOOKUP(G910,List!$L$2:$M$54, 2,0)</f>
        <v>1</v>
      </c>
      <c r="G910" s="0" t="s">
        <v>32</v>
      </c>
      <c r="H910" s="0" t="n">
        <v>1341001</v>
      </c>
      <c r="I910" s="0" t="n">
        <v>102314</v>
      </c>
      <c r="J910" s="0" t="n">
        <v>209850</v>
      </c>
      <c r="K910" s="0" t="n">
        <v>245617305</v>
      </c>
      <c r="L910" s="0" t="n">
        <v>333</v>
      </c>
      <c r="M910" s="0" t="n">
        <f aca="false">H910 / (H910 + J910)</f>
        <v>0.864687194321053</v>
      </c>
      <c r="N910" s="0" t="n">
        <f aca="false">K910 / (K910+ I910)</f>
        <v>0.99958361485169</v>
      </c>
      <c r="O910" s="0" t="n">
        <f aca="false">I910 / (I910 + K910)</f>
        <v>0.000416385148310034</v>
      </c>
      <c r="P910" s="0" t="n">
        <f aca="false">J910 / (H910 + J910)</f>
        <v>0.135312805678947</v>
      </c>
      <c r="Q910" s="0" t="n">
        <f aca="false">100 * (J910 + I910) / (H910 + I910 + J910 + K910)</f>
        <v>0.126243946557792</v>
      </c>
      <c r="R910" s="0" t="n">
        <f aca="false">(2 * S910 * M910) / (S910 + M910)</f>
        <v>0.895742587418333</v>
      </c>
      <c r="S910" s="0" t="n">
        <f aca="false">H910 / (H910 + I910)</f>
        <v>0.92911180165106</v>
      </c>
      <c r="T910" s="0" t="n">
        <f aca="false">AVERAGE(M910:S910)</f>
        <v>0.564442619375312</v>
      </c>
      <c r="U910" s="0" t="n">
        <f aca="false">(H910 + K910)/(H910 + K910 + I910 + J910)</f>
        <v>0.998737560534422</v>
      </c>
      <c r="V910" s="0" t="n">
        <f aca="false">(I910+J910)/W910</f>
        <v>0.0012624416098917</v>
      </c>
      <c r="W910" s="0" t="n">
        <f aca="false">VLOOKUP(G910,ValidPixels!$A$1:$B$53, 2,0)</f>
        <v>247270050</v>
      </c>
    </row>
    <row r="911" customFormat="false" ht="12.8" hidden="false" customHeight="false" outlineLevel="0" collapsed="false">
      <c r="A911" s="0" t="n">
        <v>23</v>
      </c>
      <c r="B911" s="0" t="s">
        <v>117</v>
      </c>
      <c r="C911" s="0" t="n">
        <f aca="false">VLOOKUP(D911,List!$G$2:$H$12, 2, 0)</f>
        <v>5</v>
      </c>
      <c r="D911" s="0" t="s">
        <v>28</v>
      </c>
      <c r="E911" s="0" t="n">
        <f aca="false">VLOOKUP(G911,List!$A$2:$B$54, 2, 0)</f>
        <v>9</v>
      </c>
      <c r="F911" s="0" t="n">
        <f aca="false">VLOOKUP(G911,List!$L$2:$M$54, 2,0)</f>
        <v>6</v>
      </c>
      <c r="G911" s="0" t="s">
        <v>33</v>
      </c>
      <c r="H911" s="0" t="n">
        <v>1887479</v>
      </c>
      <c r="I911" s="0" t="n">
        <v>406052</v>
      </c>
      <c r="J911" s="0" t="n">
        <v>90413</v>
      </c>
      <c r="K911" s="0" t="n">
        <v>145236709</v>
      </c>
      <c r="L911" s="0" t="n">
        <v>12257</v>
      </c>
      <c r="M911" s="0" t="n">
        <f aca="false">H911 / (H911 + J911)</f>
        <v>0.954288201782504</v>
      </c>
      <c r="N911" s="0" t="n">
        <f aca="false">K911 / (K911+ I911)</f>
        <v>0.99721200012131</v>
      </c>
      <c r="O911" s="0" t="n">
        <f aca="false">I911 / (I911 + K911)</f>
        <v>0.00278799987868947</v>
      </c>
      <c r="P911" s="0" t="n">
        <f aca="false">J911 / (H911 + J911)</f>
        <v>0.0457117982174962</v>
      </c>
      <c r="Q911" s="0" t="n">
        <f aca="false">100 * (J911 + I911) / (H911 + I911 + J911 + K911)</f>
        <v>0.336311342559906</v>
      </c>
      <c r="R911" s="0" t="n">
        <f aca="false">(2 * S911 * M911) / (S911 + M911)</f>
        <v>0.883770584182367</v>
      </c>
      <c r="S911" s="0" t="n">
        <f aca="false">H911 / (H911 + I911)</f>
        <v>0.822957701465557</v>
      </c>
      <c r="T911" s="0" t="n">
        <f aca="false">AVERAGE(M911:S911)</f>
        <v>0.577577089743976</v>
      </c>
      <c r="U911" s="0" t="n">
        <f aca="false">(H911 + K911)/(H911 + K911 + I911 + J911)</f>
        <v>0.996636886574401</v>
      </c>
      <c r="V911" s="0" t="n">
        <f aca="false">(I911+J911)/W911</f>
        <v>0.00336339553763894</v>
      </c>
      <c r="W911" s="0" t="n">
        <f aca="false">VLOOKUP(G911,ValidPixels!$A$1:$B$53, 2,0)</f>
        <v>147608271</v>
      </c>
    </row>
    <row r="912" customFormat="false" ht="12.8" hidden="false" customHeight="false" outlineLevel="0" collapsed="false">
      <c r="A912" s="0" t="n">
        <v>23</v>
      </c>
      <c r="B912" s="0" t="s">
        <v>117</v>
      </c>
      <c r="C912" s="0" t="n">
        <f aca="false">VLOOKUP(D912,List!$G$2:$H$12, 2, 0)</f>
        <v>5</v>
      </c>
      <c r="D912" s="0" t="s">
        <v>28</v>
      </c>
      <c r="E912" s="0" t="n">
        <f aca="false">VLOOKUP(G912,List!$A$2:$B$54, 2, 0)</f>
        <v>10</v>
      </c>
      <c r="F912" s="0" t="n">
        <f aca="false">VLOOKUP(G912,List!$L$2:$M$54, 2,0)</f>
        <v>3</v>
      </c>
      <c r="G912" s="0" t="s">
        <v>34</v>
      </c>
      <c r="H912" s="0" t="n">
        <v>16605888</v>
      </c>
      <c r="I912" s="0" t="n">
        <v>84726547</v>
      </c>
      <c r="J912" s="0" t="n">
        <v>1732109</v>
      </c>
      <c r="K912" s="0" t="n">
        <v>932063360</v>
      </c>
      <c r="L912" s="0" t="n">
        <v>364677</v>
      </c>
      <c r="M912" s="0" t="n">
        <f aca="false">H912 / (H912 + J912)</f>
        <v>0.905545354817105</v>
      </c>
      <c r="N912" s="0" t="n">
        <f aca="false">K912 / (K912+ I912)</f>
        <v>0.916672513744769</v>
      </c>
      <c r="O912" s="0" t="n">
        <f aca="false">I912 / (I912 + K912)</f>
        <v>0.0833274862552309</v>
      </c>
      <c r="P912" s="0" t="n">
        <f aca="false">J912 / (H912 + J912)</f>
        <v>0.0944546451828954</v>
      </c>
      <c r="Q912" s="0" t="n">
        <f aca="false">100 * (J912 + I912) / (H912 + I912 + J912 + K912)</f>
        <v>8.35246114667584</v>
      </c>
      <c r="R912" s="0" t="n">
        <f aca="false">(2 * S912 * M912) / (S912 + M912)</f>
        <v>0.277527000153221</v>
      </c>
      <c r="S912" s="0" t="n">
        <f aca="false">H912 / (H912 + I912)</f>
        <v>0.16387534751336</v>
      </c>
      <c r="T912" s="0" t="n">
        <f aca="false">AVERAGE(M912:S912)</f>
        <v>1.54198049919177</v>
      </c>
      <c r="U912" s="0" t="n">
        <f aca="false">(H912 + K912)/(H912 + K912 + I912 + J912)</f>
        <v>0.916475388533242</v>
      </c>
      <c r="V912" s="0" t="n">
        <f aca="false">(I912+J912)/W912</f>
        <v>2.93447347172343</v>
      </c>
      <c r="W912" s="0" t="n">
        <f aca="false">VLOOKUP(G912,ValidPixels!$A$1:$B$53, 2,0)</f>
        <v>29463090</v>
      </c>
    </row>
    <row r="913" customFormat="false" ht="12.8" hidden="false" customHeight="false" outlineLevel="0" collapsed="false">
      <c r="A913" s="0" t="n">
        <v>23</v>
      </c>
      <c r="B913" s="0" t="s">
        <v>117</v>
      </c>
      <c r="C913" s="0" t="n">
        <f aca="false">VLOOKUP(D913,List!$G$2:$H$12, 2, 0)</f>
        <v>4</v>
      </c>
      <c r="D913" s="0" t="s">
        <v>35</v>
      </c>
      <c r="E913" s="0" t="n">
        <f aca="false">VLOOKUP(G913,List!$A$2:$B$54, 2, 0)</f>
        <v>11</v>
      </c>
      <c r="F913" s="0" t="n">
        <f aca="false">VLOOKUP(G913,List!$L$2:$M$54, 2,0)</f>
        <v>3</v>
      </c>
      <c r="G913" s="0" t="s">
        <v>36</v>
      </c>
      <c r="H913" s="0" t="n">
        <v>151821</v>
      </c>
      <c r="I913" s="0" t="n">
        <v>151836</v>
      </c>
      <c r="J913" s="0" t="n">
        <v>111408</v>
      </c>
      <c r="K913" s="0" t="n">
        <v>9680756</v>
      </c>
      <c r="L913" s="0" t="n">
        <v>9219</v>
      </c>
      <c r="M913" s="0" t="n">
        <f aca="false">H913 / (H913 + J913)</f>
        <v>0.576763958378446</v>
      </c>
      <c r="N913" s="0" t="n">
        <f aca="false">K913 / (K913+ I913)</f>
        <v>0.984557886669151</v>
      </c>
      <c r="O913" s="0" t="n">
        <f aca="false">I913 / (I913 + K913)</f>
        <v>0.0154421133308491</v>
      </c>
      <c r="P913" s="0" t="n">
        <f aca="false">J913 / (H913 + J913)</f>
        <v>0.423236041621554</v>
      </c>
      <c r="Q913" s="0" t="n">
        <f aca="false">100 * (J913 + I913) / (H913 + I913 + J913 + K913)</f>
        <v>2.60745510444371</v>
      </c>
      <c r="R913" s="0" t="n">
        <f aca="false">(2 * S913 * M913) / (S913 + M913)</f>
        <v>0.535631502630158</v>
      </c>
      <c r="S913" s="0" t="n">
        <f aca="false">H913 / (H913 + I913)</f>
        <v>0.499975301079837</v>
      </c>
      <c r="T913" s="0" t="n">
        <f aca="false">AVERAGE(M913:S913)</f>
        <v>0.806151701164815</v>
      </c>
      <c r="U913" s="0" t="n">
        <f aca="false">(H913 + K913)/(H913 + K913 + I913 + J913)</f>
        <v>0.973925448955563</v>
      </c>
      <c r="V913" s="0" t="n">
        <f aca="false">(I913+J913)/W913</f>
        <v>0.0260989442699243</v>
      </c>
      <c r="W913" s="0" t="n">
        <f aca="false">VLOOKUP(G913,ValidPixels!$A$1:$B$53, 2,0)</f>
        <v>10086385</v>
      </c>
    </row>
    <row r="914" customFormat="false" ht="12.8" hidden="false" customHeight="false" outlineLevel="0" collapsed="false">
      <c r="A914" s="0" t="n">
        <v>23</v>
      </c>
      <c r="B914" s="0" t="s">
        <v>117</v>
      </c>
      <c r="C914" s="0" t="n">
        <f aca="false">VLOOKUP(D914,List!$G$2:$H$12, 2, 0)</f>
        <v>4</v>
      </c>
      <c r="D914" s="0" t="s">
        <v>35</v>
      </c>
      <c r="E914" s="0" t="n">
        <f aca="false">VLOOKUP(G914,List!$A$2:$B$54, 2, 0)</f>
        <v>12</v>
      </c>
      <c r="F914" s="0" t="n">
        <f aca="false">VLOOKUP(G914,List!$L$2:$M$54, 2,0)</f>
        <v>4</v>
      </c>
      <c r="G914" s="0" t="s">
        <v>37</v>
      </c>
      <c r="H914" s="0" t="n">
        <v>2907964</v>
      </c>
      <c r="I914" s="0" t="n">
        <v>2166507</v>
      </c>
      <c r="J914" s="0" t="n">
        <v>252792</v>
      </c>
      <c r="K914" s="0" t="n">
        <v>45447199</v>
      </c>
      <c r="L914" s="0" t="n">
        <v>665778</v>
      </c>
      <c r="M914" s="0" t="n">
        <f aca="false">H914 / (H914 + J914)</f>
        <v>0.920021665702762</v>
      </c>
      <c r="N914" s="0" t="n">
        <f aca="false">K914 / (K914+ I914)</f>
        <v>0.954498248886571</v>
      </c>
      <c r="O914" s="0" t="n">
        <f aca="false">I914 / (I914 + K914)</f>
        <v>0.0455017511134294</v>
      </c>
      <c r="P914" s="0" t="n">
        <f aca="false">J914 / (H914 + J914)</f>
        <v>0.0799783342972378</v>
      </c>
      <c r="Q914" s="0" t="n">
        <f aca="false">100 * (J914 + I914) / (H914 + I914 + J914 + K914)</f>
        <v>4.76479494750727</v>
      </c>
      <c r="R914" s="0" t="n">
        <f aca="false">(2 * S914 * M914) / (S914 + M914)</f>
        <v>0.706225584309941</v>
      </c>
      <c r="S914" s="0" t="n">
        <f aca="false">H914 / (H914 + I914)</f>
        <v>0.573057566000476</v>
      </c>
      <c r="T914" s="0" t="n">
        <f aca="false">AVERAGE(M914:S914)</f>
        <v>1.14915401397396</v>
      </c>
      <c r="U914" s="0" t="n">
        <f aca="false">(H914 + K914)/(H914 + K914 + I914 + J914)</f>
        <v>0.952352050524927</v>
      </c>
      <c r="V914" s="0" t="n">
        <f aca="false">(I914+J914)/W914</f>
        <v>0.0482867680748427</v>
      </c>
      <c r="W914" s="0" t="n">
        <f aca="false">VLOOKUP(G914,ValidPixels!$A$1:$B$53, 2,0)</f>
        <v>50102732</v>
      </c>
    </row>
    <row r="915" customFormat="false" ht="12.8" hidden="false" customHeight="false" outlineLevel="0" collapsed="false">
      <c r="A915" s="0" t="n">
        <v>23</v>
      </c>
      <c r="B915" s="0" t="s">
        <v>117</v>
      </c>
      <c r="C915" s="0" t="n">
        <f aca="false">VLOOKUP(D915,List!$G$2:$H$12, 2, 0)</f>
        <v>4</v>
      </c>
      <c r="D915" s="0" t="s">
        <v>35</v>
      </c>
      <c r="E915" s="0" t="n">
        <f aca="false">VLOOKUP(G915,List!$A$2:$B$54, 2, 0)</f>
        <v>14</v>
      </c>
      <c r="F915" s="0" t="n">
        <f aca="false">VLOOKUP(G915,List!$L$2:$M$54, 2,0)</f>
        <v>1</v>
      </c>
      <c r="G915" s="0" t="s">
        <v>39</v>
      </c>
      <c r="H915" s="0" t="n">
        <v>3881168</v>
      </c>
      <c r="I915" s="0" t="n">
        <v>823538</v>
      </c>
      <c r="J915" s="0" t="n">
        <v>217139</v>
      </c>
      <c r="K915" s="0" t="n">
        <v>114604804</v>
      </c>
      <c r="L915" s="0" t="n">
        <v>0</v>
      </c>
      <c r="M915" s="0" t="n">
        <f aca="false">H915 / (H915 + J915)</f>
        <v>0.947017390351675</v>
      </c>
      <c r="N915" s="0" t="n">
        <f aca="false">K915 / (K915+ I915)</f>
        <v>0.99286537443291</v>
      </c>
      <c r="O915" s="0" t="n">
        <f aca="false">I915 / (I915 + K915)</f>
        <v>0.00713462556708993</v>
      </c>
      <c r="P915" s="0" t="n">
        <f aca="false">J915 / (H915 + J915)</f>
        <v>0.0529826096483255</v>
      </c>
      <c r="Q915" s="0" t="n">
        <f aca="false">100 * (J915 + I915) / (H915 + I915 + J915 + K915)</f>
        <v>0.870665252231743</v>
      </c>
      <c r="R915" s="0" t="n">
        <f aca="false">(2 * S915 * M915) / (S915 + M915)</f>
        <v>0.881781726324839</v>
      </c>
      <c r="S915" s="0" t="n">
        <f aca="false">H915 / (H915 + I915)</f>
        <v>0.824954417980635</v>
      </c>
      <c r="T915" s="0" t="n">
        <f aca="false">AVERAGE(M915:S915)</f>
        <v>0.653914485219602</v>
      </c>
      <c r="U915" s="0" t="n">
        <f aca="false">(H915 + K915)/(H915 + K915 + I915 + J915)</f>
        <v>0.991293347477683</v>
      </c>
      <c r="V915" s="0" t="n">
        <f aca="false">(I915+J915)/W915</f>
        <v>0.00870665252231743</v>
      </c>
      <c r="W915" s="0" t="n">
        <f aca="false">VLOOKUP(G915,ValidPixels!$A$1:$B$53, 2,0)</f>
        <v>119526649</v>
      </c>
    </row>
    <row r="916" customFormat="false" ht="12.8" hidden="false" customHeight="false" outlineLevel="0" collapsed="false">
      <c r="A916" s="0" t="n">
        <v>23</v>
      </c>
      <c r="B916" s="0" t="s">
        <v>117</v>
      </c>
      <c r="C916" s="0" t="n">
        <f aca="false">VLOOKUP(D916,List!$G$2:$H$12, 2, 0)</f>
        <v>4</v>
      </c>
      <c r="D916" s="0" t="s">
        <v>35</v>
      </c>
      <c r="E916" s="0" t="n">
        <f aca="false">VLOOKUP(G916,List!$A$2:$B$54, 2, 0)</f>
        <v>13</v>
      </c>
      <c r="F916" s="0" t="n">
        <f aca="false">VLOOKUP(G916,List!$L$2:$M$54, 2,0)</f>
        <v>2</v>
      </c>
      <c r="G916" s="0" t="s">
        <v>38</v>
      </c>
      <c r="H916" s="0" t="n">
        <v>4400446</v>
      </c>
      <c r="I916" s="0" t="n">
        <v>2740482</v>
      </c>
      <c r="J916" s="0" t="n">
        <v>1090276</v>
      </c>
      <c r="K916" s="0" t="n">
        <v>108744217</v>
      </c>
      <c r="L916" s="0" t="n">
        <v>0</v>
      </c>
      <c r="M916" s="0" t="n">
        <f aca="false">H916 / (H916 + J916)</f>
        <v>0.80143303558257</v>
      </c>
      <c r="N916" s="0" t="n">
        <f aca="false">K916 / (K916+ I916)</f>
        <v>0.975418312785685</v>
      </c>
      <c r="O916" s="0" t="n">
        <f aca="false">I916 / (I916 + K916)</f>
        <v>0.0245816872143145</v>
      </c>
      <c r="P916" s="0" t="n">
        <f aca="false">J916 / (H916 + J916)</f>
        <v>0.19856696441743</v>
      </c>
      <c r="Q916" s="0" t="n">
        <f aca="false">100 * (J916 + I916) / (H916 + I916 + J916 + K916)</f>
        <v>3.27484010508498</v>
      </c>
      <c r="R916" s="0" t="n">
        <f aca="false">(2 * S916 * M916) / (S916 + M916)</f>
        <v>0.69673336420816</v>
      </c>
      <c r="S916" s="0" t="n">
        <f aca="false">H916 / (H916 + I916)</f>
        <v>0.616228871093505</v>
      </c>
      <c r="T916" s="0" t="n">
        <f aca="false">AVERAGE(M916:S916)</f>
        <v>0.941114620055235</v>
      </c>
      <c r="U916" s="0" t="n">
        <f aca="false">(H916 + K916)/(H916 + K916 + I916 + J916)</f>
        <v>0.96725159894915</v>
      </c>
      <c r="V916" s="0" t="n">
        <f aca="false">(I916+J916)/W916</f>
        <v>0.0327484010508498</v>
      </c>
      <c r="W916" s="0" t="n">
        <f aca="false">VLOOKUP(G916,ValidPixels!$A$1:$B$53, 2,0)</f>
        <v>116975421</v>
      </c>
    </row>
    <row r="917" customFormat="false" ht="12.8" hidden="false" customHeight="false" outlineLevel="0" collapsed="false">
      <c r="A917" s="0" t="n">
        <v>23</v>
      </c>
      <c r="B917" s="0" t="s">
        <v>117</v>
      </c>
      <c r="C917" s="0" t="n">
        <f aca="false">VLOOKUP(D917,List!$G$2:$H$12, 2, 0)</f>
        <v>6</v>
      </c>
      <c r="D917" s="0" t="s">
        <v>40</v>
      </c>
      <c r="E917" s="0" t="n">
        <f aca="false">VLOOKUP(G917,List!$A$2:$B$54, 2, 0)</f>
        <v>15</v>
      </c>
      <c r="F917" s="0" t="n">
        <f aca="false">VLOOKUP(G917,List!$L$2:$M$54, 2,0)</f>
        <v>2</v>
      </c>
      <c r="G917" s="0" t="s">
        <v>41</v>
      </c>
      <c r="H917" s="0" t="n">
        <v>85466</v>
      </c>
      <c r="I917" s="0" t="n">
        <v>112860</v>
      </c>
      <c r="J917" s="0" t="n">
        <v>139925</v>
      </c>
      <c r="K917" s="0" t="n">
        <v>2576330</v>
      </c>
      <c r="L917" s="0" t="n">
        <v>0</v>
      </c>
      <c r="M917" s="0" t="n">
        <f aca="false">H917 / (H917 + J917)</f>
        <v>0.3791899410358</v>
      </c>
      <c r="N917" s="0" t="n">
        <f aca="false">K917 / (K917+ I917)</f>
        <v>0.958031972452672</v>
      </c>
      <c r="O917" s="0" t="n">
        <f aca="false">I917 / (I917 + K917)</f>
        <v>0.0419680275473284</v>
      </c>
      <c r="P917" s="0" t="n">
        <f aca="false">J917 / (H917 + J917)</f>
        <v>0.6208100589642</v>
      </c>
      <c r="Q917" s="0" t="n">
        <f aca="false">100 * (J917 + I917) / (H917 + I917 + J917 + K917)</f>
        <v>8.67311630728396</v>
      </c>
      <c r="R917" s="0" t="n">
        <f aca="false">(2 * S917 * M917) / (S917 + M917)</f>
        <v>0.403410767092186</v>
      </c>
      <c r="S917" s="0" t="n">
        <f aca="false">H917 / (H917 + I917)</f>
        <v>0.430936942206266</v>
      </c>
      <c r="T917" s="0" t="n">
        <f aca="false">AVERAGE(M917:S917)</f>
        <v>1.64392343094035</v>
      </c>
      <c r="U917" s="0" t="n">
        <f aca="false">(H917 + K917)/(H917 + K917 + I917 + J917)</f>
        <v>0.91326883692716</v>
      </c>
      <c r="V917" s="0" t="n">
        <f aca="false">(I917+J917)/W917</f>
        <v>0.0867311630728396</v>
      </c>
      <c r="W917" s="0" t="n">
        <f aca="false">VLOOKUP(G917,ValidPixels!$A$1:$B$53, 2,0)</f>
        <v>2914581</v>
      </c>
    </row>
    <row r="918" customFormat="false" ht="12.8" hidden="false" customHeight="false" outlineLevel="0" collapsed="false">
      <c r="A918" s="0" t="n">
        <v>23</v>
      </c>
      <c r="B918" s="0" t="s">
        <v>117</v>
      </c>
      <c r="C918" s="0" t="n">
        <f aca="false">VLOOKUP(D918,List!$G$2:$H$12, 2, 0)</f>
        <v>6</v>
      </c>
      <c r="D918" s="0" t="s">
        <v>40</v>
      </c>
      <c r="E918" s="0" t="n">
        <f aca="false">VLOOKUP(G918,List!$A$2:$B$54, 2, 0)</f>
        <v>16</v>
      </c>
      <c r="F918" s="0" t="n">
        <f aca="false">VLOOKUP(G918,List!$L$2:$M$54, 2,0)</f>
        <v>6</v>
      </c>
      <c r="G918" s="0" t="s">
        <v>42</v>
      </c>
      <c r="H918" s="0" t="n">
        <v>453907</v>
      </c>
      <c r="I918" s="0" t="n">
        <v>6112711</v>
      </c>
      <c r="J918" s="0" t="n">
        <v>237463</v>
      </c>
      <c r="K918" s="0" t="n">
        <v>85547518</v>
      </c>
      <c r="L918" s="0" t="n">
        <v>88572</v>
      </c>
      <c r="M918" s="0" t="n">
        <f aca="false">H918 / (H918 + J918)</f>
        <v>0.656532681487481</v>
      </c>
      <c r="N918" s="0" t="n">
        <f aca="false">K918 / (K918+ I918)</f>
        <v>0.933311196505957</v>
      </c>
      <c r="O918" s="0" t="n">
        <f aca="false">I918 / (I918 + K918)</f>
        <v>0.0666888034940432</v>
      </c>
      <c r="P918" s="0" t="n">
        <f aca="false">J918 / (H918 + J918)</f>
        <v>0.343467318512519</v>
      </c>
      <c r="Q918" s="0" t="n">
        <f aca="false">100 * (J918 + I918) / (H918 + I918 + J918 + K918)</f>
        <v>6.87608451695568</v>
      </c>
      <c r="R918" s="0" t="n">
        <f aca="false">(2 * S918 * M918) / (S918 + M918)</f>
        <v>0.125077914154722</v>
      </c>
      <c r="S918" s="0" t="n">
        <f aca="false">H918 / (H918 + I918)</f>
        <v>0.0691234056861538</v>
      </c>
      <c r="T918" s="0" t="n">
        <f aca="false">AVERAGE(M918:S918)</f>
        <v>1.29575511954237</v>
      </c>
      <c r="U918" s="0" t="n">
        <f aca="false">(H918 + K918)/(H918 + K918 + I918 + J918)</f>
        <v>0.931239154830443</v>
      </c>
      <c r="V918" s="0" t="n">
        <f aca="false">(I918+J918)/W918</f>
        <v>0.78933803823921</v>
      </c>
      <c r="W918" s="0" t="n">
        <f aca="false">VLOOKUP(G918,ValidPixels!$A$1:$B$53, 2,0)</f>
        <v>8044936</v>
      </c>
    </row>
    <row r="919" customFormat="false" ht="12.8" hidden="false" customHeight="false" outlineLevel="0" collapsed="false">
      <c r="A919" s="0" t="n">
        <v>23</v>
      </c>
      <c r="B919" s="0" t="s">
        <v>117</v>
      </c>
      <c r="C919" s="0" t="n">
        <f aca="false">VLOOKUP(D919,List!$G$2:$H$12, 2, 0)</f>
        <v>6</v>
      </c>
      <c r="D919" s="0" t="s">
        <v>40</v>
      </c>
      <c r="E919" s="0" t="n">
        <f aca="false">VLOOKUP(G919,List!$A$2:$B$54, 2, 0)</f>
        <v>17</v>
      </c>
      <c r="F919" s="0" t="n">
        <f aca="false">VLOOKUP(G919,List!$L$2:$M$54, 2,0)</f>
        <v>4</v>
      </c>
      <c r="G919" s="0" t="s">
        <v>43</v>
      </c>
      <c r="H919" s="0" t="n">
        <v>668045</v>
      </c>
      <c r="I919" s="0" t="n">
        <v>264</v>
      </c>
      <c r="J919" s="0" t="n">
        <v>36900</v>
      </c>
      <c r="K919" s="0" t="n">
        <v>13825733</v>
      </c>
      <c r="L919" s="0" t="n">
        <v>0</v>
      </c>
      <c r="M919" s="0" t="n">
        <f aca="false">H919 / (H919 + J919)</f>
        <v>0.947655490853896</v>
      </c>
      <c r="N919" s="0" t="n">
        <f aca="false">K919 / (K919+ I919)</f>
        <v>0.999980905536143</v>
      </c>
      <c r="O919" s="0" t="n">
        <f aca="false">I919 / (I919 + K919)</f>
        <v>1.90944638567475E-005</v>
      </c>
      <c r="P919" s="0" t="n">
        <f aca="false">J919 / (H919 + J919)</f>
        <v>0.0523445091461036</v>
      </c>
      <c r="Q919" s="0" t="n">
        <f aca="false">100 * (J919 + I919) / (H919 + I919 + J919 + K919)</f>
        <v>0.255757679027278</v>
      </c>
      <c r="R919" s="0" t="n">
        <f aca="false">(2 * S919 * M919) / (S919 + M919)</f>
        <v>0.972937271619089</v>
      </c>
      <c r="S919" s="0" t="n">
        <f aca="false">H919 / (H919 + I919)</f>
        <v>0.999604973148648</v>
      </c>
      <c r="T919" s="0" t="n">
        <f aca="false">AVERAGE(M919:S919)</f>
        <v>0.604042846256431</v>
      </c>
      <c r="U919" s="0" t="n">
        <f aca="false">(H919 + K919)/(H919 + K919 + I919 + J919)</f>
        <v>0.997442423209727</v>
      </c>
      <c r="V919" s="0" t="n">
        <f aca="false">(I919+J919)/W919</f>
        <v>0.000219622573725763</v>
      </c>
      <c r="W919" s="0" t="n">
        <f aca="false">VLOOKUP(G919,ValidPixels!$A$1:$B$53, 2,0)</f>
        <v>169217578</v>
      </c>
    </row>
    <row r="920" customFormat="false" ht="12.8" hidden="false" customHeight="false" outlineLevel="0" collapsed="false">
      <c r="A920" s="0" t="n">
        <v>23</v>
      </c>
      <c r="B920" s="0" t="s">
        <v>117</v>
      </c>
      <c r="C920" s="0" t="n">
        <f aca="false">VLOOKUP(D920,List!$G$2:$H$12, 2, 0)</f>
        <v>6</v>
      </c>
      <c r="D920" s="0" t="s">
        <v>40</v>
      </c>
      <c r="E920" s="0" t="n">
        <f aca="false">VLOOKUP(G920,List!$A$2:$B$54, 2, 0)</f>
        <v>18</v>
      </c>
      <c r="F920" s="0" t="n">
        <f aca="false">VLOOKUP(G920,List!$L$2:$M$54, 2,0)</f>
        <v>1</v>
      </c>
      <c r="G920" s="0" t="s">
        <v>44</v>
      </c>
      <c r="H920" s="0" t="n">
        <v>712991</v>
      </c>
      <c r="I920" s="0" t="n">
        <v>1051910</v>
      </c>
      <c r="J920" s="0" t="n">
        <v>35813</v>
      </c>
      <c r="K920" s="0" t="n">
        <v>13769519</v>
      </c>
      <c r="L920" s="0" t="n">
        <v>13769</v>
      </c>
      <c r="M920" s="0" t="n">
        <f aca="false">H920 / (H920 + J920)</f>
        <v>0.952173065314822</v>
      </c>
      <c r="N920" s="0" t="n">
        <f aca="false">K920 / (K920+ I920)</f>
        <v>0.929027761088354</v>
      </c>
      <c r="O920" s="0" t="n">
        <f aca="false">I920 / (I920 + K920)</f>
        <v>0.0709722389116461</v>
      </c>
      <c r="P920" s="0" t="n">
        <f aca="false">J920 / (H920 + J920)</f>
        <v>0.047826934685178</v>
      </c>
      <c r="Q920" s="0" t="n">
        <f aca="false">100 * (J920 + I920) / (H920 + I920 + J920 + K920)</f>
        <v>6.98591344137239</v>
      </c>
      <c r="R920" s="0" t="n">
        <f aca="false">(2 * S920 * M920) / (S920 + M920)</f>
        <v>0.567282954841559</v>
      </c>
      <c r="S920" s="0" t="n">
        <f aca="false">H920 / (H920 + I920)</f>
        <v>0.403983566217029</v>
      </c>
      <c r="T920" s="0" t="n">
        <f aca="false">AVERAGE(M920:S920)</f>
        <v>1.42245428034728</v>
      </c>
      <c r="U920" s="0" t="n">
        <f aca="false">(H920 + K920)/(H920 + K920 + I920 + J920)</f>
        <v>0.930140865586276</v>
      </c>
      <c r="V920" s="0" t="n">
        <f aca="false">(I920+J920)/W920</f>
        <v>0.0699212677588519</v>
      </c>
      <c r="W920" s="0" t="n">
        <f aca="false">VLOOKUP(G920,ValidPixels!$A$1:$B$53, 2,0)</f>
        <v>15556397</v>
      </c>
    </row>
    <row r="921" customFormat="false" ht="12.8" hidden="false" customHeight="false" outlineLevel="0" collapsed="false">
      <c r="A921" s="0" t="n">
        <v>23</v>
      </c>
      <c r="B921" s="0" t="s">
        <v>117</v>
      </c>
      <c r="C921" s="0" t="n">
        <f aca="false">VLOOKUP(D921,List!$G$2:$H$12, 2, 0)</f>
        <v>6</v>
      </c>
      <c r="D921" s="0" t="s">
        <v>40</v>
      </c>
      <c r="E921" s="0" t="n">
        <f aca="false">VLOOKUP(G921,List!$A$2:$B$54, 2, 0)</f>
        <v>19</v>
      </c>
      <c r="F921" s="0" t="n">
        <f aca="false">VLOOKUP(G921,List!$L$2:$M$54, 2,0)</f>
        <v>5</v>
      </c>
      <c r="G921" s="0" t="s">
        <v>45</v>
      </c>
      <c r="H921" s="0" t="n">
        <v>1282035</v>
      </c>
      <c r="I921" s="0" t="n">
        <v>317834</v>
      </c>
      <c r="J921" s="0" t="n">
        <v>164176</v>
      </c>
      <c r="K921" s="0" t="n">
        <v>6295005</v>
      </c>
      <c r="L921" s="0" t="n">
        <v>281</v>
      </c>
      <c r="M921" s="0" t="n">
        <f aca="false">H921 / (H921 + J921)</f>
        <v>0.886478529066644</v>
      </c>
      <c r="N921" s="0" t="n">
        <f aca="false">K921 / (K921+ I921)</f>
        <v>0.951936830762098</v>
      </c>
      <c r="O921" s="0" t="n">
        <f aca="false">I921 / (I921 + K921)</f>
        <v>0.0480631692379022</v>
      </c>
      <c r="P921" s="0" t="n">
        <f aca="false">J921 / (H921 + J921)</f>
        <v>0.113521470933356</v>
      </c>
      <c r="Q921" s="0" t="n">
        <f aca="false">100 * (J921 + I921) / (H921 + I921 + J921 + K921)</f>
        <v>5.98097790682525</v>
      </c>
      <c r="R921" s="0" t="n">
        <f aca="false">(2 * S921 * M921) / (S921 + M921)</f>
        <v>0.841760557831705</v>
      </c>
      <c r="S921" s="0" t="n">
        <f aca="false">H921 / (H921 + I921)</f>
        <v>0.801337484506544</v>
      </c>
      <c r="T921" s="0" t="n">
        <f aca="false">AVERAGE(M921:S921)</f>
        <v>1.37486799273764</v>
      </c>
      <c r="U921" s="0" t="n">
        <f aca="false">(H921 + K921)/(H921 + K921 + I921 + J921)</f>
        <v>0.940190220931748</v>
      </c>
      <c r="V921" s="0" t="n">
        <f aca="false">(I921+J921)/W921</f>
        <v>0.0331712837337043</v>
      </c>
      <c r="W921" s="0" t="n">
        <f aca="false">VLOOKUP(G921,ValidPixels!$A$1:$B$53, 2,0)</f>
        <v>14530942</v>
      </c>
    </row>
    <row r="922" customFormat="false" ht="12.8" hidden="false" customHeight="false" outlineLevel="0" collapsed="false">
      <c r="A922" s="0" t="n">
        <v>23</v>
      </c>
      <c r="B922" s="0" t="s">
        <v>117</v>
      </c>
      <c r="C922" s="0" t="n">
        <f aca="false">VLOOKUP(D922,List!$G$2:$H$12, 2, 0)</f>
        <v>6</v>
      </c>
      <c r="D922" s="0" t="s">
        <v>40</v>
      </c>
      <c r="E922" s="0" t="n">
        <f aca="false">VLOOKUP(G922,List!$A$2:$B$54, 2, 0)</f>
        <v>20</v>
      </c>
      <c r="F922" s="0" t="n">
        <f aca="false">VLOOKUP(G922,List!$L$2:$M$54, 2,0)</f>
        <v>3</v>
      </c>
      <c r="G922" s="0" t="s">
        <v>46</v>
      </c>
      <c r="H922" s="0" t="n">
        <v>3843204</v>
      </c>
      <c r="I922" s="0" t="n">
        <v>773057</v>
      </c>
      <c r="J922" s="0" t="n">
        <v>3545476</v>
      </c>
      <c r="K922" s="0" t="n">
        <v>161055841</v>
      </c>
      <c r="L922" s="0" t="n">
        <v>0</v>
      </c>
      <c r="M922" s="0" t="n">
        <f aca="false">H922 / (H922 + J922)</f>
        <v>0.520147577104436</v>
      </c>
      <c r="N922" s="0" t="n">
        <f aca="false">K922 / (K922+ I922)</f>
        <v>0.995222997810935</v>
      </c>
      <c r="O922" s="0" t="n">
        <f aca="false">I922 / (I922 + K922)</f>
        <v>0.00477700218906514</v>
      </c>
      <c r="P922" s="0" t="n">
        <f aca="false">J922 / (H922 + J922)</f>
        <v>0.479852422895565</v>
      </c>
      <c r="Q922" s="0" t="n">
        <f aca="false">100 * (J922 + I922) / (H922 + I922 + J922 + K922)</f>
        <v>2.55205933747616</v>
      </c>
      <c r="R922" s="0" t="n">
        <f aca="false">(2 * S922 * M922) / (S922 + M922)</f>
        <v>0.640270368675698</v>
      </c>
      <c r="S922" s="0" t="n">
        <f aca="false">H922 / (H922 + I922)</f>
        <v>0.832536115267313</v>
      </c>
      <c r="T922" s="0" t="n">
        <f aca="false">AVERAGE(M922:S922)</f>
        <v>0.860695117345595</v>
      </c>
      <c r="U922" s="0" t="n">
        <f aca="false">(H922 + K922)/(H922 + K922 + I922 + J922)</f>
        <v>0.974479406625238</v>
      </c>
      <c r="V922" s="0" t="n">
        <f aca="false">(I922+J922)/W922</f>
        <v>0.0469610357851776</v>
      </c>
      <c r="W922" s="0" t="n">
        <f aca="false">VLOOKUP(G922,ValidPixels!$A$1:$B$53, 2,0)</f>
        <v>91959918</v>
      </c>
    </row>
    <row r="923" customFormat="false" ht="12.8" hidden="false" customHeight="false" outlineLevel="0" collapsed="false">
      <c r="A923" s="0" t="n">
        <v>23</v>
      </c>
      <c r="B923" s="0" t="s">
        <v>117</v>
      </c>
      <c r="C923" s="0" t="n">
        <f aca="false">VLOOKUP(D923,List!$G$2:$H$12, 2, 0)</f>
        <v>9</v>
      </c>
      <c r="D923" s="0" t="s">
        <v>47</v>
      </c>
      <c r="E923" s="0" t="n">
        <f aca="false">VLOOKUP(G923,List!$A$2:$B$54, 2, 0)</f>
        <v>21</v>
      </c>
      <c r="F923" s="0" t="n">
        <f aca="false">VLOOKUP(G923,List!$L$2:$M$54, 2,0)</f>
        <v>1</v>
      </c>
      <c r="G923" s="0" t="s">
        <v>48</v>
      </c>
      <c r="H923" s="0" t="n">
        <v>1824771</v>
      </c>
      <c r="I923" s="0" t="n">
        <v>492282</v>
      </c>
      <c r="J923" s="0" t="n">
        <v>199826</v>
      </c>
      <c r="K923" s="0" t="n">
        <v>99335505</v>
      </c>
      <c r="L923" s="0" t="n">
        <v>0</v>
      </c>
      <c r="M923" s="0" t="n">
        <f aca="false">H923 / (H923 + J923)</f>
        <v>0.901300851478097</v>
      </c>
      <c r="N923" s="0" t="n">
        <f aca="false">K923 / (K923+ I923)</f>
        <v>0.995068687639044</v>
      </c>
      <c r="O923" s="0" t="n">
        <f aca="false">I923 / (I923 + K923)</f>
        <v>0.00493131236095617</v>
      </c>
      <c r="P923" s="0" t="n">
        <f aca="false">J923 / (H923 + J923)</f>
        <v>0.0986991485219034</v>
      </c>
      <c r="Q923" s="0" t="n">
        <f aca="false">100 * (J923 + I923) / (H923 + I923 + J923 + K923)</f>
        <v>0.679520667871652</v>
      </c>
      <c r="R923" s="0" t="n">
        <f aca="false">(2 * S923 * M923) / (S923 + M923)</f>
        <v>0.840588716271463</v>
      </c>
      <c r="S923" s="0" t="n">
        <f aca="false">H923 / (H923 + I923)</f>
        <v>0.787539603107913</v>
      </c>
      <c r="T923" s="0" t="n">
        <f aca="false">AVERAGE(M923:S923)</f>
        <v>0.615378426750147</v>
      </c>
      <c r="U923" s="0" t="n">
        <f aca="false">(H923 + K923)/(H923 + K923 + I923 + J923)</f>
        <v>0.993204793321283</v>
      </c>
      <c r="V923" s="0" t="n">
        <f aca="false">(I923+J923)/W923</f>
        <v>0.00679520667871652</v>
      </c>
      <c r="W923" s="0" t="n">
        <f aca="false">VLOOKUP(G923,ValidPixels!$A$1:$B$53, 2,0)</f>
        <v>101852384</v>
      </c>
    </row>
    <row r="924" customFormat="false" ht="12.8" hidden="false" customHeight="false" outlineLevel="0" collapsed="false">
      <c r="A924" s="0" t="n">
        <v>23</v>
      </c>
      <c r="B924" s="0" t="s">
        <v>117</v>
      </c>
      <c r="C924" s="0" t="n">
        <f aca="false">VLOOKUP(D924,List!$G$2:$H$12, 2, 0)</f>
        <v>9</v>
      </c>
      <c r="D924" s="0" t="s">
        <v>47</v>
      </c>
      <c r="E924" s="0" t="n">
        <f aca="false">VLOOKUP(G924,List!$A$2:$B$54, 2, 0)</f>
        <v>22</v>
      </c>
      <c r="F924" s="0" t="n">
        <f aca="false">VLOOKUP(G924,List!$L$2:$M$54, 2,0)</f>
        <v>3</v>
      </c>
      <c r="G924" s="0" t="s">
        <v>49</v>
      </c>
      <c r="H924" s="0" t="n">
        <v>2413757</v>
      </c>
      <c r="I924" s="0" t="n">
        <v>404195</v>
      </c>
      <c r="J924" s="0" t="n">
        <v>537452</v>
      </c>
      <c r="K924" s="0" t="n">
        <v>76611307</v>
      </c>
      <c r="L924" s="0" t="n">
        <v>316185</v>
      </c>
      <c r="M924" s="0" t="n">
        <f aca="false">H924 / (H924 + J924)</f>
        <v>0.8178875166076</v>
      </c>
      <c r="N924" s="0" t="n">
        <f aca="false">K924 / (K924+ I924)</f>
        <v>0.994751770883737</v>
      </c>
      <c r="O924" s="0" t="n">
        <f aca="false">I924 / (I924 + K924)</f>
        <v>0.00524822911626285</v>
      </c>
      <c r="P924" s="0" t="n">
        <f aca="false">J924 / (H924 + J924)</f>
        <v>0.1821124833924</v>
      </c>
      <c r="Q924" s="0" t="n">
        <f aca="false">100 * (J924 + I924) / (H924 + I924 + J924 + K924)</f>
        <v>1.17754874275122</v>
      </c>
      <c r="R924" s="0" t="n">
        <f aca="false">(2 * S924 * M924) / (S924 + M924)</f>
        <v>0.83677921278328</v>
      </c>
      <c r="S924" s="0" t="n">
        <f aca="false">H924 / (H924 + I924)</f>
        <v>0.856564270789566</v>
      </c>
      <c r="T924" s="0" t="n">
        <f aca="false">AVERAGE(M924:S924)</f>
        <v>0.695841746617724</v>
      </c>
      <c r="U924" s="0" t="n">
        <f aca="false">(H924 + K924)/(H924 + K924 + I924 + J924)</f>
        <v>0.988224512572488</v>
      </c>
      <c r="V924" s="0" t="n">
        <f aca="false">(I924+J924)/W924</f>
        <v>0.0118334696703178</v>
      </c>
      <c r="W924" s="0" t="n">
        <f aca="false">VLOOKUP(G924,ValidPixels!$A$1:$B$53, 2,0)</f>
        <v>79574886</v>
      </c>
    </row>
    <row r="925" customFormat="false" ht="12.8" hidden="false" customHeight="false" outlineLevel="0" collapsed="false">
      <c r="A925" s="0" t="n">
        <v>23</v>
      </c>
      <c r="B925" s="0" t="s">
        <v>117</v>
      </c>
      <c r="C925" s="0" t="n">
        <f aca="false">VLOOKUP(D925,List!$G$2:$H$12, 2, 0)</f>
        <v>9</v>
      </c>
      <c r="D925" s="0" t="s">
        <v>47</v>
      </c>
      <c r="E925" s="0" t="n">
        <f aca="false">VLOOKUP(G925,List!$A$2:$B$54, 2, 0)</f>
        <v>23</v>
      </c>
      <c r="F925" s="0" t="n">
        <f aca="false">VLOOKUP(G925,List!$L$2:$M$54, 2,0)</f>
        <v>2</v>
      </c>
      <c r="G925" s="0" t="s">
        <v>50</v>
      </c>
      <c r="H925" s="0" t="n">
        <v>4510048</v>
      </c>
      <c r="I925" s="0" t="n">
        <v>1769703</v>
      </c>
      <c r="J925" s="0" t="n">
        <v>646740</v>
      </c>
      <c r="K925" s="0" t="n">
        <v>79070015</v>
      </c>
      <c r="L925" s="0" t="n">
        <v>1749358</v>
      </c>
      <c r="M925" s="0" t="n">
        <f aca="false">H925 / (H925 + J925)</f>
        <v>0.874584722117721</v>
      </c>
      <c r="N925" s="0" t="n">
        <f aca="false">K925 / (K925+ I925)</f>
        <v>0.978108496123156</v>
      </c>
      <c r="O925" s="0" t="n">
        <f aca="false">I925 / (I925 + K925)</f>
        <v>0.0218915038768443</v>
      </c>
      <c r="P925" s="0" t="n">
        <f aca="false">J925 / (H925 + J925)</f>
        <v>0.125415277882279</v>
      </c>
      <c r="Q925" s="0" t="n">
        <f aca="false">100 * (J925 + I925) / (H925 + I925 + J925 + K925)</f>
        <v>2.80993160350026</v>
      </c>
      <c r="R925" s="0" t="n">
        <f aca="false">(2 * S925 * M925) / (S925 + M925)</f>
        <v>0.788708541981101</v>
      </c>
      <c r="S925" s="0" t="n">
        <f aca="false">H925 / (H925 + I925)</f>
        <v>0.718188985518693</v>
      </c>
      <c r="T925" s="0" t="n">
        <f aca="false">AVERAGE(M925:S925)</f>
        <v>0.902404161571437</v>
      </c>
      <c r="U925" s="0" t="n">
        <f aca="false">(H925 + K925)/(H925 + K925 + I925 + J925)</f>
        <v>0.971900683964997</v>
      </c>
      <c r="V925" s="0" t="n">
        <f aca="false">(I925+J925)/W925</f>
        <v>0.0286841168814467</v>
      </c>
      <c r="W925" s="0" t="n">
        <f aca="false">VLOOKUP(G925,ValidPixels!$A$1:$B$53, 2,0)</f>
        <v>84243242</v>
      </c>
    </row>
    <row r="926" customFormat="false" ht="12.8" hidden="false" customHeight="false" outlineLevel="0" collapsed="false">
      <c r="A926" s="0" t="n">
        <v>23</v>
      </c>
      <c r="B926" s="0" t="s">
        <v>117</v>
      </c>
      <c r="C926" s="0" t="n">
        <f aca="false">VLOOKUP(D926,List!$G$2:$H$12, 2, 0)</f>
        <v>9</v>
      </c>
      <c r="D926" s="0" t="s">
        <v>47</v>
      </c>
      <c r="E926" s="0" t="n">
        <f aca="false">VLOOKUP(G926,List!$A$2:$B$54, 2, 0)</f>
        <v>24</v>
      </c>
      <c r="F926" s="0" t="n">
        <f aca="false">VLOOKUP(G926,List!$L$2:$M$54, 2,0)</f>
        <v>6</v>
      </c>
      <c r="G926" s="0" t="s">
        <v>51</v>
      </c>
      <c r="H926" s="0" t="n">
        <v>4816822</v>
      </c>
      <c r="I926" s="0" t="n">
        <v>870281</v>
      </c>
      <c r="J926" s="0" t="n">
        <v>88534</v>
      </c>
      <c r="K926" s="0" t="n">
        <v>81130379</v>
      </c>
      <c r="L926" s="0" t="n">
        <v>852148</v>
      </c>
      <c r="M926" s="0" t="n">
        <f aca="false">H926 / (H926 + J926)</f>
        <v>0.981951564779396</v>
      </c>
      <c r="N926" s="0" t="n">
        <f aca="false">K926 / (K926+ I926)</f>
        <v>0.989386902495663</v>
      </c>
      <c r="O926" s="0" t="n">
        <f aca="false">I926 / (I926 + K926)</f>
        <v>0.0106130975043372</v>
      </c>
      <c r="P926" s="0" t="n">
        <f aca="false">J926 / (H926 + J926)</f>
        <v>0.0180484352206038</v>
      </c>
      <c r="Q926" s="0" t="n">
        <f aca="false">100 * (J926 + I926) / (H926 + I926 + J926 + K926)</f>
        <v>1.10327805154479</v>
      </c>
      <c r="R926" s="0" t="n">
        <f aca="false">(2 * S926 * M926) / (S926 + M926)</f>
        <v>0.90948135838902</v>
      </c>
      <c r="S926" s="0" t="n">
        <f aca="false">H926 / (H926 + I926)</f>
        <v>0.846972878810178</v>
      </c>
      <c r="T926" s="0" t="n">
        <f aca="false">AVERAGE(M926:S926)</f>
        <v>0.694247469820569</v>
      </c>
      <c r="U926" s="0" t="n">
        <f aca="false">(H926 + K926)/(H926 + K926 + I926 + J926)</f>
        <v>0.988967219484552</v>
      </c>
      <c r="V926" s="0" t="n">
        <f aca="false">(I926+J926)/W926</f>
        <v>0.0111455544324414</v>
      </c>
      <c r="W926" s="0" t="n">
        <f aca="false">VLOOKUP(G926,ValidPixels!$A$1:$B$53, 2,0)</f>
        <v>86026676</v>
      </c>
    </row>
    <row r="927" customFormat="false" ht="12.8" hidden="false" customHeight="false" outlineLevel="0" collapsed="false">
      <c r="A927" s="0" t="n">
        <v>23</v>
      </c>
      <c r="B927" s="0" t="s">
        <v>117</v>
      </c>
      <c r="C927" s="0" t="n">
        <f aca="false">VLOOKUP(D927,List!$G$2:$H$12, 2, 0)</f>
        <v>9</v>
      </c>
      <c r="D927" s="0" t="s">
        <v>47</v>
      </c>
      <c r="E927" s="0" t="n">
        <f aca="false">VLOOKUP(G927,List!$A$2:$B$54, 2, 0)</f>
        <v>25</v>
      </c>
      <c r="F927" s="0" t="n">
        <f aca="false">VLOOKUP(G927,List!$L$2:$M$54, 2,0)</f>
        <v>5</v>
      </c>
      <c r="G927" s="0" t="s">
        <v>52</v>
      </c>
      <c r="H927" s="0" t="n">
        <v>9082612</v>
      </c>
      <c r="I927" s="0" t="n">
        <v>5655179</v>
      </c>
      <c r="J927" s="0" t="n">
        <v>1292581</v>
      </c>
      <c r="K927" s="0" t="n">
        <v>512247596</v>
      </c>
      <c r="L927" s="0" t="n">
        <v>391561</v>
      </c>
      <c r="M927" s="0" t="n">
        <f aca="false">H927 / (H927 + J927)</f>
        <v>0.875416197077008</v>
      </c>
      <c r="N927" s="0" t="n">
        <f aca="false">K927 / (K927+ I927)</f>
        <v>0.989080616530777</v>
      </c>
      <c r="O927" s="0" t="n">
        <f aca="false">I927 / (I927 + K927)</f>
        <v>0.0109193834692235</v>
      </c>
      <c r="P927" s="0" t="n">
        <f aca="false">J927 / (H927 + J927)</f>
        <v>0.124583802922991</v>
      </c>
      <c r="Q927" s="0" t="n">
        <f aca="false">100 * (J927 + I927) / (H927 + I927 + J927 + K927)</f>
        <v>1.31517125847656</v>
      </c>
      <c r="R927" s="0" t="n">
        <f aca="false">(2 * S927 * M927) / (S927 + M927)</f>
        <v>0.723339926469909</v>
      </c>
      <c r="S927" s="0" t="n">
        <f aca="false">H927 / (H927 + I927)</f>
        <v>0.616280418144076</v>
      </c>
      <c r="T927" s="0" t="n">
        <f aca="false">AVERAGE(M927:S927)</f>
        <v>0.664970229012935</v>
      </c>
      <c r="U927" s="0" t="n">
        <f aca="false">(H927 + K927)/(H927 + K927 + I927 + J927)</f>
        <v>0.986848287415234</v>
      </c>
      <c r="V927" s="0" t="n">
        <f aca="false">(I927+J927)/W927</f>
        <v>0.0131632250439424</v>
      </c>
      <c r="W927" s="0" t="n">
        <f aca="false">VLOOKUP(G927,ValidPixels!$A$1:$B$53, 2,0)</f>
        <v>527815940</v>
      </c>
    </row>
    <row r="928" customFormat="false" ht="12.8" hidden="false" customHeight="false" outlineLevel="0" collapsed="false">
      <c r="A928" s="0" t="n">
        <v>23</v>
      </c>
      <c r="B928" s="0" t="s">
        <v>117</v>
      </c>
      <c r="C928" s="0" t="n">
        <f aca="false">VLOOKUP(D928,List!$G$2:$H$12, 2, 0)</f>
        <v>9</v>
      </c>
      <c r="D928" s="0" t="s">
        <v>47</v>
      </c>
      <c r="E928" s="0" t="n">
        <f aca="false">VLOOKUP(G928,List!$A$2:$B$54, 2, 0)</f>
        <v>26</v>
      </c>
      <c r="F928" s="0" t="n">
        <f aca="false">VLOOKUP(G928,List!$L$2:$M$54, 2,0)</f>
        <v>4</v>
      </c>
      <c r="G928" s="0" t="s">
        <v>53</v>
      </c>
      <c r="H928" s="0" t="n">
        <v>44666664</v>
      </c>
      <c r="I928" s="0" t="n">
        <v>42541153</v>
      </c>
      <c r="J928" s="0" t="n">
        <v>24067001</v>
      </c>
      <c r="K928" s="0" t="n">
        <v>880761389</v>
      </c>
      <c r="L928" s="0" t="n">
        <v>0</v>
      </c>
      <c r="M928" s="0" t="n">
        <f aca="false">H928 / (H928 + J928)</f>
        <v>0.649851335586426</v>
      </c>
      <c r="N928" s="0" t="n">
        <f aca="false">K928 / (K928+ I928)</f>
        <v>0.953925012588127</v>
      </c>
      <c r="O928" s="0" t="n">
        <f aca="false">I928 / (I928 + K928)</f>
        <v>0.0460749874118726</v>
      </c>
      <c r="P928" s="0" t="n">
        <f aca="false">J928 / (H928 + J928)</f>
        <v>0.350148664413574</v>
      </c>
      <c r="Q928" s="0" t="n">
        <f aca="false">100 * (J928 + I928) / (H928 + I928 + J928 + K928)</f>
        <v>6.71428658853376</v>
      </c>
      <c r="R928" s="0" t="n">
        <f aca="false">(2 * S928 * M928) / (S928 + M928)</f>
        <v>0.572864428722051</v>
      </c>
      <c r="S928" s="0" t="n">
        <f aca="false">H928 / (H928 + I928)</f>
        <v>0.512186470623385</v>
      </c>
      <c r="T928" s="0" t="n">
        <f aca="false">AVERAGE(M928:S928)</f>
        <v>1.39990535541131</v>
      </c>
      <c r="U928" s="0" t="n">
        <f aca="false">(H928 + K928)/(H928 + K928 + I928 + J928)</f>
        <v>0.932857134114662</v>
      </c>
      <c r="V928" s="0" t="n">
        <f aca="false">(I928+J928)/W928</f>
        <v>0.0671428658853376</v>
      </c>
      <c r="W928" s="0" t="n">
        <f aca="false">VLOOKUP(G928,ValidPixels!$A$1:$B$53, 2,0)</f>
        <v>992036207</v>
      </c>
    </row>
    <row r="929" customFormat="false" ht="12.8" hidden="false" customHeight="false" outlineLevel="0" collapsed="false">
      <c r="A929" s="0" t="n">
        <v>23</v>
      </c>
      <c r="B929" s="0" t="s">
        <v>117</v>
      </c>
      <c r="C929" s="0" t="n">
        <f aca="false">VLOOKUP(D929,List!$G$2:$H$12, 2, 0)</f>
        <v>10</v>
      </c>
      <c r="D929" s="0" t="s">
        <v>54</v>
      </c>
      <c r="E929" s="0" t="n">
        <f aca="false">VLOOKUP(G929,List!$A$2:$B$54, 2, 0)</f>
        <v>27</v>
      </c>
      <c r="F929" s="0" t="n">
        <f aca="false">VLOOKUP(G929,List!$L$2:$M$54, 2,0)</f>
        <v>5</v>
      </c>
      <c r="G929" s="0" t="s">
        <v>55</v>
      </c>
      <c r="H929" s="0" t="n">
        <v>311260</v>
      </c>
      <c r="I929" s="0" t="n">
        <v>14007</v>
      </c>
      <c r="J929" s="0" t="n">
        <v>403877</v>
      </c>
      <c r="K929" s="0" t="n">
        <v>34481133</v>
      </c>
      <c r="L929" s="0" t="n">
        <v>0</v>
      </c>
      <c r="M929" s="0" t="n">
        <f aca="false">H929 / (H929 + J929)</f>
        <v>0.435245274681634</v>
      </c>
      <c r="N929" s="0" t="n">
        <f aca="false">K929 / (K929+ I929)</f>
        <v>0.999593942798899</v>
      </c>
      <c r="O929" s="0" t="n">
        <f aca="false">I929 / (I929 + K929)</f>
        <v>0.000406057201101373</v>
      </c>
      <c r="P929" s="0" t="n">
        <f aca="false">J929 / (H929 + J929)</f>
        <v>0.564754725318366</v>
      </c>
      <c r="Q929" s="0" t="n">
        <f aca="false">100 * (J929 + I929) / (H929 + I929 + J929 + K929)</f>
        <v>1.18682394915553</v>
      </c>
      <c r="R929" s="0" t="n">
        <f aca="false">(2 * S929 * M929) / (S929 + M929)</f>
        <v>0.598344489256097</v>
      </c>
      <c r="S929" s="0" t="n">
        <f aca="false">H929 / (H929 + I929)</f>
        <v>0.956936916440955</v>
      </c>
      <c r="T929" s="0" t="n">
        <f aca="false">AVERAGE(M929:S929)</f>
        <v>0.677443622121797</v>
      </c>
      <c r="U929" s="0" t="n">
        <f aca="false">(H929 + K929)/(H929 + K929 + I929 + J929)</f>
        <v>0.988131760508445</v>
      </c>
      <c r="V929" s="0" t="n">
        <f aca="false">(I929+J929)/W929</f>
        <v>0.0118682394915553</v>
      </c>
      <c r="W929" s="0" t="n">
        <f aca="false">VLOOKUP(G929,ValidPixels!$A$1:$B$53, 2,0)</f>
        <v>35210277</v>
      </c>
    </row>
    <row r="930" customFormat="false" ht="12.8" hidden="false" customHeight="false" outlineLevel="0" collapsed="false">
      <c r="A930" s="0" t="n">
        <v>23</v>
      </c>
      <c r="B930" s="0" t="s">
        <v>117</v>
      </c>
      <c r="C930" s="0" t="n">
        <f aca="false">VLOOKUP(D930,List!$G$2:$H$12, 2, 0)</f>
        <v>10</v>
      </c>
      <c r="D930" s="0" t="s">
        <v>54</v>
      </c>
      <c r="E930" s="0" t="n">
        <f aca="false">VLOOKUP(G930,List!$A$2:$B$54, 2, 0)</f>
        <v>28</v>
      </c>
      <c r="F930" s="0" t="n">
        <f aca="false">VLOOKUP(G930,List!$L$2:$M$54, 2,0)</f>
        <v>3</v>
      </c>
      <c r="G930" s="0" t="s">
        <v>56</v>
      </c>
      <c r="H930" s="0" t="n">
        <v>1689334</v>
      </c>
      <c r="I930" s="0" t="n">
        <v>688369</v>
      </c>
      <c r="J930" s="0" t="n">
        <v>6283747</v>
      </c>
      <c r="K930" s="0" t="n">
        <v>407470045</v>
      </c>
      <c r="L930" s="0" t="n">
        <v>0</v>
      </c>
      <c r="M930" s="0" t="n">
        <f aca="false">H930 / (H930 + J930)</f>
        <v>0.211879698701167</v>
      </c>
      <c r="N930" s="0" t="n">
        <f aca="false">K930 / (K930+ I930)</f>
        <v>0.998313475904481</v>
      </c>
      <c r="O930" s="0" t="n">
        <f aca="false">I930 / (I930 + K930)</f>
        <v>0.00168652409551944</v>
      </c>
      <c r="P930" s="0" t="n">
        <f aca="false">J930 / (H930 + J930)</f>
        <v>0.788120301298833</v>
      </c>
      <c r="Q930" s="0" t="n">
        <f aca="false">100 * (J930 + I930) / (H930 + I930 + J930 + K930)</f>
        <v>1.67545982069922</v>
      </c>
      <c r="R930" s="0" t="n">
        <f aca="false">(2 * S930 * M930) / (S930 + M930)</f>
        <v>0.326416626991733</v>
      </c>
      <c r="S930" s="0" t="n">
        <f aca="false">H930 / (H930 + I930)</f>
        <v>0.71048991400524</v>
      </c>
      <c r="T930" s="0" t="n">
        <f aca="false">AVERAGE(M930:S930)</f>
        <v>0.673195194528028</v>
      </c>
      <c r="U930" s="0" t="n">
        <f aca="false">(H930 + K930)/(H930 + K930 + I930 + J930)</f>
        <v>0.983245401793008</v>
      </c>
      <c r="V930" s="0" t="n">
        <f aca="false">(I930+J930)/W930</f>
        <v>0.0167545982069922</v>
      </c>
      <c r="W930" s="0" t="n">
        <f aca="false">VLOOKUP(G930,ValidPixels!$A$1:$B$53, 2,0)</f>
        <v>416131495</v>
      </c>
    </row>
    <row r="931" customFormat="false" ht="12.8" hidden="false" customHeight="false" outlineLevel="0" collapsed="false">
      <c r="A931" s="0" t="n">
        <v>23</v>
      </c>
      <c r="B931" s="0" t="s">
        <v>117</v>
      </c>
      <c r="C931" s="0" t="n">
        <f aca="false">VLOOKUP(D931,List!$G$2:$H$12, 2, 0)</f>
        <v>10</v>
      </c>
      <c r="D931" s="0" t="s">
        <v>54</v>
      </c>
      <c r="E931" s="0" t="n">
        <f aca="false">VLOOKUP(G931,List!$A$2:$B$54, 2, 0)</f>
        <v>29</v>
      </c>
      <c r="F931" s="0" t="n">
        <f aca="false">VLOOKUP(G931,List!$L$2:$M$54, 2,0)</f>
        <v>1</v>
      </c>
      <c r="G931" s="0" t="s">
        <v>57</v>
      </c>
      <c r="H931" s="0" t="n">
        <v>9745398</v>
      </c>
      <c r="I931" s="0" t="n">
        <v>649563</v>
      </c>
      <c r="J931" s="0" t="n">
        <v>2594759</v>
      </c>
      <c r="K931" s="0" t="n">
        <v>359337462</v>
      </c>
      <c r="L931" s="0" t="n">
        <v>0</v>
      </c>
      <c r="M931" s="0" t="n">
        <f aca="false">H931 / (H931 + J931)</f>
        <v>0.789730471014267</v>
      </c>
      <c r="N931" s="0" t="n">
        <f aca="false">K931 / (K931+ I931)</f>
        <v>0.998195593299509</v>
      </c>
      <c r="O931" s="0" t="n">
        <f aca="false">I931 / (I931 + K931)</f>
        <v>0.0018044067004915</v>
      </c>
      <c r="P931" s="0" t="n">
        <f aca="false">J931 / (H931 + J931)</f>
        <v>0.210269528985733</v>
      </c>
      <c r="Q931" s="0" t="n">
        <f aca="false">100 * (J931 + I931) / (H931 + I931 + J931 + K931)</f>
        <v>0.871363187230311</v>
      </c>
      <c r="R931" s="0" t="n">
        <f aca="false">(2 * S931 * M931) / (S931 + M931)</f>
        <v>0.857299091212106</v>
      </c>
      <c r="S931" s="0" t="n">
        <f aca="false">H931 / (H931 + I931)</f>
        <v>0.937511742468298</v>
      </c>
      <c r="T931" s="0" t="n">
        <f aca="false">AVERAGE(M931:S931)</f>
        <v>0.666596288701531</v>
      </c>
      <c r="U931" s="0" t="n">
        <f aca="false">(H931 + K931)/(H931 + K931 + I931 + J931)</f>
        <v>0.991286368127697</v>
      </c>
      <c r="V931" s="0" t="n">
        <f aca="false">(I931+J931)/W931</f>
        <v>0.00871363187230311</v>
      </c>
      <c r="W931" s="0" t="n">
        <f aca="false">VLOOKUP(G931,ValidPixels!$A$1:$B$53, 2,0)</f>
        <v>372327182</v>
      </c>
    </row>
    <row r="932" customFormat="false" ht="12.8" hidden="false" customHeight="false" outlineLevel="0" collapsed="false">
      <c r="A932" s="0" t="n">
        <v>23</v>
      </c>
      <c r="B932" s="0" t="s">
        <v>117</v>
      </c>
      <c r="C932" s="0" t="n">
        <f aca="false">VLOOKUP(D932,List!$G$2:$H$12, 2, 0)</f>
        <v>10</v>
      </c>
      <c r="D932" s="0" t="s">
        <v>54</v>
      </c>
      <c r="E932" s="0" t="n">
        <f aca="false">VLOOKUP(G932,List!$A$2:$B$54, 2, 0)</f>
        <v>30</v>
      </c>
      <c r="F932" s="0" t="n">
        <f aca="false">VLOOKUP(G932,List!$L$2:$M$54, 2,0)</f>
        <v>2</v>
      </c>
      <c r="G932" s="0" t="s">
        <v>58</v>
      </c>
      <c r="H932" s="0" t="n">
        <v>12693468</v>
      </c>
      <c r="I932" s="0" t="n">
        <v>2165647</v>
      </c>
      <c r="J932" s="0" t="n">
        <v>6770829</v>
      </c>
      <c r="K932" s="0" t="n">
        <v>205018620</v>
      </c>
      <c r="L932" s="0" t="n">
        <v>0</v>
      </c>
      <c r="M932" s="0" t="n">
        <f aca="false">H932 / (H932 + J932)</f>
        <v>0.65214109710718</v>
      </c>
      <c r="N932" s="0" t="n">
        <f aca="false">K932 / (K932+ I932)</f>
        <v>0.989547242021036</v>
      </c>
      <c r="O932" s="0" t="n">
        <f aca="false">I932 / (I932 + K932)</f>
        <v>0.0104527579789637</v>
      </c>
      <c r="P932" s="0" t="n">
        <f aca="false">J932 / (H932 + J932)</f>
        <v>0.34785890289282</v>
      </c>
      <c r="Q932" s="0" t="n">
        <f aca="false">100 * (J932 + I932) / (H932 + I932 + J932 + K932)</f>
        <v>3.94287783795533</v>
      </c>
      <c r="R932" s="0" t="n">
        <f aca="false">(2 * S932 * M932) / (S932 + M932)</f>
        <v>0.739639054532224</v>
      </c>
      <c r="S932" s="0" t="n">
        <f aca="false">H932 / (H932 + I932)</f>
        <v>0.854254644371485</v>
      </c>
      <c r="T932" s="0" t="n">
        <f aca="false">AVERAGE(M932:S932)</f>
        <v>1.07668164812272</v>
      </c>
      <c r="U932" s="0" t="n">
        <f aca="false">(H932 + K932)/(H932 + K932 + I932 + J932)</f>
        <v>0.960571221620447</v>
      </c>
      <c r="V932" s="0" t="n">
        <f aca="false">(I932+J932)/W932</f>
        <v>0.0394287783795533</v>
      </c>
      <c r="W932" s="0" t="n">
        <f aca="false">VLOOKUP(G932,ValidPixels!$A$1:$B$53, 2,0)</f>
        <v>226648564</v>
      </c>
    </row>
    <row r="933" customFormat="false" ht="12.8" hidden="false" customHeight="false" outlineLevel="0" collapsed="false">
      <c r="A933" s="0" t="n">
        <v>23</v>
      </c>
      <c r="B933" s="0" t="s">
        <v>117</v>
      </c>
      <c r="C933" s="0" t="n">
        <f aca="false">VLOOKUP(D933,List!$G$2:$H$12, 2, 0)</f>
        <v>10</v>
      </c>
      <c r="D933" s="0" t="s">
        <v>54</v>
      </c>
      <c r="E933" s="0" t="n">
        <f aca="false">VLOOKUP(G933,List!$A$2:$B$54, 2, 0)</f>
        <v>31</v>
      </c>
      <c r="F933" s="0" t="n">
        <f aca="false">VLOOKUP(G933,List!$L$2:$M$54, 2,0)</f>
        <v>4</v>
      </c>
      <c r="G933" s="0" t="s">
        <v>59</v>
      </c>
      <c r="H933" s="0" t="n">
        <v>56546632</v>
      </c>
      <c r="I933" s="0" t="n">
        <v>1798490</v>
      </c>
      <c r="J933" s="0" t="n">
        <v>5414633</v>
      </c>
      <c r="K933" s="0" t="n">
        <v>257682025</v>
      </c>
      <c r="L933" s="0" t="n">
        <v>0</v>
      </c>
      <c r="M933" s="0" t="n">
        <f aca="false">H933 / (H933 + J933)</f>
        <v>0.912612613703093</v>
      </c>
      <c r="N933" s="0" t="n">
        <f aca="false">K933 / (K933+ I933)</f>
        <v>0.993068882262701</v>
      </c>
      <c r="O933" s="0" t="n">
        <f aca="false">I933 / (I933 + K933)</f>
        <v>0.00693111773729908</v>
      </c>
      <c r="P933" s="0" t="n">
        <f aca="false">J933 / (H933 + J933)</f>
        <v>0.0873873862969066</v>
      </c>
      <c r="Q933" s="0" t="n">
        <f aca="false">100 * (J933 + I933) / (H933 + I933 + J933 + K933)</f>
        <v>2.24399049806158</v>
      </c>
      <c r="R933" s="0" t="n">
        <f aca="false">(2 * S933 * M933) / (S933 + M933)</f>
        <v>0.940043723530655</v>
      </c>
      <c r="S933" s="0" t="n">
        <f aca="false">H933 / (H933 + I933)</f>
        <v>0.96917497233102</v>
      </c>
      <c r="T933" s="0" t="n">
        <f aca="false">AVERAGE(M933:S933)</f>
        <v>0.879029884846179</v>
      </c>
      <c r="U933" s="0" t="n">
        <f aca="false">(H933 + K933)/(H933 + K933 + I933 + J933)</f>
        <v>0.977560095019384</v>
      </c>
      <c r="V933" s="0" t="n">
        <f aca="false">(I933+J933)/W933</f>
        <v>0.0224399049806158</v>
      </c>
      <c r="W933" s="0" t="n">
        <f aca="false">VLOOKUP(G933,ValidPixels!$A$1:$B$53, 2,0)</f>
        <v>321441780</v>
      </c>
    </row>
    <row r="934" customFormat="false" ht="12.8" hidden="false" customHeight="false" outlineLevel="0" collapsed="false">
      <c r="A934" s="0" t="n">
        <v>23</v>
      </c>
      <c r="B934" s="0" t="s">
        <v>117</v>
      </c>
      <c r="C934" s="0" t="n">
        <f aca="false">VLOOKUP(D934,List!$G$2:$H$12, 2, 0)</f>
        <v>2</v>
      </c>
      <c r="D934" s="0" t="s">
        <v>60</v>
      </c>
      <c r="E934" s="0" t="n">
        <f aca="false">VLOOKUP(G934,List!$A$2:$B$54, 2, 0)</f>
        <v>32</v>
      </c>
      <c r="F934" s="0" t="n">
        <f aca="false">VLOOKUP(G934,List!$L$2:$M$54, 2,0)</f>
        <v>4</v>
      </c>
      <c r="G934" s="0" t="s">
        <v>61</v>
      </c>
      <c r="H934" s="0" t="n">
        <v>6543628</v>
      </c>
      <c r="I934" s="0" t="n">
        <v>5744321</v>
      </c>
      <c r="J934" s="0" t="n">
        <v>7472238</v>
      </c>
      <c r="K934" s="0" t="n">
        <v>913895193</v>
      </c>
      <c r="L934" s="0" t="n">
        <v>0</v>
      </c>
      <c r="M934" s="0" t="n">
        <f aca="false">H934 / (H934 + J934)</f>
        <v>0.466872899612482</v>
      </c>
      <c r="N934" s="0" t="n">
        <f aca="false">K934 / (K934+ I934)</f>
        <v>0.993753725331989</v>
      </c>
      <c r="O934" s="0" t="n">
        <f aca="false">I934 / (I934 + K934)</f>
        <v>0.00624627466801084</v>
      </c>
      <c r="P934" s="0" t="n">
        <f aca="false">J934 / (H934 + J934)</f>
        <v>0.533127100387518</v>
      </c>
      <c r="Q934" s="0" t="n">
        <f aca="false">100 * (J934 + I934) / (H934 + I934 + J934 + K934)</f>
        <v>1.41557144992835</v>
      </c>
      <c r="R934" s="0" t="n">
        <f aca="false">(2 * S934 * M934) / (S934 + M934)</f>
        <v>0.497542124592954</v>
      </c>
      <c r="S934" s="0" t="n">
        <f aca="false">H934 / (H934 + I934)</f>
        <v>0.532524020078534</v>
      </c>
      <c r="T934" s="0" t="n">
        <f aca="false">AVERAGE(M934:S934)</f>
        <v>0.635091084942833</v>
      </c>
      <c r="U934" s="0" t="n">
        <f aca="false">(H934 + K934)/(H934 + K934 + I934 + J934)</f>
        <v>0.985844285500717</v>
      </c>
      <c r="V934" s="0" t="n">
        <f aca="false">(I934+J934)/W934</f>
        <v>0.0283098047379964</v>
      </c>
      <c r="W934" s="0" t="n">
        <f aca="false">VLOOKUP(G934,ValidPixels!$A$1:$B$53, 2,0)</f>
        <v>466854474</v>
      </c>
    </row>
    <row r="935" customFormat="false" ht="12.8" hidden="false" customHeight="false" outlineLevel="0" collapsed="false">
      <c r="A935" s="0" t="n">
        <v>23</v>
      </c>
      <c r="B935" s="0" t="s">
        <v>117</v>
      </c>
      <c r="C935" s="0" t="n">
        <f aca="false">VLOOKUP(D935,List!$G$2:$H$12, 2, 0)</f>
        <v>2</v>
      </c>
      <c r="D935" s="0" t="s">
        <v>60</v>
      </c>
      <c r="E935" s="0" t="n">
        <f aca="false">VLOOKUP(G935,List!$A$2:$B$54, 2, 0)</f>
        <v>33</v>
      </c>
      <c r="F935" s="0" t="n">
        <f aca="false">VLOOKUP(G935,List!$L$2:$M$54, 2,0)</f>
        <v>1</v>
      </c>
      <c r="G935" s="0" t="s">
        <v>62</v>
      </c>
      <c r="H935" s="0" t="n">
        <v>10425258</v>
      </c>
      <c r="I935" s="0" t="n">
        <v>79252</v>
      </c>
      <c r="J935" s="0" t="n">
        <v>13836922</v>
      </c>
      <c r="K935" s="0" t="n">
        <v>2080080084</v>
      </c>
      <c r="L935" s="0" t="n">
        <v>0</v>
      </c>
      <c r="M935" s="0" t="n">
        <f aca="false">H935 / (H935 + J935)</f>
        <v>0.429691725970214</v>
      </c>
      <c r="N935" s="0" t="n">
        <f aca="false">K935 / (K935+ I935)</f>
        <v>0.999961900995453</v>
      </c>
      <c r="O935" s="0" t="n">
        <f aca="false">I935 / (I935 + K935)</f>
        <v>3.80990045466402E-005</v>
      </c>
      <c r="P935" s="0" t="n">
        <f aca="false">J935 / (H935 + J935)</f>
        <v>0.570308274029786</v>
      </c>
      <c r="Q935" s="0" t="n">
        <f aca="false">100 * (J935 + I935) / (H935 + I935 + J935 + K935)</f>
        <v>0.661282632504694</v>
      </c>
      <c r="R935" s="0" t="n">
        <f aca="false">(2 * S935 * M935) / (S935 + M935)</f>
        <v>0.599726807470024</v>
      </c>
      <c r="S935" s="0" t="n">
        <f aca="false">H935 / (H935 + I935)</f>
        <v>0.992455431048188</v>
      </c>
      <c r="T935" s="0" t="n">
        <f aca="false">AVERAGE(M935:S935)</f>
        <v>0.607637838717558</v>
      </c>
      <c r="U935" s="0" t="n">
        <f aca="false">(H935 + K935)/(H935 + K935 + I935 + J935)</f>
        <v>0.993387173674953</v>
      </c>
      <c r="V935" s="0" t="n">
        <f aca="false">(I935+J935)/W935</f>
        <v>0.0132383694824962</v>
      </c>
      <c r="W935" s="0" t="n">
        <f aca="false">VLOOKUP(G935,ValidPixels!$A$1:$B$53, 2,0)</f>
        <v>1051200000</v>
      </c>
    </row>
    <row r="936" customFormat="false" ht="12.8" hidden="false" customHeight="false" outlineLevel="0" collapsed="false">
      <c r="A936" s="0" t="n">
        <v>23</v>
      </c>
      <c r="B936" s="0" t="s">
        <v>117</v>
      </c>
      <c r="C936" s="0" t="n">
        <f aca="false">VLOOKUP(D936,List!$G$2:$H$12, 2, 0)</f>
        <v>2</v>
      </c>
      <c r="D936" s="0" t="s">
        <v>60</v>
      </c>
      <c r="E936" s="0" t="n">
        <f aca="false">VLOOKUP(G936,List!$A$2:$B$54, 2, 0)</f>
        <v>34</v>
      </c>
      <c r="F936" s="0" t="n">
        <f aca="false">VLOOKUP(G936,List!$L$2:$M$54, 2,0)</f>
        <v>3</v>
      </c>
      <c r="G936" s="0" t="s">
        <v>63</v>
      </c>
      <c r="H936" s="0" t="n">
        <v>10535301</v>
      </c>
      <c r="I936" s="0" t="n">
        <v>907185</v>
      </c>
      <c r="J936" s="0" t="n">
        <v>10186882</v>
      </c>
      <c r="K936" s="0" t="n">
        <v>1946173503</v>
      </c>
      <c r="L936" s="0" t="n">
        <v>676365</v>
      </c>
      <c r="M936" s="0" t="n">
        <f aca="false">H936 / (H936 + J936)</f>
        <v>0.508406908673666</v>
      </c>
      <c r="N936" s="0" t="n">
        <f aca="false">K936 / (K936+ I936)</f>
        <v>0.999534079401233</v>
      </c>
      <c r="O936" s="0" t="n">
        <f aca="false">I936 / (I936 + K936)</f>
        <v>0.00046592059876668</v>
      </c>
      <c r="P936" s="0" t="n">
        <f aca="false">J936 / (H936 + J936)</f>
        <v>0.491593091326334</v>
      </c>
      <c r="Q936" s="0" t="n">
        <f aca="false">100 * (J936 + I936) / (H936 + I936 + J936 + K936)</f>
        <v>0.563779388855257</v>
      </c>
      <c r="R936" s="0" t="n">
        <f aca="false">(2 * S936 * M936) / (S936 + M936)</f>
        <v>0.655085304935052</v>
      </c>
      <c r="S936" s="0" t="n">
        <f aca="false">H936 / (H936 + I936)</f>
        <v>0.920717840511231</v>
      </c>
      <c r="T936" s="0" t="n">
        <f aca="false">AVERAGE(M936:S936)</f>
        <v>0.591368933471649</v>
      </c>
      <c r="U936" s="0" t="n">
        <f aca="false">(H936 + K936)/(H936 + K936 + I936 + J936)</f>
        <v>0.994362206111447</v>
      </c>
      <c r="V936" s="0" t="n">
        <f aca="false">(I936+J936)/W936</f>
        <v>0.0112807054710891</v>
      </c>
      <c r="W936" s="0" t="n">
        <f aca="false">VLOOKUP(G936,ValidPixels!$A$1:$B$53, 2,0)</f>
        <v>983455071</v>
      </c>
    </row>
    <row r="937" customFormat="false" ht="12.8" hidden="false" customHeight="false" outlineLevel="0" collapsed="false">
      <c r="A937" s="0" t="n">
        <v>23</v>
      </c>
      <c r="B937" s="0" t="s">
        <v>117</v>
      </c>
      <c r="C937" s="0" t="n">
        <f aca="false">VLOOKUP(D937,List!$G$2:$H$12, 2, 0)</f>
        <v>2</v>
      </c>
      <c r="D937" s="0" t="s">
        <v>60</v>
      </c>
      <c r="E937" s="0" t="n">
        <f aca="false">VLOOKUP(G937,List!$A$2:$B$54, 2, 0)</f>
        <v>35</v>
      </c>
      <c r="F937" s="0" t="n">
        <f aca="false">VLOOKUP(G937,List!$L$2:$M$54, 2,0)</f>
        <v>2</v>
      </c>
      <c r="G937" s="0" t="s">
        <v>64</v>
      </c>
      <c r="H937" s="0" t="n">
        <v>20571710</v>
      </c>
      <c r="I937" s="0" t="n">
        <v>1596439</v>
      </c>
      <c r="J937" s="0" t="n">
        <v>3201108</v>
      </c>
      <c r="K937" s="0" t="n">
        <v>573004478</v>
      </c>
      <c r="L937" s="0" t="n">
        <v>3307</v>
      </c>
      <c r="M937" s="0" t="n">
        <f aca="false">H937 / (H937 + J937)</f>
        <v>0.865345875276545</v>
      </c>
      <c r="N937" s="0" t="n">
        <f aca="false">K937 / (K937+ I937)</f>
        <v>0.99722165601765</v>
      </c>
      <c r="O937" s="0" t="n">
        <f aca="false">I937 / (I937 + K937)</f>
        <v>0.00277834398235045</v>
      </c>
      <c r="P937" s="0" t="n">
        <f aca="false">J937 / (H937 + J937)</f>
        <v>0.134654124723455</v>
      </c>
      <c r="Q937" s="0" t="n">
        <f aca="false">100 * (J937 + I937) / (H937 + I937 + J937 + K937)</f>
        <v>0.801764302037756</v>
      </c>
      <c r="R937" s="0" t="n">
        <f aca="false">(2 * S937 * M937) / (S937 + M937)</f>
        <v>0.895571484161402</v>
      </c>
      <c r="S937" s="0" t="n">
        <f aca="false">H937 / (H937 + I937)</f>
        <v>0.927985011288042</v>
      </c>
      <c r="T937" s="0" t="n">
        <f aca="false">AVERAGE(M937:S937)</f>
        <v>0.660760113926743</v>
      </c>
      <c r="U937" s="0" t="n">
        <f aca="false">(H937 + K937)/(H937 + K937 + I937 + J937)</f>
        <v>0.991982356979622</v>
      </c>
      <c r="V937" s="0" t="n">
        <f aca="false">(I937+J937)/W937</f>
        <v>0.0160697384780945</v>
      </c>
      <c r="W937" s="0" t="n">
        <f aca="false">VLOOKUP(G937,ValidPixels!$A$1:$B$53, 2,0)</f>
        <v>298545431</v>
      </c>
    </row>
    <row r="938" customFormat="false" ht="12.8" hidden="false" customHeight="false" outlineLevel="0" collapsed="false">
      <c r="A938" s="0" t="n">
        <v>23</v>
      </c>
      <c r="B938" s="0" t="s">
        <v>117</v>
      </c>
      <c r="C938" s="0" t="n">
        <f aca="false">VLOOKUP(D938,List!$G$2:$H$12, 2, 0)</f>
        <v>7</v>
      </c>
      <c r="D938" s="0" t="s">
        <v>65</v>
      </c>
      <c r="E938" s="0" t="n">
        <f aca="false">VLOOKUP(G938,List!$A$2:$B$54, 2, 0)</f>
        <v>36</v>
      </c>
      <c r="F938" s="0" t="n">
        <f aca="false">VLOOKUP(G938,List!$L$2:$M$54, 2,0)</f>
        <v>1</v>
      </c>
      <c r="G938" s="0" t="s">
        <v>66</v>
      </c>
      <c r="H938" s="0" t="n">
        <v>43911</v>
      </c>
      <c r="I938" s="0" t="n">
        <v>42487055</v>
      </c>
      <c r="J938" s="0" t="n">
        <v>13271</v>
      </c>
      <c r="K938" s="0" t="n">
        <v>265613682</v>
      </c>
      <c r="L938" s="0" t="n">
        <v>0</v>
      </c>
      <c r="M938" s="0" t="n">
        <f aca="false">H938 / (H938 + J938)</f>
        <v>0.767916477213109</v>
      </c>
      <c r="N938" s="0" t="n">
        <f aca="false">K938 / (K938+ I938)</f>
        <v>0.862100118897151</v>
      </c>
      <c r="O938" s="0" t="n">
        <f aca="false">I938 / (I938 + K938)</f>
        <v>0.137899881102849</v>
      </c>
      <c r="P938" s="0" t="n">
        <f aca="false">J938 / (H938 + J938)</f>
        <v>0.232083522786891</v>
      </c>
      <c r="Q938" s="0" t="n">
        <f aca="false">100 * (J938 + I938) / (H938 + I938 + J938 + K938)</f>
        <v>13.7917357885585</v>
      </c>
      <c r="R938" s="0" t="n">
        <f aca="false">(2 * S938 * M938) / (S938 + M938)</f>
        <v>0.00206212301131291</v>
      </c>
      <c r="S938" s="0" t="n">
        <f aca="false">H938 / (H938 + I938)</f>
        <v>0.00103244774642551</v>
      </c>
      <c r="T938" s="0" t="n">
        <f aca="false">AVERAGE(M938:S938)</f>
        <v>2.25640433704517</v>
      </c>
      <c r="U938" s="0" t="n">
        <f aca="false">(H938 + K938)/(H938 + K938 + I938 + J938)</f>
        <v>0.862082642114415</v>
      </c>
      <c r="V938" s="0" t="n">
        <f aca="false">(I938+J938)/W938</f>
        <v>0.276039033152709</v>
      </c>
      <c r="W938" s="0" t="n">
        <f aca="false">VLOOKUP(G938,ValidPixels!$A$1:$B$53, 2,0)</f>
        <v>153964914</v>
      </c>
    </row>
    <row r="939" customFormat="false" ht="12.8" hidden="false" customHeight="false" outlineLevel="0" collapsed="false">
      <c r="A939" s="0" t="n">
        <v>23</v>
      </c>
      <c r="B939" s="0" t="s">
        <v>117</v>
      </c>
      <c r="C939" s="0" t="n">
        <f aca="false">VLOOKUP(D939,List!$G$2:$H$12, 2, 0)</f>
        <v>7</v>
      </c>
      <c r="D939" s="0" t="s">
        <v>65</v>
      </c>
      <c r="E939" s="0" t="n">
        <f aca="false">VLOOKUP(G939,List!$A$2:$B$54, 2, 0)</f>
        <v>37</v>
      </c>
      <c r="F939" s="0" t="n">
        <f aca="false">VLOOKUP(G939,List!$L$2:$M$54, 2,0)</f>
        <v>2</v>
      </c>
      <c r="G939" s="0" t="s">
        <v>67</v>
      </c>
      <c r="H939" s="0" t="n">
        <v>634432</v>
      </c>
      <c r="I939" s="0" t="n">
        <v>297003</v>
      </c>
      <c r="J939" s="0" t="n">
        <v>103151</v>
      </c>
      <c r="K939" s="0" t="n">
        <v>24612386</v>
      </c>
      <c r="L939" s="0" t="n">
        <v>0</v>
      </c>
      <c r="M939" s="0" t="n">
        <f aca="false">H939 / (H939 + J939)</f>
        <v>0.860149976341646</v>
      </c>
      <c r="N939" s="0" t="n">
        <f aca="false">K939 / (K939+ I939)</f>
        <v>0.988076664586193</v>
      </c>
      <c r="O939" s="0" t="n">
        <f aca="false">I939 / (I939 + K939)</f>
        <v>0.0119233354138072</v>
      </c>
      <c r="P939" s="0" t="n">
        <f aca="false">J939 / (H939 + J939)</f>
        <v>0.139850023658354</v>
      </c>
      <c r="Q939" s="0" t="n">
        <f aca="false">100 * (J939 + I939) / (H939 + I939 + J939 + K939)</f>
        <v>1.56023876814776</v>
      </c>
      <c r="R939" s="0" t="n">
        <f aca="false">(2 * S939 * M939) / (S939 + M939)</f>
        <v>0.760245845161646</v>
      </c>
      <c r="S939" s="0" t="n">
        <f aca="false">H939 / (H939 + I939)</f>
        <v>0.681133949228878</v>
      </c>
      <c r="T939" s="0" t="n">
        <f aca="false">AVERAGE(M939:S939)</f>
        <v>0.714516937505469</v>
      </c>
      <c r="U939" s="0" t="n">
        <f aca="false">(H939 + K939)/(H939 + K939 + I939 + J939)</f>
        <v>0.984397612318522</v>
      </c>
      <c r="V939" s="0" t="n">
        <f aca="false">(I939+J939)/W939</f>
        <v>0.0312395363432441</v>
      </c>
      <c r="W939" s="0" t="n">
        <f aca="false">VLOOKUP(G939,ValidPixels!$A$1:$B$53, 2,0)</f>
        <v>12809217</v>
      </c>
    </row>
    <row r="940" customFormat="false" ht="12.8" hidden="false" customHeight="false" outlineLevel="0" collapsed="false">
      <c r="A940" s="0" t="n">
        <v>23</v>
      </c>
      <c r="B940" s="0" t="s">
        <v>117</v>
      </c>
      <c r="C940" s="0" t="n">
        <f aca="false">VLOOKUP(D940,List!$G$2:$H$12, 2, 0)</f>
        <v>7</v>
      </c>
      <c r="D940" s="0" t="s">
        <v>65</v>
      </c>
      <c r="E940" s="0" t="n">
        <f aca="false">VLOOKUP(G940,List!$A$2:$B$54, 2, 0)</f>
        <v>38</v>
      </c>
      <c r="F940" s="0" t="n">
        <f aca="false">VLOOKUP(G940,List!$L$2:$M$54, 2,0)</f>
        <v>4</v>
      </c>
      <c r="G940" s="0" t="s">
        <v>68</v>
      </c>
      <c r="H940" s="0" t="n">
        <v>2188815</v>
      </c>
      <c r="I940" s="0" t="n">
        <v>52337</v>
      </c>
      <c r="J940" s="0" t="n">
        <v>662281</v>
      </c>
      <c r="K940" s="0" t="n">
        <v>46139030</v>
      </c>
      <c r="L940" s="0" t="n">
        <v>0</v>
      </c>
      <c r="M940" s="0" t="n">
        <f aca="false">H940 / (H940 + J940)</f>
        <v>0.767710031510689</v>
      </c>
      <c r="N940" s="0" t="n">
        <f aca="false">K940 / (K940+ I940)</f>
        <v>0.998866952779293</v>
      </c>
      <c r="O940" s="0" t="n">
        <f aca="false">I940 / (I940 + K940)</f>
        <v>0.00113304722070685</v>
      </c>
      <c r="P940" s="0" t="n">
        <f aca="false">J940 / (H940 + J940)</f>
        <v>0.232289968489311</v>
      </c>
      <c r="Q940" s="0" t="n">
        <f aca="false">100 * (J940 + I940) / (H940 + I940 + J940 + K940)</f>
        <v>1.45714133484691</v>
      </c>
      <c r="R940" s="0" t="n">
        <f aca="false">(2 * S940 * M940) / (S940 + M940)</f>
        <v>0.859665515112383</v>
      </c>
      <c r="S940" s="0" t="n">
        <f aca="false">H940 / (H940 + I940)</f>
        <v>0.976647277828545</v>
      </c>
      <c r="T940" s="0" t="n">
        <f aca="false">AVERAGE(M940:S940)</f>
        <v>0.756207732541119</v>
      </c>
      <c r="U940" s="0" t="n">
        <f aca="false">(H940 + K940)/(H940 + K940 + I940 + J940)</f>
        <v>0.985428586651531</v>
      </c>
      <c r="V940" s="0" t="n">
        <f aca="false">(I940+J940)/W940</f>
        <v>0.0294456750250968</v>
      </c>
      <c r="W940" s="0" t="n">
        <f aca="false">VLOOKUP(G940,ValidPixels!$A$1:$B$53, 2,0)</f>
        <v>24269031</v>
      </c>
    </row>
    <row r="941" customFormat="false" ht="12.8" hidden="false" customHeight="false" outlineLevel="0" collapsed="false">
      <c r="A941" s="0" t="n">
        <v>23</v>
      </c>
      <c r="B941" s="0" t="s">
        <v>117</v>
      </c>
      <c r="C941" s="0" t="n">
        <f aca="false">VLOOKUP(D941,List!$G$2:$H$12, 2, 0)</f>
        <v>7</v>
      </c>
      <c r="D941" s="0" t="s">
        <v>65</v>
      </c>
      <c r="E941" s="0" t="n">
        <f aca="false">VLOOKUP(G941,List!$A$2:$B$54, 2, 0)</f>
        <v>39</v>
      </c>
      <c r="F941" s="0" t="n">
        <f aca="false">VLOOKUP(G941,List!$L$2:$M$54, 2,0)</f>
        <v>3</v>
      </c>
      <c r="G941" s="0" t="s">
        <v>69</v>
      </c>
      <c r="H941" s="0" t="n">
        <v>5277659</v>
      </c>
      <c r="I941" s="0" t="n">
        <v>6455014</v>
      </c>
      <c r="J941" s="0" t="n">
        <v>1724665</v>
      </c>
      <c r="K941" s="0" t="n">
        <v>345010808</v>
      </c>
      <c r="L941" s="0" t="n">
        <v>0</v>
      </c>
      <c r="M941" s="0" t="n">
        <f aca="false">H941 / (H941 + J941)</f>
        <v>0.753701056963374</v>
      </c>
      <c r="N941" s="0" t="n">
        <f aca="false">K941 / (K941+ I941)</f>
        <v>0.981634020732747</v>
      </c>
      <c r="O941" s="0" t="n">
        <f aca="false">I941 / (I941 + K941)</f>
        <v>0.0183659792672529</v>
      </c>
      <c r="P941" s="0" t="n">
        <f aca="false">J941 / (H941 + J941)</f>
        <v>0.246298943036626</v>
      </c>
      <c r="Q941" s="0" t="n">
        <f aca="false">100 * (J941 + I941) / (H941 + I941 + J941 + K941)</f>
        <v>2.28184263825774</v>
      </c>
      <c r="R941" s="0" t="n">
        <f aca="false">(2 * S941 * M941) / (S941 + M941)</f>
        <v>0.563401104360999</v>
      </c>
      <c r="S941" s="0" t="n">
        <f aca="false">H941 / (H941 + I941)</f>
        <v>0.449825798434849</v>
      </c>
      <c r="T941" s="0" t="n">
        <f aca="false">AVERAGE(M941:S941)</f>
        <v>0.756438505864798</v>
      </c>
      <c r="U941" s="0" t="n">
        <f aca="false">(H941 + K941)/(H941 + K941 + I941 + J941)</f>
        <v>0.977181573617423</v>
      </c>
      <c r="V941" s="0" t="n">
        <f aca="false">(I941+J941)/W941</f>
        <v>0.0449776148128777</v>
      </c>
      <c r="W941" s="0" t="n">
        <f aca="false">VLOOKUP(G941,ValidPixels!$A$1:$B$53, 2,0)</f>
        <v>181861111</v>
      </c>
    </row>
    <row r="942" customFormat="false" ht="12.8" hidden="false" customHeight="false" outlineLevel="0" collapsed="false">
      <c r="A942" s="0" t="n">
        <v>23</v>
      </c>
      <c r="B942" s="0" t="s">
        <v>117</v>
      </c>
      <c r="C942" s="0" t="n">
        <f aca="false">VLOOKUP(D942,List!$G$2:$H$12, 2, 0)</f>
        <v>8</v>
      </c>
      <c r="D942" s="0" t="s">
        <v>70</v>
      </c>
      <c r="E942" s="0" t="n">
        <f aca="false">VLOOKUP(G942,List!$A$2:$B$54, 2, 0)</f>
        <v>41</v>
      </c>
      <c r="F942" s="0" t="n">
        <f aca="false">VLOOKUP(G942,List!$L$2:$M$54, 2,0)</f>
        <v>1</v>
      </c>
      <c r="G942" s="0" t="s">
        <v>72</v>
      </c>
      <c r="H942" s="0" t="n">
        <v>989414</v>
      </c>
      <c r="I942" s="0" t="n">
        <v>8729390</v>
      </c>
      <c r="J942" s="0" t="n">
        <v>660532</v>
      </c>
      <c r="K942" s="0" t="n">
        <v>72270365</v>
      </c>
      <c r="L942" s="0" t="n">
        <v>0</v>
      </c>
      <c r="M942" s="0" t="n">
        <f aca="false">H942 / (H942 + J942)</f>
        <v>0.59966447386763</v>
      </c>
      <c r="N942" s="0" t="n">
        <f aca="false">K942 / (K942+ I942)</f>
        <v>0.892229427113699</v>
      </c>
      <c r="O942" s="0" t="n">
        <f aca="false">I942 / (I942 + K942)</f>
        <v>0.107770572886301</v>
      </c>
      <c r="P942" s="0" t="n">
        <f aca="false">J942 / (H942 + J942)</f>
        <v>0.40033552613237</v>
      </c>
      <c r="Q942" s="0" t="n">
        <f aca="false">100 * (J942 + I942) / (H942 + I942 + J942 + K942)</f>
        <v>11.3611082513172</v>
      </c>
      <c r="R942" s="0" t="n">
        <f aca="false">(2 * S942 * M942) / (S942 + M942)</f>
        <v>0.174058537658054</v>
      </c>
      <c r="S942" s="0" t="n">
        <f aca="false">H942 / (H942 + I942)</f>
        <v>0.10180409029753</v>
      </c>
      <c r="T942" s="0" t="n">
        <f aca="false">AVERAGE(M942:S942)</f>
        <v>1.94813869703897</v>
      </c>
      <c r="U942" s="0" t="n">
        <f aca="false">(H942 + K942)/(H942 + K942 + I942 + J942)</f>
        <v>0.886388917486828</v>
      </c>
      <c r="V942" s="0" t="n">
        <f aca="false">(I942+J942)/W942</f>
        <v>0.225244024782902</v>
      </c>
      <c r="W942" s="0" t="n">
        <f aca="false">VLOOKUP(G942,ValidPixels!$A$1:$B$53, 2,0)</f>
        <v>41687774</v>
      </c>
    </row>
    <row r="943" customFormat="false" ht="12.8" hidden="false" customHeight="false" outlineLevel="0" collapsed="false">
      <c r="A943" s="0" t="n">
        <v>23</v>
      </c>
      <c r="B943" s="0" t="s">
        <v>117</v>
      </c>
      <c r="C943" s="0" t="n">
        <f aca="false">VLOOKUP(D943,List!$G$2:$H$12, 2, 0)</f>
        <v>8</v>
      </c>
      <c r="D943" s="0" t="s">
        <v>70</v>
      </c>
      <c r="E943" s="0" t="n">
        <f aca="false">VLOOKUP(G943,List!$A$2:$B$54, 2, 0)</f>
        <v>40</v>
      </c>
      <c r="F943" s="0" t="n">
        <f aca="false">VLOOKUP(G943,List!$L$2:$M$54, 2,0)</f>
        <v>2</v>
      </c>
      <c r="G943" s="0" t="s">
        <v>71</v>
      </c>
      <c r="H943" s="0" t="n">
        <v>2109039</v>
      </c>
      <c r="I943" s="0" t="n">
        <v>565301</v>
      </c>
      <c r="J943" s="0" t="n">
        <v>3479652</v>
      </c>
      <c r="K943" s="0" t="n">
        <v>59849970</v>
      </c>
      <c r="L943" s="0" t="n">
        <v>0</v>
      </c>
      <c r="M943" s="0" t="n">
        <f aca="false">H943 / (H943 + J943)</f>
        <v>0.377376204910953</v>
      </c>
      <c r="N943" s="0" t="n">
        <f aca="false">K943 / (K943+ I943)</f>
        <v>0.990643077641744</v>
      </c>
      <c r="O943" s="0" t="n">
        <f aca="false">I943 / (I943 + K943)</f>
        <v>0.00935692235825608</v>
      </c>
      <c r="P943" s="0" t="n">
        <f aca="false">J943 / (H943 + J943)</f>
        <v>0.622623795089047</v>
      </c>
      <c r="Q943" s="0" t="n">
        <f aca="false">100 * (J943 + I943) / (H943 + I943 + J943 + K943)</f>
        <v>6.12834878003233</v>
      </c>
      <c r="R943" s="0" t="n">
        <f aca="false">(2 * S943 * M943) / (S943 + M943)</f>
        <v>0.51047587743529</v>
      </c>
      <c r="S943" s="0" t="n">
        <f aca="false">H943 / (H943 + I943)</f>
        <v>0.788620369885654</v>
      </c>
      <c r="T943" s="0" t="n">
        <f aca="false">AVERAGE(M943:S943)</f>
        <v>1.34677786105047</v>
      </c>
      <c r="U943" s="0" t="n">
        <f aca="false">(H943 + K943)/(H943 + K943 + I943 + J943)</f>
        <v>0.938716512199677</v>
      </c>
      <c r="V943" s="0" t="n">
        <f aca="false">(I943+J943)/W943</f>
        <v>0.121407034132161</v>
      </c>
      <c r="W943" s="0" t="n">
        <f aca="false">VLOOKUP(G943,ValidPixels!$A$1:$B$53, 2,0)</f>
        <v>33317287</v>
      </c>
    </row>
    <row r="944" customFormat="false" ht="12.8" hidden="false" customHeight="false" outlineLevel="0" collapsed="false">
      <c r="A944" s="0" t="n">
        <v>23</v>
      </c>
      <c r="B944" s="0" t="s">
        <v>117</v>
      </c>
      <c r="C944" s="0" t="n">
        <f aca="false">VLOOKUP(D944,List!$G$2:$H$12, 2, 0)</f>
        <v>8</v>
      </c>
      <c r="D944" s="0" t="s">
        <v>70</v>
      </c>
      <c r="E944" s="0" t="n">
        <f aca="false">VLOOKUP(G944,List!$A$2:$B$54, 2, 0)</f>
        <v>43</v>
      </c>
      <c r="F944" s="0" t="n">
        <f aca="false">VLOOKUP(G944,List!$L$2:$M$54, 2,0)</f>
        <v>4</v>
      </c>
      <c r="G944" s="0" t="s">
        <v>74</v>
      </c>
      <c r="H944" s="0" t="n">
        <v>2240318</v>
      </c>
      <c r="I944" s="0" t="n">
        <v>3044439</v>
      </c>
      <c r="J944" s="0" t="n">
        <v>1690409</v>
      </c>
      <c r="K944" s="0" t="n">
        <v>624453797</v>
      </c>
      <c r="L944" s="0" t="n">
        <v>0</v>
      </c>
      <c r="M944" s="0" t="n">
        <f aca="false">H944 / (H944 + J944)</f>
        <v>0.569950037232298</v>
      </c>
      <c r="N944" s="0" t="n">
        <f aca="false">K944 / (K944+ I944)</f>
        <v>0.995148290743562</v>
      </c>
      <c r="O944" s="0" t="n">
        <f aca="false">I944 / (I944 + K944)</f>
        <v>0.00485170925643845</v>
      </c>
      <c r="P944" s="0" t="n">
        <f aca="false">J944 / (H944 + J944)</f>
        <v>0.430049962767702</v>
      </c>
      <c r="Q944" s="0" t="n">
        <f aca="false">100 * (J944 + I944) / (H944 + I944 + J944 + K944)</f>
        <v>0.749862340413422</v>
      </c>
      <c r="R944" s="0" t="n">
        <f aca="false">(2 * S944 * M944) / (S944 + M944)</f>
        <v>0.486207344074386</v>
      </c>
      <c r="S944" s="0" t="n">
        <f aca="false">H944 / (H944 + I944)</f>
        <v>0.423920721425791</v>
      </c>
      <c r="T944" s="0" t="n">
        <f aca="false">AVERAGE(M944:S944)</f>
        <v>0.522855772273371</v>
      </c>
      <c r="U944" s="0" t="n">
        <f aca="false">(H944 + K944)/(H944 + K944 + I944 + J944)</f>
        <v>0.992501376595866</v>
      </c>
      <c r="V944" s="0" t="n">
        <f aca="false">(I944+J944)/W944</f>
        <v>0.015000350911765</v>
      </c>
      <c r="W944" s="0" t="n">
        <f aca="false">VLOOKUP(G944,ValidPixels!$A$1:$B$53, 2,0)</f>
        <v>315649149</v>
      </c>
    </row>
    <row r="945" customFormat="false" ht="12.8" hidden="false" customHeight="false" outlineLevel="0" collapsed="false">
      <c r="A945" s="0" t="n">
        <v>23</v>
      </c>
      <c r="B945" s="0" t="s">
        <v>117</v>
      </c>
      <c r="C945" s="0" t="n">
        <f aca="false">VLOOKUP(D945,List!$G$2:$H$12, 2, 0)</f>
        <v>8</v>
      </c>
      <c r="D945" s="0" t="s">
        <v>70</v>
      </c>
      <c r="E945" s="0" t="n">
        <f aca="false">VLOOKUP(G945,List!$A$2:$B$54, 2, 0)</f>
        <v>42</v>
      </c>
      <c r="F945" s="0" t="n">
        <f aca="false">VLOOKUP(G945,List!$L$2:$M$54, 2,0)</f>
        <v>3</v>
      </c>
      <c r="G945" s="0" t="s">
        <v>73</v>
      </c>
      <c r="H945" s="0" t="n">
        <v>3011921</v>
      </c>
      <c r="I945" s="0" t="n">
        <v>14827665</v>
      </c>
      <c r="J945" s="0" t="n">
        <v>926601</v>
      </c>
      <c r="K945" s="0" t="n">
        <v>206616418</v>
      </c>
      <c r="L945" s="0" t="n">
        <v>159397</v>
      </c>
      <c r="M945" s="0" t="n">
        <f aca="false">H945 / (H945 + J945)</f>
        <v>0.764733826547116</v>
      </c>
      <c r="N945" s="0" t="n">
        <f aca="false">K945 / (K945+ I945)</f>
        <v>0.933041042239092</v>
      </c>
      <c r="O945" s="0" t="n">
        <f aca="false">I945 / (I945 + K945)</f>
        <v>0.066958957760908</v>
      </c>
      <c r="P945" s="0" t="n">
        <f aca="false">J945 / (H945 + J945)</f>
        <v>0.235266173452884</v>
      </c>
      <c r="Q945" s="0" t="n">
        <f aca="false">100 * (J945 + I945) / (H945 + I945 + J945 + K945)</f>
        <v>6.99000972146897</v>
      </c>
      <c r="R945" s="0" t="n">
        <f aca="false">(2 * S945 * M945) / (S945 + M945)</f>
        <v>0.27660079562467</v>
      </c>
      <c r="S945" s="0" t="n">
        <f aca="false">H945 / (H945 + I945)</f>
        <v>0.168833570465144</v>
      </c>
      <c r="T945" s="0" t="n">
        <f aca="false">AVERAGE(M945:S945)</f>
        <v>1.34792058393697</v>
      </c>
      <c r="U945" s="0" t="n">
        <f aca="false">(H945 + K945)/(H945 + K945 + I945 + J945)</f>
        <v>0.93009990278531</v>
      </c>
      <c r="V945" s="0" t="n">
        <f aca="false">(I945+J945)/W945</f>
        <v>0.13984193742913</v>
      </c>
      <c r="W945" s="0" t="n">
        <f aca="false">VLOOKUP(G945,ValidPixels!$A$1:$B$53, 2,0)</f>
        <v>112657664</v>
      </c>
    </row>
    <row r="946" customFormat="false" ht="12.8" hidden="false" customHeight="false" outlineLevel="0" collapsed="false">
      <c r="A946" s="0" t="n">
        <v>23</v>
      </c>
      <c r="B946" s="0" t="s">
        <v>117</v>
      </c>
      <c r="C946" s="0" t="n">
        <f aca="false">VLOOKUP(D946,List!$G$2:$H$12, 2, 0)</f>
        <v>8</v>
      </c>
      <c r="D946" s="0" t="s">
        <v>70</v>
      </c>
      <c r="E946" s="0" t="n">
        <f aca="false">VLOOKUP(G946,List!$A$2:$B$54, 2, 0)</f>
        <v>44</v>
      </c>
      <c r="F946" s="0" t="n">
        <f aca="false">VLOOKUP(G946,List!$L$2:$M$54, 2,0)</f>
        <v>5</v>
      </c>
      <c r="G946" s="0" t="s">
        <v>75</v>
      </c>
      <c r="H946" s="0" t="n">
        <v>5037324</v>
      </c>
      <c r="I946" s="0" t="n">
        <v>2547320</v>
      </c>
      <c r="J946" s="0" t="n">
        <v>1219004</v>
      </c>
      <c r="K946" s="0" t="n">
        <v>175582094</v>
      </c>
      <c r="L946" s="0" t="n">
        <v>0</v>
      </c>
      <c r="M946" s="0" t="n">
        <f aca="false">H946 / (H946 + J946)</f>
        <v>0.805156635010185</v>
      </c>
      <c r="N946" s="0" t="n">
        <f aca="false">K946 / (K946+ I946)</f>
        <v>0.98569961050902</v>
      </c>
      <c r="O946" s="0" t="n">
        <f aca="false">I946 / (I946 + K946)</f>
        <v>0.0143003894909799</v>
      </c>
      <c r="P946" s="0" t="n">
        <f aca="false">J946 / (H946 + J946)</f>
        <v>0.194843364989815</v>
      </c>
      <c r="Q946" s="0" t="n">
        <f aca="false">100 * (J946 + I946) / (H946 + I946 + J946 + K946)</f>
        <v>2.04263299273975</v>
      </c>
      <c r="R946" s="0" t="n">
        <f aca="false">(2 * S946 * M946) / (S946 + M946)</f>
        <v>0.727885873911167</v>
      </c>
      <c r="S946" s="0" t="n">
        <f aca="false">H946 / (H946 + I946)</f>
        <v>0.664147717414291</v>
      </c>
      <c r="T946" s="0" t="n">
        <f aca="false">AVERAGE(M946:S946)</f>
        <v>0.776380940580745</v>
      </c>
      <c r="U946" s="0" t="n">
        <f aca="false">(H946 + K946)/(H946 + K946 + I946 + J946)</f>
        <v>0.979573670072602</v>
      </c>
      <c r="V946" s="0" t="n">
        <f aca="false">(I946+J946)/W946</f>
        <v>0.0407427211293231</v>
      </c>
      <c r="W946" s="0" t="n">
        <f aca="false">VLOOKUP(G946,ValidPixels!$A$1:$B$53, 2,0)</f>
        <v>92441641</v>
      </c>
    </row>
    <row r="947" customFormat="false" ht="12.8" hidden="false" customHeight="false" outlineLevel="0" collapsed="false">
      <c r="A947" s="0" t="n">
        <v>23</v>
      </c>
      <c r="B947" s="0" t="s">
        <v>117</v>
      </c>
      <c r="C947" s="0" t="n">
        <f aca="false">VLOOKUP(D947,List!$G$2:$H$12, 2, 0)</f>
        <v>8</v>
      </c>
      <c r="D947" s="0" t="s">
        <v>70</v>
      </c>
      <c r="E947" s="0" t="n">
        <f aca="false">VLOOKUP(G947,List!$A$2:$B$54, 2, 0)</f>
        <v>45</v>
      </c>
      <c r="F947" s="0" t="n">
        <f aca="false">VLOOKUP(G947,List!$L$2:$M$54, 2,0)</f>
        <v>6</v>
      </c>
      <c r="G947" s="0" t="s">
        <v>76</v>
      </c>
      <c r="H947" s="0" t="n">
        <v>7260006</v>
      </c>
      <c r="I947" s="0" t="n">
        <v>11012357</v>
      </c>
      <c r="J947" s="0" t="n">
        <v>2039307</v>
      </c>
      <c r="K947" s="0" t="n">
        <v>114683747</v>
      </c>
      <c r="L947" s="0" t="n">
        <v>0</v>
      </c>
      <c r="M947" s="0" t="n">
        <f aca="false">H947 / (H947 + J947)</f>
        <v>0.780703477773035</v>
      </c>
      <c r="N947" s="0" t="n">
        <f aca="false">K947 / (K947+ I947)</f>
        <v>0.912389034746853</v>
      </c>
      <c r="O947" s="0" t="n">
        <f aca="false">I947 / (I947 + K947)</f>
        <v>0.0876109652531474</v>
      </c>
      <c r="P947" s="0" t="n">
        <f aca="false">J947 / (H947 + J947)</f>
        <v>0.219296522226964</v>
      </c>
      <c r="Q947" s="0" t="n">
        <f aca="false">100 * (J947 + I947) / (H947 + I947 + J947 + K947)</f>
        <v>9.668227477678</v>
      </c>
      <c r="R947" s="0" t="n">
        <f aca="false">(2 * S947 * M947) / (S947 + M947)</f>
        <v>0.526627833578198</v>
      </c>
      <c r="S947" s="0" t="n">
        <f aca="false">H947 / (H947 + I947)</f>
        <v>0.397321681930246</v>
      </c>
      <c r="T947" s="0" t="n">
        <f aca="false">AVERAGE(M947:S947)</f>
        <v>1.79888242759806</v>
      </c>
      <c r="U947" s="0" t="n">
        <f aca="false">(H947 + K947)/(H947 + K947 + I947 + J947)</f>
        <v>0.90331772522322</v>
      </c>
      <c r="V947" s="0" t="n">
        <f aca="false">(I947+J947)/W947</f>
        <v>0.193438550192023</v>
      </c>
      <c r="W947" s="0" t="n">
        <f aca="false">VLOOKUP(G947,ValidPixels!$A$1:$B$53, 2,0)</f>
        <v>67471887</v>
      </c>
    </row>
    <row r="948" customFormat="false" ht="12.8" hidden="false" customHeight="false" outlineLevel="0" collapsed="false">
      <c r="A948" s="0" t="n">
        <v>23</v>
      </c>
      <c r="B948" s="0" t="s">
        <v>117</v>
      </c>
      <c r="C948" s="0" t="n">
        <f aca="false">VLOOKUP(D948,List!$G$2:$H$12, 2, 0)</f>
        <v>1</v>
      </c>
      <c r="D948" s="0" t="s">
        <v>77</v>
      </c>
      <c r="E948" s="0" t="n">
        <f aca="false">VLOOKUP(G948,List!$A$2:$B$54, 2, 0)</f>
        <v>46</v>
      </c>
      <c r="F948" s="0" t="n">
        <f aca="false">VLOOKUP(G948,List!$L$2:$M$54, 2,0)</f>
        <v>4</v>
      </c>
      <c r="G948" s="0" t="s">
        <v>78</v>
      </c>
      <c r="H948" s="0" t="n">
        <v>87276</v>
      </c>
      <c r="I948" s="0" t="n">
        <v>9966994</v>
      </c>
      <c r="J948" s="0" t="n">
        <v>2028</v>
      </c>
      <c r="K948" s="0" t="n">
        <v>38215342</v>
      </c>
      <c r="L948" s="0" t="n">
        <v>2212</v>
      </c>
      <c r="M948" s="0" t="n">
        <f aca="false">H948 / (H948 + J948)</f>
        <v>0.977291050792798</v>
      </c>
      <c r="N948" s="0" t="n">
        <f aca="false">K948 / (K948+ I948)</f>
        <v>0.793140083536008</v>
      </c>
      <c r="O948" s="0" t="n">
        <f aca="false">I948 / (I948 + K948)</f>
        <v>0.206859916463992</v>
      </c>
      <c r="P948" s="0" t="n">
        <f aca="false">J948 / (H948 + J948)</f>
        <v>0.0227089492072024</v>
      </c>
      <c r="Q948" s="0" t="n">
        <f aca="false">100 * (J948 + I948) / (H948 + I948 + J948 + K948)</f>
        <v>20.6519231581939</v>
      </c>
      <c r="R948" s="0" t="n">
        <f aca="false">(2 * S948 * M948) / (S948 + M948)</f>
        <v>0.017208135909493</v>
      </c>
      <c r="S948" s="0" t="n">
        <f aca="false">H948 / (H948 + I948)</f>
        <v>0.00868049097547609</v>
      </c>
      <c r="T948" s="0" t="n">
        <f aca="false">AVERAGE(M948:S948)</f>
        <v>3.23968739786841</v>
      </c>
      <c r="U948" s="0" t="n">
        <f aca="false">(H948 + K948)/(H948 + K948 + I948 + J948)</f>
        <v>0.793480768418061</v>
      </c>
      <c r="V948" s="0" t="n">
        <f aca="false">(I948+J948)/W948</f>
        <v>0.41405657714068</v>
      </c>
      <c r="W948" s="0" t="n">
        <f aca="false">VLOOKUP(G948,ValidPixels!$A$1:$B$53, 2,0)</f>
        <v>24076473</v>
      </c>
    </row>
    <row r="949" customFormat="false" ht="12.8" hidden="false" customHeight="false" outlineLevel="0" collapsed="false">
      <c r="A949" s="0" t="n">
        <v>23</v>
      </c>
      <c r="B949" s="0" t="s">
        <v>117</v>
      </c>
      <c r="C949" s="0" t="n">
        <f aca="false">VLOOKUP(D949,List!$G$2:$H$12, 2, 0)</f>
        <v>1</v>
      </c>
      <c r="D949" s="0" t="s">
        <v>77</v>
      </c>
      <c r="E949" s="0" t="n">
        <f aca="false">VLOOKUP(G949,List!$A$2:$B$54, 2, 0)</f>
        <v>47</v>
      </c>
      <c r="F949" s="0" t="n">
        <f aca="false">VLOOKUP(G949,List!$L$2:$M$54, 2,0)</f>
        <v>3</v>
      </c>
      <c r="G949" s="0" t="s">
        <v>79</v>
      </c>
      <c r="H949" s="0" t="n">
        <v>1300630</v>
      </c>
      <c r="I949" s="0" t="n">
        <v>27072705</v>
      </c>
      <c r="J949" s="0" t="n">
        <v>307894</v>
      </c>
      <c r="K949" s="0" t="n">
        <v>108941438</v>
      </c>
      <c r="L949" s="0" t="n">
        <v>184869</v>
      </c>
      <c r="M949" s="0" t="n">
        <f aca="false">H949 / (H949 + J949)</f>
        <v>0.808586008042155</v>
      </c>
      <c r="N949" s="0" t="n">
        <f aca="false">K949 / (K949+ I949)</f>
        <v>0.80095669168757</v>
      </c>
      <c r="O949" s="0" t="n">
        <f aca="false">I949 / (I949 + K949)</f>
        <v>0.19904330831243</v>
      </c>
      <c r="P949" s="0" t="n">
        <f aca="false">J949 / (H949 + J949)</f>
        <v>0.191413991957845</v>
      </c>
      <c r="Q949" s="0" t="n">
        <f aca="false">100 * (J949 + I949) / (H949 + I949 + J949 + K949)</f>
        <v>19.895413740238</v>
      </c>
      <c r="R949" s="0" t="n">
        <f aca="false">(2 * S949 * M949) / (S949 + M949)</f>
        <v>0.0867611311226565</v>
      </c>
      <c r="S949" s="0" t="n">
        <f aca="false">H949 / (H949 + I949)</f>
        <v>0.0458398704276392</v>
      </c>
      <c r="T949" s="0" t="n">
        <f aca="false">AVERAGE(M949:S949)</f>
        <v>3.1468592488269</v>
      </c>
      <c r="U949" s="0" t="n">
        <f aca="false">(H949 + K949)/(H949 + K949 + I949 + J949)</f>
        <v>0.80104586259762</v>
      </c>
      <c r="V949" s="0" t="n">
        <f aca="false">(I949+J949)/W949</f>
        <v>0.382326515424045</v>
      </c>
      <c r="W949" s="0" t="n">
        <f aca="false">VLOOKUP(G949,ValidPixels!$A$1:$B$53, 2,0)</f>
        <v>71615747</v>
      </c>
    </row>
    <row r="950" customFormat="false" ht="12.8" hidden="false" customHeight="false" outlineLevel="0" collapsed="false">
      <c r="A950" s="0" t="n">
        <v>23</v>
      </c>
      <c r="B950" s="0" t="s">
        <v>117</v>
      </c>
      <c r="C950" s="0" t="n">
        <f aca="false">VLOOKUP(D950,List!$G$2:$H$12, 2, 0)</f>
        <v>1</v>
      </c>
      <c r="D950" s="0" t="s">
        <v>77</v>
      </c>
      <c r="E950" s="0" t="n">
        <f aca="false">VLOOKUP(G950,List!$A$2:$B$54, 2, 0)</f>
        <v>48</v>
      </c>
      <c r="F950" s="0" t="n">
        <f aca="false">VLOOKUP(G950,List!$L$2:$M$54, 2,0)</f>
        <v>1</v>
      </c>
      <c r="G950" s="0" t="s">
        <v>80</v>
      </c>
      <c r="H950" s="0" t="n">
        <v>1884427</v>
      </c>
      <c r="I950" s="0" t="n">
        <v>141535563</v>
      </c>
      <c r="J950" s="0" t="n">
        <v>199264</v>
      </c>
      <c r="K950" s="0" t="n">
        <v>227991051</v>
      </c>
      <c r="L950" s="0" t="n">
        <v>47577</v>
      </c>
      <c r="M950" s="0" t="n">
        <f aca="false">H950 / (H950 + J950)</f>
        <v>0.90436969781028</v>
      </c>
      <c r="N950" s="0" t="n">
        <f aca="false">K950 / (K950+ I950)</f>
        <v>0.616981409084651</v>
      </c>
      <c r="O950" s="0" t="n">
        <f aca="false">I950 / (I950 + K950)</f>
        <v>0.383018590915349</v>
      </c>
      <c r="P950" s="0" t="n">
        <f aca="false">J950 / (H950 + J950)</f>
        <v>0.0956303021897201</v>
      </c>
      <c r="Q950" s="0" t="n">
        <f aca="false">100 * (J950 + I950) / (H950 + I950 + J950 + K950)</f>
        <v>38.1407149083231</v>
      </c>
      <c r="R950" s="0" t="n">
        <f aca="false">(2 * S950 * M950) / (S950 + M950)</f>
        <v>0.0259021213353358</v>
      </c>
      <c r="S950" s="0" t="n">
        <f aca="false">H950 / (H950 + I950)</f>
        <v>0.0131392213874788</v>
      </c>
      <c r="T950" s="0" t="n">
        <f aca="false">AVERAGE(M950:S950)</f>
        <v>5.73996517872085</v>
      </c>
      <c r="U950" s="0" t="n">
        <f aca="false">(H950 + K950)/(H950 + K950 + I950 + J950)</f>
        <v>0.618592850916769</v>
      </c>
      <c r="V950" s="0" t="n">
        <f aca="false">(I950+J950)/W950</f>
        <v>0.763611022799314</v>
      </c>
      <c r="W950" s="0" t="n">
        <f aca="false">VLOOKUP(G950,ValidPixels!$A$1:$B$53, 2,0)</f>
        <v>185611290</v>
      </c>
    </row>
    <row r="951" customFormat="false" ht="12.8" hidden="false" customHeight="false" outlineLevel="0" collapsed="false">
      <c r="A951" s="0" t="n">
        <v>23</v>
      </c>
      <c r="B951" s="0" t="s">
        <v>117</v>
      </c>
      <c r="C951" s="0" t="n">
        <f aca="false">VLOOKUP(D951,List!$G$2:$H$12, 2, 0)</f>
        <v>1</v>
      </c>
      <c r="D951" s="0" t="s">
        <v>77</v>
      </c>
      <c r="E951" s="0" t="n">
        <f aca="false">VLOOKUP(G951,List!$A$2:$B$54, 2, 0)</f>
        <v>49</v>
      </c>
      <c r="F951" s="0" t="n">
        <f aca="false">VLOOKUP(G951,List!$L$2:$M$54, 2,0)</f>
        <v>2</v>
      </c>
      <c r="G951" s="0" t="s">
        <v>81</v>
      </c>
      <c r="H951" s="0" t="n">
        <v>2686426</v>
      </c>
      <c r="I951" s="0" t="n">
        <v>152563722</v>
      </c>
      <c r="J951" s="0" t="n">
        <v>1318082</v>
      </c>
      <c r="K951" s="0" t="n">
        <v>270458319</v>
      </c>
      <c r="L951" s="0" t="n">
        <v>0</v>
      </c>
      <c r="M951" s="0" t="n">
        <f aca="false">H951 / (H951 + J951)</f>
        <v>0.670850451541113</v>
      </c>
      <c r="N951" s="0" t="n">
        <f aca="false">K951 / (K951+ I951)</f>
        <v>0.639348054679732</v>
      </c>
      <c r="O951" s="0" t="n">
        <f aca="false">I951 / (I951 + K951)</f>
        <v>0.360651945320268</v>
      </c>
      <c r="P951" s="0" t="n">
        <f aca="false">J951 / (H951 + J951)</f>
        <v>0.329149548458887</v>
      </c>
      <c r="Q951" s="0" t="n">
        <f aca="false">100 * (J951 + I951) / (H951 + I951 + J951 + K951)</f>
        <v>36.0356526685183</v>
      </c>
      <c r="R951" s="0" t="n">
        <f aca="false">(2 * S951 * M951) / (S951 + M951)</f>
        <v>0.0337374877127611</v>
      </c>
      <c r="S951" s="0" t="n">
        <f aca="false">H951 / (H951 + I951)</f>
        <v>0.0173038546797392</v>
      </c>
      <c r="T951" s="0" t="n">
        <f aca="false">AVERAGE(M951:S951)</f>
        <v>5.44095628727297</v>
      </c>
      <c r="U951" s="0" t="n">
        <f aca="false">(H951 + K951)/(H951 + K951 + I951 + J951)</f>
        <v>0.639643473314817</v>
      </c>
      <c r="V951" s="0" t="n">
        <f aca="false">(I951+J951)/W951</f>
        <v>0.718535962504106</v>
      </c>
      <c r="W951" s="0" t="n">
        <f aca="false">VLOOKUP(G951,ValidPixels!$A$1:$B$53, 2,0)</f>
        <v>214160198</v>
      </c>
    </row>
    <row r="952" customFormat="false" ht="12.8" hidden="false" customHeight="false" outlineLevel="0" collapsed="false">
      <c r="A952" s="0" t="n">
        <v>23</v>
      </c>
      <c r="B952" s="0" t="s">
        <v>117</v>
      </c>
      <c r="C952" s="0" t="n">
        <f aca="false">VLOOKUP(D952,List!$G$2:$H$12, 2, 0)</f>
        <v>11</v>
      </c>
      <c r="D952" s="0" t="s">
        <v>82</v>
      </c>
      <c r="E952" s="0" t="n">
        <f aca="false">VLOOKUP(G952,List!$A$2:$B$54, 2, 0)</f>
        <v>50</v>
      </c>
      <c r="F952" s="0" t="n">
        <f aca="false">VLOOKUP(G952,List!$L$2:$M$54, 2,0)</f>
        <v>3</v>
      </c>
      <c r="G952" s="0" t="s">
        <v>83</v>
      </c>
      <c r="H952" s="0" t="n">
        <v>522845</v>
      </c>
      <c r="I952" s="0" t="n">
        <v>20095</v>
      </c>
      <c r="J952" s="0" t="n">
        <v>154530</v>
      </c>
      <c r="K952" s="0" t="n">
        <v>811563655</v>
      </c>
      <c r="L952" s="0" t="n">
        <v>0</v>
      </c>
      <c r="M952" s="0" t="n">
        <f aca="false">H952 / (H952 + J952)</f>
        <v>0.7718693485883</v>
      </c>
      <c r="N952" s="0" t="n">
        <f aca="false">K952 / (K952+ I952)</f>
        <v>0.999975239770387</v>
      </c>
      <c r="O952" s="0" t="n">
        <f aca="false">I952 / (I952 + K952)</f>
        <v>2.47602296127787E-005</v>
      </c>
      <c r="P952" s="0" t="n">
        <f aca="false">J952 / (H952 + J952)</f>
        <v>0.2281306514117</v>
      </c>
      <c r="Q952" s="0" t="n">
        <f aca="false">100 * (J952 + I952) / (H952 + I952 + J952 + K952)</f>
        <v>0.0214986282890247</v>
      </c>
      <c r="R952" s="0" t="n">
        <f aca="false">(2 * S952 * M952) / (S952 + M952)</f>
        <v>0.85690170160983</v>
      </c>
      <c r="S952" s="0" t="n">
        <f aca="false">H952 / (H952 + I952)</f>
        <v>0.962988543853833</v>
      </c>
      <c r="T952" s="0" t="n">
        <f aca="false">AVERAGE(M952:S952)</f>
        <v>0.548769839107527</v>
      </c>
      <c r="U952" s="0" t="n">
        <f aca="false">(H952 + K952)/(H952 + K952 + I952 + J952)</f>
        <v>0.99978501371711</v>
      </c>
      <c r="V952" s="0" t="n">
        <f aca="false">(I952+J952)/W952</f>
        <v>0.000429901405568462</v>
      </c>
      <c r="W952" s="0" t="n">
        <f aca="false">VLOOKUP(G952,ValidPixels!$A$1:$B$53, 2,0)</f>
        <v>406197788</v>
      </c>
    </row>
    <row r="953" customFormat="false" ht="12.8" hidden="false" customHeight="false" outlineLevel="0" collapsed="false">
      <c r="A953" s="0" t="n">
        <v>23</v>
      </c>
      <c r="B953" s="0" t="s">
        <v>117</v>
      </c>
      <c r="C953" s="0" t="n">
        <f aca="false">VLOOKUP(D953,List!$G$2:$H$12, 2, 0)</f>
        <v>11</v>
      </c>
      <c r="D953" s="0" t="s">
        <v>82</v>
      </c>
      <c r="E953" s="0" t="n">
        <f aca="false">VLOOKUP(G953,List!$A$2:$B$54, 2, 0)</f>
        <v>52</v>
      </c>
      <c r="F953" s="0" t="n">
        <f aca="false">VLOOKUP(G953,List!$L$2:$M$54, 2,0)</f>
        <v>1</v>
      </c>
      <c r="G953" s="0" t="s">
        <v>85</v>
      </c>
      <c r="H953" s="0" t="n">
        <v>1541384</v>
      </c>
      <c r="I953" s="0" t="n">
        <v>76120038</v>
      </c>
      <c r="J953" s="0" t="n">
        <v>479079</v>
      </c>
      <c r="K953" s="0" t="n">
        <v>1303340734</v>
      </c>
      <c r="L953" s="0" t="n">
        <v>0</v>
      </c>
      <c r="M953" s="0" t="n">
        <f aca="false">H953 / (H953 + J953)</f>
        <v>0.762886526504074</v>
      </c>
      <c r="N953" s="0" t="n">
        <f aca="false">K953 / (K953+ I953)</f>
        <v>0.944818990474345</v>
      </c>
      <c r="O953" s="0" t="n">
        <f aca="false">I953 / (I953 + K953)</f>
        <v>0.0551810095256554</v>
      </c>
      <c r="P953" s="0" t="n">
        <f aca="false">J953 / (H953 + J953)</f>
        <v>0.237113473495926</v>
      </c>
      <c r="Q953" s="0" t="n">
        <f aca="false">100 * (J953 + I953) / (H953 + I953 + J953 + K953)</f>
        <v>5.54470919034959</v>
      </c>
      <c r="R953" s="0" t="n">
        <f aca="false">(2 * S953 * M953) / (S953 + M953)</f>
        <v>0.0386884421722704</v>
      </c>
      <c r="S953" s="0" t="n">
        <f aca="false">H953 / (H953 + I953)</f>
        <v>0.0198474861817493</v>
      </c>
      <c r="T953" s="0" t="n">
        <f aca="false">AVERAGE(M953:S953)</f>
        <v>1.08617787410052</v>
      </c>
      <c r="U953" s="0" t="n">
        <f aca="false">(H953 + K953)/(H953 + K953 + I953 + J953)</f>
        <v>0.944552908096504</v>
      </c>
      <c r="V953" s="0" t="n">
        <f aca="false">(I953+J953)/W953</f>
        <v>0.110947074437342</v>
      </c>
      <c r="W953" s="0" t="n">
        <f aca="false">VLOOKUP(G953,ValidPixels!$A$1:$B$53, 2,0)</f>
        <v>690411328</v>
      </c>
    </row>
    <row r="954" customFormat="false" ht="12.8" hidden="false" customHeight="false" outlineLevel="0" collapsed="false">
      <c r="A954" s="0" t="n">
        <v>23</v>
      </c>
      <c r="B954" s="0" t="s">
        <v>117</v>
      </c>
      <c r="C954" s="0" t="n">
        <f aca="false">VLOOKUP(D954,List!$G$2:$H$12, 2, 0)</f>
        <v>11</v>
      </c>
      <c r="D954" s="0" t="s">
        <v>82</v>
      </c>
      <c r="E954" s="0" t="n">
        <f aca="false">VLOOKUP(G954,List!$A$2:$B$54, 2, 0)</f>
        <v>51</v>
      </c>
      <c r="F954" s="0" t="n">
        <f aca="false">VLOOKUP(G954,List!$L$2:$M$54, 2,0)</f>
        <v>2</v>
      </c>
      <c r="G954" s="0" t="s">
        <v>84</v>
      </c>
      <c r="H954" s="0" t="n">
        <v>1626289</v>
      </c>
      <c r="I954" s="0" t="n">
        <v>6925625</v>
      </c>
      <c r="J954" s="0" t="n">
        <v>849616</v>
      </c>
      <c r="K954" s="0" t="n">
        <v>956770233</v>
      </c>
      <c r="L954" s="0" t="n">
        <v>0</v>
      </c>
      <c r="M954" s="0" t="n">
        <f aca="false">H954 / (H954 + J954)</f>
        <v>0.656846284489914</v>
      </c>
      <c r="N954" s="0" t="n">
        <f aca="false">K954 / (K954+ I954)</f>
        <v>0.992813474352403</v>
      </c>
      <c r="O954" s="0" t="n">
        <f aca="false">I954 / (I954 + K954)</f>
        <v>0.007186525647597</v>
      </c>
      <c r="P954" s="0" t="n">
        <f aca="false">J954 / (H954 + J954)</f>
        <v>0.343153715510086</v>
      </c>
      <c r="Q954" s="0" t="n">
        <f aca="false">100 * (J954 + I954) / (H954 + I954 + J954 + K954)</f>
        <v>0.80474728177292</v>
      </c>
      <c r="R954" s="0" t="n">
        <f aca="false">(2 * S954 * M954) / (S954 + M954)</f>
        <v>0.294942998248339</v>
      </c>
      <c r="S954" s="0" t="n">
        <f aca="false">H954 / (H954 + I954)</f>
        <v>0.190166669122257</v>
      </c>
      <c r="T954" s="0" t="n">
        <f aca="false">AVERAGE(M954:S954)</f>
        <v>0.469979564163359</v>
      </c>
      <c r="U954" s="0" t="n">
        <f aca="false">(H954 + K954)/(H954 + K954 + I954 + J954)</f>
        <v>0.991952527182271</v>
      </c>
      <c r="V954" s="0" t="n">
        <f aca="false">(I954+J954)/W954</f>
        <v>0.0161104978560172</v>
      </c>
      <c r="W954" s="0" t="n">
        <f aca="false">VLOOKUP(G954,ValidPixels!$A$1:$B$53, 2,0)</f>
        <v>482619536</v>
      </c>
    </row>
    <row r="955" customFormat="false" ht="12.8" hidden="false" customHeight="false" outlineLevel="0" collapsed="false">
      <c r="A955" s="0" t="n">
        <v>23</v>
      </c>
      <c r="B955" s="0" t="s">
        <v>117</v>
      </c>
      <c r="C955" s="0" t="n">
        <f aca="false">VLOOKUP(D955,List!$G$2:$H$12, 2, 0)</f>
        <v>11</v>
      </c>
      <c r="D955" s="0" t="s">
        <v>82</v>
      </c>
      <c r="E955" s="0" t="n">
        <f aca="false">VLOOKUP(G955,List!$A$2:$B$54, 2, 0)</f>
        <v>53</v>
      </c>
      <c r="F955" s="0" t="n">
        <f aca="false">VLOOKUP(G955,List!$L$2:$M$54, 2,0)</f>
        <v>4</v>
      </c>
      <c r="G955" s="0" t="s">
        <v>86</v>
      </c>
      <c r="H955" s="0" t="n">
        <v>4200930</v>
      </c>
      <c r="I955" s="0" t="n">
        <v>992523</v>
      </c>
      <c r="J955" s="0" t="n">
        <v>1639910</v>
      </c>
      <c r="K955" s="0" t="n">
        <v>477623492</v>
      </c>
      <c r="L955" s="0" t="n">
        <v>0</v>
      </c>
      <c r="M955" s="0" t="n">
        <f aca="false">H955 / (H955 + J955)</f>
        <v>0.719233877319016</v>
      </c>
      <c r="N955" s="0" t="n">
        <f aca="false">K955 / (K955+ I955)</f>
        <v>0.99792626454424</v>
      </c>
      <c r="O955" s="0" t="n">
        <f aca="false">I955 / (I955 + K955)</f>
        <v>0.00207373545575987</v>
      </c>
      <c r="P955" s="0" t="n">
        <f aca="false">J955 / (H955 + J955)</f>
        <v>0.280766122680984</v>
      </c>
      <c r="Q955" s="0" t="n">
        <f aca="false">100 * (J955 + I955) / (H955 + I955 + J955 + K955)</f>
        <v>0.543378212699663</v>
      </c>
      <c r="R955" s="0" t="n">
        <f aca="false">(2 * S955 * M955) / (S955 + M955)</f>
        <v>0.761431656745022</v>
      </c>
      <c r="S955" s="0" t="n">
        <f aca="false">H955 / (H955 + I955)</f>
        <v>0.808889576934652</v>
      </c>
      <c r="T955" s="0" t="n">
        <f aca="false">AVERAGE(M955:S955)</f>
        <v>0.587671349482762</v>
      </c>
      <c r="U955" s="0" t="n">
        <f aca="false">(H955 + K955)/(H955 + K955 + I955 + J955)</f>
        <v>0.994566217873003</v>
      </c>
      <c r="V955" s="0" t="n">
        <f aca="false">(I955+J955)/W955</f>
        <v>0.0108784279547927</v>
      </c>
      <c r="W955" s="0" t="n">
        <f aca="false">VLOOKUP(G955,ValidPixels!$A$1:$B$53, 2,0)</f>
        <v>241986527</v>
      </c>
    </row>
    <row r="956" customFormat="false" ht="12.8" hidden="false" customHeight="false" outlineLevel="0" collapsed="false">
      <c r="A956" s="0" t="n">
        <v>22</v>
      </c>
      <c r="B956" s="0" t="s">
        <v>118</v>
      </c>
      <c r="C956" s="0" t="n">
        <f aca="false">VLOOKUP(D956,List!$G$2:$H$12, 2, 0)</f>
        <v>3</v>
      </c>
      <c r="D956" s="0" t="s">
        <v>23</v>
      </c>
      <c r="E956" s="0" t="n">
        <f aca="false">VLOOKUP(G956,List!$A$2:$B$54, 2, 0)</f>
        <v>1</v>
      </c>
      <c r="F956" s="0" t="n">
        <f aca="false">VLOOKUP(G956,List!$L$2:$M$54, 2,0)</f>
        <v>4</v>
      </c>
      <c r="G956" s="0" t="s">
        <v>24</v>
      </c>
      <c r="H956" s="0" t="n">
        <v>611554</v>
      </c>
      <c r="I956" s="0" t="n">
        <v>22388</v>
      </c>
      <c r="J956" s="0" t="n">
        <v>59308</v>
      </c>
      <c r="K956" s="0" t="n">
        <v>67546719</v>
      </c>
      <c r="L956" s="0" t="n">
        <v>11631</v>
      </c>
      <c r="M956" s="0" t="n">
        <f aca="false">H956 / (H956 + J956)</f>
        <v>0.911594336838277</v>
      </c>
      <c r="N956" s="0" t="n">
        <f aca="false">K956 / (K956+ I956)</f>
        <v>0.999668665149001</v>
      </c>
      <c r="O956" s="0" t="n">
        <f aca="false">I956 / (I956 + K956)</f>
        <v>0.000331334850999289</v>
      </c>
      <c r="P956" s="0" t="n">
        <f aca="false">J956 / (H956 + J956)</f>
        <v>0.0884056631617233</v>
      </c>
      <c r="Q956" s="0" t="n">
        <f aca="false">100 * (J956 + I956) / (H956 + I956 + J956 + K956)</f>
        <v>0.119718694479477</v>
      </c>
      <c r="R956" s="0" t="n">
        <f aca="false">(2 * S956 * M956) / (S956 + M956)</f>
        <v>0.937388297399456</v>
      </c>
      <c r="S956" s="0" t="n">
        <f aca="false">H956 / (H956 + I956)</f>
        <v>0.964684466402289</v>
      </c>
      <c r="T956" s="0" t="n">
        <f aca="false">AVERAGE(M956:S956)</f>
        <v>0.574541636897317</v>
      </c>
      <c r="U956" s="0" t="n">
        <f aca="false">(H956 + K956)/(H956 + K956 + I956 + J956)</f>
        <v>0.998802813055205</v>
      </c>
      <c r="V956" s="0" t="n">
        <f aca="false">(I956+J956)/W956</f>
        <v>0.000219883919614104</v>
      </c>
      <c r="W956" s="0" t="n">
        <f aca="false">VLOOKUP(G956,ValidPixels!$A$1:$B$53, 2,0)</f>
        <v>371541494</v>
      </c>
    </row>
    <row r="957" customFormat="false" ht="12.8" hidden="false" customHeight="false" outlineLevel="0" collapsed="false">
      <c r="A957" s="0" t="n">
        <v>22</v>
      </c>
      <c r="B957" s="0" t="s">
        <v>118</v>
      </c>
      <c r="C957" s="0" t="n">
        <f aca="false">VLOOKUP(D957,List!$G$2:$H$12, 2, 0)</f>
        <v>3</v>
      </c>
      <c r="D957" s="0" t="s">
        <v>23</v>
      </c>
      <c r="E957" s="0" t="n">
        <f aca="false">VLOOKUP(G957,List!$A$2:$B$54, 2, 0)</f>
        <v>2</v>
      </c>
      <c r="F957" s="0" t="n">
        <f aca="false">VLOOKUP(G957,List!$L$2:$M$54, 2,0)</f>
        <v>1</v>
      </c>
      <c r="G957" s="0" t="s">
        <v>25</v>
      </c>
      <c r="H957" s="0" t="n">
        <v>3373916</v>
      </c>
      <c r="I957" s="0" t="n">
        <v>788614</v>
      </c>
      <c r="J957" s="0" t="n">
        <v>1454274</v>
      </c>
      <c r="K957" s="0" t="n">
        <v>365924690</v>
      </c>
      <c r="L957" s="0" t="n">
        <v>0</v>
      </c>
      <c r="M957" s="0" t="n">
        <f aca="false">H957 / (H957 + J957)</f>
        <v>0.698795200685971</v>
      </c>
      <c r="N957" s="0" t="n">
        <f aca="false">K957 / (K957+ I957)</f>
        <v>0.997849508072388</v>
      </c>
      <c r="O957" s="0" t="n">
        <f aca="false">I957 / (I957 + K957)</f>
        <v>0.0021504919276122</v>
      </c>
      <c r="P957" s="0" t="n">
        <f aca="false">J957 / (H957 + J957)</f>
        <v>0.301204799314029</v>
      </c>
      <c r="Q957" s="0" t="n">
        <f aca="false">100 * (J957 + I957) / (H957 + I957 + J957 + K957)</f>
        <v>0.603670932108595</v>
      </c>
      <c r="R957" s="0" t="n">
        <f aca="false">(2 * S957 * M957) / (S957 + M957)</f>
        <v>0.750532994020501</v>
      </c>
      <c r="S957" s="0" t="n">
        <f aca="false">H957 / (H957 + I957)</f>
        <v>0.810544548627878</v>
      </c>
      <c r="T957" s="0" t="n">
        <f aca="false">AVERAGE(M957:S957)</f>
        <v>0.594964067822425</v>
      </c>
      <c r="U957" s="0" t="n">
        <f aca="false">(H957 + K957)/(H957 + K957 + I957 + J957)</f>
        <v>0.993963290678914</v>
      </c>
      <c r="V957" s="0" t="n">
        <f aca="false">(I957+J957)/W957</f>
        <v>0.0244454592717004</v>
      </c>
      <c r="W957" s="0" t="n">
        <f aca="false">VLOOKUP(G957,ValidPixels!$A$1:$B$53, 2,0)</f>
        <v>91750700</v>
      </c>
    </row>
    <row r="958" customFormat="false" ht="12.8" hidden="false" customHeight="false" outlineLevel="0" collapsed="false">
      <c r="A958" s="0" t="n">
        <v>22</v>
      </c>
      <c r="B958" s="0" t="s">
        <v>118</v>
      </c>
      <c r="C958" s="0" t="n">
        <f aca="false">VLOOKUP(D958,List!$G$2:$H$12, 2, 0)</f>
        <v>3</v>
      </c>
      <c r="D958" s="0" t="s">
        <v>23</v>
      </c>
      <c r="E958" s="0" t="n">
        <f aca="false">VLOOKUP(G958,List!$A$2:$B$54, 2, 0)</f>
        <v>4</v>
      </c>
      <c r="F958" s="0" t="n">
        <f aca="false">VLOOKUP(G958,List!$L$2:$M$54, 2,0)</f>
        <v>3</v>
      </c>
      <c r="G958" s="0" t="s">
        <v>27</v>
      </c>
      <c r="H958" s="0" t="n">
        <v>3712737</v>
      </c>
      <c r="I958" s="0" t="n">
        <v>308757</v>
      </c>
      <c r="J958" s="0" t="n">
        <v>4929357</v>
      </c>
      <c r="K958" s="0" t="n">
        <v>116229929</v>
      </c>
      <c r="L958" s="0" t="n">
        <v>0</v>
      </c>
      <c r="M958" s="0" t="n">
        <f aca="false">H958 / (H958 + J958)</f>
        <v>0.429610809602395</v>
      </c>
      <c r="N958" s="0" t="n">
        <f aca="false">K958 / (K958+ I958)</f>
        <v>0.997350605102927</v>
      </c>
      <c r="O958" s="0" t="n">
        <f aca="false">I958 / (I958 + K958)</f>
        <v>0.00264939489707306</v>
      </c>
      <c r="P958" s="0" t="n">
        <f aca="false">J958 / (H958 + J958)</f>
        <v>0.570389190397605</v>
      </c>
      <c r="Q958" s="0" t="n">
        <f aca="false">100 * (J958 + I958) / (H958 + I958 + J958 + K958)</f>
        <v>4.18443949622298</v>
      </c>
      <c r="R958" s="0" t="n">
        <f aca="false">(2 * S958 * M958) / (S958 + M958)</f>
        <v>0.586364148928408</v>
      </c>
      <c r="S958" s="0" t="n">
        <f aca="false">H958 / (H958 + I958)</f>
        <v>0.923223309546154</v>
      </c>
      <c r="T958" s="0" t="n">
        <f aca="false">AVERAGE(M958:S958)</f>
        <v>1.09914670781394</v>
      </c>
      <c r="U958" s="0" t="n">
        <f aca="false">(H958 + K958)/(H958 + K958 + I958 + J958)</f>
        <v>0.95815560503777</v>
      </c>
      <c r="V958" s="0" t="n">
        <f aca="false">(I958+J958)/W958</f>
        <v>0.0767743109072948</v>
      </c>
      <c r="W958" s="0" t="n">
        <f aca="false">VLOOKUP(G958,ValidPixels!$A$1:$B$53, 2,0)</f>
        <v>68227431</v>
      </c>
    </row>
    <row r="959" customFormat="false" ht="12.8" hidden="false" customHeight="false" outlineLevel="0" collapsed="false">
      <c r="A959" s="0" t="n">
        <v>22</v>
      </c>
      <c r="B959" s="0" t="s">
        <v>118</v>
      </c>
      <c r="C959" s="0" t="n">
        <f aca="false">VLOOKUP(D959,List!$G$2:$H$12, 2, 0)</f>
        <v>3</v>
      </c>
      <c r="D959" s="0" t="s">
        <v>23</v>
      </c>
      <c r="E959" s="0" t="n">
        <f aca="false">VLOOKUP(G959,List!$A$2:$B$54, 2, 0)</f>
        <v>3</v>
      </c>
      <c r="F959" s="0" t="n">
        <f aca="false">VLOOKUP(G959,List!$L$2:$M$54, 2,0)</f>
        <v>2</v>
      </c>
      <c r="G959" s="0" t="s">
        <v>26</v>
      </c>
      <c r="H959" s="0" t="n">
        <v>4327004</v>
      </c>
      <c r="I959" s="0" t="n">
        <v>219418</v>
      </c>
      <c r="J959" s="0" t="n">
        <v>1130985</v>
      </c>
      <c r="K959" s="0" t="n">
        <v>86435051</v>
      </c>
      <c r="L959" s="0" t="n">
        <v>155193</v>
      </c>
      <c r="M959" s="0" t="n">
        <f aca="false">H959 / (H959 + J959)</f>
        <v>0.79278356918638</v>
      </c>
      <c r="N959" s="0" t="n">
        <f aca="false">K959 / (K959+ I959)</f>
        <v>0.997467897472201</v>
      </c>
      <c r="O959" s="0" t="n">
        <f aca="false">I959 / (I959 + K959)</f>
        <v>0.00253210252779923</v>
      </c>
      <c r="P959" s="0" t="n">
        <f aca="false">J959 / (H959 + J959)</f>
        <v>0.20721643081362</v>
      </c>
      <c r="Q959" s="0" t="n">
        <f aca="false">100 * (J959 + I959) / (H959 + I959 + J959 + K959)</f>
        <v>1.46603730843878</v>
      </c>
      <c r="R959" s="0" t="n">
        <f aca="false">(2 * S959 * M959) / (S959 + M959)</f>
        <v>0.86501924001323</v>
      </c>
      <c r="S959" s="0" t="n">
        <f aca="false">H959 / (H959 + I959)</f>
        <v>0.95173831201767</v>
      </c>
      <c r="T959" s="0" t="n">
        <f aca="false">AVERAGE(M959:S959)</f>
        <v>0.754684980067097</v>
      </c>
      <c r="U959" s="0" t="n">
        <f aca="false">(H959 + K959)/(H959 + K959 + I959 + J959)</f>
        <v>0.985339626915612</v>
      </c>
      <c r="V959" s="0" t="n">
        <f aca="false">(I959+J959)/W959</f>
        <v>0.0107876225088228</v>
      </c>
      <c r="W959" s="0" t="n">
        <f aca="false">VLOOKUP(G959,ValidPixels!$A$1:$B$53, 2,0)</f>
        <v>125180780</v>
      </c>
    </row>
    <row r="960" customFormat="false" ht="12.8" hidden="false" customHeight="false" outlineLevel="0" collapsed="false">
      <c r="A960" s="0" t="n">
        <v>22</v>
      </c>
      <c r="B960" s="0" t="s">
        <v>118</v>
      </c>
      <c r="C960" s="0" t="n">
        <f aca="false">VLOOKUP(D960,List!$G$2:$H$12, 2, 0)</f>
        <v>5</v>
      </c>
      <c r="D960" s="0" t="s">
        <v>28</v>
      </c>
      <c r="E960" s="0" t="n">
        <f aca="false">VLOOKUP(G960,List!$A$2:$B$54, 2, 0)</f>
        <v>5</v>
      </c>
      <c r="F960" s="0" t="n">
        <f aca="false">VLOOKUP(G960,List!$L$2:$M$54, 2,0)</f>
        <v>4</v>
      </c>
      <c r="G960" s="0" t="s">
        <v>29</v>
      </c>
      <c r="H960" s="0" t="n">
        <v>42455</v>
      </c>
      <c r="I960" s="0" t="n">
        <v>298169</v>
      </c>
      <c r="J960" s="0" t="n">
        <v>35048</v>
      </c>
      <c r="K960" s="0" t="n">
        <v>92984886</v>
      </c>
      <c r="L960" s="0" t="n">
        <v>0</v>
      </c>
      <c r="M960" s="0" t="n">
        <f aca="false">H960 / (H960 + J960)</f>
        <v>0.547785247022696</v>
      </c>
      <c r="N960" s="0" t="n">
        <f aca="false">K960 / (K960+ I960)</f>
        <v>0.996803610259119</v>
      </c>
      <c r="O960" s="0" t="n">
        <f aca="false">I960 / (I960 + K960)</f>
        <v>0.00319638974088059</v>
      </c>
      <c r="P960" s="0" t="n">
        <f aca="false">J960 / (H960 + J960)</f>
        <v>0.452214752977304</v>
      </c>
      <c r="Q960" s="0" t="n">
        <f aca="false">100 * (J960 + I960) / (H960 + I960 + J960 + K960)</f>
        <v>0.356914104990675</v>
      </c>
      <c r="R960" s="0" t="n">
        <f aca="false">(2 * S960 * M960) / (S960 + M960)</f>
        <v>0.203072272300043</v>
      </c>
      <c r="S960" s="0" t="n">
        <f aca="false">H960 / (H960 + I960)</f>
        <v>0.124638898022453</v>
      </c>
      <c r="T960" s="0" t="n">
        <f aca="false">AVERAGE(M960:S960)</f>
        <v>0.38351789647331</v>
      </c>
      <c r="U960" s="0" t="n">
        <f aca="false">(H960 + K960)/(H960 + K960 + I960 + J960)</f>
        <v>0.996430858950093</v>
      </c>
      <c r="V960" s="0" t="n">
        <f aca="false">(I960+J960)/W960</f>
        <v>0.00356914104990675</v>
      </c>
      <c r="W960" s="0" t="n">
        <f aca="false">VLOOKUP(G960,ValidPixels!$A$1:$B$53, 2,0)</f>
        <v>93360558</v>
      </c>
    </row>
    <row r="961" customFormat="false" ht="12.8" hidden="false" customHeight="false" outlineLevel="0" collapsed="false">
      <c r="A961" s="0" t="n">
        <v>22</v>
      </c>
      <c r="B961" s="0" t="s">
        <v>118</v>
      </c>
      <c r="C961" s="0" t="n">
        <f aca="false">VLOOKUP(D961,List!$G$2:$H$12, 2, 0)</f>
        <v>5</v>
      </c>
      <c r="D961" s="0" t="s">
        <v>28</v>
      </c>
      <c r="E961" s="0" t="n">
        <f aca="false">VLOOKUP(G961,List!$A$2:$B$54, 2, 0)</f>
        <v>6</v>
      </c>
      <c r="F961" s="0" t="n">
        <f aca="false">VLOOKUP(G961,List!$L$2:$M$54, 2,0)</f>
        <v>5</v>
      </c>
      <c r="G961" s="0" t="s">
        <v>30</v>
      </c>
      <c r="H961" s="0" t="n">
        <v>242435</v>
      </c>
      <c r="I961" s="0" t="n">
        <v>50435</v>
      </c>
      <c r="J961" s="0" t="n">
        <v>24794</v>
      </c>
      <c r="K961" s="0" t="n">
        <v>123911896</v>
      </c>
      <c r="L961" s="0" t="n">
        <v>0</v>
      </c>
      <c r="M961" s="0" t="n">
        <f aca="false">H961 / (H961 + J961)</f>
        <v>0.907218153718346</v>
      </c>
      <c r="N961" s="0" t="n">
        <f aca="false">K961 / (K961+ I961)</f>
        <v>0.999593142532952</v>
      </c>
      <c r="O961" s="0" t="n">
        <f aca="false">I961 / (I961 + K961)</f>
        <v>0.000406857467047792</v>
      </c>
      <c r="P961" s="0" t="n">
        <f aca="false">J961 / (H961 + J961)</f>
        <v>0.0927818462816536</v>
      </c>
      <c r="Q961" s="0" t="n">
        <f aca="false">100 * (J961 + I961) / (H961 + I961 + J961 + K961)</f>
        <v>0.0605564408342105</v>
      </c>
      <c r="R961" s="0" t="n">
        <f aca="false">(2 * S961 * M961) / (S961 + M961)</f>
        <v>0.86568624475316</v>
      </c>
      <c r="S961" s="0" t="n">
        <f aca="false">H961 / (H961 + I961)</f>
        <v>0.827790487246901</v>
      </c>
      <c r="T961" s="0" t="n">
        <f aca="false">AVERAGE(M961:S961)</f>
        <v>0.536290453262039</v>
      </c>
      <c r="U961" s="0" t="n">
        <f aca="false">(H961 + K961)/(H961 + K961 + I961 + J961)</f>
        <v>0.999394435591658</v>
      </c>
      <c r="V961" s="0" t="n">
        <f aca="false">(I961+J961)/W961</f>
        <v>0.000605564408342105</v>
      </c>
      <c r="W961" s="0" t="n">
        <f aca="false">VLOOKUP(G961,ValidPixels!$A$1:$B$53, 2,0)</f>
        <v>124229560</v>
      </c>
    </row>
    <row r="962" customFormat="false" ht="12.8" hidden="false" customHeight="false" outlineLevel="0" collapsed="false">
      <c r="A962" s="0" t="n">
        <v>22</v>
      </c>
      <c r="B962" s="0" t="s">
        <v>118</v>
      </c>
      <c r="C962" s="0" t="n">
        <f aca="false">VLOOKUP(D962,List!$G$2:$H$12, 2, 0)</f>
        <v>5</v>
      </c>
      <c r="D962" s="0" t="s">
        <v>28</v>
      </c>
      <c r="E962" s="0" t="n">
        <f aca="false">VLOOKUP(G962,List!$A$2:$B$54, 2, 0)</f>
        <v>7</v>
      </c>
      <c r="F962" s="0" t="n">
        <f aca="false">VLOOKUP(G962,List!$L$2:$M$54, 2,0)</f>
        <v>2</v>
      </c>
      <c r="G962" s="0" t="s">
        <v>31</v>
      </c>
      <c r="H962" s="0" t="n">
        <v>940689</v>
      </c>
      <c r="I962" s="0" t="n">
        <v>26652</v>
      </c>
      <c r="J962" s="0" t="n">
        <v>102680</v>
      </c>
      <c r="K962" s="0" t="n">
        <v>28393069</v>
      </c>
      <c r="L962" s="0" t="n">
        <v>0</v>
      </c>
      <c r="M962" s="0" t="n">
        <f aca="false">H962 / (H962 + J962)</f>
        <v>0.901588028779847</v>
      </c>
      <c r="N962" s="0" t="n">
        <f aca="false">K962 / (K962+ I962)</f>
        <v>0.999062200505065</v>
      </c>
      <c r="O962" s="0" t="n">
        <f aca="false">I962 / (I962 + K962)</f>
        <v>0.000937799494935225</v>
      </c>
      <c r="P962" s="0" t="n">
        <f aca="false">J962 / (H962 + J962)</f>
        <v>0.0984119712201532</v>
      </c>
      <c r="Q962" s="0" t="n">
        <f aca="false">100 * (J962 + I962) / (H962 + I962 + J962 + K962)</f>
        <v>0.438962783604843</v>
      </c>
      <c r="R962" s="0" t="n">
        <f aca="false">(2 * S962 * M962) / (S962 + M962)</f>
        <v>0.935678441943393</v>
      </c>
      <c r="S962" s="0" t="n">
        <f aca="false">H962 / (H962 + I962)</f>
        <v>0.972448185283163</v>
      </c>
      <c r="T962" s="0" t="n">
        <f aca="false">AVERAGE(M962:S962)</f>
        <v>0.621012772975914</v>
      </c>
      <c r="U962" s="0" t="n">
        <f aca="false">(H962 + K962)/(H962 + K962 + I962 + J962)</f>
        <v>0.995610372163952</v>
      </c>
      <c r="V962" s="0" t="n">
        <f aca="false">(I962+J962)/W962</f>
        <v>0.000124989127525037</v>
      </c>
      <c r="W962" s="0" t="n">
        <f aca="false">VLOOKUP(G962,ValidPixels!$A$1:$B$53, 2,0)</f>
        <v>1034746002</v>
      </c>
    </row>
    <row r="963" customFormat="false" ht="12.8" hidden="false" customHeight="false" outlineLevel="0" collapsed="false">
      <c r="A963" s="0" t="n">
        <v>22</v>
      </c>
      <c r="B963" s="0" t="s">
        <v>118</v>
      </c>
      <c r="C963" s="0" t="n">
        <f aca="false">VLOOKUP(D963,List!$G$2:$H$12, 2, 0)</f>
        <v>5</v>
      </c>
      <c r="D963" s="0" t="s">
        <v>28</v>
      </c>
      <c r="E963" s="0" t="n">
        <f aca="false">VLOOKUP(G963,List!$A$2:$B$54, 2, 0)</f>
        <v>8</v>
      </c>
      <c r="F963" s="0" t="n">
        <f aca="false">VLOOKUP(G963,List!$L$2:$M$54, 2,0)</f>
        <v>1</v>
      </c>
      <c r="G963" s="0" t="s">
        <v>32</v>
      </c>
      <c r="H963" s="0" t="n">
        <v>1270145</v>
      </c>
      <c r="I963" s="0" t="n">
        <v>230891</v>
      </c>
      <c r="J963" s="0" t="n">
        <v>280706</v>
      </c>
      <c r="K963" s="0" t="n">
        <v>245488728</v>
      </c>
      <c r="L963" s="0" t="n">
        <v>333</v>
      </c>
      <c r="M963" s="0" t="n">
        <f aca="false">H963 / (H963 + J963)</f>
        <v>0.818998730374485</v>
      </c>
      <c r="N963" s="0" t="n">
        <f aca="false">K963 / (K963+ I963)</f>
        <v>0.999060347720953</v>
      </c>
      <c r="O963" s="0" t="n">
        <f aca="false">I963 / (I963 + K963)</f>
        <v>0.000939652279047364</v>
      </c>
      <c r="P963" s="0" t="n">
        <f aca="false">J963 / (H963 + J963)</f>
        <v>0.181001269625515</v>
      </c>
      <c r="Q963" s="0" t="n">
        <f aca="false">100 * (J963 + I963) / (H963 + I963 + J963 + K963)</f>
        <v>0.206897734290714</v>
      </c>
      <c r="R963" s="0" t="n">
        <f aca="false">(2 * S963 * M963) / (S963 + M963)</f>
        <v>0.832366991307345</v>
      </c>
      <c r="S963" s="0" t="n">
        <f aca="false">H963 / (H963 + I963)</f>
        <v>0.846178905769082</v>
      </c>
      <c r="T963" s="0" t="n">
        <f aca="false">AVERAGE(M963:S963)</f>
        <v>0.555063375909592</v>
      </c>
      <c r="U963" s="0" t="n">
        <f aca="false">(H963 + K963)/(H963 + K963 + I963 + J963)</f>
        <v>0.997931022657093</v>
      </c>
      <c r="V963" s="0" t="n">
        <f aca="false">(I963+J963)/W963</f>
        <v>0.00206898085716406</v>
      </c>
      <c r="W963" s="0" t="n">
        <f aca="false">VLOOKUP(G963,ValidPixels!$A$1:$B$53, 2,0)</f>
        <v>247270050</v>
      </c>
    </row>
    <row r="964" customFormat="false" ht="12.8" hidden="false" customHeight="false" outlineLevel="0" collapsed="false">
      <c r="A964" s="0" t="n">
        <v>22</v>
      </c>
      <c r="B964" s="0" t="s">
        <v>118</v>
      </c>
      <c r="C964" s="0" t="n">
        <f aca="false">VLOOKUP(D964,List!$G$2:$H$12, 2, 0)</f>
        <v>5</v>
      </c>
      <c r="D964" s="0" t="s">
        <v>28</v>
      </c>
      <c r="E964" s="0" t="n">
        <f aca="false">VLOOKUP(G964,List!$A$2:$B$54, 2, 0)</f>
        <v>9</v>
      </c>
      <c r="F964" s="0" t="n">
        <f aca="false">VLOOKUP(G964,List!$L$2:$M$54, 2,0)</f>
        <v>6</v>
      </c>
      <c r="G964" s="0" t="s">
        <v>33</v>
      </c>
      <c r="H964" s="0" t="n">
        <v>1670238</v>
      </c>
      <c r="I964" s="0" t="n">
        <v>59027</v>
      </c>
      <c r="J964" s="0" t="n">
        <v>307654</v>
      </c>
      <c r="K964" s="0" t="n">
        <v>145583734</v>
      </c>
      <c r="L964" s="0" t="n">
        <v>12052</v>
      </c>
      <c r="M964" s="0" t="n">
        <f aca="false">H964 / (H964 + J964)</f>
        <v>0.84445358998368</v>
      </c>
      <c r="N964" s="0" t="n">
        <f aca="false">K964 / (K964+ I964)</f>
        <v>0.999594713807987</v>
      </c>
      <c r="O964" s="0" t="n">
        <f aca="false">I964 / (I964 + K964)</f>
        <v>0.000405286192013347</v>
      </c>
      <c r="P964" s="0" t="n">
        <f aca="false">J964 / (H964 + J964)</f>
        <v>0.15554641001632</v>
      </c>
      <c r="Q964" s="0" t="n">
        <f aca="false">100 * (J964 + I964) / (H964 + I964 + J964 + K964)</f>
        <v>0.248394105125656</v>
      </c>
      <c r="R964" s="0" t="n">
        <f aca="false">(2 * S964 * M964) / (S964 + M964)</f>
        <v>0.9010883542294</v>
      </c>
      <c r="S964" s="0" t="n">
        <f aca="false">H964 / (H964 + I964)</f>
        <v>0.965865844737504</v>
      </c>
      <c r="T964" s="0" t="n">
        <f aca="false">AVERAGE(M964:S964)</f>
        <v>0.587906900584651</v>
      </c>
      <c r="U964" s="0" t="n">
        <f aca="false">(H964 + K964)/(H964 + K964 + I964 + J964)</f>
        <v>0.997516058948743</v>
      </c>
      <c r="V964" s="0" t="n">
        <f aca="false">(I964+J964)/W964</f>
        <v>0.00248414941463544</v>
      </c>
      <c r="W964" s="0" t="n">
        <f aca="false">VLOOKUP(G964,ValidPixels!$A$1:$B$53, 2,0)</f>
        <v>147608271</v>
      </c>
    </row>
    <row r="965" customFormat="false" ht="12.8" hidden="false" customHeight="false" outlineLevel="0" collapsed="false">
      <c r="A965" s="0" t="n">
        <v>22</v>
      </c>
      <c r="B965" s="0" t="s">
        <v>118</v>
      </c>
      <c r="C965" s="0" t="n">
        <f aca="false">VLOOKUP(D965,List!$G$2:$H$12, 2, 0)</f>
        <v>5</v>
      </c>
      <c r="D965" s="0" t="s">
        <v>28</v>
      </c>
      <c r="E965" s="0" t="n">
        <f aca="false">VLOOKUP(G965,List!$A$2:$B$54, 2, 0)</f>
        <v>10</v>
      </c>
      <c r="F965" s="0" t="n">
        <f aca="false">VLOOKUP(G965,List!$L$2:$M$54, 2,0)</f>
        <v>3</v>
      </c>
      <c r="G965" s="0" t="s">
        <v>34</v>
      </c>
      <c r="H965" s="0" t="n">
        <v>13115662</v>
      </c>
      <c r="I965" s="0" t="n">
        <v>7518719</v>
      </c>
      <c r="J965" s="0" t="n">
        <v>5222335</v>
      </c>
      <c r="K965" s="0" t="n">
        <v>1009271188</v>
      </c>
      <c r="L965" s="0" t="n">
        <v>344122</v>
      </c>
      <c r="M965" s="0" t="n">
        <f aca="false">H965 / (H965 + J965)</f>
        <v>0.715217807048392</v>
      </c>
      <c r="N965" s="0" t="n">
        <f aca="false">K965 / (K965+ I965)</f>
        <v>0.992605435057687</v>
      </c>
      <c r="O965" s="0" t="n">
        <f aca="false">I965 / (I965 + K965)</f>
        <v>0.0073945649423131</v>
      </c>
      <c r="P965" s="0" t="n">
        <f aca="false">J965 / (H965 + J965)</f>
        <v>0.284782192951607</v>
      </c>
      <c r="Q965" s="0" t="n">
        <f aca="false">100 * (J965 + I965) / (H965 + I965 + J965 + K965)</f>
        <v>1.2308676010728</v>
      </c>
      <c r="R965" s="0" t="n">
        <f aca="false">(2 * S965 * M965) / (S965 + M965)</f>
        <v>0.673074760795967</v>
      </c>
      <c r="S965" s="0" t="n">
        <f aca="false">H965 / (H965 + I965)</f>
        <v>0.63562178094899</v>
      </c>
      <c r="T965" s="0" t="n">
        <f aca="false">AVERAGE(M965:S965)</f>
        <v>0.64850916325968</v>
      </c>
      <c r="U965" s="0" t="n">
        <f aca="false">(H965 + K965)/(H965 + K965 + I965 + J965)</f>
        <v>0.987691323989272</v>
      </c>
      <c r="V965" s="0" t="n">
        <f aca="false">(I965+J965)/W965</f>
        <v>0.43244120015925</v>
      </c>
      <c r="W965" s="0" t="n">
        <f aca="false">VLOOKUP(G965,ValidPixels!$A$1:$B$53, 2,0)</f>
        <v>29463090</v>
      </c>
    </row>
    <row r="966" customFormat="false" ht="12.8" hidden="false" customHeight="false" outlineLevel="0" collapsed="false">
      <c r="A966" s="0" t="n">
        <v>22</v>
      </c>
      <c r="B966" s="0" t="s">
        <v>118</v>
      </c>
      <c r="C966" s="0" t="n">
        <f aca="false">VLOOKUP(D966,List!$G$2:$H$12, 2, 0)</f>
        <v>4</v>
      </c>
      <c r="D966" s="0" t="s">
        <v>35</v>
      </c>
      <c r="E966" s="0" t="n">
        <f aca="false">VLOOKUP(G966,List!$A$2:$B$54, 2, 0)</f>
        <v>11</v>
      </c>
      <c r="F966" s="0" t="n">
        <f aca="false">VLOOKUP(G966,List!$L$2:$M$54, 2,0)</f>
        <v>3</v>
      </c>
      <c r="G966" s="0" t="s">
        <v>36</v>
      </c>
      <c r="H966" s="0" t="n">
        <v>163787</v>
      </c>
      <c r="I966" s="0" t="n">
        <v>9667</v>
      </c>
      <c r="J966" s="0" t="n">
        <v>99442</v>
      </c>
      <c r="K966" s="0" t="n">
        <v>9822925</v>
      </c>
      <c r="L966" s="0" t="n">
        <v>6414</v>
      </c>
      <c r="M966" s="0" t="n">
        <f aca="false">H966 / (H966 + J966)</f>
        <v>0.622222475487123</v>
      </c>
      <c r="N966" s="0" t="n">
        <f aca="false">K966 / (K966+ I966)</f>
        <v>0.999016841134057</v>
      </c>
      <c r="O966" s="0" t="n">
        <f aca="false">I966 / (I966 + K966)</f>
        <v>0.000983158865942978</v>
      </c>
      <c r="P966" s="0" t="n">
        <f aca="false">J966 / (H966 + J966)</f>
        <v>0.377777524512877</v>
      </c>
      <c r="Q966" s="0" t="n">
        <f aca="false">100 * (J966 + I966) / (H966 + I966 + J966 + K966)</f>
        <v>1.08073429590323</v>
      </c>
      <c r="R966" s="0" t="n">
        <f aca="false">(2 * S966 * M966) / (S966 + M966)</f>
        <v>0.750141406924474</v>
      </c>
      <c r="S966" s="0" t="n">
        <f aca="false">H966 / (H966 + I966)</f>
        <v>0.944267644447519</v>
      </c>
      <c r="T966" s="0" t="n">
        <f aca="false">AVERAGE(M966:S966)</f>
        <v>0.682163335325031</v>
      </c>
      <c r="U966" s="0" t="n">
        <f aca="false">(H966 + K966)/(H966 + K966 + I966 + J966)</f>
        <v>0.989192657040968</v>
      </c>
      <c r="V966" s="0" t="n">
        <f aca="false">(I966+J966)/W966</f>
        <v>0.0108174534285574</v>
      </c>
      <c r="W966" s="0" t="n">
        <f aca="false">VLOOKUP(G966,ValidPixels!$A$1:$B$53, 2,0)</f>
        <v>10086385</v>
      </c>
    </row>
    <row r="967" customFormat="false" ht="12.8" hidden="false" customHeight="false" outlineLevel="0" collapsed="false">
      <c r="A967" s="0" t="n">
        <v>22</v>
      </c>
      <c r="B967" s="0" t="s">
        <v>118</v>
      </c>
      <c r="C967" s="0" t="n">
        <f aca="false">VLOOKUP(D967,List!$G$2:$H$12, 2, 0)</f>
        <v>4</v>
      </c>
      <c r="D967" s="0" t="s">
        <v>35</v>
      </c>
      <c r="E967" s="0" t="n">
        <f aca="false">VLOOKUP(G967,List!$A$2:$B$54, 2, 0)</f>
        <v>12</v>
      </c>
      <c r="F967" s="0" t="n">
        <f aca="false">VLOOKUP(G967,List!$L$2:$M$54, 2,0)</f>
        <v>4</v>
      </c>
      <c r="G967" s="0" t="s">
        <v>37</v>
      </c>
      <c r="H967" s="0" t="n">
        <v>2285963</v>
      </c>
      <c r="I967" s="0" t="n">
        <v>664005</v>
      </c>
      <c r="J967" s="0" t="n">
        <v>874793</v>
      </c>
      <c r="K967" s="0" t="n">
        <v>46949701</v>
      </c>
      <c r="L967" s="0" t="n">
        <v>373983</v>
      </c>
      <c r="M967" s="0" t="n">
        <f aca="false">H967 / (H967 + J967)</f>
        <v>0.723232986032456</v>
      </c>
      <c r="N967" s="0" t="n">
        <f aca="false">K967 / (K967+ I967)</f>
        <v>0.986054330658487</v>
      </c>
      <c r="O967" s="0" t="n">
        <f aca="false">I967 / (I967 + K967)</f>
        <v>0.0139456693415127</v>
      </c>
      <c r="P967" s="0" t="n">
        <f aca="false">J967 / (H967 + J967)</f>
        <v>0.276767013967544</v>
      </c>
      <c r="Q967" s="0" t="n">
        <f aca="false">100 * (J967 + I967) / (H967 + I967 + J967 + K967)</f>
        <v>3.03065348087785</v>
      </c>
      <c r="R967" s="0" t="n">
        <f aca="false">(2 * S967 * M967) / (S967 + M967)</f>
        <v>0.748180739303559</v>
      </c>
      <c r="S967" s="0" t="n">
        <f aca="false">H967 / (H967 + I967)</f>
        <v>0.774911117679921</v>
      </c>
      <c r="T967" s="0" t="n">
        <f aca="false">AVERAGE(M967:S967)</f>
        <v>0.936249333980189</v>
      </c>
      <c r="U967" s="0" t="n">
        <f aca="false">(H967 + K967)/(H967 + K967 + I967 + J967)</f>
        <v>0.969693465191222</v>
      </c>
      <c r="V967" s="0" t="n">
        <f aca="false">(I967+J967)/W967</f>
        <v>0.0307128561372661</v>
      </c>
      <c r="W967" s="0" t="n">
        <f aca="false">VLOOKUP(G967,ValidPixels!$A$1:$B$53, 2,0)</f>
        <v>50102732</v>
      </c>
    </row>
    <row r="968" customFormat="false" ht="12.8" hidden="false" customHeight="false" outlineLevel="0" collapsed="false">
      <c r="A968" s="0" t="n">
        <v>22</v>
      </c>
      <c r="B968" s="0" t="s">
        <v>118</v>
      </c>
      <c r="C968" s="0" t="n">
        <f aca="false">VLOOKUP(D968,List!$G$2:$H$12, 2, 0)</f>
        <v>4</v>
      </c>
      <c r="D968" s="0" t="s">
        <v>35</v>
      </c>
      <c r="E968" s="0" t="n">
        <f aca="false">VLOOKUP(G968,List!$A$2:$B$54, 2, 0)</f>
        <v>14</v>
      </c>
      <c r="F968" s="0" t="n">
        <f aca="false">VLOOKUP(G968,List!$L$2:$M$54, 2,0)</f>
        <v>1</v>
      </c>
      <c r="G968" s="0" t="s">
        <v>39</v>
      </c>
      <c r="H968" s="0" t="n">
        <v>2966914</v>
      </c>
      <c r="I968" s="0" t="n">
        <v>439580</v>
      </c>
      <c r="J968" s="0" t="n">
        <v>1131393</v>
      </c>
      <c r="K968" s="0" t="n">
        <v>114988762</v>
      </c>
      <c r="L968" s="0" t="n">
        <v>0</v>
      </c>
      <c r="M968" s="0" t="n">
        <f aca="false">H968 / (H968 + J968)</f>
        <v>0.723936493776577</v>
      </c>
      <c r="N968" s="0" t="n">
        <f aca="false">K968 / (K968+ I968)</f>
        <v>0.996191749856374</v>
      </c>
      <c r="O968" s="0" t="n">
        <f aca="false">I968 / (I968 + K968)</f>
        <v>0.0038082501436259</v>
      </c>
      <c r="P968" s="0" t="n">
        <f aca="false">J968 / (H968 + J968)</f>
        <v>0.276063506223423</v>
      </c>
      <c r="Q968" s="0" t="n">
        <f aca="false">100 * (J968 + I968) / (H968 + I968 + J968 + K968)</f>
        <v>1.31432865653249</v>
      </c>
      <c r="R968" s="0" t="n">
        <f aca="false">(2 * S968 * M968) / (S968 + M968)</f>
        <v>0.790670931847493</v>
      </c>
      <c r="S968" s="0" t="n">
        <f aca="false">H968 / (H968 + I968)</f>
        <v>0.870958234478029</v>
      </c>
      <c r="T968" s="0" t="n">
        <f aca="false">AVERAGE(M968:S968)</f>
        <v>0.710851117551144</v>
      </c>
      <c r="U968" s="0" t="n">
        <f aca="false">(H968 + K968)/(H968 + K968 + I968 + J968)</f>
        <v>0.986856713434675</v>
      </c>
      <c r="V968" s="0" t="n">
        <f aca="false">(I968+J968)/W968</f>
        <v>0.0131432865653249</v>
      </c>
      <c r="W968" s="0" t="n">
        <f aca="false">VLOOKUP(G968,ValidPixels!$A$1:$B$53, 2,0)</f>
        <v>119526649</v>
      </c>
    </row>
    <row r="969" customFormat="false" ht="12.8" hidden="false" customHeight="false" outlineLevel="0" collapsed="false">
      <c r="A969" s="0" t="n">
        <v>22</v>
      </c>
      <c r="B969" s="0" t="s">
        <v>118</v>
      </c>
      <c r="C969" s="0" t="n">
        <f aca="false">VLOOKUP(D969,List!$G$2:$H$12, 2, 0)</f>
        <v>4</v>
      </c>
      <c r="D969" s="0" t="s">
        <v>35</v>
      </c>
      <c r="E969" s="0" t="n">
        <f aca="false">VLOOKUP(G969,List!$A$2:$B$54, 2, 0)</f>
        <v>13</v>
      </c>
      <c r="F969" s="0" t="n">
        <f aca="false">VLOOKUP(G969,List!$L$2:$M$54, 2,0)</f>
        <v>2</v>
      </c>
      <c r="G969" s="0" t="s">
        <v>38</v>
      </c>
      <c r="H969" s="0" t="n">
        <v>3284122</v>
      </c>
      <c r="I969" s="0" t="n">
        <v>3983526</v>
      </c>
      <c r="J969" s="0" t="n">
        <v>2206600</v>
      </c>
      <c r="K969" s="0" t="n">
        <v>107501173</v>
      </c>
      <c r="L969" s="0" t="n">
        <v>0</v>
      </c>
      <c r="M969" s="0" t="n">
        <f aca="false">H969 / (H969 + J969)</f>
        <v>0.598122068463856</v>
      </c>
      <c r="N969" s="0" t="n">
        <f aca="false">K969 / (K969+ I969)</f>
        <v>0.964268406016865</v>
      </c>
      <c r="O969" s="0" t="n">
        <f aca="false">I969 / (I969 + K969)</f>
        <v>0.0357315939831348</v>
      </c>
      <c r="P969" s="0" t="n">
        <f aca="false">J969 / (H969 + J969)</f>
        <v>0.401877931536144</v>
      </c>
      <c r="Q969" s="0" t="n">
        <f aca="false">100 * (J969 + I969) / (H969 + I969 + J969 + K969)</f>
        <v>5.29181767167993</v>
      </c>
      <c r="R969" s="0" t="n">
        <f aca="false">(2 * S969 * M969) / (S969 + M969)</f>
        <v>0.514818428999943</v>
      </c>
      <c r="S969" s="0" t="n">
        <f aca="false">H969 / (H969 + I969)</f>
        <v>0.451882369646961</v>
      </c>
      <c r="T969" s="0" t="n">
        <f aca="false">AVERAGE(M969:S969)</f>
        <v>1.17978835290383</v>
      </c>
      <c r="U969" s="0" t="n">
        <f aca="false">(H969 + K969)/(H969 + K969 + I969 + J969)</f>
        <v>0.947081823283201</v>
      </c>
      <c r="V969" s="0" t="n">
        <f aca="false">(I969+J969)/W969</f>
        <v>0.0529181767167993</v>
      </c>
      <c r="W969" s="0" t="n">
        <f aca="false">VLOOKUP(G969,ValidPixels!$A$1:$B$53, 2,0)</f>
        <v>116975421</v>
      </c>
    </row>
    <row r="970" customFormat="false" ht="12.8" hidden="false" customHeight="false" outlineLevel="0" collapsed="false">
      <c r="A970" s="0" t="n">
        <v>22</v>
      </c>
      <c r="B970" s="0" t="s">
        <v>118</v>
      </c>
      <c r="C970" s="0" t="n">
        <f aca="false">VLOOKUP(D970,List!$G$2:$H$12, 2, 0)</f>
        <v>6</v>
      </c>
      <c r="D970" s="0" t="s">
        <v>40</v>
      </c>
      <c r="E970" s="0" t="n">
        <f aca="false">VLOOKUP(G970,List!$A$2:$B$54, 2, 0)</f>
        <v>15</v>
      </c>
      <c r="F970" s="0" t="n">
        <f aca="false">VLOOKUP(G970,List!$L$2:$M$54, 2,0)</f>
        <v>2</v>
      </c>
      <c r="G970" s="0" t="s">
        <v>41</v>
      </c>
      <c r="H970" s="0" t="n">
        <v>69402</v>
      </c>
      <c r="I970" s="0" t="n">
        <v>7936</v>
      </c>
      <c r="J970" s="0" t="n">
        <v>155989</v>
      </c>
      <c r="K970" s="0" t="n">
        <v>2681254</v>
      </c>
      <c r="L970" s="0" t="n">
        <v>0</v>
      </c>
      <c r="M970" s="0" t="n">
        <f aca="false">H970 / (H970 + J970)</f>
        <v>0.307918239858734</v>
      </c>
      <c r="N970" s="0" t="n">
        <f aca="false">K970 / (K970+ I970)</f>
        <v>0.997048925512887</v>
      </c>
      <c r="O970" s="0" t="n">
        <f aca="false">I970 / (I970 + K970)</f>
        <v>0.00295107448711322</v>
      </c>
      <c r="P970" s="0" t="n">
        <f aca="false">J970 / (H970 + J970)</f>
        <v>0.692081760141266</v>
      </c>
      <c r="Q970" s="0" t="n">
        <f aca="false">100 * (J970 + I970) / (H970 + I970 + J970 + K970)</f>
        <v>5.62430757628627</v>
      </c>
      <c r="R970" s="0" t="n">
        <f aca="false">(2 * S970 * M970) / (S970 + M970)</f>
        <v>0.458509095593749</v>
      </c>
      <c r="S970" s="0" t="n">
        <f aca="false">H970 / (H970 + I970)</f>
        <v>0.897385502598981</v>
      </c>
      <c r="T970" s="0" t="n">
        <f aca="false">AVERAGE(M970:S970)</f>
        <v>1.28288602492557</v>
      </c>
      <c r="U970" s="0" t="n">
        <f aca="false">(H970 + K970)/(H970 + K970 + I970 + J970)</f>
        <v>0.943756924237137</v>
      </c>
      <c r="V970" s="0" t="n">
        <f aca="false">(I970+J970)/W970</f>
        <v>0.0562430757628627</v>
      </c>
      <c r="W970" s="0" t="n">
        <f aca="false">VLOOKUP(G970,ValidPixels!$A$1:$B$53, 2,0)</f>
        <v>2914581</v>
      </c>
    </row>
    <row r="971" customFormat="false" ht="12.8" hidden="false" customHeight="false" outlineLevel="0" collapsed="false">
      <c r="A971" s="0" t="n">
        <v>22</v>
      </c>
      <c r="B971" s="0" t="s">
        <v>118</v>
      </c>
      <c r="C971" s="0" t="n">
        <f aca="false">VLOOKUP(D971,List!$G$2:$H$12, 2, 0)</f>
        <v>6</v>
      </c>
      <c r="D971" s="0" t="s">
        <v>40</v>
      </c>
      <c r="E971" s="0" t="n">
        <f aca="false">VLOOKUP(G971,List!$A$2:$B$54, 2, 0)</f>
        <v>16</v>
      </c>
      <c r="F971" s="0" t="n">
        <f aca="false">VLOOKUP(G971,List!$L$2:$M$54, 2,0)</f>
        <v>6</v>
      </c>
      <c r="G971" s="0" t="s">
        <v>42</v>
      </c>
      <c r="H971" s="0" t="n">
        <v>380817</v>
      </c>
      <c r="I971" s="0" t="n">
        <v>690902</v>
      </c>
      <c r="J971" s="0" t="n">
        <v>310553</v>
      </c>
      <c r="K971" s="0" t="n">
        <v>90969327</v>
      </c>
      <c r="L971" s="0" t="n">
        <v>89670</v>
      </c>
      <c r="M971" s="0" t="n">
        <f aca="false">H971 / (H971 + J971)</f>
        <v>0.550815048382198</v>
      </c>
      <c r="N971" s="0" t="n">
        <f aca="false">K971 / (K971+ I971)</f>
        <v>0.992462357910976</v>
      </c>
      <c r="O971" s="0" t="n">
        <f aca="false">I971 / (I971 + K971)</f>
        <v>0.00753764208902424</v>
      </c>
      <c r="P971" s="0" t="n">
        <f aca="false">J971 / (H971 + J971)</f>
        <v>0.449184951617802</v>
      </c>
      <c r="Q971" s="0" t="n">
        <f aca="false">100 * (J971 + I971) / (H971 + I971 + J971 + K971)</f>
        <v>1.08439378510382</v>
      </c>
      <c r="R971" s="0" t="n">
        <f aca="false">(2 * S971 * M971) / (S971 + M971)</f>
        <v>0.431988402173685</v>
      </c>
      <c r="S971" s="0" t="n">
        <f aca="false">H971 / (H971 + I971)</f>
        <v>0.355332881100363</v>
      </c>
      <c r="T971" s="0" t="n">
        <f aca="false">AVERAGE(M971:S971)</f>
        <v>0.553102152625409</v>
      </c>
      <c r="U971" s="0" t="n">
        <f aca="false">(H971 + K971)/(H971 + K971 + I971 + J971)</f>
        <v>0.989156062148962</v>
      </c>
      <c r="V971" s="0" t="n">
        <f aca="false">(I971+J971)/W971</f>
        <v>0.124482655921688</v>
      </c>
      <c r="W971" s="0" t="n">
        <f aca="false">VLOOKUP(G971,ValidPixels!$A$1:$B$53, 2,0)</f>
        <v>8044936</v>
      </c>
    </row>
    <row r="972" customFormat="false" ht="12.8" hidden="false" customHeight="false" outlineLevel="0" collapsed="false">
      <c r="A972" s="0" t="n">
        <v>22</v>
      </c>
      <c r="B972" s="0" t="s">
        <v>118</v>
      </c>
      <c r="C972" s="0" t="n">
        <f aca="false">VLOOKUP(D972,List!$G$2:$H$12, 2, 0)</f>
        <v>6</v>
      </c>
      <c r="D972" s="0" t="s">
        <v>40</v>
      </c>
      <c r="E972" s="0" t="n">
        <f aca="false">VLOOKUP(G972,List!$A$2:$B$54, 2, 0)</f>
        <v>19</v>
      </c>
      <c r="F972" s="0" t="n">
        <f aca="false">VLOOKUP(G972,List!$L$2:$M$54, 2,0)</f>
        <v>5</v>
      </c>
      <c r="G972" s="0" t="s">
        <v>45</v>
      </c>
      <c r="H972" s="0" t="n">
        <v>395175</v>
      </c>
      <c r="I972" s="0" t="n">
        <v>60177</v>
      </c>
      <c r="J972" s="0" t="n">
        <v>1051036</v>
      </c>
      <c r="K972" s="0" t="n">
        <v>6552662</v>
      </c>
      <c r="L972" s="0" t="n">
        <v>304</v>
      </c>
      <c r="M972" s="0" t="n">
        <f aca="false">H972 / (H972 + J972)</f>
        <v>0.27324850938072</v>
      </c>
      <c r="N972" s="0" t="n">
        <f aca="false">K972 / (K972+ I972)</f>
        <v>0.990899975033416</v>
      </c>
      <c r="O972" s="0" t="n">
        <f aca="false">I972 / (I972 + K972)</f>
        <v>0.00910002496658394</v>
      </c>
      <c r="P972" s="0" t="n">
        <f aca="false">J972 / (H972 + J972)</f>
        <v>0.72675149061928</v>
      </c>
      <c r="Q972" s="0" t="n">
        <f aca="false">100 * (J972 + I972) / (H972 + I972 + J972 + K972)</f>
        <v>13.7883869686874</v>
      </c>
      <c r="R972" s="0" t="n">
        <f aca="false">(2 * S972 * M972) / (S972 + M972)</f>
        <v>0.415631772389345</v>
      </c>
      <c r="S972" s="0" t="n">
        <f aca="false">H972 / (H972 + I972)</f>
        <v>0.867845095662257</v>
      </c>
      <c r="T972" s="0" t="n">
        <f aca="false">AVERAGE(M972:S972)</f>
        <v>2.43883769096271</v>
      </c>
      <c r="U972" s="0" t="n">
        <f aca="false">(H972 + K972)/(H972 + K972 + I972 + J972)</f>
        <v>0.862116130313126</v>
      </c>
      <c r="V972" s="0" t="n">
        <f aca="false">(I972+J972)/W972</f>
        <v>0.0764721929245881</v>
      </c>
      <c r="W972" s="0" t="n">
        <f aca="false">VLOOKUP(G972,ValidPixels!$A$1:$B$53, 2,0)</f>
        <v>14530942</v>
      </c>
    </row>
    <row r="973" customFormat="false" ht="12.8" hidden="false" customHeight="false" outlineLevel="0" collapsed="false">
      <c r="A973" s="0" t="n">
        <v>22</v>
      </c>
      <c r="B973" s="0" t="s">
        <v>118</v>
      </c>
      <c r="C973" s="0" t="n">
        <f aca="false">VLOOKUP(D973,List!$G$2:$H$12, 2, 0)</f>
        <v>6</v>
      </c>
      <c r="D973" s="0" t="s">
        <v>40</v>
      </c>
      <c r="E973" s="0" t="n">
        <f aca="false">VLOOKUP(G973,List!$A$2:$B$54, 2, 0)</f>
        <v>17</v>
      </c>
      <c r="F973" s="0" t="n">
        <f aca="false">VLOOKUP(G973,List!$L$2:$M$54, 2,0)</f>
        <v>4</v>
      </c>
      <c r="G973" s="0" t="s">
        <v>43</v>
      </c>
      <c r="H973" s="0" t="n">
        <v>402200</v>
      </c>
      <c r="I973" s="0" t="n">
        <v>818</v>
      </c>
      <c r="J973" s="0" t="n">
        <v>302745</v>
      </c>
      <c r="K973" s="0" t="n">
        <v>13825179</v>
      </c>
      <c r="L973" s="0" t="n">
        <v>0</v>
      </c>
      <c r="M973" s="0" t="n">
        <f aca="false">H973 / (H973 + J973)</f>
        <v>0.570540964188696</v>
      </c>
      <c r="N973" s="0" t="n">
        <f aca="false">K973 / (K973+ I973)</f>
        <v>0.99994083609305</v>
      </c>
      <c r="O973" s="0" t="n">
        <f aca="false">I973 / (I973 + K973)</f>
        <v>5.91639069500738E-005</v>
      </c>
      <c r="P973" s="0" t="n">
        <f aca="false">J973 / (H973 + J973)</f>
        <v>0.429459035811304</v>
      </c>
      <c r="Q973" s="0" t="n">
        <f aca="false">100 * (J973 + I973) / (H973 + I973 + J973 + K973)</f>
        <v>2.08907997843498</v>
      </c>
      <c r="R973" s="0" t="n">
        <f aca="false">(2 * S973 * M973) / (S973 + M973)</f>
        <v>0.726017024034196</v>
      </c>
      <c r="S973" s="0" t="n">
        <f aca="false">H973 / (H973 + I973)</f>
        <v>0.997970313981013</v>
      </c>
      <c r="T973" s="0" t="n">
        <f aca="false">AVERAGE(M973:S973)</f>
        <v>0.830438188064313</v>
      </c>
      <c r="U973" s="0" t="n">
        <f aca="false">(H973 + K973)/(H973 + K973 + I973 + J973)</f>
        <v>0.97910920021565</v>
      </c>
      <c r="V973" s="0" t="n">
        <f aca="false">(I973+J973)/W973</f>
        <v>0.00179392119653196</v>
      </c>
      <c r="W973" s="0" t="n">
        <f aca="false">VLOOKUP(G973,ValidPixels!$A$1:$B$53, 2,0)</f>
        <v>169217578</v>
      </c>
    </row>
    <row r="974" customFormat="false" ht="12.8" hidden="false" customHeight="false" outlineLevel="0" collapsed="false">
      <c r="A974" s="0" t="n">
        <v>22</v>
      </c>
      <c r="B974" s="0" t="s">
        <v>118</v>
      </c>
      <c r="C974" s="0" t="n">
        <f aca="false">VLOOKUP(D974,List!$G$2:$H$12, 2, 0)</f>
        <v>6</v>
      </c>
      <c r="D974" s="0" t="s">
        <v>40</v>
      </c>
      <c r="E974" s="0" t="n">
        <f aca="false">VLOOKUP(G974,List!$A$2:$B$54, 2, 0)</f>
        <v>18</v>
      </c>
      <c r="F974" s="0" t="n">
        <f aca="false">VLOOKUP(G974,List!$L$2:$M$54, 2,0)</f>
        <v>1</v>
      </c>
      <c r="G974" s="0" t="s">
        <v>44</v>
      </c>
      <c r="H974" s="0" t="n">
        <v>449985</v>
      </c>
      <c r="I974" s="0" t="n">
        <v>123760</v>
      </c>
      <c r="J974" s="0" t="n">
        <v>298819</v>
      </c>
      <c r="K974" s="0" t="n">
        <v>14697669</v>
      </c>
      <c r="L974" s="0" t="n">
        <v>13048</v>
      </c>
      <c r="M974" s="0" t="n">
        <f aca="false">H974 / (H974 + J974)</f>
        <v>0.600938296269785</v>
      </c>
      <c r="N974" s="0" t="n">
        <f aca="false">K974 / (K974+ I974)</f>
        <v>0.991649927952291</v>
      </c>
      <c r="O974" s="0" t="n">
        <f aca="false">I974 / (I974 + K974)</f>
        <v>0.00835007204770876</v>
      </c>
      <c r="P974" s="0" t="n">
        <f aca="false">J974 / (H974 + J974)</f>
        <v>0.399061703730215</v>
      </c>
      <c r="Q974" s="0" t="n">
        <f aca="false">100 * (J974 + I974) / (H974 + I974 + J974 + K974)</f>
        <v>2.71401847358354</v>
      </c>
      <c r="R974" s="0" t="n">
        <f aca="false">(2 * S974 * M974) / (S974 + M974)</f>
        <v>0.680481403713586</v>
      </c>
      <c r="S974" s="0" t="n">
        <f aca="false">H974 / (H974 + I974)</f>
        <v>0.784294416509076</v>
      </c>
      <c r="T974" s="0" t="n">
        <f aca="false">AVERAGE(M974:S974)</f>
        <v>0.882684899115171</v>
      </c>
      <c r="U974" s="0" t="n">
        <f aca="false">(H974 + K974)/(H974 + K974 + I974 + J974)</f>
        <v>0.972859815264165</v>
      </c>
      <c r="V974" s="0" t="n">
        <f aca="false">(I974+J974)/W974</f>
        <v>0.0271643234612745</v>
      </c>
      <c r="W974" s="0" t="n">
        <f aca="false">VLOOKUP(G974,ValidPixels!$A$1:$B$53, 2,0)</f>
        <v>15556397</v>
      </c>
    </row>
    <row r="975" customFormat="false" ht="12.8" hidden="false" customHeight="false" outlineLevel="0" collapsed="false">
      <c r="A975" s="0" t="n">
        <v>22</v>
      </c>
      <c r="B975" s="0" t="s">
        <v>118</v>
      </c>
      <c r="C975" s="0" t="n">
        <f aca="false">VLOOKUP(D975,List!$G$2:$H$12, 2, 0)</f>
        <v>6</v>
      </c>
      <c r="D975" s="0" t="s">
        <v>40</v>
      </c>
      <c r="E975" s="0" t="n">
        <f aca="false">VLOOKUP(G975,List!$A$2:$B$54, 2, 0)</f>
        <v>20</v>
      </c>
      <c r="F975" s="0" t="n">
        <f aca="false">VLOOKUP(G975,List!$L$2:$M$54, 2,0)</f>
        <v>3</v>
      </c>
      <c r="G975" s="0" t="s">
        <v>46</v>
      </c>
      <c r="H975" s="0" t="n">
        <v>2877576</v>
      </c>
      <c r="I975" s="0" t="n">
        <v>275972</v>
      </c>
      <c r="J975" s="0" t="n">
        <v>4511104</v>
      </c>
      <c r="K975" s="0" t="n">
        <v>161552926</v>
      </c>
      <c r="L975" s="0" t="n">
        <v>0</v>
      </c>
      <c r="M975" s="0" t="n">
        <f aca="false">H975 / (H975 + J975)</f>
        <v>0.389457386163699</v>
      </c>
      <c r="N975" s="0" t="n">
        <f aca="false">K975 / (K975+ I975)</f>
        <v>0.998294667989397</v>
      </c>
      <c r="O975" s="0" t="n">
        <f aca="false">I975 / (I975 + K975)</f>
        <v>0.00170533201060295</v>
      </c>
      <c r="P975" s="0" t="n">
        <f aca="false">J975 / (H975 + J975)</f>
        <v>0.610542613836301</v>
      </c>
      <c r="Q975" s="0" t="n">
        <f aca="false">100 * (J975 + I975) / (H975 + I975 + J975 + K975)</f>
        <v>2.82894723856643</v>
      </c>
      <c r="R975" s="0" t="n">
        <f aca="false">(2 * S975 * M975) / (S975 + M975)</f>
        <v>0.545914203335386</v>
      </c>
      <c r="S975" s="0" t="n">
        <f aca="false">H975 / (H975 + I975)</f>
        <v>0.912488409879919</v>
      </c>
      <c r="T975" s="0" t="n">
        <f aca="false">AVERAGE(M975:S975)</f>
        <v>0.89819283596882</v>
      </c>
      <c r="U975" s="0" t="n">
        <f aca="false">(H975 + K975)/(H975 + K975 + I975 + J975)</f>
        <v>0.971710527614336</v>
      </c>
      <c r="V975" s="0" t="n">
        <f aca="false">(I975+J975)/W975</f>
        <v>0.0520561142736121</v>
      </c>
      <c r="W975" s="0" t="n">
        <f aca="false">VLOOKUP(G975,ValidPixels!$A$1:$B$53, 2,0)</f>
        <v>91959918</v>
      </c>
    </row>
    <row r="976" customFormat="false" ht="12.8" hidden="false" customHeight="false" outlineLevel="0" collapsed="false">
      <c r="A976" s="0" t="n">
        <v>22</v>
      </c>
      <c r="B976" s="0" t="s">
        <v>118</v>
      </c>
      <c r="C976" s="0" t="n">
        <f aca="false">VLOOKUP(D976,List!$G$2:$H$12, 2, 0)</f>
        <v>9</v>
      </c>
      <c r="D976" s="0" t="s">
        <v>47</v>
      </c>
      <c r="E976" s="0" t="n">
        <f aca="false">VLOOKUP(G976,List!$A$2:$B$54, 2, 0)</f>
        <v>21</v>
      </c>
      <c r="F976" s="0" t="n">
        <f aca="false">VLOOKUP(G976,List!$L$2:$M$54, 2,0)</f>
        <v>1</v>
      </c>
      <c r="G976" s="0" t="s">
        <v>48</v>
      </c>
      <c r="H976" s="0" t="n">
        <v>1727651</v>
      </c>
      <c r="I976" s="0" t="n">
        <v>677515</v>
      </c>
      <c r="J976" s="0" t="n">
        <v>296946</v>
      </c>
      <c r="K976" s="0" t="n">
        <v>99150272</v>
      </c>
      <c r="L976" s="0" t="n">
        <v>0</v>
      </c>
      <c r="M976" s="0" t="n">
        <f aca="false">H976 / (H976 + J976)</f>
        <v>0.853330811020662</v>
      </c>
      <c r="N976" s="0" t="n">
        <f aca="false">K976 / (K976+ I976)</f>
        <v>0.99321316218299</v>
      </c>
      <c r="O976" s="0" t="n">
        <f aca="false">I976 / (I976 + K976)</f>
        <v>0.00678683781700981</v>
      </c>
      <c r="P976" s="0" t="n">
        <f aca="false">J976 / (H976 + J976)</f>
        <v>0.146669188979338</v>
      </c>
      <c r="Q976" s="0" t="n">
        <f aca="false">100 * (J976 + I976) / (H976 + I976 + J976 + K976)</f>
        <v>0.956738528574844</v>
      </c>
      <c r="R976" s="0" t="n">
        <f aca="false">(2 * S976 * M976) / (S976 + M976)</f>
        <v>0.780019608272497</v>
      </c>
      <c r="S976" s="0" t="n">
        <f aca="false">H976 / (H976 + I976)</f>
        <v>0.718308424449705</v>
      </c>
      <c r="T976" s="0" t="n">
        <f aca="false">AVERAGE(M976:S976)</f>
        <v>0.636438080185292</v>
      </c>
      <c r="U976" s="0" t="n">
        <f aca="false">(H976 + K976)/(H976 + K976 + I976 + J976)</f>
        <v>0.990432614714252</v>
      </c>
      <c r="V976" s="0" t="n">
        <f aca="false">(I976+J976)/W976</f>
        <v>0.00956738528574844</v>
      </c>
      <c r="W976" s="0" t="n">
        <f aca="false">VLOOKUP(G976,ValidPixels!$A$1:$B$53, 2,0)</f>
        <v>101852384</v>
      </c>
    </row>
    <row r="977" customFormat="false" ht="12.8" hidden="false" customHeight="false" outlineLevel="0" collapsed="false">
      <c r="A977" s="0" t="n">
        <v>22</v>
      </c>
      <c r="B977" s="0" t="s">
        <v>118</v>
      </c>
      <c r="C977" s="0" t="n">
        <f aca="false">VLOOKUP(D977,List!$G$2:$H$12, 2, 0)</f>
        <v>9</v>
      </c>
      <c r="D977" s="0" t="s">
        <v>47</v>
      </c>
      <c r="E977" s="0" t="n">
        <f aca="false">VLOOKUP(G977,List!$A$2:$B$54, 2, 0)</f>
        <v>22</v>
      </c>
      <c r="F977" s="0" t="n">
        <f aca="false">VLOOKUP(G977,List!$L$2:$M$54, 2,0)</f>
        <v>3</v>
      </c>
      <c r="G977" s="0" t="s">
        <v>49</v>
      </c>
      <c r="H977" s="0" t="n">
        <v>1989377</v>
      </c>
      <c r="I977" s="0" t="n">
        <v>147190</v>
      </c>
      <c r="J977" s="0" t="n">
        <v>961832</v>
      </c>
      <c r="K977" s="0" t="n">
        <v>76868312</v>
      </c>
      <c r="L977" s="0" t="n">
        <v>116141</v>
      </c>
      <c r="M977" s="0" t="n">
        <f aca="false">H977 / (H977 + J977)</f>
        <v>0.674088822580847</v>
      </c>
      <c r="N977" s="0" t="n">
        <f aca="false">K977 / (K977+ I977)</f>
        <v>0.998088826324861</v>
      </c>
      <c r="O977" s="0" t="n">
        <f aca="false">I977 / (I977 + K977)</f>
        <v>0.00191117367513881</v>
      </c>
      <c r="P977" s="0" t="n">
        <f aca="false">J977 / (H977 + J977)</f>
        <v>0.325911177419153</v>
      </c>
      <c r="Q977" s="0" t="n">
        <f aca="false">100 * (J977 + I977) / (H977 + I977 + J977 + K977)</f>
        <v>1.38685458752955</v>
      </c>
      <c r="R977" s="0" t="n">
        <f aca="false">(2 * S977 * M977) / (S977 + M977)</f>
        <v>0.782022243117621</v>
      </c>
      <c r="S977" s="0" t="n">
        <f aca="false">H977 / (H977 + I977)</f>
        <v>0.931109111017815</v>
      </c>
      <c r="T977" s="0" t="n">
        <f aca="false">AVERAGE(M977:S977)</f>
        <v>0.728569420237856</v>
      </c>
      <c r="U977" s="0" t="n">
        <f aca="false">(H977 + K977)/(H977 + K977 + I977 + J977)</f>
        <v>0.986131454124704</v>
      </c>
      <c r="V977" s="0" t="n">
        <f aca="false">(I977+J977)/W977</f>
        <v>0.013936834292166</v>
      </c>
      <c r="W977" s="0" t="n">
        <f aca="false">VLOOKUP(G977,ValidPixels!$A$1:$B$53, 2,0)</f>
        <v>79574886</v>
      </c>
    </row>
    <row r="978" customFormat="false" ht="12.8" hidden="false" customHeight="false" outlineLevel="0" collapsed="false">
      <c r="A978" s="0" t="n">
        <v>22</v>
      </c>
      <c r="B978" s="0" t="s">
        <v>118</v>
      </c>
      <c r="C978" s="0" t="n">
        <f aca="false">VLOOKUP(D978,List!$G$2:$H$12, 2, 0)</f>
        <v>9</v>
      </c>
      <c r="D978" s="0" t="s">
        <v>47</v>
      </c>
      <c r="E978" s="0" t="n">
        <f aca="false">VLOOKUP(G978,List!$A$2:$B$54, 2, 0)</f>
        <v>24</v>
      </c>
      <c r="F978" s="0" t="n">
        <f aca="false">VLOOKUP(G978,List!$L$2:$M$54, 2,0)</f>
        <v>6</v>
      </c>
      <c r="G978" s="0" t="s">
        <v>51</v>
      </c>
      <c r="H978" s="0" t="n">
        <v>3661396</v>
      </c>
      <c r="I978" s="0" t="n">
        <v>924011</v>
      </c>
      <c r="J978" s="0" t="n">
        <v>1243960</v>
      </c>
      <c r="K978" s="0" t="n">
        <v>81076649</v>
      </c>
      <c r="L978" s="0" t="n">
        <v>859405</v>
      </c>
      <c r="M978" s="0" t="n">
        <f aca="false">H978 / (H978 + J978)</f>
        <v>0.746407804041134</v>
      </c>
      <c r="N978" s="0" t="n">
        <f aca="false">K978 / (K978+ I978)</f>
        <v>0.988731663867096</v>
      </c>
      <c r="O978" s="0" t="n">
        <f aca="false">I978 / (I978 + K978)</f>
        <v>0.0112683361329043</v>
      </c>
      <c r="P978" s="0" t="n">
        <f aca="false">J978 / (H978 + J978)</f>
        <v>0.253592195958866</v>
      </c>
      <c r="Q978" s="0" t="n">
        <f aca="false">100 * (J978 + I978) / (H978 + I978 + J978 + K978)</f>
        <v>2.49461556263263</v>
      </c>
      <c r="R978" s="0" t="n">
        <f aca="false">(2 * S978 * M978) / (S978 + M978)</f>
        <v>0.771570420628984</v>
      </c>
      <c r="S978" s="0" t="n">
        <f aca="false">H978 / (H978 + I978)</f>
        <v>0.798488771007677</v>
      </c>
      <c r="T978" s="0" t="n">
        <f aca="false">AVERAGE(M978:S978)</f>
        <v>0.866382107752755</v>
      </c>
      <c r="U978" s="0" t="n">
        <f aca="false">(H978 + K978)/(H978 + K978 + I978 + J978)</f>
        <v>0.975053844373674</v>
      </c>
      <c r="V978" s="0" t="n">
        <f aca="false">(I978+J978)/W978</f>
        <v>0.0252011480717911</v>
      </c>
      <c r="W978" s="0" t="n">
        <f aca="false">VLOOKUP(G978,ValidPixels!$A$1:$B$53, 2,0)</f>
        <v>86026676</v>
      </c>
    </row>
    <row r="979" customFormat="false" ht="12.8" hidden="false" customHeight="false" outlineLevel="0" collapsed="false">
      <c r="A979" s="0" t="n">
        <v>22</v>
      </c>
      <c r="B979" s="0" t="s">
        <v>118</v>
      </c>
      <c r="C979" s="0" t="n">
        <f aca="false">VLOOKUP(D979,List!$G$2:$H$12, 2, 0)</f>
        <v>9</v>
      </c>
      <c r="D979" s="0" t="s">
        <v>47</v>
      </c>
      <c r="E979" s="0" t="n">
        <f aca="false">VLOOKUP(G979,List!$A$2:$B$54, 2, 0)</f>
        <v>23</v>
      </c>
      <c r="F979" s="0" t="n">
        <f aca="false">VLOOKUP(G979,List!$L$2:$M$54, 2,0)</f>
        <v>2</v>
      </c>
      <c r="G979" s="0" t="s">
        <v>50</v>
      </c>
      <c r="H979" s="0" t="n">
        <v>3786684</v>
      </c>
      <c r="I979" s="0" t="n">
        <v>452321</v>
      </c>
      <c r="J979" s="0" t="n">
        <v>1370104</v>
      </c>
      <c r="K979" s="0" t="n">
        <v>80387397</v>
      </c>
      <c r="L979" s="0" t="n">
        <v>408640</v>
      </c>
      <c r="M979" s="0" t="n">
        <f aca="false">H979 / (H979 + J979)</f>
        <v>0.734310582478861</v>
      </c>
      <c r="N979" s="0" t="n">
        <f aca="false">K979 / (K979+ I979)</f>
        <v>0.994404718235163</v>
      </c>
      <c r="O979" s="0" t="n">
        <f aca="false">I979 / (I979 + K979)</f>
        <v>0.00559528176483743</v>
      </c>
      <c r="P979" s="0" t="n">
        <f aca="false">J979 / (H979 + J979)</f>
        <v>0.265689417521139</v>
      </c>
      <c r="Q979" s="0" t="n">
        <f aca="false">100 * (J979 + I979) / (H979 + I979 + J979 + K979)</f>
        <v>2.11918493525772</v>
      </c>
      <c r="R979" s="0" t="n">
        <f aca="false">(2 * S979 * M979) / (S979 + M979)</f>
        <v>0.806038191773701</v>
      </c>
      <c r="S979" s="0" t="n">
        <f aca="false">H979 / (H979 + I979)</f>
        <v>0.893295478538006</v>
      </c>
      <c r="T979" s="0" t="n">
        <f aca="false">AVERAGE(M979:S979)</f>
        <v>0.831216943652775</v>
      </c>
      <c r="U979" s="0" t="n">
        <f aca="false">(H979 + K979)/(H979 + K979 + I979 + J979)</f>
        <v>0.978808150647423</v>
      </c>
      <c r="V979" s="0" t="n">
        <f aca="false">(I979+J979)/W979</f>
        <v>0.0216328925232958</v>
      </c>
      <c r="W979" s="0" t="n">
        <f aca="false">VLOOKUP(G979,ValidPixels!$A$1:$B$53, 2,0)</f>
        <v>84243242</v>
      </c>
    </row>
    <row r="980" customFormat="false" ht="12.8" hidden="false" customHeight="false" outlineLevel="0" collapsed="false">
      <c r="A980" s="0" t="n">
        <v>22</v>
      </c>
      <c r="B980" s="0" t="s">
        <v>118</v>
      </c>
      <c r="C980" s="0" t="n">
        <f aca="false">VLOOKUP(D980,List!$G$2:$H$12, 2, 0)</f>
        <v>9</v>
      </c>
      <c r="D980" s="0" t="s">
        <v>47</v>
      </c>
      <c r="E980" s="0" t="n">
        <f aca="false">VLOOKUP(G980,List!$A$2:$B$54, 2, 0)</f>
        <v>25</v>
      </c>
      <c r="F980" s="0" t="n">
        <f aca="false">VLOOKUP(G980,List!$L$2:$M$54, 2,0)</f>
        <v>5</v>
      </c>
      <c r="G980" s="0" t="s">
        <v>52</v>
      </c>
      <c r="H980" s="0" t="n">
        <v>6026005</v>
      </c>
      <c r="I980" s="0" t="n">
        <v>2458453</v>
      </c>
      <c r="J980" s="0" t="n">
        <v>4349188</v>
      </c>
      <c r="K980" s="0" t="n">
        <v>515444322</v>
      </c>
      <c r="L980" s="0" t="n">
        <v>162377</v>
      </c>
      <c r="M980" s="0" t="n">
        <f aca="false">H980 / (H980 + J980)</f>
        <v>0.58080895459005</v>
      </c>
      <c r="N980" s="0" t="n">
        <f aca="false">K980 / (K980+ I980)</f>
        <v>0.995253060769949</v>
      </c>
      <c r="O980" s="0" t="n">
        <f aca="false">I980 / (I980 + K980)</f>
        <v>0.00474693923005143</v>
      </c>
      <c r="P980" s="0" t="n">
        <f aca="false">J980 / (H980 + J980)</f>
        <v>0.41919104540995</v>
      </c>
      <c r="Q980" s="0" t="n">
        <f aca="false">100 * (J980 + I980) / (H980 + I980 + J980 + K980)</f>
        <v>1.28864753261866</v>
      </c>
      <c r="R980" s="0" t="n">
        <f aca="false">(2 * S980 * M980) / (S980 + M980)</f>
        <v>0.639036745695877</v>
      </c>
      <c r="S980" s="0" t="n">
        <f aca="false">H980 / (H980 + I980)</f>
        <v>0.710240418421542</v>
      </c>
      <c r="T980" s="0" t="n">
        <f aca="false">AVERAGE(M980:S980)</f>
        <v>0.662560670962297</v>
      </c>
      <c r="U980" s="0" t="n">
        <f aca="false">(H980 + K980)/(H980 + K980 + I980 + J980)</f>
        <v>0.987113524673813</v>
      </c>
      <c r="V980" s="0" t="n">
        <f aca="false">(I980+J980)/W980</f>
        <v>0.0128977556077598</v>
      </c>
      <c r="W980" s="0" t="n">
        <f aca="false">VLOOKUP(G980,ValidPixels!$A$1:$B$53, 2,0)</f>
        <v>527815940</v>
      </c>
    </row>
    <row r="981" customFormat="false" ht="12.8" hidden="false" customHeight="false" outlineLevel="0" collapsed="false">
      <c r="A981" s="0" t="n">
        <v>22</v>
      </c>
      <c r="B981" s="0" t="s">
        <v>118</v>
      </c>
      <c r="C981" s="0" t="n">
        <f aca="false">VLOOKUP(D981,List!$G$2:$H$12, 2, 0)</f>
        <v>9</v>
      </c>
      <c r="D981" s="0" t="s">
        <v>47</v>
      </c>
      <c r="E981" s="0" t="n">
        <f aca="false">VLOOKUP(G981,List!$A$2:$B$54, 2, 0)</f>
        <v>26</v>
      </c>
      <c r="F981" s="0" t="n">
        <f aca="false">VLOOKUP(G981,List!$L$2:$M$54, 2,0)</f>
        <v>4</v>
      </c>
      <c r="G981" s="0" t="s">
        <v>53</v>
      </c>
      <c r="H981" s="0" t="n">
        <v>28806139</v>
      </c>
      <c r="I981" s="0" t="n">
        <v>7550402</v>
      </c>
      <c r="J981" s="0" t="n">
        <v>39927526</v>
      </c>
      <c r="K981" s="0" t="n">
        <v>915752140</v>
      </c>
      <c r="L981" s="0" t="n">
        <v>0</v>
      </c>
      <c r="M981" s="0" t="n">
        <f aca="false">H981 / (H981 + J981)</f>
        <v>0.419097963130585</v>
      </c>
      <c r="N981" s="0" t="n">
        <f aca="false">K981 / (K981+ I981)</f>
        <v>0.991822396607243</v>
      </c>
      <c r="O981" s="0" t="n">
        <f aca="false">I981 / (I981 + K981)</f>
        <v>0.00817760339275661</v>
      </c>
      <c r="P981" s="0" t="n">
        <f aca="false">J981 / (H981 + J981)</f>
        <v>0.580902036869415</v>
      </c>
      <c r="Q981" s="0" t="n">
        <f aca="false">100 * (J981 + I981) / (H981 + I981 + J981 + K981)</f>
        <v>4.78590677084027</v>
      </c>
      <c r="R981" s="0" t="n">
        <f aca="false">(2 * S981 * M981) / (S981 + M981)</f>
        <v>0.548217385738115</v>
      </c>
      <c r="S981" s="0" t="n">
        <f aca="false">H981 / (H981 + I981)</f>
        <v>0.792323422627032</v>
      </c>
      <c r="T981" s="0" t="n">
        <f aca="false">AVERAGE(M981:S981)</f>
        <v>1.16092108274363</v>
      </c>
      <c r="U981" s="0" t="n">
        <f aca="false">(H981 + K981)/(H981 + K981 + I981 + J981)</f>
        <v>0.952140932291597</v>
      </c>
      <c r="V981" s="0" t="n">
        <f aca="false">(I981+J981)/W981</f>
        <v>0.0478590677084027</v>
      </c>
      <c r="W981" s="0" t="n">
        <f aca="false">VLOOKUP(G981,ValidPixels!$A$1:$B$53, 2,0)</f>
        <v>992036207</v>
      </c>
    </row>
    <row r="982" customFormat="false" ht="12.8" hidden="false" customHeight="false" outlineLevel="0" collapsed="false">
      <c r="A982" s="0" t="n">
        <v>22</v>
      </c>
      <c r="B982" s="0" t="s">
        <v>118</v>
      </c>
      <c r="C982" s="0" t="n">
        <f aca="false">VLOOKUP(D982,List!$G$2:$H$12, 2, 0)</f>
        <v>10</v>
      </c>
      <c r="D982" s="0" t="s">
        <v>54</v>
      </c>
      <c r="E982" s="0" t="n">
        <f aca="false">VLOOKUP(G982,List!$A$2:$B$54, 2, 0)</f>
        <v>27</v>
      </c>
      <c r="F982" s="0" t="n">
        <f aca="false">VLOOKUP(G982,List!$L$2:$M$54, 2,0)</f>
        <v>5</v>
      </c>
      <c r="G982" s="0" t="s">
        <v>55</v>
      </c>
      <c r="H982" s="0" t="n">
        <v>310526</v>
      </c>
      <c r="I982" s="0" t="n">
        <v>62600</v>
      </c>
      <c r="J982" s="0" t="n">
        <v>404611</v>
      </c>
      <c r="K982" s="0" t="n">
        <v>34432540</v>
      </c>
      <c r="L982" s="0" t="n">
        <v>0</v>
      </c>
      <c r="M982" s="0" t="n">
        <f aca="false">H982 / (H982 + J982)</f>
        <v>0.434218897917462</v>
      </c>
      <c r="N982" s="0" t="n">
        <f aca="false">K982 / (K982+ I982)</f>
        <v>0.998185251603559</v>
      </c>
      <c r="O982" s="0" t="n">
        <f aca="false">I982 / (I982 + K982)</f>
        <v>0.00181474839644077</v>
      </c>
      <c r="P982" s="0" t="n">
        <f aca="false">J982 / (H982 + J982)</f>
        <v>0.565781102082538</v>
      </c>
      <c r="Q982" s="0" t="n">
        <f aca="false">100 * (J982 + I982) / (H982 + I982 + J982 + K982)</f>
        <v>1.32691657040926</v>
      </c>
      <c r="R982" s="0" t="n">
        <f aca="false">(2 * S982 * M982) / (S982 + M982)</f>
        <v>0.570681903179654</v>
      </c>
      <c r="S982" s="0" t="n">
        <f aca="false">H982 / (H982 + I982)</f>
        <v>0.832228255334659</v>
      </c>
      <c r="T982" s="0" t="n">
        <f aca="false">AVERAGE(M982:S982)</f>
        <v>0.675689532703367</v>
      </c>
      <c r="U982" s="0" t="n">
        <f aca="false">(H982 + K982)/(H982 + K982 + I982 + J982)</f>
        <v>0.986730834295907</v>
      </c>
      <c r="V982" s="0" t="n">
        <f aca="false">(I982+J982)/W982</f>
        <v>0.0132691657040926</v>
      </c>
      <c r="W982" s="0" t="n">
        <f aca="false">VLOOKUP(G982,ValidPixels!$A$1:$B$53, 2,0)</f>
        <v>35210277</v>
      </c>
    </row>
    <row r="983" customFormat="false" ht="12.8" hidden="false" customHeight="false" outlineLevel="0" collapsed="false">
      <c r="A983" s="0" t="n">
        <v>22</v>
      </c>
      <c r="B983" s="0" t="s">
        <v>118</v>
      </c>
      <c r="C983" s="0" t="n">
        <f aca="false">VLOOKUP(D983,List!$G$2:$H$12, 2, 0)</f>
        <v>10</v>
      </c>
      <c r="D983" s="0" t="s">
        <v>54</v>
      </c>
      <c r="E983" s="0" t="n">
        <f aca="false">VLOOKUP(G983,List!$A$2:$B$54, 2, 0)</f>
        <v>28</v>
      </c>
      <c r="F983" s="0" t="n">
        <f aca="false">VLOOKUP(G983,List!$L$2:$M$54, 2,0)</f>
        <v>3</v>
      </c>
      <c r="G983" s="0" t="s">
        <v>56</v>
      </c>
      <c r="H983" s="0" t="n">
        <v>1187992</v>
      </c>
      <c r="I983" s="0" t="n">
        <v>55590</v>
      </c>
      <c r="J983" s="0" t="n">
        <v>6785089</v>
      </c>
      <c r="K983" s="0" t="n">
        <v>408102824</v>
      </c>
      <c r="L983" s="0" t="n">
        <v>0</v>
      </c>
      <c r="M983" s="0" t="n">
        <f aca="false">H983 / (H983 + J983)</f>
        <v>0.149000367611968</v>
      </c>
      <c r="N983" s="0" t="n">
        <f aca="false">K983 / (K983+ I983)</f>
        <v>0.999863802881202</v>
      </c>
      <c r="O983" s="0" t="n">
        <f aca="false">I983 / (I983 + K983)</f>
        <v>0.000136197118798095</v>
      </c>
      <c r="P983" s="0" t="n">
        <f aca="false">J983 / (H983 + J983)</f>
        <v>0.850999632388032</v>
      </c>
      <c r="Q983" s="0" t="n">
        <f aca="false">100 * (J983 + I983) / (H983 + I983 + J983 + K983)</f>
        <v>1.64387437196985</v>
      </c>
      <c r="R983" s="0" t="n">
        <f aca="false">(2 * S983 * M983) / (S983 + M983)</f>
        <v>0.257792218289852</v>
      </c>
      <c r="S983" s="0" t="n">
        <f aca="false">H983 / (H983 + I983)</f>
        <v>0.955298484539017</v>
      </c>
      <c r="T983" s="0" t="n">
        <f aca="false">AVERAGE(M983:S983)</f>
        <v>0.693852153542674</v>
      </c>
      <c r="U983" s="0" t="n">
        <f aca="false">(H983 + K983)/(H983 + K983 + I983 + J983)</f>
        <v>0.983561256280301</v>
      </c>
      <c r="V983" s="0" t="n">
        <f aca="false">(I983+J983)/W983</f>
        <v>0.0164387437196985</v>
      </c>
      <c r="W983" s="0" t="n">
        <f aca="false">VLOOKUP(G983,ValidPixels!$A$1:$B$53, 2,0)</f>
        <v>416131495</v>
      </c>
    </row>
    <row r="984" customFormat="false" ht="12.8" hidden="false" customHeight="false" outlineLevel="0" collapsed="false">
      <c r="A984" s="0" t="n">
        <v>22</v>
      </c>
      <c r="B984" s="0" t="s">
        <v>118</v>
      </c>
      <c r="C984" s="0" t="n">
        <f aca="false">VLOOKUP(D984,List!$G$2:$H$12, 2, 0)</f>
        <v>10</v>
      </c>
      <c r="D984" s="0" t="s">
        <v>54</v>
      </c>
      <c r="E984" s="0" t="n">
        <f aca="false">VLOOKUP(G984,List!$A$2:$B$54, 2, 0)</f>
        <v>30</v>
      </c>
      <c r="F984" s="0" t="n">
        <f aca="false">VLOOKUP(G984,List!$L$2:$M$54, 2,0)</f>
        <v>2</v>
      </c>
      <c r="G984" s="0" t="s">
        <v>58</v>
      </c>
      <c r="H984" s="0" t="n">
        <v>6973599</v>
      </c>
      <c r="I984" s="0" t="n">
        <v>75142</v>
      </c>
      <c r="J984" s="0" t="n">
        <v>12490698</v>
      </c>
      <c r="K984" s="0" t="n">
        <v>207109125</v>
      </c>
      <c r="L984" s="0" t="n">
        <v>0</v>
      </c>
      <c r="M984" s="0" t="n">
        <f aca="false">H984 / (H984 + J984)</f>
        <v>0.358276438136964</v>
      </c>
      <c r="N984" s="0" t="n">
        <f aca="false">K984 / (K984+ I984)</f>
        <v>0.999637318020871</v>
      </c>
      <c r="O984" s="0" t="n">
        <f aca="false">I984 / (I984 + K984)</f>
        <v>0.000362681979129236</v>
      </c>
      <c r="P984" s="0" t="n">
        <f aca="false">J984 / (H984 + J984)</f>
        <v>0.641723561863036</v>
      </c>
      <c r="Q984" s="0" t="n">
        <f aca="false">100 * (J984 + I984) / (H984 + I984 + J984 + K984)</f>
        <v>5.54419572673754</v>
      </c>
      <c r="R984" s="0" t="n">
        <f aca="false">(2 * S984 * M984) / (S984 + M984)</f>
        <v>0.526050541624087</v>
      </c>
      <c r="S984" s="0" t="n">
        <f aca="false">H984 / (H984 + I984)</f>
        <v>0.98933965654292</v>
      </c>
      <c r="T984" s="0" t="n">
        <f aca="false">AVERAGE(M984:S984)</f>
        <v>1.29422656070065</v>
      </c>
      <c r="U984" s="0" t="n">
        <f aca="false">(H984 + K984)/(H984 + K984 + I984 + J984)</f>
        <v>0.944558042732625</v>
      </c>
      <c r="V984" s="0" t="n">
        <f aca="false">(I984+J984)/W984</f>
        <v>0.0554419572673754</v>
      </c>
      <c r="W984" s="0" t="n">
        <f aca="false">VLOOKUP(G984,ValidPixels!$A$1:$B$53, 2,0)</f>
        <v>226648564</v>
      </c>
    </row>
    <row r="985" customFormat="false" ht="12.8" hidden="false" customHeight="false" outlineLevel="0" collapsed="false">
      <c r="A985" s="0" t="n">
        <v>22</v>
      </c>
      <c r="B985" s="0" t="s">
        <v>118</v>
      </c>
      <c r="C985" s="0" t="n">
        <f aca="false">VLOOKUP(D985,List!$G$2:$H$12, 2, 0)</f>
        <v>10</v>
      </c>
      <c r="D985" s="0" t="s">
        <v>54</v>
      </c>
      <c r="E985" s="0" t="n">
        <f aca="false">VLOOKUP(G985,List!$A$2:$B$54, 2, 0)</f>
        <v>29</v>
      </c>
      <c r="F985" s="0" t="n">
        <f aca="false">VLOOKUP(G985,List!$L$2:$M$54, 2,0)</f>
        <v>1</v>
      </c>
      <c r="G985" s="0" t="s">
        <v>57</v>
      </c>
      <c r="H985" s="0" t="n">
        <v>7195973</v>
      </c>
      <c r="I985" s="0" t="n">
        <v>664487</v>
      </c>
      <c r="J985" s="0" t="n">
        <v>5144184</v>
      </c>
      <c r="K985" s="0" t="n">
        <v>359322538</v>
      </c>
      <c r="L985" s="0" t="n">
        <v>0</v>
      </c>
      <c r="M985" s="0" t="n">
        <f aca="false">H985 / (H985 + J985)</f>
        <v>0.58313463921083</v>
      </c>
      <c r="N985" s="0" t="n">
        <f aca="false">K985 / (K985+ I985)</f>
        <v>0.998154136249772</v>
      </c>
      <c r="O985" s="0" t="n">
        <f aca="false">I985 / (I985 + K985)</f>
        <v>0.00184586375022822</v>
      </c>
      <c r="P985" s="0" t="n">
        <f aca="false">J985 / (H985 + J985)</f>
        <v>0.41686536078917</v>
      </c>
      <c r="Q985" s="0" t="n">
        <f aca="false">100 * (J985 + I985) / (H985 + I985 + J985 + K985)</f>
        <v>1.56009855869186</v>
      </c>
      <c r="R985" s="0" t="n">
        <f aca="false">(2 * S985 * M985) / (S985 + M985)</f>
        <v>0.712450812764778</v>
      </c>
      <c r="S985" s="0" t="n">
        <f aca="false">H985 / (H985 + I985)</f>
        <v>0.915464616574602</v>
      </c>
      <c r="T985" s="0" t="n">
        <f aca="false">AVERAGE(M985:S985)</f>
        <v>0.741144855433034</v>
      </c>
      <c r="U985" s="0" t="n">
        <f aca="false">(H985 + K985)/(H985 + K985 + I985 + J985)</f>
        <v>0.984399014413081</v>
      </c>
      <c r="V985" s="0" t="n">
        <f aca="false">(I985+J985)/W985</f>
        <v>0.0156009855869186</v>
      </c>
      <c r="W985" s="0" t="n">
        <f aca="false">VLOOKUP(G985,ValidPixels!$A$1:$B$53, 2,0)</f>
        <v>372327182</v>
      </c>
    </row>
    <row r="986" customFormat="false" ht="12.8" hidden="false" customHeight="false" outlineLevel="0" collapsed="false">
      <c r="A986" s="0" t="n">
        <v>22</v>
      </c>
      <c r="B986" s="0" t="s">
        <v>118</v>
      </c>
      <c r="C986" s="0" t="n">
        <f aca="false">VLOOKUP(D986,List!$G$2:$H$12, 2, 0)</f>
        <v>10</v>
      </c>
      <c r="D986" s="0" t="s">
        <v>54</v>
      </c>
      <c r="E986" s="0" t="n">
        <f aca="false">VLOOKUP(G986,List!$A$2:$B$54, 2, 0)</f>
        <v>31</v>
      </c>
      <c r="F986" s="0" t="n">
        <f aca="false">VLOOKUP(G986,List!$L$2:$M$54, 2,0)</f>
        <v>4</v>
      </c>
      <c r="G986" s="0" t="s">
        <v>59</v>
      </c>
      <c r="H986" s="0" t="n">
        <v>12144249</v>
      </c>
      <c r="I986" s="0" t="n">
        <v>121469</v>
      </c>
      <c r="J986" s="0" t="n">
        <v>49817016</v>
      </c>
      <c r="K986" s="0" t="n">
        <v>259359046</v>
      </c>
      <c r="L986" s="0" t="n">
        <v>0</v>
      </c>
      <c r="M986" s="0" t="n">
        <f aca="false">H986 / (H986 + J986)</f>
        <v>0.195997434849014</v>
      </c>
      <c r="N986" s="0" t="n">
        <f aca="false">K986 / (K986+ I986)</f>
        <v>0.999531876218143</v>
      </c>
      <c r="O986" s="0" t="n">
        <f aca="false">I986 / (I986 + K986)</f>
        <v>0.000468123781856992</v>
      </c>
      <c r="P986" s="0" t="n">
        <f aca="false">J986 / (H986 + J986)</f>
        <v>0.804002565150986</v>
      </c>
      <c r="Q986" s="0" t="n">
        <f aca="false">100 * (J986 + I986) / (H986 + I986 + J986 + K986)</f>
        <v>15.5357791386048</v>
      </c>
      <c r="R986" s="0" t="n">
        <f aca="false">(2 * S986 * M986) / (S986 + M986)</f>
        <v>0.327219253947045</v>
      </c>
      <c r="S986" s="0" t="n">
        <f aca="false">H986 / (H986 + I986)</f>
        <v>0.99009686999163</v>
      </c>
      <c r="T986" s="0" t="n">
        <f aca="false">AVERAGE(M986:S986)</f>
        <v>2.6932993232205</v>
      </c>
      <c r="U986" s="0" t="n">
        <f aca="false">(H986 + K986)/(H986 + K986 + I986 + J986)</f>
        <v>0.844642208613952</v>
      </c>
      <c r="V986" s="0" t="n">
        <f aca="false">(I986+J986)/W986</f>
        <v>0.155357791386048</v>
      </c>
      <c r="W986" s="0" t="n">
        <f aca="false">VLOOKUP(G986,ValidPixels!$A$1:$B$53, 2,0)</f>
        <v>321441780</v>
      </c>
    </row>
    <row r="987" customFormat="false" ht="12.8" hidden="false" customHeight="false" outlineLevel="0" collapsed="false">
      <c r="A987" s="0" t="n">
        <v>22</v>
      </c>
      <c r="B987" s="0" t="s">
        <v>118</v>
      </c>
      <c r="C987" s="0" t="n">
        <f aca="false">VLOOKUP(D987,List!$G$2:$H$12, 2, 0)</f>
        <v>2</v>
      </c>
      <c r="D987" s="0" t="s">
        <v>60</v>
      </c>
      <c r="E987" s="0" t="n">
        <f aca="false">VLOOKUP(G987,List!$A$2:$B$54, 2, 0)</f>
        <v>32</v>
      </c>
      <c r="F987" s="0" t="n">
        <f aca="false">VLOOKUP(G987,List!$L$2:$M$54, 2,0)</f>
        <v>4</v>
      </c>
      <c r="G987" s="0" t="s">
        <v>61</v>
      </c>
      <c r="H987" s="0" t="n">
        <v>6643081</v>
      </c>
      <c r="I987" s="0" t="n">
        <v>1452091</v>
      </c>
      <c r="J987" s="0" t="n">
        <v>7372785</v>
      </c>
      <c r="K987" s="0" t="n">
        <v>918187423</v>
      </c>
      <c r="L987" s="0" t="n">
        <v>0</v>
      </c>
      <c r="M987" s="0" t="n">
        <f aca="false">H987 / (H987 + J987)</f>
        <v>0.473968643821224</v>
      </c>
      <c r="N987" s="0" t="n">
        <f aca="false">K987 / (K987+ I987)</f>
        <v>0.998421021522135</v>
      </c>
      <c r="O987" s="0" t="n">
        <f aca="false">I987 / (I987 + K987)</f>
        <v>0.00157897847786475</v>
      </c>
      <c r="P987" s="0" t="n">
        <f aca="false">J987 / (H987 + J987)</f>
        <v>0.526031356178776</v>
      </c>
      <c r="Q987" s="0" t="n">
        <f aca="false">100 * (J987 + I987) / (H987 + I987 + J987 + K987)</f>
        <v>0.94519628859205</v>
      </c>
      <c r="R987" s="0" t="n">
        <f aca="false">(2 * S987 * M987) / (S987 + M987)</f>
        <v>0.600883685333995</v>
      </c>
      <c r="S987" s="0" t="n">
        <f aca="false">H987 / (H987 + I987)</f>
        <v>0.820622588377369</v>
      </c>
      <c r="T987" s="0" t="n">
        <f aca="false">AVERAGE(M987:S987)</f>
        <v>0.623814651757631</v>
      </c>
      <c r="U987" s="0" t="n">
        <f aca="false">(H987 + K987)/(H987 + K987 + I987 + J987)</f>
        <v>0.990548037114079</v>
      </c>
      <c r="V987" s="0" t="n">
        <f aca="false">(I987+J987)/W987</f>
        <v>0.0189028412309914</v>
      </c>
      <c r="W987" s="0" t="n">
        <f aca="false">VLOOKUP(G987,ValidPixels!$A$1:$B$53, 2,0)</f>
        <v>466854474</v>
      </c>
    </row>
    <row r="988" customFormat="false" ht="12.8" hidden="false" customHeight="false" outlineLevel="0" collapsed="false">
      <c r="A988" s="0" t="n">
        <v>22</v>
      </c>
      <c r="B988" s="0" t="s">
        <v>118</v>
      </c>
      <c r="C988" s="0" t="n">
        <f aca="false">VLOOKUP(D988,List!$G$2:$H$12, 2, 0)</f>
        <v>2</v>
      </c>
      <c r="D988" s="0" t="s">
        <v>60</v>
      </c>
      <c r="E988" s="0" t="n">
        <f aca="false">VLOOKUP(G988,List!$A$2:$B$54, 2, 0)</f>
        <v>33</v>
      </c>
      <c r="F988" s="0" t="n">
        <f aca="false">VLOOKUP(G988,List!$L$2:$M$54, 2,0)</f>
        <v>1</v>
      </c>
      <c r="G988" s="0" t="s">
        <v>62</v>
      </c>
      <c r="H988" s="0" t="n">
        <v>10433609</v>
      </c>
      <c r="I988" s="0" t="n">
        <v>1195539</v>
      </c>
      <c r="J988" s="0" t="n">
        <v>13828571</v>
      </c>
      <c r="K988" s="0" t="n">
        <v>2078963797</v>
      </c>
      <c r="L988" s="0" t="n">
        <v>0</v>
      </c>
      <c r="M988" s="0" t="n">
        <f aca="false">H988 / (H988 + J988)</f>
        <v>0.430035924224451</v>
      </c>
      <c r="N988" s="0" t="n">
        <f aca="false">K988 / (K988+ I988)</f>
        <v>0.999425265661476</v>
      </c>
      <c r="O988" s="0" t="n">
        <f aca="false">I988 / (I988 + K988)</f>
        <v>0.000574734338523768</v>
      </c>
      <c r="P988" s="0" t="n">
        <f aca="false">J988 / (H988 + J988)</f>
        <v>0.569964075775549</v>
      </c>
      <c r="Q988" s="0" t="n">
        <f aca="false">100 * (J988 + I988) / (H988 + I988 + J988 + K988)</f>
        <v>0.713930640119914</v>
      </c>
      <c r="R988" s="0" t="n">
        <f aca="false">(2 * S988 * M988) / (S988 + M988)</f>
        <v>0.581399997236101</v>
      </c>
      <c r="S988" s="0" t="n">
        <f aca="false">H988 / (H988 + I988)</f>
        <v>0.897194618212787</v>
      </c>
      <c r="T988" s="0" t="n">
        <f aca="false">AVERAGE(M988:S988)</f>
        <v>0.598932179366972</v>
      </c>
      <c r="U988" s="0" t="n">
        <f aca="false">(H988 + K988)/(H988 + K988 + I988 + J988)</f>
        <v>0.992860693598801</v>
      </c>
      <c r="V988" s="0" t="n">
        <f aca="false">(I988+J988)/W988</f>
        <v>0.0142923420852359</v>
      </c>
      <c r="W988" s="0" t="n">
        <f aca="false">VLOOKUP(G988,ValidPixels!$A$1:$B$53, 2,0)</f>
        <v>1051200000</v>
      </c>
    </row>
    <row r="989" customFormat="false" ht="12.8" hidden="false" customHeight="false" outlineLevel="0" collapsed="false">
      <c r="A989" s="0" t="n">
        <v>22</v>
      </c>
      <c r="B989" s="0" t="s">
        <v>118</v>
      </c>
      <c r="C989" s="0" t="n">
        <f aca="false">VLOOKUP(D989,List!$G$2:$H$12, 2, 0)</f>
        <v>2</v>
      </c>
      <c r="D989" s="0" t="s">
        <v>60</v>
      </c>
      <c r="E989" s="0" t="n">
        <f aca="false">VLOOKUP(G989,List!$A$2:$B$54, 2, 0)</f>
        <v>34</v>
      </c>
      <c r="F989" s="0" t="n">
        <f aca="false">VLOOKUP(G989,List!$L$2:$M$54, 2,0)</f>
        <v>3</v>
      </c>
      <c r="G989" s="0" t="s">
        <v>63</v>
      </c>
      <c r="H989" s="0" t="n">
        <v>13652223</v>
      </c>
      <c r="I989" s="0" t="n">
        <v>1739673</v>
      </c>
      <c r="J989" s="0" t="n">
        <v>7069960</v>
      </c>
      <c r="K989" s="0" t="n">
        <v>1945341015</v>
      </c>
      <c r="L989" s="0" t="n">
        <v>894949</v>
      </c>
      <c r="M989" s="0" t="n">
        <f aca="false">H989 / (H989 + J989)</f>
        <v>0.658821659860836</v>
      </c>
      <c r="N989" s="0" t="n">
        <f aca="false">K989 / (K989+ I989)</f>
        <v>0.99910652238979</v>
      </c>
      <c r="O989" s="0" t="n">
        <f aca="false">I989 / (I989 + K989)</f>
        <v>0.000893477610209855</v>
      </c>
      <c r="P989" s="0" t="n">
        <f aca="false">J989 / (H989 + J989)</f>
        <v>0.341178340139164</v>
      </c>
      <c r="Q989" s="0" t="n">
        <f aca="false">100 * (J989 + I989) / (H989 + I989 + J989 + K989)</f>
        <v>0.447688796974014</v>
      </c>
      <c r="R989" s="0" t="n">
        <f aca="false">(2 * S989 * M989) / (S989 + M989)</f>
        <v>0.75606098109272</v>
      </c>
      <c r="S989" s="0" t="n">
        <f aca="false">H989 / (H989 + I989)</f>
        <v>0.886974743072588</v>
      </c>
      <c r="T989" s="0" t="n">
        <f aca="false">AVERAGE(M989:S989)</f>
        <v>0.584389217305617</v>
      </c>
      <c r="U989" s="0" t="n">
        <f aca="false">(H989 + K989)/(H989 + K989 + I989 + J989)</f>
        <v>0.99552311203026</v>
      </c>
      <c r="V989" s="0" t="n">
        <f aca="false">(I989+J989)/W989</f>
        <v>0.00895783982387946</v>
      </c>
      <c r="W989" s="0" t="n">
        <f aca="false">VLOOKUP(G989,ValidPixels!$A$1:$B$53, 2,0)</f>
        <v>983455071</v>
      </c>
    </row>
    <row r="990" customFormat="false" ht="12.8" hidden="false" customHeight="false" outlineLevel="0" collapsed="false">
      <c r="A990" s="0" t="n">
        <v>22</v>
      </c>
      <c r="B990" s="0" t="s">
        <v>118</v>
      </c>
      <c r="C990" s="0" t="n">
        <f aca="false">VLOOKUP(D990,List!$G$2:$H$12, 2, 0)</f>
        <v>2</v>
      </c>
      <c r="D990" s="0" t="s">
        <v>60</v>
      </c>
      <c r="E990" s="0" t="n">
        <f aca="false">VLOOKUP(G990,List!$A$2:$B$54, 2, 0)</f>
        <v>35</v>
      </c>
      <c r="F990" s="0" t="n">
        <f aca="false">VLOOKUP(G990,List!$L$2:$M$54, 2,0)</f>
        <v>2</v>
      </c>
      <c r="G990" s="0" t="s">
        <v>64</v>
      </c>
      <c r="H990" s="0" t="n">
        <v>15830898</v>
      </c>
      <c r="I990" s="0" t="n">
        <v>367145</v>
      </c>
      <c r="J990" s="0" t="n">
        <v>7941920</v>
      </c>
      <c r="K990" s="0" t="n">
        <v>574233772</v>
      </c>
      <c r="L990" s="0" t="n">
        <v>5870</v>
      </c>
      <c r="M990" s="0" t="n">
        <f aca="false">H990 / (H990 + J990)</f>
        <v>0.665924334254357</v>
      </c>
      <c r="N990" s="0" t="n">
        <f aca="false">K990 / (K990+ I990)</f>
        <v>0.999361043484029</v>
      </c>
      <c r="O990" s="0" t="n">
        <f aca="false">I990 / (I990 + K990)</f>
        <v>0.000638956515970892</v>
      </c>
      <c r="P990" s="0" t="n">
        <f aca="false">J990 / (H990 + J990)</f>
        <v>0.334075665745643</v>
      </c>
      <c r="Q990" s="0" t="n">
        <f aca="false">100 * (J990 + I990) / (H990 + I990 + J990 + K990)</f>
        <v>1.38860790739754</v>
      </c>
      <c r="R990" s="0" t="n">
        <f aca="false">(2 * S990 * M990) / (S990 + M990)</f>
        <v>0.792121941030993</v>
      </c>
      <c r="S990" s="0" t="n">
        <f aca="false">H990 / (H990 + I990)</f>
        <v>0.977333990285123</v>
      </c>
      <c r="T990" s="0" t="n">
        <f aca="false">AVERAGE(M990:S990)</f>
        <v>0.736866262673379</v>
      </c>
      <c r="U990" s="0" t="n">
        <f aca="false">(H990 + K990)/(H990 + K990 + I990 + J990)</f>
        <v>0.986113920926024</v>
      </c>
      <c r="V990" s="0" t="n">
        <f aca="false">(I990+J990)/W990</f>
        <v>0.0278318277126807</v>
      </c>
      <c r="W990" s="0" t="n">
        <f aca="false">VLOOKUP(G990,ValidPixels!$A$1:$B$53, 2,0)</f>
        <v>298545431</v>
      </c>
    </row>
    <row r="991" customFormat="false" ht="12.8" hidden="false" customHeight="false" outlineLevel="0" collapsed="false">
      <c r="A991" s="0" t="n">
        <v>22</v>
      </c>
      <c r="B991" s="0" t="s">
        <v>118</v>
      </c>
      <c r="C991" s="0" t="n">
        <f aca="false">VLOOKUP(D991,List!$G$2:$H$12, 2, 0)</f>
        <v>7</v>
      </c>
      <c r="D991" s="0" t="s">
        <v>65</v>
      </c>
      <c r="E991" s="0" t="n">
        <f aca="false">VLOOKUP(G991,List!$A$2:$B$54, 2, 0)</f>
        <v>36</v>
      </c>
      <c r="F991" s="0" t="n">
        <f aca="false">VLOOKUP(G991,List!$L$2:$M$54, 2,0)</f>
        <v>1</v>
      </c>
      <c r="G991" s="0" t="s">
        <v>66</v>
      </c>
      <c r="H991" s="0" t="n">
        <v>20347</v>
      </c>
      <c r="I991" s="0" t="n">
        <v>5028016</v>
      </c>
      <c r="J991" s="0" t="n">
        <v>36835</v>
      </c>
      <c r="K991" s="0" t="n">
        <v>303072721</v>
      </c>
      <c r="L991" s="0" t="n">
        <v>0</v>
      </c>
      <c r="M991" s="0" t="n">
        <f aca="false">H991 / (H991 + J991)</f>
        <v>0.355828757301249</v>
      </c>
      <c r="N991" s="0" t="n">
        <f aca="false">K991 / (K991+ I991)</f>
        <v>0.983680610280397</v>
      </c>
      <c r="O991" s="0" t="n">
        <f aca="false">I991 / (I991 + K991)</f>
        <v>0.0163193897196033</v>
      </c>
      <c r="P991" s="0" t="n">
        <f aca="false">J991 / (H991 + J991)</f>
        <v>0.644171242698751</v>
      </c>
      <c r="Q991" s="0" t="n">
        <f aca="false">100 * (J991 + I991) / (H991 + I991 + J991 + K991)</f>
        <v>1.64358943506495</v>
      </c>
      <c r="R991" s="0" t="n">
        <f aca="false">(2 * S991 * M991) / (S991 + M991)</f>
        <v>0.00797054966707766</v>
      </c>
      <c r="S991" s="0" t="n">
        <f aca="false">H991 / (H991 + I991)</f>
        <v>0.00403041540396362</v>
      </c>
      <c r="T991" s="0" t="n">
        <f aca="false">AVERAGE(M991:S991)</f>
        <v>0.522227200019427</v>
      </c>
      <c r="U991" s="0" t="n">
        <f aca="false">(H991 + K991)/(H991 + K991 + I991 + J991)</f>
        <v>0.98356410564935</v>
      </c>
      <c r="V991" s="0" t="n">
        <f aca="false">(I991+J991)/W991</f>
        <v>0.0328961376226274</v>
      </c>
      <c r="W991" s="0" t="n">
        <f aca="false">VLOOKUP(G991,ValidPixels!$A$1:$B$53, 2,0)</f>
        <v>153964914</v>
      </c>
    </row>
    <row r="992" customFormat="false" ht="12.8" hidden="false" customHeight="false" outlineLevel="0" collapsed="false">
      <c r="A992" s="0" t="n">
        <v>22</v>
      </c>
      <c r="B992" s="0" t="s">
        <v>118</v>
      </c>
      <c r="C992" s="0" t="n">
        <f aca="false">VLOOKUP(D992,List!$G$2:$H$12, 2, 0)</f>
        <v>7</v>
      </c>
      <c r="D992" s="0" t="s">
        <v>65</v>
      </c>
      <c r="E992" s="0" t="n">
        <f aca="false">VLOOKUP(G992,List!$A$2:$B$54, 2, 0)</f>
        <v>37</v>
      </c>
      <c r="F992" s="0" t="n">
        <f aca="false">VLOOKUP(G992,List!$L$2:$M$54, 2,0)</f>
        <v>2</v>
      </c>
      <c r="G992" s="0" t="s">
        <v>67</v>
      </c>
      <c r="H992" s="0" t="n">
        <v>626298</v>
      </c>
      <c r="I992" s="0" t="n">
        <v>190725</v>
      </c>
      <c r="J992" s="0" t="n">
        <v>111285</v>
      </c>
      <c r="K992" s="0" t="n">
        <v>24718664</v>
      </c>
      <c r="L992" s="0" t="n">
        <v>0</v>
      </c>
      <c r="M992" s="0" t="n">
        <f aca="false">H992 / (H992 + J992)</f>
        <v>0.849122064906594</v>
      </c>
      <c r="N992" s="0" t="n">
        <f aca="false">K992 / (K992+ I992)</f>
        <v>0.992343248563825</v>
      </c>
      <c r="O992" s="0" t="n">
        <f aca="false">I992 / (I992 + K992)</f>
        <v>0.00765675143617533</v>
      </c>
      <c r="P992" s="0" t="n">
        <f aca="false">J992 / (H992 + J992)</f>
        <v>0.150877935093406</v>
      </c>
      <c r="Q992" s="0" t="n">
        <f aca="false">100 * (J992 + I992) / (H992 + I992 + J992 + K992)</f>
        <v>1.17756591304424</v>
      </c>
      <c r="R992" s="0" t="n">
        <f aca="false">(2 * S992 * M992) / (S992 + M992)</f>
        <v>0.805732127625907</v>
      </c>
      <c r="S992" s="0" t="n">
        <f aca="false">H992 / (H992 + I992)</f>
        <v>0.766561039285308</v>
      </c>
      <c r="T992" s="0" t="n">
        <f aca="false">AVERAGE(M992:S992)</f>
        <v>0.678551297136493</v>
      </c>
      <c r="U992" s="0" t="n">
        <f aca="false">(H992 + K992)/(H992 + K992 + I992 + J992)</f>
        <v>0.988224340869558</v>
      </c>
      <c r="V992" s="0" t="n">
        <f aca="false">(I992+J992)/W992</f>
        <v>0.0235775535694336</v>
      </c>
      <c r="W992" s="0" t="n">
        <f aca="false">VLOOKUP(G992,ValidPixels!$A$1:$B$53, 2,0)</f>
        <v>12809217</v>
      </c>
    </row>
    <row r="993" customFormat="false" ht="12.8" hidden="false" customHeight="false" outlineLevel="0" collapsed="false">
      <c r="A993" s="0" t="n">
        <v>22</v>
      </c>
      <c r="B993" s="0" t="s">
        <v>118</v>
      </c>
      <c r="C993" s="0" t="n">
        <f aca="false">VLOOKUP(D993,List!$G$2:$H$12, 2, 0)</f>
        <v>7</v>
      </c>
      <c r="D993" s="0" t="s">
        <v>65</v>
      </c>
      <c r="E993" s="0" t="n">
        <f aca="false">VLOOKUP(G993,List!$A$2:$B$54, 2, 0)</f>
        <v>38</v>
      </c>
      <c r="F993" s="0" t="n">
        <f aca="false">VLOOKUP(G993,List!$L$2:$M$54, 2,0)</f>
        <v>4</v>
      </c>
      <c r="G993" s="0" t="s">
        <v>68</v>
      </c>
      <c r="H993" s="0" t="n">
        <v>1763354</v>
      </c>
      <c r="I993" s="0" t="n">
        <v>70184</v>
      </c>
      <c r="J993" s="0" t="n">
        <v>1087742</v>
      </c>
      <c r="K993" s="0" t="n">
        <v>46121183</v>
      </c>
      <c r="L993" s="0" t="n">
        <v>0</v>
      </c>
      <c r="M993" s="0" t="n">
        <f aca="false">H993 / (H993 + J993)</f>
        <v>0.618482857118806</v>
      </c>
      <c r="N993" s="0" t="n">
        <f aca="false">K993 / (K993+ I993)</f>
        <v>0.99848058188016</v>
      </c>
      <c r="O993" s="0" t="n">
        <f aca="false">I993 / (I993 + K993)</f>
        <v>0.00151941811984045</v>
      </c>
      <c r="P993" s="0" t="n">
        <f aca="false">J993 / (H993 + J993)</f>
        <v>0.381517142881194</v>
      </c>
      <c r="Q993" s="0" t="n">
        <f aca="false">100 * (J993 + I993) / (H993 + I993 + J993 + K993)</f>
        <v>2.36106820328335</v>
      </c>
      <c r="R993" s="0" t="n">
        <f aca="false">(2 * S993 * M993) / (S993 + M993)</f>
        <v>0.752824660368345</v>
      </c>
      <c r="S993" s="0" t="n">
        <f aca="false">H993 / (H993 + I993)</f>
        <v>0.961722091388343</v>
      </c>
      <c r="T993" s="0" t="n">
        <f aca="false">AVERAGE(M993:S993)</f>
        <v>0.867944993577148</v>
      </c>
      <c r="U993" s="0" t="n">
        <f aca="false">(H993 + K993)/(H993 + K993 + I993 + J993)</f>
        <v>0.976389317967167</v>
      </c>
      <c r="V993" s="0" t="n">
        <f aca="false">(I993+J993)/W993</f>
        <v>0.047712082118153</v>
      </c>
      <c r="W993" s="0" t="n">
        <f aca="false">VLOOKUP(G993,ValidPixels!$A$1:$B$53, 2,0)</f>
        <v>24269031</v>
      </c>
    </row>
    <row r="994" customFormat="false" ht="12.8" hidden="false" customHeight="false" outlineLevel="0" collapsed="false">
      <c r="A994" s="0" t="n">
        <v>22</v>
      </c>
      <c r="B994" s="0" t="s">
        <v>118</v>
      </c>
      <c r="C994" s="0" t="n">
        <f aca="false">VLOOKUP(D994,List!$G$2:$H$12, 2, 0)</f>
        <v>7</v>
      </c>
      <c r="D994" s="0" t="s">
        <v>65</v>
      </c>
      <c r="E994" s="0" t="n">
        <f aca="false">VLOOKUP(G994,List!$A$2:$B$54, 2, 0)</f>
        <v>39</v>
      </c>
      <c r="F994" s="0" t="n">
        <f aca="false">VLOOKUP(G994,List!$L$2:$M$54, 2,0)</f>
        <v>3</v>
      </c>
      <c r="G994" s="0" t="s">
        <v>69</v>
      </c>
      <c r="H994" s="0" t="n">
        <v>3490590</v>
      </c>
      <c r="I994" s="0" t="n">
        <v>2013756</v>
      </c>
      <c r="J994" s="0" t="n">
        <v>3511734</v>
      </c>
      <c r="K994" s="0" t="n">
        <v>349452066</v>
      </c>
      <c r="L994" s="0" t="n">
        <v>0</v>
      </c>
      <c r="M994" s="0" t="n">
        <f aca="false">H994 / (H994 + J994)</f>
        <v>0.498490215534157</v>
      </c>
      <c r="N994" s="0" t="n">
        <f aca="false">K994 / (K994+ I994)</f>
        <v>0.994270407322849</v>
      </c>
      <c r="O994" s="0" t="n">
        <f aca="false">I994 / (I994 + K994)</f>
        <v>0.00572959267715084</v>
      </c>
      <c r="P994" s="0" t="n">
        <f aca="false">J994 / (H994 + J994)</f>
        <v>0.501509784465843</v>
      </c>
      <c r="Q994" s="0" t="n">
        <f aca="false">100 * (J994 + I994) / (H994 + I994 + J994 + K994)</f>
        <v>1.54141729513673</v>
      </c>
      <c r="R994" s="0" t="n">
        <f aca="false">(2 * S994 * M994) / (S994 + M994)</f>
        <v>0.558196546322882</v>
      </c>
      <c r="S994" s="0" t="n">
        <f aca="false">H994 / (H994 + I994)</f>
        <v>0.634151632183006</v>
      </c>
      <c r="T994" s="0" t="n">
        <f aca="false">AVERAGE(M994:S994)</f>
        <v>0.676252210520375</v>
      </c>
      <c r="U994" s="0" t="n">
        <f aca="false">(H994 + K994)/(H994 + K994 + I994 + J994)</f>
        <v>0.984585827048633</v>
      </c>
      <c r="V994" s="0" t="n">
        <f aca="false">(I994+J994)/W994</f>
        <v>0.0303830212496612</v>
      </c>
      <c r="W994" s="0" t="n">
        <f aca="false">VLOOKUP(G994,ValidPixels!$A$1:$B$53, 2,0)</f>
        <v>181861111</v>
      </c>
    </row>
    <row r="995" customFormat="false" ht="12.8" hidden="false" customHeight="false" outlineLevel="0" collapsed="false">
      <c r="A995" s="0" t="n">
        <v>22</v>
      </c>
      <c r="B995" s="0" t="s">
        <v>118</v>
      </c>
      <c r="C995" s="0" t="n">
        <f aca="false">VLOOKUP(D995,List!$G$2:$H$12, 2, 0)</f>
        <v>8</v>
      </c>
      <c r="D995" s="0" t="s">
        <v>70</v>
      </c>
      <c r="E995" s="0" t="n">
        <f aca="false">VLOOKUP(G995,List!$A$2:$B$54, 2, 0)</f>
        <v>41</v>
      </c>
      <c r="F995" s="0" t="n">
        <f aca="false">VLOOKUP(G995,List!$L$2:$M$54, 2,0)</f>
        <v>1</v>
      </c>
      <c r="G995" s="0" t="s">
        <v>72</v>
      </c>
      <c r="H995" s="0" t="n">
        <v>827971</v>
      </c>
      <c r="I995" s="0" t="n">
        <v>2385949</v>
      </c>
      <c r="J995" s="0" t="n">
        <v>821975</v>
      </c>
      <c r="K995" s="0" t="n">
        <v>78613806</v>
      </c>
      <c r="L995" s="0" t="n">
        <v>0</v>
      </c>
      <c r="M995" s="0" t="n">
        <f aca="false">H995 / (H995 + J995)</f>
        <v>0.501817029163379</v>
      </c>
      <c r="N995" s="0" t="n">
        <f aca="false">K995 / (K995+ I995)</f>
        <v>0.970543750410109</v>
      </c>
      <c r="O995" s="0" t="n">
        <f aca="false">I995 / (I995 + K995)</f>
        <v>0.0294562495898907</v>
      </c>
      <c r="P995" s="0" t="n">
        <f aca="false">J995 / (H995 + J995)</f>
        <v>0.498182970836621</v>
      </c>
      <c r="Q995" s="0" t="n">
        <f aca="false">100 * (J995 + I995) / (H995 + I995 + J995 + K995)</f>
        <v>3.88134979459877</v>
      </c>
      <c r="R995" s="0" t="n">
        <f aca="false">(2 * S995 * M995) / (S995 + M995)</f>
        <v>0.340457981367085</v>
      </c>
      <c r="S995" s="0" t="n">
        <f aca="false">H995 / (H995 + I995)</f>
        <v>0.257620289241798</v>
      </c>
      <c r="T995" s="0" t="n">
        <f aca="false">AVERAGE(M995:S995)</f>
        <v>0.925632580743951</v>
      </c>
      <c r="U995" s="0" t="n">
        <f aca="false">(H995 + K995)/(H995 + K995 + I995 + J995)</f>
        <v>0.961186502054012</v>
      </c>
      <c r="V995" s="0" t="n">
        <f aca="false">(I995+J995)/W995</f>
        <v>0.0769511943717599</v>
      </c>
      <c r="W995" s="0" t="n">
        <f aca="false">VLOOKUP(G995,ValidPixels!$A$1:$B$53, 2,0)</f>
        <v>41687774</v>
      </c>
    </row>
    <row r="996" customFormat="false" ht="12.8" hidden="false" customHeight="false" outlineLevel="0" collapsed="false">
      <c r="A996" s="0" t="n">
        <v>22</v>
      </c>
      <c r="B996" s="0" t="s">
        <v>118</v>
      </c>
      <c r="C996" s="0" t="n">
        <f aca="false">VLOOKUP(D996,List!$G$2:$H$12, 2, 0)</f>
        <v>8</v>
      </c>
      <c r="D996" s="0" t="s">
        <v>70</v>
      </c>
      <c r="E996" s="0" t="n">
        <f aca="false">VLOOKUP(G996,List!$A$2:$B$54, 2, 0)</f>
        <v>40</v>
      </c>
      <c r="F996" s="0" t="n">
        <f aca="false">VLOOKUP(G996,List!$L$2:$M$54, 2,0)</f>
        <v>2</v>
      </c>
      <c r="G996" s="0" t="s">
        <v>71</v>
      </c>
      <c r="H996" s="0" t="n">
        <v>1087683</v>
      </c>
      <c r="I996" s="0" t="n">
        <v>689659</v>
      </c>
      <c r="J996" s="0" t="n">
        <v>4501008</v>
      </c>
      <c r="K996" s="0" t="n">
        <v>59725612</v>
      </c>
      <c r="L996" s="0" t="n">
        <v>0</v>
      </c>
      <c r="M996" s="0" t="n">
        <f aca="false">H996 / (H996 + J996)</f>
        <v>0.194622139602995</v>
      </c>
      <c r="N996" s="0" t="n">
        <f aca="false">K996 / (K996+ I996)</f>
        <v>0.988584690781243</v>
      </c>
      <c r="O996" s="0" t="n">
        <f aca="false">I996 / (I996 + K996)</f>
        <v>0.011415309218757</v>
      </c>
      <c r="P996" s="0" t="n">
        <f aca="false">J996 / (H996 + J996)</f>
        <v>0.805377860397005</v>
      </c>
      <c r="Q996" s="0" t="n">
        <f aca="false">100 * (J996 + I996) / (H996 + I996 + J996 + K996)</f>
        <v>7.86417488089579</v>
      </c>
      <c r="R996" s="0" t="n">
        <f aca="false">(2 * S996 * M996) / (S996 + M996)</f>
        <v>0.29532395524158</v>
      </c>
      <c r="S996" s="0" t="n">
        <f aca="false">H996 / (H996 + I996)</f>
        <v>0.611971697062242</v>
      </c>
      <c r="T996" s="0" t="n">
        <f aca="false">AVERAGE(M996:S996)</f>
        <v>1.5387815047428</v>
      </c>
      <c r="U996" s="0" t="n">
        <f aca="false">(H996 + K996)/(H996 + K996 + I996 + J996)</f>
        <v>0.921358251191042</v>
      </c>
      <c r="V996" s="0" t="n">
        <f aca="false">(I996+J996)/W996</f>
        <v>0.155795008158978</v>
      </c>
      <c r="W996" s="0" t="n">
        <f aca="false">VLOOKUP(G996,ValidPixels!$A$1:$B$53, 2,0)</f>
        <v>33317287</v>
      </c>
    </row>
    <row r="997" customFormat="false" ht="12.8" hidden="false" customHeight="false" outlineLevel="0" collapsed="false">
      <c r="A997" s="0" t="n">
        <v>22</v>
      </c>
      <c r="B997" s="0" t="s">
        <v>118</v>
      </c>
      <c r="C997" s="0" t="n">
        <f aca="false">VLOOKUP(D997,List!$G$2:$H$12, 2, 0)</f>
        <v>8</v>
      </c>
      <c r="D997" s="0" t="s">
        <v>70</v>
      </c>
      <c r="E997" s="0" t="n">
        <f aca="false">VLOOKUP(G997,List!$A$2:$B$54, 2, 0)</f>
        <v>43</v>
      </c>
      <c r="F997" s="0" t="n">
        <f aca="false">VLOOKUP(G997,List!$L$2:$M$54, 2,0)</f>
        <v>4</v>
      </c>
      <c r="G997" s="0" t="s">
        <v>74</v>
      </c>
      <c r="H997" s="0" t="n">
        <v>2234527</v>
      </c>
      <c r="I997" s="0" t="n">
        <v>2808310</v>
      </c>
      <c r="J997" s="0" t="n">
        <v>1696200</v>
      </c>
      <c r="K997" s="0" t="n">
        <v>624689926</v>
      </c>
      <c r="L997" s="0" t="n">
        <v>0</v>
      </c>
      <c r="M997" s="0" t="n">
        <f aca="false">H997 / (H997 + J997)</f>
        <v>0.568476772871787</v>
      </c>
      <c r="N997" s="0" t="n">
        <f aca="false">K997 / (K997+ I997)</f>
        <v>0.995524592996625</v>
      </c>
      <c r="O997" s="0" t="n">
        <f aca="false">I997 / (I997 + K997)</f>
        <v>0.00447540700337523</v>
      </c>
      <c r="P997" s="0" t="n">
        <f aca="false">J997 / (H997 + J997)</f>
        <v>0.431523227128213</v>
      </c>
      <c r="Q997" s="0" t="n">
        <f aca="false">100 * (J997 + I997) / (H997 + I997 + J997 + K997)</f>
        <v>0.713383494256978</v>
      </c>
      <c r="R997" s="0" t="n">
        <f aca="false">(2 * S997 * M997) / (S997 + M997)</f>
        <v>0.49802441928313</v>
      </c>
      <c r="S997" s="0" t="n">
        <f aca="false">H997 / (H997 + I997)</f>
        <v>0.443109107036377</v>
      </c>
      <c r="T997" s="0" t="n">
        <f aca="false">AVERAGE(M997:S997)</f>
        <v>0.522073860082355</v>
      </c>
      <c r="U997" s="0" t="n">
        <f aca="false">(H997 + K997)/(H997 + K997 + I997 + J997)</f>
        <v>0.99286616505743</v>
      </c>
      <c r="V997" s="0" t="n">
        <f aca="false">(I997+J997)/W997</f>
        <v>0.0142706229821009</v>
      </c>
      <c r="W997" s="0" t="n">
        <f aca="false">VLOOKUP(G997,ValidPixels!$A$1:$B$53, 2,0)</f>
        <v>315649149</v>
      </c>
    </row>
    <row r="998" customFormat="false" ht="12.8" hidden="false" customHeight="false" outlineLevel="0" collapsed="false">
      <c r="A998" s="0" t="n">
        <v>22</v>
      </c>
      <c r="B998" s="0" t="s">
        <v>118</v>
      </c>
      <c r="C998" s="0" t="n">
        <f aca="false">VLOOKUP(D998,List!$G$2:$H$12, 2, 0)</f>
        <v>8</v>
      </c>
      <c r="D998" s="0" t="s">
        <v>70</v>
      </c>
      <c r="E998" s="0" t="n">
        <f aca="false">VLOOKUP(G998,List!$A$2:$B$54, 2, 0)</f>
        <v>42</v>
      </c>
      <c r="F998" s="0" t="n">
        <f aca="false">VLOOKUP(G998,List!$L$2:$M$54, 2,0)</f>
        <v>3</v>
      </c>
      <c r="G998" s="0" t="s">
        <v>73</v>
      </c>
      <c r="H998" s="0" t="n">
        <v>3035967</v>
      </c>
      <c r="I998" s="0" t="n">
        <v>14075599</v>
      </c>
      <c r="J998" s="0" t="n">
        <v>902555</v>
      </c>
      <c r="K998" s="0" t="n">
        <v>207368484</v>
      </c>
      <c r="L998" s="0" t="n">
        <v>161839</v>
      </c>
      <c r="M998" s="0" t="n">
        <f aca="false">H998 / (H998 + J998)</f>
        <v>0.770839162508169</v>
      </c>
      <c r="N998" s="0" t="n">
        <f aca="false">K998 / (K998+ I998)</f>
        <v>0.936437231425145</v>
      </c>
      <c r="O998" s="0" t="n">
        <f aca="false">I998 / (I998 + K998)</f>
        <v>0.0635627685748551</v>
      </c>
      <c r="P998" s="0" t="n">
        <f aca="false">J998 / (H998 + J998)</f>
        <v>0.229160837491831</v>
      </c>
      <c r="Q998" s="0" t="n">
        <f aca="false">100 * (J998 + I998) / (H998 + I998 + J998 + K998)</f>
        <v>6.64565661578009</v>
      </c>
      <c r="R998" s="0" t="n">
        <f aca="false">(2 * S998 * M998) / (S998 + M998)</f>
        <v>0.288451715736295</v>
      </c>
      <c r="S998" s="0" t="n">
        <f aca="false">H998 / (H998 + I998)</f>
        <v>0.177421926198923</v>
      </c>
      <c r="T998" s="0" t="n">
        <f aca="false">AVERAGE(M998:S998)</f>
        <v>1.30164717967361</v>
      </c>
      <c r="U998" s="0" t="n">
        <f aca="false">(H998 + K998)/(H998 + K998 + I998 + J998)</f>
        <v>0.933543433842199</v>
      </c>
      <c r="V998" s="0" t="n">
        <f aca="false">(I998+J998)/W998</f>
        <v>0.132952818904535</v>
      </c>
      <c r="W998" s="0" t="n">
        <f aca="false">VLOOKUP(G998,ValidPixels!$A$1:$B$53, 2,0)</f>
        <v>112657664</v>
      </c>
    </row>
    <row r="999" customFormat="false" ht="12.8" hidden="false" customHeight="false" outlineLevel="0" collapsed="false">
      <c r="A999" s="0" t="n">
        <v>22</v>
      </c>
      <c r="B999" s="0" t="s">
        <v>118</v>
      </c>
      <c r="C999" s="0" t="n">
        <f aca="false">VLOOKUP(D999,List!$G$2:$H$12, 2, 0)</f>
        <v>8</v>
      </c>
      <c r="D999" s="0" t="s">
        <v>70</v>
      </c>
      <c r="E999" s="0" t="n">
        <f aca="false">VLOOKUP(G999,List!$A$2:$B$54, 2, 0)</f>
        <v>44</v>
      </c>
      <c r="F999" s="0" t="n">
        <f aca="false">VLOOKUP(G999,List!$L$2:$M$54, 2,0)</f>
        <v>5</v>
      </c>
      <c r="G999" s="0" t="s">
        <v>75</v>
      </c>
      <c r="H999" s="0" t="n">
        <v>3459013</v>
      </c>
      <c r="I999" s="0" t="n">
        <v>1318175</v>
      </c>
      <c r="J999" s="0" t="n">
        <v>2797315</v>
      </c>
      <c r="K999" s="0" t="n">
        <v>176811239</v>
      </c>
      <c r="L999" s="0" t="n">
        <v>0</v>
      </c>
      <c r="M999" s="0" t="n">
        <f aca="false">H999 / (H999 + J999)</f>
        <v>0.552882297731193</v>
      </c>
      <c r="N999" s="0" t="n">
        <f aca="false">K999 / (K999+ I999)</f>
        <v>0.992599902675254</v>
      </c>
      <c r="O999" s="0" t="n">
        <f aca="false">I999 / (I999 + K999)</f>
        <v>0.00740009732474615</v>
      </c>
      <c r="P999" s="0" t="n">
        <f aca="false">J999 / (H999 + J999)</f>
        <v>0.447117702268807</v>
      </c>
      <c r="Q999" s="0" t="n">
        <f aca="false">100 * (J999 + I999) / (H999 + I999 + J999 + K999)</f>
        <v>2.23200012938094</v>
      </c>
      <c r="R999" s="0" t="n">
        <f aca="false">(2 * S999 * M999) / (S999 + M999)</f>
        <v>0.627001039378563</v>
      </c>
      <c r="S999" s="0" t="n">
        <f aca="false">H999 / (H999 + I999)</f>
        <v>0.724068845521675</v>
      </c>
      <c r="T999" s="0" t="n">
        <f aca="false">AVERAGE(M999:S999)</f>
        <v>0.797581430611596</v>
      </c>
      <c r="U999" s="0" t="n">
        <f aca="false">(H999 + K999)/(H999 + K999 + I999 + J999)</f>
        <v>0.977679998706191</v>
      </c>
      <c r="V999" s="0" t="n">
        <f aca="false">(I999+J999)/W999</f>
        <v>0.0445198717318313</v>
      </c>
      <c r="W999" s="0" t="n">
        <f aca="false">VLOOKUP(G999,ValidPixels!$A$1:$B$53, 2,0)</f>
        <v>92441641</v>
      </c>
    </row>
    <row r="1000" customFormat="false" ht="12.8" hidden="false" customHeight="false" outlineLevel="0" collapsed="false">
      <c r="A1000" s="0" t="n">
        <v>22</v>
      </c>
      <c r="B1000" s="0" t="s">
        <v>118</v>
      </c>
      <c r="C1000" s="0" t="n">
        <f aca="false">VLOOKUP(D1000,List!$G$2:$H$12, 2, 0)</f>
        <v>8</v>
      </c>
      <c r="D1000" s="0" t="s">
        <v>70</v>
      </c>
      <c r="E1000" s="0" t="n">
        <f aca="false">VLOOKUP(G1000,List!$A$2:$B$54, 2, 0)</f>
        <v>45</v>
      </c>
      <c r="F1000" s="0" t="n">
        <f aca="false">VLOOKUP(G1000,List!$L$2:$M$54, 2,0)</f>
        <v>6</v>
      </c>
      <c r="G1000" s="0" t="s">
        <v>76</v>
      </c>
      <c r="H1000" s="0" t="n">
        <v>6748888</v>
      </c>
      <c r="I1000" s="0" t="n">
        <v>10445266</v>
      </c>
      <c r="J1000" s="0" t="n">
        <v>2550425</v>
      </c>
      <c r="K1000" s="0" t="n">
        <v>115250838</v>
      </c>
      <c r="L1000" s="0" t="n">
        <v>0</v>
      </c>
      <c r="M1000" s="0" t="n">
        <f aca="false">H1000 / (H1000 + J1000)</f>
        <v>0.725740492872968</v>
      </c>
      <c r="N1000" s="0" t="n">
        <f aca="false">K1000 / (K1000+ I1000)</f>
        <v>0.916900638384146</v>
      </c>
      <c r="O1000" s="0" t="n">
        <f aca="false">I1000 / (I1000 + K1000)</f>
        <v>0.0830993616158541</v>
      </c>
      <c r="P1000" s="0" t="n">
        <f aca="false">J1000 / (H1000 + J1000)</f>
        <v>0.274259507127032</v>
      </c>
      <c r="Q1000" s="0" t="n">
        <f aca="false">100 * (J1000 + I1000) / (H1000 + I1000 + J1000 + K1000)</f>
        <v>9.62676458860822</v>
      </c>
      <c r="R1000" s="0" t="n">
        <f aca="false">(2 * S1000 * M1000) / (S1000 + M1000)</f>
        <v>0.509475637899713</v>
      </c>
      <c r="S1000" s="0" t="n">
        <f aca="false">H1000 / (H1000 + I1000)</f>
        <v>0.392510617271428</v>
      </c>
      <c r="T1000" s="0" t="n">
        <f aca="false">AVERAGE(M1000:S1000)</f>
        <v>1.78982154911134</v>
      </c>
      <c r="U1000" s="0" t="n">
        <f aca="false">(H1000 + K1000)/(H1000 + K1000 + I1000 + J1000)</f>
        <v>0.903732354113918</v>
      </c>
      <c r="V1000" s="0" t="n">
        <f aca="false">(I1000+J1000)/W1000</f>
        <v>0.192608975053566</v>
      </c>
      <c r="W1000" s="0" t="n">
        <f aca="false">VLOOKUP(G1000,ValidPixels!$A$1:$B$53, 2,0)</f>
        <v>67471887</v>
      </c>
    </row>
    <row r="1001" customFormat="false" ht="12.8" hidden="false" customHeight="false" outlineLevel="0" collapsed="false">
      <c r="A1001" s="0" t="n">
        <v>22</v>
      </c>
      <c r="B1001" s="0" t="s">
        <v>118</v>
      </c>
      <c r="C1001" s="0" t="n">
        <f aca="false">VLOOKUP(D1001,List!$G$2:$H$12, 2, 0)</f>
        <v>1</v>
      </c>
      <c r="D1001" s="0" t="s">
        <v>77</v>
      </c>
      <c r="E1001" s="0" t="n">
        <f aca="false">VLOOKUP(G1001,List!$A$2:$B$54, 2, 0)</f>
        <v>46</v>
      </c>
      <c r="F1001" s="0" t="n">
        <f aca="false">VLOOKUP(G1001,List!$L$2:$M$54, 2,0)</f>
        <v>4</v>
      </c>
      <c r="G1001" s="0" t="s">
        <v>78</v>
      </c>
      <c r="H1001" s="0" t="n">
        <v>75904</v>
      </c>
      <c r="I1001" s="0" t="n">
        <v>6840231</v>
      </c>
      <c r="J1001" s="0" t="n">
        <v>13400</v>
      </c>
      <c r="K1001" s="0" t="n">
        <v>41342105</v>
      </c>
      <c r="L1001" s="0" t="n">
        <v>1506</v>
      </c>
      <c r="M1001" s="0" t="n">
        <f aca="false">H1001 / (H1001 + J1001)</f>
        <v>0.849950730090477</v>
      </c>
      <c r="N1001" s="0" t="n">
        <f aca="false">K1001 / (K1001+ I1001)</f>
        <v>0.858034467237122</v>
      </c>
      <c r="O1001" s="0" t="n">
        <f aca="false">I1001 / (I1001 + K1001)</f>
        <v>0.141965532762878</v>
      </c>
      <c r="P1001" s="0" t="n">
        <f aca="false">J1001 / (H1001 + J1001)</f>
        <v>0.150049269909523</v>
      </c>
      <c r="Q1001" s="0" t="n">
        <f aca="false">100 * (J1001 + I1001) / (H1001 + I1001 + J1001 + K1001)</f>
        <v>14.1980487922101</v>
      </c>
      <c r="R1001" s="0" t="n">
        <f aca="false">(2 * S1001 * M1001) / (S1001 + M1001)</f>
        <v>0.0216700195376764</v>
      </c>
      <c r="S1001" s="0" t="n">
        <f aca="false">H1001 / (H1001 + I1001)</f>
        <v>0.0109749159031742</v>
      </c>
      <c r="T1001" s="0" t="n">
        <f aca="false">AVERAGE(M1001:S1001)</f>
        <v>2.31867053252156</v>
      </c>
      <c r="U1001" s="0" t="n">
        <f aca="false">(H1001 + K1001)/(H1001 + K1001 + I1001 + J1001)</f>
        <v>0.858019512077899</v>
      </c>
      <c r="V1001" s="0" t="n">
        <f aca="false">(I1001+J1001)/W1001</f>
        <v>0.284660921888351</v>
      </c>
      <c r="W1001" s="0" t="n">
        <f aca="false">VLOOKUP(G1001,ValidPixels!$A$1:$B$53, 2,0)</f>
        <v>24076473</v>
      </c>
    </row>
    <row r="1002" customFormat="false" ht="12.8" hidden="false" customHeight="false" outlineLevel="0" collapsed="false">
      <c r="A1002" s="0" t="n">
        <v>22</v>
      </c>
      <c r="B1002" s="0" t="s">
        <v>118</v>
      </c>
      <c r="C1002" s="0" t="n">
        <f aca="false">VLOOKUP(D1002,List!$G$2:$H$12, 2, 0)</f>
        <v>1</v>
      </c>
      <c r="D1002" s="0" t="s">
        <v>77</v>
      </c>
      <c r="E1002" s="0" t="n">
        <f aca="false">VLOOKUP(G1002,List!$A$2:$B$54, 2, 0)</f>
        <v>47</v>
      </c>
      <c r="F1002" s="0" t="n">
        <f aca="false">VLOOKUP(G1002,List!$L$2:$M$54, 2,0)</f>
        <v>3</v>
      </c>
      <c r="G1002" s="0" t="s">
        <v>79</v>
      </c>
      <c r="H1002" s="0" t="n">
        <v>1121160</v>
      </c>
      <c r="I1002" s="0" t="n">
        <v>481716</v>
      </c>
      <c r="J1002" s="0" t="n">
        <v>487364</v>
      </c>
      <c r="K1002" s="0" t="n">
        <v>135532427</v>
      </c>
      <c r="L1002" s="0" t="n">
        <v>143663</v>
      </c>
      <c r="M1002" s="0" t="n">
        <f aca="false">H1002 / (H1002 + J1002)</f>
        <v>0.697011670326337</v>
      </c>
      <c r="N1002" s="0" t="n">
        <f aca="false">K1002 / (K1002+ I1002)</f>
        <v>0.996458338894949</v>
      </c>
      <c r="O1002" s="0" t="n">
        <f aca="false">I1002 / (I1002 + K1002)</f>
        <v>0.00354166110505141</v>
      </c>
      <c r="P1002" s="0" t="n">
        <f aca="false">J1002 / (H1002 + J1002)</f>
        <v>0.302988329673664</v>
      </c>
      <c r="Q1002" s="0" t="n">
        <f aca="false">100 * (J1002 + I1002) / (H1002 + I1002 + J1002 + K1002)</f>
        <v>0.704157259210796</v>
      </c>
      <c r="R1002" s="0" t="n">
        <f aca="false">(2 * S1002 * M1002) / (S1002 + M1002)</f>
        <v>0.698237528803637</v>
      </c>
      <c r="S1002" s="0" t="n">
        <f aca="false">H1002 / (H1002 + I1002)</f>
        <v>0.699467706797032</v>
      </c>
      <c r="T1002" s="0" t="n">
        <f aca="false">AVERAGE(M1002:S1002)</f>
        <v>0.585980356401638</v>
      </c>
      <c r="U1002" s="0" t="n">
        <f aca="false">(H1002 + K1002)/(H1002 + K1002 + I1002 + J1002)</f>
        <v>0.992958427407892</v>
      </c>
      <c r="V1002" s="0" t="n">
        <f aca="false">(I1002+J1002)/W1002</f>
        <v>0.0135316608510695</v>
      </c>
      <c r="W1002" s="0" t="n">
        <f aca="false">VLOOKUP(G1002,ValidPixels!$A$1:$B$53, 2,0)</f>
        <v>71615747</v>
      </c>
    </row>
    <row r="1003" customFormat="false" ht="12.8" hidden="false" customHeight="false" outlineLevel="0" collapsed="false">
      <c r="A1003" s="0" t="n">
        <v>22</v>
      </c>
      <c r="B1003" s="0" t="s">
        <v>118</v>
      </c>
      <c r="C1003" s="0" t="n">
        <f aca="false">VLOOKUP(D1003,List!$G$2:$H$12, 2, 0)</f>
        <v>1</v>
      </c>
      <c r="D1003" s="0" t="s">
        <v>77</v>
      </c>
      <c r="E1003" s="0" t="n">
        <f aca="false">VLOOKUP(G1003,List!$A$2:$B$54, 2, 0)</f>
        <v>48</v>
      </c>
      <c r="F1003" s="0" t="n">
        <f aca="false">VLOOKUP(G1003,List!$L$2:$M$54, 2,0)</f>
        <v>1</v>
      </c>
      <c r="G1003" s="0" t="s">
        <v>80</v>
      </c>
      <c r="H1003" s="0" t="n">
        <v>1280893</v>
      </c>
      <c r="I1003" s="0" t="n">
        <v>44697747</v>
      </c>
      <c r="J1003" s="0" t="n">
        <v>802798</v>
      </c>
      <c r="K1003" s="0" t="n">
        <v>324828867</v>
      </c>
      <c r="L1003" s="0" t="n">
        <v>40633</v>
      </c>
      <c r="M1003" s="0" t="n">
        <f aca="false">H1003 / (H1003 + J1003)</f>
        <v>0.614723104337447</v>
      </c>
      <c r="N1003" s="0" t="n">
        <f aca="false">K1003 / (K1003+ I1003)</f>
        <v>0.879040520204588</v>
      </c>
      <c r="O1003" s="0" t="n">
        <f aca="false">I1003 / (I1003 + K1003)</f>
        <v>0.120959479795412</v>
      </c>
      <c r="P1003" s="0" t="n">
        <f aca="false">J1003 / (H1003 + J1003)</f>
        <v>0.385276895662553</v>
      </c>
      <c r="Q1003" s="0" t="n">
        <f aca="false">100 * (J1003 + I1003) / (H1003 + I1003 + J1003 + K1003)</f>
        <v>12.2441558772166</v>
      </c>
      <c r="R1003" s="0" t="n">
        <f aca="false">(2 * S1003 * M1003) / (S1003 + M1003)</f>
        <v>0.053301326562792</v>
      </c>
      <c r="S1003" s="0" t="n">
        <f aca="false">H1003 / (H1003 + I1003)</f>
        <v>0.0278584360041967</v>
      </c>
      <c r="T1003" s="0" t="n">
        <f aca="false">AVERAGE(M1003:S1003)</f>
        <v>2.04647366282623</v>
      </c>
      <c r="U1003" s="0" t="n">
        <f aca="false">(H1003 + K1003)/(H1003 + K1003 + I1003 + J1003)</f>
        <v>0.877558441227834</v>
      </c>
      <c r="V1003" s="0" t="n">
        <f aca="false">(I1003+J1003)/W1003</f>
        <v>0.245138886756296</v>
      </c>
      <c r="W1003" s="0" t="n">
        <f aca="false">VLOOKUP(G1003,ValidPixels!$A$1:$B$53, 2,0)</f>
        <v>185611290</v>
      </c>
    </row>
    <row r="1004" customFormat="false" ht="12.8" hidden="false" customHeight="false" outlineLevel="0" collapsed="false">
      <c r="A1004" s="0" t="n">
        <v>22</v>
      </c>
      <c r="B1004" s="0" t="s">
        <v>118</v>
      </c>
      <c r="C1004" s="0" t="n">
        <f aca="false">VLOOKUP(D1004,List!$G$2:$H$12, 2, 0)</f>
        <v>1</v>
      </c>
      <c r="D1004" s="0" t="s">
        <v>77</v>
      </c>
      <c r="E1004" s="0" t="n">
        <f aca="false">VLOOKUP(G1004,List!$A$2:$B$54, 2, 0)</f>
        <v>49</v>
      </c>
      <c r="F1004" s="0" t="n">
        <f aca="false">VLOOKUP(G1004,List!$L$2:$M$54, 2,0)</f>
        <v>2</v>
      </c>
      <c r="G1004" s="0" t="s">
        <v>81</v>
      </c>
      <c r="H1004" s="0" t="n">
        <v>1609041</v>
      </c>
      <c r="I1004" s="0" t="n">
        <v>9374876</v>
      </c>
      <c r="J1004" s="0" t="n">
        <v>2395467</v>
      </c>
      <c r="K1004" s="0" t="n">
        <v>413647165</v>
      </c>
      <c r="L1004" s="0" t="n">
        <v>0</v>
      </c>
      <c r="M1004" s="0" t="n">
        <f aca="false">H1004 / (H1004 + J1004)</f>
        <v>0.401807413045498</v>
      </c>
      <c r="N1004" s="0" t="n">
        <f aca="false">K1004 / (K1004+ I1004)</f>
        <v>0.977838327341435</v>
      </c>
      <c r="O1004" s="0" t="n">
        <f aca="false">I1004 / (I1004 + K1004)</f>
        <v>0.0221616726585649</v>
      </c>
      <c r="P1004" s="0" t="n">
        <f aca="false">J1004 / (H1004 + J1004)</f>
        <v>0.598192586954502</v>
      </c>
      <c r="Q1004" s="0" t="n">
        <f aca="false">100 * (J1004 + I1004) / (H1004 + I1004 + J1004 + K1004)</f>
        <v>2.75634923111069</v>
      </c>
      <c r="R1004" s="0" t="n">
        <f aca="false">(2 * S1004 * M1004) / (S1004 + M1004)</f>
        <v>0.214704480290624</v>
      </c>
      <c r="S1004" s="0" t="n">
        <f aca="false">H1004 / (H1004 + I1004)</f>
        <v>0.146490637174334</v>
      </c>
      <c r="T1004" s="0" t="n">
        <f aca="false">AVERAGE(M1004:S1004)</f>
        <v>0.731077764082235</v>
      </c>
      <c r="U1004" s="0" t="n">
        <f aca="false">(H1004 + K1004)/(H1004 + K1004 + I1004 + J1004)</f>
        <v>0.972436507688893</v>
      </c>
      <c r="V1004" s="0" t="n">
        <f aca="false">(I1004+J1004)/W1004</f>
        <v>0.0549604600197465</v>
      </c>
      <c r="W1004" s="0" t="n">
        <f aca="false">VLOOKUP(G1004,ValidPixels!$A$1:$B$53, 2,0)</f>
        <v>214160198</v>
      </c>
    </row>
    <row r="1005" customFormat="false" ht="12.8" hidden="false" customHeight="false" outlineLevel="0" collapsed="false">
      <c r="A1005" s="0" t="n">
        <v>22</v>
      </c>
      <c r="B1005" s="0" t="s">
        <v>118</v>
      </c>
      <c r="C1005" s="0" t="n">
        <f aca="false">VLOOKUP(D1005,List!$G$2:$H$12, 2, 0)</f>
        <v>11</v>
      </c>
      <c r="D1005" s="0" t="s">
        <v>82</v>
      </c>
      <c r="E1005" s="0" t="n">
        <f aca="false">VLOOKUP(G1005,List!$A$2:$B$54, 2, 0)</f>
        <v>50</v>
      </c>
      <c r="F1005" s="0" t="n">
        <f aca="false">VLOOKUP(G1005,List!$L$2:$M$54, 2,0)</f>
        <v>3</v>
      </c>
      <c r="G1005" s="0" t="s">
        <v>83</v>
      </c>
      <c r="H1005" s="0" t="n">
        <v>470612</v>
      </c>
      <c r="I1005" s="0" t="n">
        <v>33443</v>
      </c>
      <c r="J1005" s="0" t="n">
        <v>206763</v>
      </c>
      <c r="K1005" s="0" t="n">
        <v>811550307</v>
      </c>
      <c r="L1005" s="0" t="n">
        <v>0</v>
      </c>
      <c r="M1005" s="0" t="n">
        <f aca="false">H1005 / (H1005 + J1005)</f>
        <v>0.69475844251707</v>
      </c>
      <c r="N1005" s="0" t="n">
        <f aca="false">K1005 / (K1005+ I1005)</f>
        <v>0.999958792915703</v>
      </c>
      <c r="O1005" s="0" t="n">
        <f aca="false">I1005 / (I1005 + K1005)</f>
        <v>4.12070842965991E-005</v>
      </c>
      <c r="P1005" s="0" t="n">
        <f aca="false">J1005 / (H1005 + J1005)</f>
        <v>0.30524155748293</v>
      </c>
      <c r="Q1005" s="0" t="n">
        <f aca="false">100 * (J1005 + I1005) / (H1005 + I1005 + J1005 + K1005)</f>
        <v>0.0295725097024679</v>
      </c>
      <c r="R1005" s="0" t="n">
        <f aca="false">(2 * S1005 * M1005) / (S1005 + M1005)</f>
        <v>0.79668198708345</v>
      </c>
      <c r="S1005" s="0" t="n">
        <f aca="false">H1005 / (H1005 + I1005)</f>
        <v>0.933652081618078</v>
      </c>
      <c r="T1005" s="0" t="n">
        <f aca="false">AVERAGE(M1005:S1005)</f>
        <v>0.537129511200571</v>
      </c>
      <c r="U1005" s="0" t="n">
        <f aca="false">(H1005 + K1005)/(H1005 + K1005 + I1005 + J1005)</f>
        <v>0.999704274902975</v>
      </c>
      <c r="V1005" s="0" t="n">
        <f aca="false">(I1005+J1005)/W1005</f>
        <v>0.000591352309382837</v>
      </c>
      <c r="W1005" s="0" t="n">
        <f aca="false">VLOOKUP(G1005,ValidPixels!$A$1:$B$53, 2,0)</f>
        <v>406197788</v>
      </c>
    </row>
    <row r="1006" customFormat="false" ht="12.8" hidden="false" customHeight="false" outlineLevel="0" collapsed="false">
      <c r="A1006" s="0" t="n">
        <v>22</v>
      </c>
      <c r="B1006" s="0" t="s">
        <v>118</v>
      </c>
      <c r="C1006" s="0" t="n">
        <f aca="false">VLOOKUP(D1006,List!$G$2:$H$12, 2, 0)</f>
        <v>11</v>
      </c>
      <c r="D1006" s="0" t="s">
        <v>82</v>
      </c>
      <c r="E1006" s="0" t="n">
        <f aca="false">VLOOKUP(G1006,List!$A$2:$B$54, 2, 0)</f>
        <v>52</v>
      </c>
      <c r="F1006" s="0" t="n">
        <f aca="false">VLOOKUP(G1006,List!$L$2:$M$54, 2,0)</f>
        <v>1</v>
      </c>
      <c r="G1006" s="0" t="s">
        <v>85</v>
      </c>
      <c r="H1006" s="0" t="n">
        <v>1444855</v>
      </c>
      <c r="I1006" s="0" t="n">
        <v>22436645</v>
      </c>
      <c r="J1006" s="0" t="n">
        <v>575608</v>
      </c>
      <c r="K1006" s="0" t="n">
        <v>1357024127</v>
      </c>
      <c r="L1006" s="0" t="n">
        <v>0</v>
      </c>
      <c r="M1006" s="0" t="n">
        <f aca="false">H1006 / (H1006 + J1006)</f>
        <v>0.715110843405695</v>
      </c>
      <c r="N1006" s="0" t="n">
        <f aca="false">K1006 / (K1006+ I1006)</f>
        <v>0.983735206208531</v>
      </c>
      <c r="O1006" s="0" t="n">
        <f aca="false">I1006 / (I1006 + K1006)</f>
        <v>0.0162647937914685</v>
      </c>
      <c r="P1006" s="0" t="n">
        <f aca="false">J1006 / (H1006 + J1006)</f>
        <v>0.284889156594305</v>
      </c>
      <c r="Q1006" s="0" t="n">
        <f aca="false">100 * (J1006 + I1006) / (H1006 + I1006 + J1006 + K1006)</f>
        <v>1.66576660015219</v>
      </c>
      <c r="R1006" s="0" t="n">
        <f aca="false">(2 * S1006 * M1006) / (S1006 + M1006)</f>
        <v>0.111563359116836</v>
      </c>
      <c r="S1006" s="0" t="n">
        <f aca="false">H1006 / (H1006 + I1006)</f>
        <v>0.060501015430354</v>
      </c>
      <c r="T1006" s="0" t="n">
        <f aca="false">AVERAGE(M1006:S1006)</f>
        <v>0.548261567814197</v>
      </c>
      <c r="U1006" s="0" t="n">
        <f aca="false">(H1006 + K1006)/(H1006 + K1006 + I1006 + J1006)</f>
        <v>0.983342333998478</v>
      </c>
      <c r="V1006" s="0" t="n">
        <f aca="false">(I1006+J1006)/W1006</f>
        <v>0.0333312216453088</v>
      </c>
      <c r="W1006" s="0" t="n">
        <f aca="false">VLOOKUP(G1006,ValidPixels!$A$1:$B$53, 2,0)</f>
        <v>690411328</v>
      </c>
    </row>
    <row r="1007" customFormat="false" ht="12.8" hidden="false" customHeight="false" outlineLevel="0" collapsed="false">
      <c r="A1007" s="0" t="n">
        <v>22</v>
      </c>
      <c r="B1007" s="0" t="s">
        <v>118</v>
      </c>
      <c r="C1007" s="0" t="n">
        <f aca="false">VLOOKUP(D1007,List!$G$2:$H$12, 2, 0)</f>
        <v>11</v>
      </c>
      <c r="D1007" s="0" t="s">
        <v>82</v>
      </c>
      <c r="E1007" s="0" t="n">
        <f aca="false">VLOOKUP(G1007,List!$A$2:$B$54, 2, 0)</f>
        <v>51</v>
      </c>
      <c r="F1007" s="0" t="n">
        <f aca="false">VLOOKUP(G1007,List!$L$2:$M$54, 2,0)</f>
        <v>2</v>
      </c>
      <c r="G1007" s="0" t="s">
        <v>84</v>
      </c>
      <c r="H1007" s="0" t="n">
        <v>1496096</v>
      </c>
      <c r="I1007" s="0" t="n">
        <v>2313737</v>
      </c>
      <c r="J1007" s="0" t="n">
        <v>979809</v>
      </c>
      <c r="K1007" s="0" t="n">
        <v>961382121</v>
      </c>
      <c r="L1007" s="0" t="n">
        <v>0</v>
      </c>
      <c r="M1007" s="0" t="n">
        <f aca="false">H1007 / (H1007 + J1007)</f>
        <v>0.604262279853225</v>
      </c>
      <c r="N1007" s="0" t="n">
        <f aca="false">K1007 / (K1007+ I1007)</f>
        <v>0.997599100399994</v>
      </c>
      <c r="O1007" s="0" t="n">
        <f aca="false">I1007 / (I1007 + K1007)</f>
        <v>0.00240089960000637</v>
      </c>
      <c r="P1007" s="0" t="n">
        <f aca="false">J1007 / (H1007 + J1007)</f>
        <v>0.395737720146775</v>
      </c>
      <c r="Q1007" s="0" t="n">
        <f aca="false">100 * (J1007 + I1007) / (H1007 + I1007 + J1007 + K1007)</f>
        <v>0.340886178434093</v>
      </c>
      <c r="R1007" s="0" t="n">
        <f aca="false">(2 * S1007 * M1007) / (S1007 + M1007)</f>
        <v>0.476028749527899</v>
      </c>
      <c r="S1007" s="0" t="n">
        <f aca="false">H1007 / (H1007 + I1007)</f>
        <v>0.392693328027764</v>
      </c>
      <c r="T1007" s="0" t="n">
        <f aca="false">AVERAGE(M1007:S1007)</f>
        <v>0.458515465141394</v>
      </c>
      <c r="U1007" s="0" t="n">
        <f aca="false">(H1007 + K1007)/(H1007 + K1007 + I1007 + J1007)</f>
        <v>0.996591138215659</v>
      </c>
      <c r="V1007" s="0" t="n">
        <f aca="false">(I1007+J1007)/W1007</f>
        <v>0.00682431139712504</v>
      </c>
      <c r="W1007" s="0" t="n">
        <f aca="false">VLOOKUP(G1007,ValidPixels!$A$1:$B$53, 2,0)</f>
        <v>482619536</v>
      </c>
    </row>
    <row r="1008" customFormat="false" ht="12.8" hidden="false" customHeight="false" outlineLevel="0" collapsed="false">
      <c r="A1008" s="0" t="n">
        <v>22</v>
      </c>
      <c r="B1008" s="0" t="s">
        <v>118</v>
      </c>
      <c r="C1008" s="0" t="n">
        <f aca="false">VLOOKUP(D1008,List!$G$2:$H$12, 2, 0)</f>
        <v>11</v>
      </c>
      <c r="D1008" s="0" t="s">
        <v>82</v>
      </c>
      <c r="E1008" s="0" t="n">
        <f aca="false">VLOOKUP(G1008,List!$A$2:$B$54, 2, 0)</f>
        <v>53</v>
      </c>
      <c r="F1008" s="0" t="n">
        <f aca="false">VLOOKUP(G1008,List!$L$2:$M$54, 2,0)</f>
        <v>4</v>
      </c>
      <c r="G1008" s="0" t="s">
        <v>86</v>
      </c>
      <c r="H1008" s="0" t="n">
        <v>1740380</v>
      </c>
      <c r="I1008" s="0" t="n">
        <v>207602</v>
      </c>
      <c r="J1008" s="0" t="n">
        <v>4100460</v>
      </c>
      <c r="K1008" s="0" t="n">
        <v>478408413</v>
      </c>
      <c r="L1008" s="0" t="n">
        <v>0</v>
      </c>
      <c r="M1008" s="0" t="n">
        <f aca="false">H1008 / (H1008 + J1008)</f>
        <v>0.297967415645695</v>
      </c>
      <c r="N1008" s="0" t="n">
        <f aca="false">K1008 / (K1008+ I1008)</f>
        <v>0.999566245187178</v>
      </c>
      <c r="O1008" s="0" t="n">
        <f aca="false">I1008 / (I1008 + K1008)</f>
        <v>0.000433754812822133</v>
      </c>
      <c r="P1008" s="0" t="n">
        <f aca="false">J1008 / (H1008 + J1008)</f>
        <v>0.702032584354305</v>
      </c>
      <c r="Q1008" s="0" t="n">
        <f aca="false">100 * (J1008 + I1008) / (H1008 + I1008 + J1008 + K1008)</f>
        <v>0.889256072142895</v>
      </c>
      <c r="R1008" s="0" t="n">
        <f aca="false">(2 * S1008 * M1008) / (S1008 + M1008)</f>
        <v>0.446891712251224</v>
      </c>
      <c r="S1008" s="0" t="n">
        <f aca="false">H1008 / (H1008 + I1008)</f>
        <v>0.893427146657413</v>
      </c>
      <c r="T1008" s="0" t="n">
        <f aca="false">AVERAGE(M1008:S1008)</f>
        <v>0.604224990150219</v>
      </c>
      <c r="U1008" s="0" t="n">
        <f aca="false">(H1008 + K1008)/(H1008 + K1008 + I1008 + J1008)</f>
        <v>0.991107439278571</v>
      </c>
      <c r="V1008" s="0" t="n">
        <f aca="false">(I1008+J1008)/W1008</f>
        <v>0.017802900241632</v>
      </c>
      <c r="W1008" s="0" t="n">
        <f aca="false">VLOOKUP(G1008,ValidPixels!$A$1:$B$53, 2,0)</f>
        <v>241986527</v>
      </c>
    </row>
    <row r="1009" customFormat="false" ht="12.8" hidden="false" customHeight="false" outlineLevel="0" collapsed="false">
      <c r="A1009" s="0" t="n">
        <v>18</v>
      </c>
      <c r="B1009" s="0" t="s">
        <v>119</v>
      </c>
      <c r="C1009" s="0" t="n">
        <f aca="false">VLOOKUP(D1009,List!$G$2:$H$12, 2, 0)</f>
        <v>3</v>
      </c>
      <c r="D1009" s="0" t="s">
        <v>23</v>
      </c>
      <c r="E1009" s="0" t="n">
        <f aca="false">VLOOKUP(G1009,List!$A$2:$B$54, 2, 0)</f>
        <v>1</v>
      </c>
      <c r="F1009" s="0" t="n">
        <f aca="false">VLOOKUP(G1009,List!$L$2:$M$54, 2,0)</f>
        <v>4</v>
      </c>
      <c r="G1009" s="0" t="s">
        <v>24</v>
      </c>
      <c r="H1009" s="0" t="n">
        <v>640022</v>
      </c>
      <c r="I1009" s="0" t="n">
        <v>26329</v>
      </c>
      <c r="J1009" s="0" t="n">
        <v>30840</v>
      </c>
      <c r="K1009" s="0" t="n">
        <v>67542778</v>
      </c>
      <c r="L1009" s="0" t="n">
        <v>12525</v>
      </c>
      <c r="M1009" s="0" t="n">
        <f aca="false">H1009 / (H1009 + J1009)</f>
        <v>0.954029293655029</v>
      </c>
      <c r="N1009" s="0" t="n">
        <f aca="false">K1009 / (K1009+ I1009)</f>
        <v>0.999610339677865</v>
      </c>
      <c r="O1009" s="0" t="n">
        <f aca="false">I1009 / (I1009 + K1009)</f>
        <v>0.000389660322135085</v>
      </c>
      <c r="P1009" s="0" t="n">
        <f aca="false">J1009 / (H1009 + J1009)</f>
        <v>0.0459707063449711</v>
      </c>
      <c r="Q1009" s="0" t="n">
        <f aca="false">100 * (J1009 + I1009) / (H1009 + I1009 + J1009 + K1009)</f>
        <v>0.0837764155490751</v>
      </c>
      <c r="R1009" s="0" t="n">
        <f aca="false">(2 * S1009 * M1009) / (S1009 + M1009)</f>
        <v>0.957247648654328</v>
      </c>
      <c r="S1009" s="0" t="n">
        <f aca="false">H1009 / (H1009 + I1009)</f>
        <v>0.960487790969024</v>
      </c>
      <c r="T1009" s="0" t="n">
        <f aca="false">AVERAGE(M1009:S1009)</f>
        <v>0.571644550738918</v>
      </c>
      <c r="U1009" s="0" t="n">
        <f aca="false">(H1009 + K1009)/(H1009 + K1009 + I1009 + J1009)</f>
        <v>0.999162235844509</v>
      </c>
      <c r="V1009" s="0" t="n">
        <f aca="false">(I1009+J1009)/W1009</f>
        <v>0.000153869758622438</v>
      </c>
      <c r="W1009" s="0" t="n">
        <f aca="false">VLOOKUP(G1009,ValidPixels!$A$1:$B$53, 2,0)</f>
        <v>371541494</v>
      </c>
    </row>
    <row r="1010" customFormat="false" ht="12.8" hidden="false" customHeight="false" outlineLevel="0" collapsed="false">
      <c r="A1010" s="0" t="n">
        <v>18</v>
      </c>
      <c r="B1010" s="0" t="s">
        <v>119</v>
      </c>
      <c r="C1010" s="0" t="n">
        <f aca="false">VLOOKUP(D1010,List!$G$2:$H$12, 2, 0)</f>
        <v>3</v>
      </c>
      <c r="D1010" s="0" t="s">
        <v>23</v>
      </c>
      <c r="E1010" s="0" t="n">
        <f aca="false">VLOOKUP(G1010,List!$A$2:$B$54, 2, 0)</f>
        <v>2</v>
      </c>
      <c r="F1010" s="0" t="n">
        <f aca="false">VLOOKUP(G1010,List!$L$2:$M$54, 2,0)</f>
        <v>1</v>
      </c>
      <c r="G1010" s="0" t="s">
        <v>25</v>
      </c>
      <c r="H1010" s="0" t="n">
        <v>3816139</v>
      </c>
      <c r="I1010" s="0" t="n">
        <v>790623</v>
      </c>
      <c r="J1010" s="0" t="n">
        <v>1012051</v>
      </c>
      <c r="K1010" s="0" t="n">
        <v>365922681</v>
      </c>
      <c r="L1010" s="0" t="n">
        <v>0</v>
      </c>
      <c r="M1010" s="0" t="n">
        <f aca="false">H1010 / (H1010 + J1010)</f>
        <v>0.790387080872956</v>
      </c>
      <c r="N1010" s="0" t="n">
        <f aca="false">K1010 / (K1010+ I1010)</f>
        <v>0.997844029678291</v>
      </c>
      <c r="O1010" s="0" t="n">
        <f aca="false">I1010 / (I1010 + K1010)</f>
        <v>0.00215597032170941</v>
      </c>
      <c r="P1010" s="0" t="n">
        <f aca="false">J1010 / (H1010 + J1010)</f>
        <v>0.209612919127043</v>
      </c>
      <c r="Q1010" s="0" t="n">
        <f aca="false">100 * (J1010 + I1010) / (H1010 + I1010 + J1010 + K1010)</f>
        <v>0.485187799777755</v>
      </c>
      <c r="R1010" s="0" t="n">
        <f aca="false">(2 * S1010 * M1010) / (S1010 + M1010)</f>
        <v>0.808936600843332</v>
      </c>
      <c r="S1010" s="0" t="n">
        <f aca="false">H1010 / (H1010 + I1010)</f>
        <v>0.828377719534892</v>
      </c>
      <c r="T1010" s="0" t="n">
        <f aca="false">AVERAGE(M1010:S1010)</f>
        <v>0.588928874307997</v>
      </c>
      <c r="U1010" s="0" t="n">
        <f aca="false">(H1010 + K1010)/(H1010 + K1010 + I1010 + J1010)</f>
        <v>0.995148122002222</v>
      </c>
      <c r="V1010" s="0" t="n">
        <f aca="false">(I1010+J1010)/W1010</f>
        <v>0.0196475231251642</v>
      </c>
      <c r="W1010" s="0" t="n">
        <f aca="false">VLOOKUP(G1010,ValidPixels!$A$1:$B$53, 2,0)</f>
        <v>91750700</v>
      </c>
    </row>
    <row r="1011" customFormat="false" ht="12.8" hidden="false" customHeight="false" outlineLevel="0" collapsed="false">
      <c r="A1011" s="0" t="n">
        <v>18</v>
      </c>
      <c r="B1011" s="0" t="s">
        <v>119</v>
      </c>
      <c r="C1011" s="0" t="n">
        <f aca="false">VLOOKUP(D1011,List!$G$2:$H$12, 2, 0)</f>
        <v>3</v>
      </c>
      <c r="D1011" s="0" t="s">
        <v>23</v>
      </c>
      <c r="E1011" s="0" t="n">
        <f aca="false">VLOOKUP(G1011,List!$A$2:$B$54, 2, 0)</f>
        <v>3</v>
      </c>
      <c r="F1011" s="0" t="n">
        <f aca="false">VLOOKUP(G1011,List!$L$2:$M$54, 2,0)</f>
        <v>2</v>
      </c>
      <c r="G1011" s="0" t="s">
        <v>26</v>
      </c>
      <c r="H1011" s="0" t="n">
        <v>5118955</v>
      </c>
      <c r="I1011" s="0" t="n">
        <v>368979</v>
      </c>
      <c r="J1011" s="0" t="n">
        <v>339034</v>
      </c>
      <c r="K1011" s="0" t="n">
        <v>86285490</v>
      </c>
      <c r="L1011" s="0" t="n">
        <v>361677</v>
      </c>
      <c r="M1011" s="0" t="n">
        <f aca="false">H1011 / (H1011 + J1011)</f>
        <v>0.937882982175303</v>
      </c>
      <c r="N1011" s="0" t="n">
        <f aca="false">K1011 / (K1011+ I1011)</f>
        <v>0.995741950712317</v>
      </c>
      <c r="O1011" s="0" t="n">
        <f aca="false">I1011 / (I1011 + K1011)</f>
        <v>0.00425804928768302</v>
      </c>
      <c r="P1011" s="0" t="n">
        <f aca="false">J1011 / (H1011 + J1011)</f>
        <v>0.062117017824697</v>
      </c>
      <c r="Q1011" s="0" t="n">
        <f aca="false">100 * (J1011 + I1011) / (H1011 + I1011 + J1011 + K1011)</f>
        <v>0.768639785945132</v>
      </c>
      <c r="R1011" s="0" t="n">
        <f aca="false">(2 * S1011 * M1011) / (S1011 + M1011)</f>
        <v>0.935317195269874</v>
      </c>
      <c r="S1011" s="0" t="n">
        <f aca="false">H1011 / (H1011 + I1011)</f>
        <v>0.932765408621897</v>
      </c>
      <c r="T1011" s="0" t="n">
        <f aca="false">AVERAGE(M1011:S1011)</f>
        <v>0.662388912833843</v>
      </c>
      <c r="U1011" s="0" t="n">
        <f aca="false">(H1011 + K1011)/(H1011 + K1011 + I1011 + J1011)</f>
        <v>0.992313602140549</v>
      </c>
      <c r="V1011" s="0" t="n">
        <f aca="false">(I1011+J1011)/W1011</f>
        <v>0.00565592417621938</v>
      </c>
      <c r="W1011" s="0" t="n">
        <f aca="false">VLOOKUP(G1011,ValidPixels!$A$1:$B$53, 2,0)</f>
        <v>125180780</v>
      </c>
    </row>
    <row r="1012" customFormat="false" ht="12.8" hidden="false" customHeight="false" outlineLevel="0" collapsed="false">
      <c r="A1012" s="0" t="n">
        <v>18</v>
      </c>
      <c r="B1012" s="0" t="s">
        <v>119</v>
      </c>
      <c r="C1012" s="0" t="n">
        <f aca="false">VLOOKUP(D1012,List!$G$2:$H$12, 2, 0)</f>
        <v>3</v>
      </c>
      <c r="D1012" s="0" t="s">
        <v>23</v>
      </c>
      <c r="E1012" s="0" t="n">
        <f aca="false">VLOOKUP(G1012,List!$A$2:$B$54, 2, 0)</f>
        <v>4</v>
      </c>
      <c r="F1012" s="0" t="n">
        <f aca="false">VLOOKUP(G1012,List!$L$2:$M$54, 2,0)</f>
        <v>3</v>
      </c>
      <c r="G1012" s="0" t="s">
        <v>27</v>
      </c>
      <c r="H1012" s="0" t="n">
        <v>7825053</v>
      </c>
      <c r="I1012" s="0" t="n">
        <v>262239</v>
      </c>
      <c r="J1012" s="0" t="n">
        <v>817041</v>
      </c>
      <c r="K1012" s="0" t="n">
        <v>116276447</v>
      </c>
      <c r="L1012" s="0" t="n">
        <v>0</v>
      </c>
      <c r="M1012" s="0" t="n">
        <f aca="false">H1012 / (H1012 + J1012)</f>
        <v>0.905457982752791</v>
      </c>
      <c r="N1012" s="0" t="n">
        <f aca="false">K1012 / (K1012+ I1012)</f>
        <v>0.997749768690544</v>
      </c>
      <c r="O1012" s="0" t="n">
        <f aca="false">I1012 / (I1012 + K1012)</f>
        <v>0.00225023130945547</v>
      </c>
      <c r="P1012" s="0" t="n">
        <f aca="false">J1012 / (H1012 + J1012)</f>
        <v>0.0945420172472088</v>
      </c>
      <c r="Q1012" s="0" t="n">
        <f aca="false">100 * (J1012 + I1012) / (H1012 + I1012 + J1012 + K1012)</f>
        <v>0.862177085012571</v>
      </c>
      <c r="R1012" s="0" t="n">
        <f aca="false">(2 * S1012 * M1012) / (S1012 + M1012)</f>
        <v>0.935485976592327</v>
      </c>
      <c r="S1012" s="0" t="n">
        <f aca="false">H1012 / (H1012 + I1012)</f>
        <v>0.967573941932602</v>
      </c>
      <c r="T1012" s="0" t="n">
        <f aca="false">AVERAGE(M1012:S1012)</f>
        <v>0.6807481433625</v>
      </c>
      <c r="U1012" s="0" t="n">
        <f aca="false">(H1012 + K1012)/(H1012 + K1012 + I1012 + J1012)</f>
        <v>0.991378229149874</v>
      </c>
      <c r="V1012" s="0" t="n">
        <f aca="false">(I1012+J1012)/W1012</f>
        <v>0.0158188573742429</v>
      </c>
      <c r="W1012" s="0" t="n">
        <f aca="false">VLOOKUP(G1012,ValidPixels!$A$1:$B$53, 2,0)</f>
        <v>68227431</v>
      </c>
    </row>
    <row r="1013" customFormat="false" ht="12.8" hidden="false" customHeight="false" outlineLevel="0" collapsed="false">
      <c r="A1013" s="0" t="n">
        <v>18</v>
      </c>
      <c r="B1013" s="0" t="s">
        <v>119</v>
      </c>
      <c r="C1013" s="0" t="n">
        <f aca="false">VLOOKUP(D1013,List!$G$2:$H$12, 2, 0)</f>
        <v>5</v>
      </c>
      <c r="D1013" s="0" t="s">
        <v>28</v>
      </c>
      <c r="E1013" s="0" t="n">
        <f aca="false">VLOOKUP(G1013,List!$A$2:$B$54, 2, 0)</f>
        <v>5</v>
      </c>
      <c r="F1013" s="0" t="n">
        <f aca="false">VLOOKUP(G1013,List!$L$2:$M$54, 2,0)</f>
        <v>4</v>
      </c>
      <c r="G1013" s="0" t="s">
        <v>29</v>
      </c>
      <c r="H1013" s="0" t="n">
        <v>61460</v>
      </c>
      <c r="I1013" s="0" t="n">
        <v>1026085</v>
      </c>
      <c r="J1013" s="0" t="n">
        <v>16043</v>
      </c>
      <c r="K1013" s="0" t="n">
        <v>92256970</v>
      </c>
      <c r="L1013" s="0" t="n">
        <v>0</v>
      </c>
      <c r="M1013" s="0" t="n">
        <f aca="false">H1013 / (H1013 + J1013)</f>
        <v>0.793001561229888</v>
      </c>
      <c r="N1013" s="0" t="n">
        <f aca="false">K1013 / (K1013+ I1013)</f>
        <v>0.989000306647333</v>
      </c>
      <c r="O1013" s="0" t="n">
        <f aca="false">I1013 / (I1013 + K1013)</f>
        <v>0.0109996933526673</v>
      </c>
      <c r="P1013" s="0" t="n">
        <f aca="false">J1013 / (H1013 + J1013)</f>
        <v>0.206998438770112</v>
      </c>
      <c r="Q1013" s="0" t="n">
        <f aca="false">100 * (J1013 + I1013) / (H1013 + I1013 + J1013 + K1013)</f>
        <v>1.11624011501731</v>
      </c>
      <c r="R1013" s="0" t="n">
        <f aca="false">(2 * S1013 * M1013) / (S1013 + M1013)</f>
        <v>0.105506382569645</v>
      </c>
      <c r="S1013" s="0" t="n">
        <f aca="false">H1013 / (H1013 + I1013)</f>
        <v>0.0565126040761532</v>
      </c>
      <c r="T1013" s="0" t="n">
        <f aca="false">AVERAGE(M1013:S1013)</f>
        <v>0.468322728809015</v>
      </c>
      <c r="U1013" s="0" t="n">
        <f aca="false">(H1013 + K1013)/(H1013 + K1013 + I1013 + J1013)</f>
        <v>0.988837598849827</v>
      </c>
      <c r="V1013" s="0" t="n">
        <f aca="false">(I1013+J1013)/W1013</f>
        <v>0.0111624011501731</v>
      </c>
      <c r="W1013" s="0" t="n">
        <f aca="false">VLOOKUP(G1013,ValidPixels!$A$1:$B$53, 2,0)</f>
        <v>93360558</v>
      </c>
    </row>
    <row r="1014" customFormat="false" ht="12.8" hidden="false" customHeight="false" outlineLevel="0" collapsed="false">
      <c r="A1014" s="0" t="n">
        <v>18</v>
      </c>
      <c r="B1014" s="0" t="s">
        <v>119</v>
      </c>
      <c r="C1014" s="0" t="n">
        <f aca="false">VLOOKUP(D1014,List!$G$2:$H$12, 2, 0)</f>
        <v>5</v>
      </c>
      <c r="D1014" s="0" t="s">
        <v>28</v>
      </c>
      <c r="E1014" s="0" t="n">
        <f aca="false">VLOOKUP(G1014,List!$A$2:$B$54, 2, 0)</f>
        <v>6</v>
      </c>
      <c r="F1014" s="0" t="n">
        <f aca="false">VLOOKUP(G1014,List!$L$2:$M$54, 2,0)</f>
        <v>5</v>
      </c>
      <c r="G1014" s="0" t="s">
        <v>30</v>
      </c>
      <c r="H1014" s="0" t="n">
        <v>227895</v>
      </c>
      <c r="I1014" s="0" t="n">
        <v>58572</v>
      </c>
      <c r="J1014" s="0" t="n">
        <v>39334</v>
      </c>
      <c r="K1014" s="0" t="n">
        <v>123903759</v>
      </c>
      <c r="L1014" s="0" t="n">
        <v>0</v>
      </c>
      <c r="M1014" s="0" t="n">
        <f aca="false">H1014 / (H1014 + J1014)</f>
        <v>0.852807891359097</v>
      </c>
      <c r="N1014" s="0" t="n">
        <f aca="false">K1014 / (K1014+ I1014)</f>
        <v>0.999527501624667</v>
      </c>
      <c r="O1014" s="0" t="n">
        <f aca="false">I1014 / (I1014 + K1014)</f>
        <v>0.000472498375333068</v>
      </c>
      <c r="P1014" s="0" t="n">
        <f aca="false">J1014 / (H1014 + J1014)</f>
        <v>0.147192108640903</v>
      </c>
      <c r="Q1014" s="0" t="n">
        <f aca="false">100 * (J1014 + I1014) / (H1014 + I1014 + J1014 + K1014)</f>
        <v>0.0788105504036237</v>
      </c>
      <c r="R1014" s="0" t="n">
        <f aca="false">(2 * S1014 * M1014) / (S1014 + M1014)</f>
        <v>0.823177339189736</v>
      </c>
      <c r="S1014" s="0" t="n">
        <f aca="false">H1014 / (H1014 + I1014)</f>
        <v>0.795536658672727</v>
      </c>
      <c r="T1014" s="0" t="n">
        <f aca="false">AVERAGE(M1014:S1014)</f>
        <v>0.528217792609441</v>
      </c>
      <c r="U1014" s="0" t="n">
        <f aca="false">(H1014 + K1014)/(H1014 + K1014 + I1014 + J1014)</f>
        <v>0.999211894495964</v>
      </c>
      <c r="V1014" s="0" t="n">
        <f aca="false">(I1014+J1014)/W1014</f>
        <v>0.000788105504036237</v>
      </c>
      <c r="W1014" s="0" t="n">
        <f aca="false">VLOOKUP(G1014,ValidPixels!$A$1:$B$53, 2,0)</f>
        <v>124229560</v>
      </c>
    </row>
    <row r="1015" customFormat="false" ht="12.8" hidden="false" customHeight="false" outlineLevel="0" collapsed="false">
      <c r="A1015" s="0" t="n">
        <v>18</v>
      </c>
      <c r="B1015" s="0" t="s">
        <v>119</v>
      </c>
      <c r="C1015" s="0" t="n">
        <f aca="false">VLOOKUP(D1015,List!$G$2:$H$12, 2, 0)</f>
        <v>5</v>
      </c>
      <c r="D1015" s="0" t="s">
        <v>28</v>
      </c>
      <c r="E1015" s="0" t="n">
        <f aca="false">VLOOKUP(G1015,List!$A$2:$B$54, 2, 0)</f>
        <v>7</v>
      </c>
      <c r="F1015" s="0" t="n">
        <f aca="false">VLOOKUP(G1015,List!$L$2:$M$54, 2,0)</f>
        <v>2</v>
      </c>
      <c r="G1015" s="0" t="s">
        <v>31</v>
      </c>
      <c r="H1015" s="0" t="n">
        <v>867521</v>
      </c>
      <c r="I1015" s="0" t="n">
        <v>55728</v>
      </c>
      <c r="J1015" s="0" t="n">
        <v>175848</v>
      </c>
      <c r="K1015" s="0" t="n">
        <v>28363993</v>
      </c>
      <c r="L1015" s="0" t="n">
        <v>0</v>
      </c>
      <c r="M1015" s="0" t="n">
        <f aca="false">H1015 / (H1015 + J1015)</f>
        <v>0.831461352599128</v>
      </c>
      <c r="N1015" s="0" t="n">
        <f aca="false">K1015 / (K1015+ I1015)</f>
        <v>0.998039108124953</v>
      </c>
      <c r="O1015" s="0" t="n">
        <f aca="false">I1015 / (I1015 + K1015)</f>
        <v>0.00196089187504691</v>
      </c>
      <c r="P1015" s="0" t="n">
        <f aca="false">J1015 / (H1015 + J1015)</f>
        <v>0.168538647400872</v>
      </c>
      <c r="Q1015" s="0" t="n">
        <f aca="false">100 * (J1015 + I1015) / (H1015 + I1015 + J1015 + K1015)</f>
        <v>0.785986805864558</v>
      </c>
      <c r="R1015" s="0" t="n">
        <f aca="false">(2 * S1015 * M1015) / (S1015 + M1015)</f>
        <v>0.882246577627175</v>
      </c>
      <c r="S1015" s="0" t="n">
        <f aca="false">H1015 / (H1015 + I1015)</f>
        <v>0.939639252249393</v>
      </c>
      <c r="T1015" s="0" t="n">
        <f aca="false">AVERAGE(M1015:S1015)</f>
        <v>0.658267519391589</v>
      </c>
      <c r="U1015" s="0" t="n">
        <f aca="false">(H1015 + K1015)/(H1015 + K1015 + I1015 + J1015)</f>
        <v>0.992140131941354</v>
      </c>
      <c r="V1015" s="0" t="n">
        <f aca="false">(I1015+J1015)/W1015</f>
        <v>0.000223799849965499</v>
      </c>
      <c r="W1015" s="0" t="n">
        <f aca="false">VLOOKUP(G1015,ValidPixels!$A$1:$B$53, 2,0)</f>
        <v>1034746002</v>
      </c>
    </row>
    <row r="1016" customFormat="false" ht="12.8" hidden="false" customHeight="false" outlineLevel="0" collapsed="false">
      <c r="A1016" s="0" t="n">
        <v>18</v>
      </c>
      <c r="B1016" s="0" t="s">
        <v>119</v>
      </c>
      <c r="C1016" s="0" t="n">
        <f aca="false">VLOOKUP(D1016,List!$G$2:$H$12, 2, 0)</f>
        <v>5</v>
      </c>
      <c r="D1016" s="0" t="s">
        <v>28</v>
      </c>
      <c r="E1016" s="0" t="n">
        <f aca="false">VLOOKUP(G1016,List!$A$2:$B$54, 2, 0)</f>
        <v>8</v>
      </c>
      <c r="F1016" s="0" t="n">
        <f aca="false">VLOOKUP(G1016,List!$L$2:$M$54, 2,0)</f>
        <v>1</v>
      </c>
      <c r="G1016" s="0" t="s">
        <v>32</v>
      </c>
      <c r="H1016" s="0" t="n">
        <v>1019739</v>
      </c>
      <c r="I1016" s="0" t="n">
        <v>655104</v>
      </c>
      <c r="J1016" s="0" t="n">
        <v>531112</v>
      </c>
      <c r="K1016" s="0" t="n">
        <v>245064515</v>
      </c>
      <c r="L1016" s="0" t="n">
        <v>376</v>
      </c>
      <c r="M1016" s="0" t="n">
        <f aca="false">H1016 / (H1016 + J1016)</f>
        <v>0.657535121039997</v>
      </c>
      <c r="N1016" s="0" t="n">
        <f aca="false">K1016 / (K1016+ I1016)</f>
        <v>0.997333936937286</v>
      </c>
      <c r="O1016" s="0" t="n">
        <f aca="false">I1016 / (I1016 + K1016)</f>
        <v>0.00266606306271377</v>
      </c>
      <c r="P1016" s="0" t="n">
        <f aca="false">J1016 / (H1016 + J1016)</f>
        <v>0.342464878960003</v>
      </c>
      <c r="Q1016" s="0" t="n">
        <f aca="false">100 * (J1016 + I1016) / (H1016 + I1016 + J1016 + K1016)</f>
        <v>0.479724085128321</v>
      </c>
      <c r="R1016" s="0" t="n">
        <f aca="false">(2 * S1016 * M1016) / (S1016 + M1016)</f>
        <v>0.63226022059129</v>
      </c>
      <c r="S1016" s="0" t="n">
        <f aca="false">H1016 / (H1016 + I1016)</f>
        <v>0.608856471920055</v>
      </c>
      <c r="T1016" s="0" t="n">
        <f aca="false">AVERAGE(M1016:S1016)</f>
        <v>0.531548682519952</v>
      </c>
      <c r="U1016" s="0" t="n">
        <f aca="false">(H1016 + K1016)/(H1016 + K1016 + I1016 + J1016)</f>
        <v>0.995202759148717</v>
      </c>
      <c r="V1016" s="0" t="n">
        <f aca="false">(I1016+J1016)/W1016</f>
        <v>0.00479724899962612</v>
      </c>
      <c r="W1016" s="0" t="n">
        <f aca="false">VLOOKUP(G1016,ValidPixels!$A$1:$B$53, 2,0)</f>
        <v>247270050</v>
      </c>
    </row>
    <row r="1017" customFormat="false" ht="12.8" hidden="false" customHeight="false" outlineLevel="0" collapsed="false">
      <c r="A1017" s="0" t="n">
        <v>18</v>
      </c>
      <c r="B1017" s="0" t="s">
        <v>119</v>
      </c>
      <c r="C1017" s="0" t="n">
        <f aca="false">VLOOKUP(D1017,List!$G$2:$H$12, 2, 0)</f>
        <v>5</v>
      </c>
      <c r="D1017" s="0" t="s">
        <v>28</v>
      </c>
      <c r="E1017" s="0" t="n">
        <f aca="false">VLOOKUP(G1017,List!$A$2:$B$54, 2, 0)</f>
        <v>9</v>
      </c>
      <c r="F1017" s="0" t="n">
        <f aca="false">VLOOKUP(G1017,List!$L$2:$M$54, 2,0)</f>
        <v>6</v>
      </c>
      <c r="G1017" s="0" t="s">
        <v>33</v>
      </c>
      <c r="H1017" s="0" t="n">
        <v>1582951</v>
      </c>
      <c r="I1017" s="0" t="n">
        <v>276793</v>
      </c>
      <c r="J1017" s="0" t="n">
        <v>394941</v>
      </c>
      <c r="K1017" s="0" t="n">
        <v>145365968</v>
      </c>
      <c r="L1017" s="0" t="n">
        <v>12196</v>
      </c>
      <c r="M1017" s="0" t="n">
        <f aca="false">H1017 / (H1017 + J1017)</f>
        <v>0.800322262287324</v>
      </c>
      <c r="N1017" s="0" t="n">
        <f aca="false">K1017 / (K1017+ I1017)</f>
        <v>0.998099507328071</v>
      </c>
      <c r="O1017" s="0" t="n">
        <f aca="false">I1017 / (I1017 + K1017)</f>
        <v>0.00190049267192895</v>
      </c>
      <c r="P1017" s="0" t="n">
        <f aca="false">J1017 / (H1017 + J1017)</f>
        <v>0.199677737712676</v>
      </c>
      <c r="Q1017" s="0" t="n">
        <f aca="false">100 * (J1017 + I1017) / (H1017 + I1017 + J1017 + K1017)</f>
        <v>0.455040664262608</v>
      </c>
      <c r="R1017" s="0" t="n">
        <f aca="false">(2 * S1017 * M1017) / (S1017 + M1017)</f>
        <v>0.824961512764629</v>
      </c>
      <c r="S1017" s="0" t="n">
        <f aca="false">H1017 / (H1017 + I1017)</f>
        <v>0.851166074470465</v>
      </c>
      <c r="T1017" s="0" t="n">
        <f aca="false">AVERAGE(M1017:S1017)</f>
        <v>0.5901668930711</v>
      </c>
      <c r="U1017" s="0" t="n">
        <f aca="false">(H1017 + K1017)/(H1017 + K1017 + I1017 + J1017)</f>
        <v>0.995449593357374</v>
      </c>
      <c r="V1017" s="0" t="n">
        <f aca="false">(I1017+J1017)/W1017</f>
        <v>0.00455078834979376</v>
      </c>
      <c r="W1017" s="0" t="n">
        <f aca="false">VLOOKUP(G1017,ValidPixels!$A$1:$B$53, 2,0)</f>
        <v>147608271</v>
      </c>
    </row>
    <row r="1018" customFormat="false" ht="12.8" hidden="false" customHeight="false" outlineLevel="0" collapsed="false">
      <c r="A1018" s="0" t="n">
        <v>18</v>
      </c>
      <c r="B1018" s="0" t="s">
        <v>119</v>
      </c>
      <c r="C1018" s="0" t="n">
        <f aca="false">VLOOKUP(D1018,List!$G$2:$H$12, 2, 0)</f>
        <v>5</v>
      </c>
      <c r="D1018" s="0" t="s">
        <v>28</v>
      </c>
      <c r="E1018" s="0" t="n">
        <f aca="false">VLOOKUP(G1018,List!$A$2:$B$54, 2, 0)</f>
        <v>10</v>
      </c>
      <c r="F1018" s="0" t="n">
        <f aca="false">VLOOKUP(G1018,List!$L$2:$M$54, 2,0)</f>
        <v>3</v>
      </c>
      <c r="G1018" s="0" t="s">
        <v>34</v>
      </c>
      <c r="H1018" s="0" t="n">
        <v>15992750</v>
      </c>
      <c r="I1018" s="0" t="n">
        <v>69287598</v>
      </c>
      <c r="J1018" s="0" t="n">
        <v>2345247</v>
      </c>
      <c r="K1018" s="0" t="n">
        <v>947502309</v>
      </c>
      <c r="L1018" s="0" t="n">
        <v>369851</v>
      </c>
      <c r="M1018" s="0" t="n">
        <f aca="false">H1018 / (H1018 + J1018)</f>
        <v>0.872109969262183</v>
      </c>
      <c r="N1018" s="0" t="n">
        <f aca="false">K1018 / (K1018+ I1018)</f>
        <v>0.931856524614381</v>
      </c>
      <c r="O1018" s="0" t="n">
        <f aca="false">I1018 / (I1018 + K1018)</f>
        <v>0.0681434753856187</v>
      </c>
      <c r="P1018" s="0" t="n">
        <f aca="false">J1018 / (H1018 + J1018)</f>
        <v>0.127890030737817</v>
      </c>
      <c r="Q1018" s="0" t="n">
        <f aca="false">100 * (J1018 + I1018) / (H1018 + I1018 + J1018 + K1018)</f>
        <v>6.92019263737286</v>
      </c>
      <c r="R1018" s="0" t="n">
        <f aca="false">(2 * S1018 * M1018) / (S1018 + M1018)</f>
        <v>0.308685686882955</v>
      </c>
      <c r="S1018" s="0" t="n">
        <f aca="false">H1018 / (H1018 + I1018)</f>
        <v>0.187531481461591</v>
      </c>
      <c r="T1018" s="0" t="n">
        <f aca="false">AVERAGE(M1018:S1018)</f>
        <v>1.34520140081677</v>
      </c>
      <c r="U1018" s="0" t="n">
        <f aca="false">(H1018 + K1018)/(H1018 + K1018 + I1018 + J1018)</f>
        <v>0.930798073626271</v>
      </c>
      <c r="V1018" s="0" t="n">
        <f aca="false">(I1018+J1018)/W1018</f>
        <v>2.43127401097441</v>
      </c>
      <c r="W1018" s="0" t="n">
        <f aca="false">VLOOKUP(G1018,ValidPixels!$A$1:$B$53, 2,0)</f>
        <v>29463090</v>
      </c>
    </row>
    <row r="1019" customFormat="false" ht="12.8" hidden="false" customHeight="false" outlineLevel="0" collapsed="false">
      <c r="A1019" s="0" t="n">
        <v>18</v>
      </c>
      <c r="B1019" s="0" t="s">
        <v>119</v>
      </c>
      <c r="C1019" s="0" t="n">
        <f aca="false">VLOOKUP(D1019,List!$G$2:$H$12, 2, 0)</f>
        <v>4</v>
      </c>
      <c r="D1019" s="0" t="s">
        <v>35</v>
      </c>
      <c r="E1019" s="0" t="n">
        <f aca="false">VLOOKUP(G1019,List!$A$2:$B$54, 2, 0)</f>
        <v>11</v>
      </c>
      <c r="F1019" s="0" t="n">
        <f aca="false">VLOOKUP(G1019,List!$L$2:$M$54, 2,0)</f>
        <v>3</v>
      </c>
      <c r="G1019" s="0" t="s">
        <v>36</v>
      </c>
      <c r="H1019" s="0" t="n">
        <v>138004</v>
      </c>
      <c r="I1019" s="0" t="n">
        <v>138606</v>
      </c>
      <c r="J1019" s="0" t="n">
        <v>125225</v>
      </c>
      <c r="K1019" s="0" t="n">
        <v>9693986</v>
      </c>
      <c r="L1019" s="0" t="n">
        <v>9357</v>
      </c>
      <c r="M1019" s="0" t="n">
        <f aca="false">H1019 / (H1019 + J1019)</f>
        <v>0.524273541289144</v>
      </c>
      <c r="N1019" s="0" t="n">
        <f aca="false">K1019 / (K1019+ I1019)</f>
        <v>0.985903411836879</v>
      </c>
      <c r="O1019" s="0" t="n">
        <f aca="false">I1019 / (I1019 + K1019)</f>
        <v>0.0140965881631212</v>
      </c>
      <c r="P1019" s="0" t="n">
        <f aca="false">J1019 / (H1019 + J1019)</f>
        <v>0.475726458710856</v>
      </c>
      <c r="Q1019" s="0" t="n">
        <f aca="false">100 * (J1019 + I1019) / (H1019 + I1019 + J1019 + K1019)</f>
        <v>2.613269391365</v>
      </c>
      <c r="R1019" s="0" t="n">
        <f aca="false">(2 * S1019 * M1019) / (S1019 + M1019)</f>
        <v>0.51127836262293</v>
      </c>
      <c r="S1019" s="0" t="n">
        <f aca="false">H1019 / (H1019 + I1019)</f>
        <v>0.498911825313618</v>
      </c>
      <c r="T1019" s="0" t="n">
        <f aca="false">AVERAGE(M1019:S1019)</f>
        <v>0.80335136847165</v>
      </c>
      <c r="U1019" s="0" t="n">
        <f aca="false">(H1019 + K1019)/(H1019 + K1019 + I1019 + J1019)</f>
        <v>0.97386730608635</v>
      </c>
      <c r="V1019" s="0" t="n">
        <f aca="false">(I1019+J1019)/W1019</f>
        <v>0.0261571415328683</v>
      </c>
      <c r="W1019" s="0" t="n">
        <f aca="false">VLOOKUP(G1019,ValidPixels!$A$1:$B$53, 2,0)</f>
        <v>10086385</v>
      </c>
    </row>
    <row r="1020" customFormat="false" ht="12.8" hidden="false" customHeight="false" outlineLevel="0" collapsed="false">
      <c r="A1020" s="0" t="n">
        <v>18</v>
      </c>
      <c r="B1020" s="0" t="s">
        <v>119</v>
      </c>
      <c r="C1020" s="0" t="n">
        <f aca="false">VLOOKUP(D1020,List!$G$2:$H$12, 2, 0)</f>
        <v>4</v>
      </c>
      <c r="D1020" s="0" t="s">
        <v>35</v>
      </c>
      <c r="E1020" s="0" t="n">
        <f aca="false">VLOOKUP(G1020,List!$A$2:$B$54, 2, 0)</f>
        <v>12</v>
      </c>
      <c r="F1020" s="0" t="n">
        <f aca="false">VLOOKUP(G1020,List!$L$2:$M$54, 2,0)</f>
        <v>4</v>
      </c>
      <c r="G1020" s="0" t="s">
        <v>37</v>
      </c>
      <c r="H1020" s="0" t="n">
        <v>2714720</v>
      </c>
      <c r="I1020" s="0" t="n">
        <v>3411514</v>
      </c>
      <c r="J1020" s="0" t="n">
        <v>446036</v>
      </c>
      <c r="K1020" s="0" t="n">
        <v>44202192</v>
      </c>
      <c r="L1020" s="0" t="n">
        <v>667155</v>
      </c>
      <c r="M1020" s="0" t="n">
        <f aca="false">H1020 / (H1020 + J1020)</f>
        <v>0.858883127960526</v>
      </c>
      <c r="N1020" s="0" t="n">
        <f aca="false">K1020 / (K1020+ I1020)</f>
        <v>0.928350168751829</v>
      </c>
      <c r="O1020" s="0" t="n">
        <f aca="false">I1020 / (I1020 + K1020)</f>
        <v>0.0716498312481704</v>
      </c>
      <c r="P1020" s="0" t="n">
        <f aca="false">J1020 / (H1020 + J1020)</f>
        <v>0.141116872039474</v>
      </c>
      <c r="Q1020" s="0" t="n">
        <f aca="false">100 * (J1020 + I1020) / (H1020 + I1020 + J1020 + K1020)</f>
        <v>7.59742171172587</v>
      </c>
      <c r="R1020" s="0" t="n">
        <f aca="false">(2 * S1020 * M1020) / (S1020 + M1020)</f>
        <v>0.584628604101006</v>
      </c>
      <c r="S1020" s="0" t="n">
        <f aca="false">H1020 / (H1020 + I1020)</f>
        <v>0.443130314643548</v>
      </c>
      <c r="T1020" s="0" t="n">
        <f aca="false">AVERAGE(M1020:S1020)</f>
        <v>1.51788294721006</v>
      </c>
      <c r="U1020" s="0" t="n">
        <f aca="false">(H1020 + K1020)/(H1020 + K1020 + I1020 + J1020)</f>
        <v>0.924025782882741</v>
      </c>
      <c r="V1020" s="0" t="n">
        <f aca="false">(I1020+J1020)/W1020</f>
        <v>0.0769928074980023</v>
      </c>
      <c r="W1020" s="0" t="n">
        <f aca="false">VLOOKUP(G1020,ValidPixels!$A$1:$B$53, 2,0)</f>
        <v>50102732</v>
      </c>
    </row>
    <row r="1021" customFormat="false" ht="12.8" hidden="false" customHeight="false" outlineLevel="0" collapsed="false">
      <c r="A1021" s="0" t="n">
        <v>18</v>
      </c>
      <c r="B1021" s="0" t="s">
        <v>119</v>
      </c>
      <c r="C1021" s="0" t="n">
        <f aca="false">VLOOKUP(D1021,List!$G$2:$H$12, 2, 0)</f>
        <v>4</v>
      </c>
      <c r="D1021" s="0" t="s">
        <v>35</v>
      </c>
      <c r="E1021" s="0" t="n">
        <f aca="false">VLOOKUP(G1021,List!$A$2:$B$54, 2, 0)</f>
        <v>14</v>
      </c>
      <c r="F1021" s="0" t="n">
        <f aca="false">VLOOKUP(G1021,List!$L$2:$M$54, 2,0)</f>
        <v>1</v>
      </c>
      <c r="G1021" s="0" t="s">
        <v>39</v>
      </c>
      <c r="H1021" s="0" t="n">
        <v>3239447</v>
      </c>
      <c r="I1021" s="0" t="n">
        <v>1619117</v>
      </c>
      <c r="J1021" s="0" t="n">
        <v>858860</v>
      </c>
      <c r="K1021" s="0" t="n">
        <v>113809225</v>
      </c>
      <c r="L1021" s="0" t="n">
        <v>0</v>
      </c>
      <c r="M1021" s="0" t="n">
        <f aca="false">H1021 / (H1021 + J1021)</f>
        <v>0.790435416380471</v>
      </c>
      <c r="N1021" s="0" t="n">
        <f aca="false">K1021 / (K1021+ I1021)</f>
        <v>0.985972968406667</v>
      </c>
      <c r="O1021" s="0" t="n">
        <f aca="false">I1021 / (I1021 + K1021)</f>
        <v>0.0140270315933326</v>
      </c>
      <c r="P1021" s="0" t="n">
        <f aca="false">J1021 / (H1021 + J1021)</f>
        <v>0.209564583619529</v>
      </c>
      <c r="Q1021" s="0" t="n">
        <f aca="false">100 * (J1021 + I1021) / (H1021 + I1021 + J1021 + K1021)</f>
        <v>2.07315859746055</v>
      </c>
      <c r="R1021" s="0" t="n">
        <f aca="false">(2 * S1021 * M1021) / (S1021 + M1021)</f>
        <v>0.723343453310872</v>
      </c>
      <c r="S1021" s="0" t="n">
        <f aca="false">H1021 / (H1021 + I1021)</f>
        <v>0.666749887415294</v>
      </c>
      <c r="T1021" s="0" t="n">
        <f aca="false">AVERAGE(M1021:S1021)</f>
        <v>0.780464562598103</v>
      </c>
      <c r="U1021" s="0" t="n">
        <f aca="false">(H1021 + K1021)/(H1021 + K1021 + I1021 + J1021)</f>
        <v>0.979268414025394</v>
      </c>
      <c r="V1021" s="0" t="n">
        <f aca="false">(I1021+J1021)/W1021</f>
        <v>0.0207315859746055</v>
      </c>
      <c r="W1021" s="0" t="n">
        <f aca="false">VLOOKUP(G1021,ValidPixels!$A$1:$B$53, 2,0)</f>
        <v>119526649</v>
      </c>
    </row>
    <row r="1022" customFormat="false" ht="12.8" hidden="false" customHeight="false" outlineLevel="0" collapsed="false">
      <c r="A1022" s="0" t="n">
        <v>18</v>
      </c>
      <c r="B1022" s="0" t="s">
        <v>119</v>
      </c>
      <c r="C1022" s="0" t="n">
        <f aca="false">VLOOKUP(D1022,List!$G$2:$H$12, 2, 0)</f>
        <v>4</v>
      </c>
      <c r="D1022" s="0" t="s">
        <v>35</v>
      </c>
      <c r="E1022" s="0" t="n">
        <f aca="false">VLOOKUP(G1022,List!$A$2:$B$54, 2, 0)</f>
        <v>13</v>
      </c>
      <c r="F1022" s="0" t="n">
        <f aca="false">VLOOKUP(G1022,List!$L$2:$M$54, 2,0)</f>
        <v>2</v>
      </c>
      <c r="G1022" s="0" t="s">
        <v>38</v>
      </c>
      <c r="H1022" s="0" t="n">
        <v>4262733</v>
      </c>
      <c r="I1022" s="0" t="n">
        <v>8429250</v>
      </c>
      <c r="J1022" s="0" t="n">
        <v>1227989</v>
      </c>
      <c r="K1022" s="0" t="n">
        <v>103055449</v>
      </c>
      <c r="L1022" s="0" t="n">
        <v>0</v>
      </c>
      <c r="M1022" s="0" t="n">
        <f aca="false">H1022 / (H1022 + J1022)</f>
        <v>0.776351998881021</v>
      </c>
      <c r="N1022" s="0" t="n">
        <f aca="false">K1022 / (K1022+ I1022)</f>
        <v>0.924390969562558</v>
      </c>
      <c r="O1022" s="0" t="n">
        <f aca="false">I1022 / (I1022 + K1022)</f>
        <v>0.0756090304374415</v>
      </c>
      <c r="P1022" s="0" t="n">
        <f aca="false">J1022 / (H1022 + J1022)</f>
        <v>0.223648001118979</v>
      </c>
      <c r="Q1022" s="0" t="n">
        <f aca="false">100 * (J1022 + I1022) / (H1022 + I1022 + J1022 + K1022)</f>
        <v>8.25578477721401</v>
      </c>
      <c r="R1022" s="0" t="n">
        <f aca="false">(2 * S1022 * M1022) / (S1022 + M1022)</f>
        <v>0.468877760487232</v>
      </c>
      <c r="S1022" s="0" t="n">
        <f aca="false">H1022 / (H1022 + I1022)</f>
        <v>0.335860282825781</v>
      </c>
      <c r="T1022" s="0" t="n">
        <f aca="false">AVERAGE(M1022:S1022)</f>
        <v>1.58007468864672</v>
      </c>
      <c r="U1022" s="0" t="n">
        <f aca="false">(H1022 + K1022)/(H1022 + K1022 + I1022 + J1022)</f>
        <v>0.91744215222786</v>
      </c>
      <c r="V1022" s="0" t="n">
        <f aca="false">(I1022+J1022)/W1022</f>
        <v>0.0825578477721401</v>
      </c>
      <c r="W1022" s="0" t="n">
        <f aca="false">VLOOKUP(G1022,ValidPixels!$A$1:$B$53, 2,0)</f>
        <v>116975421</v>
      </c>
    </row>
    <row r="1023" customFormat="false" ht="12.8" hidden="false" customHeight="false" outlineLevel="0" collapsed="false">
      <c r="A1023" s="0" t="n">
        <v>18</v>
      </c>
      <c r="B1023" s="0" t="s">
        <v>119</v>
      </c>
      <c r="C1023" s="0" t="n">
        <f aca="false">VLOOKUP(D1023,List!$G$2:$H$12, 2, 0)</f>
        <v>6</v>
      </c>
      <c r="D1023" s="0" t="s">
        <v>40</v>
      </c>
      <c r="E1023" s="0" t="n">
        <f aca="false">VLOOKUP(G1023,List!$A$2:$B$54, 2, 0)</f>
        <v>15</v>
      </c>
      <c r="F1023" s="0" t="n">
        <f aca="false">VLOOKUP(G1023,List!$L$2:$M$54, 2,0)</f>
        <v>2</v>
      </c>
      <c r="G1023" s="0" t="s">
        <v>41</v>
      </c>
      <c r="H1023" s="0" t="n">
        <v>60347</v>
      </c>
      <c r="I1023" s="0" t="n">
        <v>37726</v>
      </c>
      <c r="J1023" s="0" t="n">
        <v>165044</v>
      </c>
      <c r="K1023" s="0" t="n">
        <v>2651464</v>
      </c>
      <c r="L1023" s="0" t="n">
        <v>0</v>
      </c>
      <c r="M1023" s="0" t="n">
        <f aca="false">H1023 / (H1023 + J1023)</f>
        <v>0.267743609993301</v>
      </c>
      <c r="N1023" s="0" t="n">
        <f aca="false">K1023 / (K1023+ I1023)</f>
        <v>0.985971240410681</v>
      </c>
      <c r="O1023" s="0" t="n">
        <f aca="false">I1023 / (I1023 + K1023)</f>
        <v>0.0140287595893187</v>
      </c>
      <c r="P1023" s="0" t="n">
        <f aca="false">J1023 / (H1023 + J1023)</f>
        <v>0.7322563900067</v>
      </c>
      <c r="Q1023" s="0" t="n">
        <f aca="false">100 * (J1023 + I1023) / (H1023 + I1023 + J1023 + K1023)</f>
        <v>6.9570892008148</v>
      </c>
      <c r="R1023" s="0" t="n">
        <f aca="false">(2 * S1023 * M1023) / (S1023 + M1023)</f>
        <v>0.373129621843544</v>
      </c>
      <c r="S1023" s="0" t="n">
        <f aca="false">H1023 / (H1023 + I1023)</f>
        <v>0.615327358192367</v>
      </c>
      <c r="T1023" s="0" t="n">
        <f aca="false">AVERAGE(M1023:S1023)</f>
        <v>1.4207923115501</v>
      </c>
      <c r="U1023" s="0" t="n">
        <f aca="false">(H1023 + K1023)/(H1023 + K1023 + I1023 + J1023)</f>
        <v>0.930429107991852</v>
      </c>
      <c r="V1023" s="0" t="n">
        <f aca="false">(I1023+J1023)/W1023</f>
        <v>0.069570892008148</v>
      </c>
      <c r="W1023" s="0" t="n">
        <f aca="false">VLOOKUP(G1023,ValidPixels!$A$1:$B$53, 2,0)</f>
        <v>2914581</v>
      </c>
    </row>
    <row r="1024" customFormat="false" ht="12.8" hidden="false" customHeight="false" outlineLevel="0" collapsed="false">
      <c r="A1024" s="0" t="n">
        <v>18</v>
      </c>
      <c r="B1024" s="0" t="s">
        <v>119</v>
      </c>
      <c r="C1024" s="0" t="n">
        <f aca="false">VLOOKUP(D1024,List!$G$2:$H$12, 2, 0)</f>
        <v>6</v>
      </c>
      <c r="D1024" s="0" t="s">
        <v>40</v>
      </c>
      <c r="E1024" s="0" t="n">
        <f aca="false">VLOOKUP(G1024,List!$A$2:$B$54, 2, 0)</f>
        <v>17</v>
      </c>
      <c r="F1024" s="0" t="n">
        <f aca="false">VLOOKUP(G1024,List!$L$2:$M$54, 2,0)</f>
        <v>4</v>
      </c>
      <c r="G1024" s="0" t="s">
        <v>43</v>
      </c>
      <c r="H1024" s="0" t="n">
        <v>221774</v>
      </c>
      <c r="I1024" s="0" t="n">
        <v>240131</v>
      </c>
      <c r="J1024" s="0" t="n">
        <v>483171</v>
      </c>
      <c r="K1024" s="0" t="n">
        <v>13585866</v>
      </c>
      <c r="L1024" s="0" t="n">
        <v>0</v>
      </c>
      <c r="M1024" s="0" t="n">
        <f aca="false">H1024 / (H1024 + J1024)</f>
        <v>0.314597592719999</v>
      </c>
      <c r="N1024" s="0" t="n">
        <f aca="false">K1024 / (K1024+ I1024)</f>
        <v>0.982631921589452</v>
      </c>
      <c r="O1024" s="0" t="n">
        <f aca="false">I1024 / (I1024 + K1024)</f>
        <v>0.0173680784105479</v>
      </c>
      <c r="P1024" s="0" t="n">
        <f aca="false">J1024 / (H1024 + J1024)</f>
        <v>0.685402407280001</v>
      </c>
      <c r="Q1024" s="0" t="n">
        <f aca="false">100 * (J1024 + I1024) / (H1024 + I1024 + J1024 + K1024)</f>
        <v>4.97766765568261</v>
      </c>
      <c r="R1024" s="0" t="n">
        <f aca="false">(2 * S1024 * M1024) / (S1024 + M1024)</f>
        <v>0.380124266186742</v>
      </c>
      <c r="S1024" s="0" t="n">
        <f aca="false">H1024 / (H1024 + I1024)</f>
        <v>0.480129030861324</v>
      </c>
      <c r="T1024" s="0" t="n">
        <f aca="false">AVERAGE(M1024:S1024)</f>
        <v>1.11970299324724</v>
      </c>
      <c r="U1024" s="0" t="n">
        <f aca="false">(H1024 + K1024)/(H1024 + K1024 + I1024 + J1024)</f>
        <v>0.950223323443174</v>
      </c>
      <c r="V1024" s="0" t="n">
        <f aca="false">(I1024+J1024)/W1024</f>
        <v>0.00427439045369152</v>
      </c>
      <c r="W1024" s="0" t="n">
        <f aca="false">VLOOKUP(G1024,ValidPixels!$A$1:$B$53, 2,0)</f>
        <v>169217578</v>
      </c>
    </row>
    <row r="1025" customFormat="false" ht="12.8" hidden="false" customHeight="false" outlineLevel="0" collapsed="false">
      <c r="A1025" s="0" t="n">
        <v>18</v>
      </c>
      <c r="B1025" s="0" t="s">
        <v>119</v>
      </c>
      <c r="C1025" s="0" t="n">
        <f aca="false">VLOOKUP(D1025,List!$G$2:$H$12, 2, 0)</f>
        <v>6</v>
      </c>
      <c r="D1025" s="0" t="s">
        <v>40</v>
      </c>
      <c r="E1025" s="0" t="n">
        <f aca="false">VLOOKUP(G1025,List!$A$2:$B$54, 2, 0)</f>
        <v>19</v>
      </c>
      <c r="F1025" s="0" t="n">
        <f aca="false">VLOOKUP(G1025,List!$L$2:$M$54, 2,0)</f>
        <v>5</v>
      </c>
      <c r="G1025" s="0" t="s">
        <v>45</v>
      </c>
      <c r="H1025" s="0" t="n">
        <v>435098</v>
      </c>
      <c r="I1025" s="0" t="n">
        <v>1866096</v>
      </c>
      <c r="J1025" s="0" t="n">
        <v>1011113</v>
      </c>
      <c r="K1025" s="0" t="n">
        <v>4746743</v>
      </c>
      <c r="L1025" s="0" t="n">
        <v>569</v>
      </c>
      <c r="M1025" s="0" t="n">
        <f aca="false">H1025 / (H1025 + J1025)</f>
        <v>0.300853748173676</v>
      </c>
      <c r="N1025" s="0" t="n">
        <f aca="false">K1025 / (K1025+ I1025)</f>
        <v>0.71780713245854</v>
      </c>
      <c r="O1025" s="0" t="n">
        <f aca="false">I1025 / (I1025 + K1025)</f>
        <v>0.28219286754146</v>
      </c>
      <c r="P1025" s="0" t="n">
        <f aca="false">J1025 / (H1025 + J1025)</f>
        <v>0.699146251826324</v>
      </c>
      <c r="Q1025" s="0" t="n">
        <f aca="false">100 * (J1025 + I1025) / (H1025 + I1025 + J1025 + K1025)</f>
        <v>35.7015901377954</v>
      </c>
      <c r="R1025" s="0" t="n">
        <f aca="false">(2 * S1025 * M1025) / (S1025 + M1025)</f>
        <v>0.232212958033626</v>
      </c>
      <c r="S1025" s="0" t="n">
        <f aca="false">H1025 / (H1025 + I1025)</f>
        <v>0.189074888948954</v>
      </c>
      <c r="T1025" s="0" t="n">
        <f aca="false">AVERAGE(M1025:S1025)</f>
        <v>5.44612542639685</v>
      </c>
      <c r="U1025" s="0" t="n">
        <f aca="false">(H1025 + K1025)/(H1025 + K1025 + I1025 + J1025)</f>
        <v>0.642984098622046</v>
      </c>
      <c r="V1025" s="0" t="n">
        <f aca="false">(I1025+J1025)/W1025</f>
        <v>0.198005676438596</v>
      </c>
      <c r="W1025" s="0" t="n">
        <f aca="false">VLOOKUP(G1025,ValidPixels!$A$1:$B$53, 2,0)</f>
        <v>14530942</v>
      </c>
    </row>
    <row r="1026" customFormat="false" ht="12.8" hidden="false" customHeight="false" outlineLevel="0" collapsed="false">
      <c r="A1026" s="0" t="n">
        <v>18</v>
      </c>
      <c r="B1026" s="0" t="s">
        <v>119</v>
      </c>
      <c r="C1026" s="0" t="n">
        <f aca="false">VLOOKUP(D1026,List!$G$2:$H$12, 2, 0)</f>
        <v>6</v>
      </c>
      <c r="D1026" s="0" t="s">
        <v>40</v>
      </c>
      <c r="E1026" s="0" t="n">
        <f aca="false">VLOOKUP(G1026,List!$A$2:$B$54, 2, 0)</f>
        <v>16</v>
      </c>
      <c r="F1026" s="0" t="n">
        <f aca="false">VLOOKUP(G1026,List!$L$2:$M$54, 2,0)</f>
        <v>6</v>
      </c>
      <c r="G1026" s="0" t="s">
        <v>42</v>
      </c>
      <c r="H1026" s="0" t="n">
        <v>514357</v>
      </c>
      <c r="I1026" s="0" t="n">
        <v>5436495</v>
      </c>
      <c r="J1026" s="0" t="n">
        <v>177013</v>
      </c>
      <c r="K1026" s="0" t="n">
        <v>86223734</v>
      </c>
      <c r="L1026" s="0" t="n">
        <v>89304</v>
      </c>
      <c r="M1026" s="0" t="n">
        <f aca="false">H1026 / (H1026 + J1026)</f>
        <v>0.743967774129627</v>
      </c>
      <c r="N1026" s="0" t="n">
        <f aca="false">K1026 / (K1026+ I1026)</f>
        <v>0.940688616433633</v>
      </c>
      <c r="O1026" s="0" t="n">
        <f aca="false">I1026 / (I1026 + K1026)</f>
        <v>0.0593113835663666</v>
      </c>
      <c r="P1026" s="0" t="n">
        <f aca="false">J1026 / (H1026 + J1026)</f>
        <v>0.256032225870373</v>
      </c>
      <c r="Q1026" s="0" t="n">
        <f aca="false">100 * (J1026 + I1026) / (H1026 + I1026 + J1026 + K1026)</f>
        <v>6.0784091025863</v>
      </c>
      <c r="R1026" s="0" t="n">
        <f aca="false">(2 * S1026 * M1026) / (S1026 + M1026)</f>
        <v>0.154874980089494</v>
      </c>
      <c r="S1026" s="0" t="n">
        <f aca="false">H1026 / (H1026 + I1026)</f>
        <v>0.0864341778286538</v>
      </c>
      <c r="T1026" s="0" t="n">
        <f aca="false">AVERAGE(M1026:S1026)</f>
        <v>1.18853118007206</v>
      </c>
      <c r="U1026" s="0" t="n">
        <f aca="false">(H1026 + K1026)/(H1026 + K1026 + I1026 + J1026)</f>
        <v>0.939215908974137</v>
      </c>
      <c r="V1026" s="0" t="n">
        <f aca="false">(I1026+J1026)/W1026</f>
        <v>0.697769130792339</v>
      </c>
      <c r="W1026" s="0" t="n">
        <f aca="false">VLOOKUP(G1026,ValidPixels!$A$1:$B$53, 2,0)</f>
        <v>8044936</v>
      </c>
    </row>
    <row r="1027" customFormat="false" ht="12.8" hidden="false" customHeight="false" outlineLevel="0" collapsed="false">
      <c r="A1027" s="0" t="n">
        <v>18</v>
      </c>
      <c r="B1027" s="0" t="s">
        <v>119</v>
      </c>
      <c r="C1027" s="0" t="n">
        <f aca="false">VLOOKUP(D1027,List!$G$2:$H$12, 2, 0)</f>
        <v>6</v>
      </c>
      <c r="D1027" s="0" t="s">
        <v>40</v>
      </c>
      <c r="E1027" s="0" t="n">
        <f aca="false">VLOOKUP(G1027,List!$A$2:$B$54, 2, 0)</f>
        <v>18</v>
      </c>
      <c r="F1027" s="0" t="n">
        <f aca="false">VLOOKUP(G1027,List!$L$2:$M$54, 2,0)</f>
        <v>1</v>
      </c>
      <c r="G1027" s="0" t="s">
        <v>44</v>
      </c>
      <c r="H1027" s="0" t="n">
        <v>654950</v>
      </c>
      <c r="I1027" s="0" t="n">
        <v>563953</v>
      </c>
      <c r="J1027" s="0" t="n">
        <v>93854</v>
      </c>
      <c r="K1027" s="0" t="n">
        <v>14257476</v>
      </c>
      <c r="L1027" s="0" t="n">
        <v>13799</v>
      </c>
      <c r="M1027" s="0" t="n">
        <f aca="false">H1027 / (H1027 + J1027)</f>
        <v>0.874661460141773</v>
      </c>
      <c r="N1027" s="0" t="n">
        <f aca="false">K1027 / (K1027+ I1027)</f>
        <v>0.961950160136381</v>
      </c>
      <c r="O1027" s="0" t="n">
        <f aca="false">I1027 / (I1027 + K1027)</f>
        <v>0.0380498398636191</v>
      </c>
      <c r="P1027" s="0" t="n">
        <f aca="false">J1027 / (H1027 + J1027)</f>
        <v>0.125338539858227</v>
      </c>
      <c r="Q1027" s="0" t="n">
        <f aca="false">100 * (J1027 + I1027) / (H1027 + I1027 + J1027 + K1027)</f>
        <v>4.22477300114905</v>
      </c>
      <c r="R1027" s="0" t="n">
        <f aca="false">(2 * S1027 * M1027) / (S1027 + M1027)</f>
        <v>0.665698704126173</v>
      </c>
      <c r="S1027" s="0" t="n">
        <f aca="false">H1027 / (H1027 + I1027)</f>
        <v>0.537327416537657</v>
      </c>
      <c r="T1027" s="0" t="n">
        <f aca="false">AVERAGE(M1027:S1027)</f>
        <v>1.06111416025898</v>
      </c>
      <c r="U1027" s="0" t="n">
        <f aca="false">(H1027 + K1027)/(H1027 + K1027 + I1027 + J1027)</f>
        <v>0.957752269988509</v>
      </c>
      <c r="V1027" s="0" t="n">
        <f aca="false">(I1027+J1027)/W1027</f>
        <v>0.0422853055241519</v>
      </c>
      <c r="W1027" s="0" t="n">
        <f aca="false">VLOOKUP(G1027,ValidPixels!$A$1:$B$53, 2,0)</f>
        <v>15556397</v>
      </c>
    </row>
    <row r="1028" customFormat="false" ht="12.8" hidden="false" customHeight="false" outlineLevel="0" collapsed="false">
      <c r="A1028" s="0" t="n">
        <v>18</v>
      </c>
      <c r="B1028" s="0" t="s">
        <v>119</v>
      </c>
      <c r="C1028" s="0" t="n">
        <f aca="false">VLOOKUP(D1028,List!$G$2:$H$12, 2, 0)</f>
        <v>6</v>
      </c>
      <c r="D1028" s="0" t="s">
        <v>40</v>
      </c>
      <c r="E1028" s="0" t="n">
        <f aca="false">VLOOKUP(G1028,List!$A$2:$B$54, 2, 0)</f>
        <v>20</v>
      </c>
      <c r="F1028" s="0" t="n">
        <f aca="false">VLOOKUP(G1028,List!$L$2:$M$54, 2,0)</f>
        <v>3</v>
      </c>
      <c r="G1028" s="0" t="s">
        <v>46</v>
      </c>
      <c r="H1028" s="0" t="n">
        <v>3835228</v>
      </c>
      <c r="I1028" s="0" t="n">
        <v>638747</v>
      </c>
      <c r="J1028" s="0" t="n">
        <v>3553452</v>
      </c>
      <c r="K1028" s="0" t="n">
        <v>161190151</v>
      </c>
      <c r="L1028" s="0" t="n">
        <v>0</v>
      </c>
      <c r="M1028" s="0" t="n">
        <f aca="false">H1028 / (H1028 + J1028)</f>
        <v>0.51906808793993</v>
      </c>
      <c r="N1028" s="0" t="n">
        <f aca="false">K1028 / (K1028+ I1028)</f>
        <v>0.996052948466596</v>
      </c>
      <c r="O1028" s="0" t="n">
        <f aca="false">I1028 / (I1028 + K1028)</f>
        <v>0.00394705153340413</v>
      </c>
      <c r="P1028" s="0" t="n">
        <f aca="false">J1028 / (H1028 + J1028)</f>
        <v>0.48093191206007</v>
      </c>
      <c r="Q1028" s="0" t="n">
        <f aca="false">100 * (J1028 + I1028) / (H1028 + I1028 + J1028 + K1028)</f>
        <v>2.47740160895105</v>
      </c>
      <c r="R1028" s="0" t="n">
        <f aca="false">(2 * S1028 * M1028) / (S1028 + M1028)</f>
        <v>0.646605334134728</v>
      </c>
      <c r="S1028" s="0" t="n">
        <f aca="false">H1028 / (H1028 + I1028)</f>
        <v>0.857230538838505</v>
      </c>
      <c r="T1028" s="0" t="n">
        <f aca="false">AVERAGE(M1028:S1028)</f>
        <v>0.854462497417755</v>
      </c>
      <c r="U1028" s="0" t="n">
        <f aca="false">(H1028 + K1028)/(H1028 + K1028 + I1028 + J1028)</f>
        <v>0.975225983910489</v>
      </c>
      <c r="V1028" s="0" t="n">
        <f aca="false">(I1028+J1028)/W1028</f>
        <v>0.0455872416067183</v>
      </c>
      <c r="W1028" s="0" t="n">
        <f aca="false">VLOOKUP(G1028,ValidPixels!$A$1:$B$53, 2,0)</f>
        <v>91959918</v>
      </c>
    </row>
    <row r="1029" customFormat="false" ht="12.8" hidden="false" customHeight="false" outlineLevel="0" collapsed="false">
      <c r="A1029" s="0" t="n">
        <v>18</v>
      </c>
      <c r="B1029" s="0" t="s">
        <v>119</v>
      </c>
      <c r="C1029" s="0" t="n">
        <f aca="false">VLOOKUP(D1029,List!$G$2:$H$12, 2, 0)</f>
        <v>9</v>
      </c>
      <c r="D1029" s="0" t="s">
        <v>47</v>
      </c>
      <c r="E1029" s="0" t="n">
        <f aca="false">VLOOKUP(G1029,List!$A$2:$B$54, 2, 0)</f>
        <v>21</v>
      </c>
      <c r="F1029" s="0" t="n">
        <f aca="false">VLOOKUP(G1029,List!$L$2:$M$54, 2,0)</f>
        <v>1</v>
      </c>
      <c r="G1029" s="0" t="s">
        <v>48</v>
      </c>
      <c r="H1029" s="0" t="n">
        <v>1756116</v>
      </c>
      <c r="I1029" s="0" t="n">
        <v>378711</v>
      </c>
      <c r="J1029" s="0" t="n">
        <v>268481</v>
      </c>
      <c r="K1029" s="0" t="n">
        <v>99449076</v>
      </c>
      <c r="L1029" s="0" t="n">
        <v>0</v>
      </c>
      <c r="M1029" s="0" t="n">
        <f aca="false">H1029 / (H1029 + J1029)</f>
        <v>0.867390399175737</v>
      </c>
      <c r="N1029" s="0" t="n">
        <f aca="false">K1029 / (K1029+ I1029)</f>
        <v>0.996206356853328</v>
      </c>
      <c r="O1029" s="0" t="n">
        <f aca="false">I1029 / (I1029 + K1029)</f>
        <v>0.00379364314667218</v>
      </c>
      <c r="P1029" s="0" t="n">
        <f aca="false">J1029 / (H1029 + J1029)</f>
        <v>0.132609600824263</v>
      </c>
      <c r="Q1029" s="0" t="n">
        <f aca="false">100 * (J1029 + I1029) / (H1029 + I1029 + J1029 + K1029)</f>
        <v>0.635421552822956</v>
      </c>
      <c r="R1029" s="0" t="n">
        <f aca="false">(2 * S1029 * M1029) / (S1029 + M1029)</f>
        <v>0.84440345586312</v>
      </c>
      <c r="S1029" s="0" t="n">
        <f aca="false">H1029 / (H1029 + I1029)</f>
        <v>0.822603424071365</v>
      </c>
      <c r="T1029" s="0" t="n">
        <f aca="false">AVERAGE(M1029:S1029)</f>
        <v>0.614632633251063</v>
      </c>
      <c r="U1029" s="0" t="n">
        <f aca="false">(H1029 + K1029)/(H1029 + K1029 + I1029 + J1029)</f>
        <v>0.99364578447177</v>
      </c>
      <c r="V1029" s="0" t="n">
        <f aca="false">(I1029+J1029)/W1029</f>
        <v>0.00635421552822956</v>
      </c>
      <c r="W1029" s="0" t="n">
        <f aca="false">VLOOKUP(G1029,ValidPixels!$A$1:$B$53, 2,0)</f>
        <v>101852384</v>
      </c>
    </row>
    <row r="1030" customFormat="false" ht="12.8" hidden="false" customHeight="false" outlineLevel="0" collapsed="false">
      <c r="A1030" s="0" t="n">
        <v>18</v>
      </c>
      <c r="B1030" s="0" t="s">
        <v>119</v>
      </c>
      <c r="C1030" s="0" t="n">
        <f aca="false">VLOOKUP(D1030,List!$G$2:$H$12, 2, 0)</f>
        <v>9</v>
      </c>
      <c r="D1030" s="0" t="s">
        <v>47</v>
      </c>
      <c r="E1030" s="0" t="n">
        <f aca="false">VLOOKUP(G1030,List!$A$2:$B$54, 2, 0)</f>
        <v>22</v>
      </c>
      <c r="F1030" s="0" t="n">
        <f aca="false">VLOOKUP(G1030,List!$L$2:$M$54, 2,0)</f>
        <v>3</v>
      </c>
      <c r="G1030" s="0" t="s">
        <v>49</v>
      </c>
      <c r="H1030" s="0" t="n">
        <v>2194698</v>
      </c>
      <c r="I1030" s="0" t="n">
        <v>417374</v>
      </c>
      <c r="J1030" s="0" t="n">
        <v>756511</v>
      </c>
      <c r="K1030" s="0" t="n">
        <v>76598128</v>
      </c>
      <c r="L1030" s="0" t="n">
        <v>302838</v>
      </c>
      <c r="M1030" s="0" t="n">
        <f aca="false">H1030 / (H1030 + J1030)</f>
        <v>0.74366064890694</v>
      </c>
      <c r="N1030" s="0" t="n">
        <f aca="false">K1030 / (K1030+ I1030)</f>
        <v>0.99458064949054</v>
      </c>
      <c r="O1030" s="0" t="n">
        <f aca="false">I1030 / (I1030 + K1030)</f>
        <v>0.00541935050945977</v>
      </c>
      <c r="P1030" s="0" t="n">
        <f aca="false">J1030 / (H1030 + J1030)</f>
        <v>0.25633935109306</v>
      </c>
      <c r="Q1030" s="0" t="n">
        <f aca="false">100 * (J1030 + I1030) / (H1030 + I1030 + J1030 + K1030)</f>
        <v>1.46796708945551</v>
      </c>
      <c r="R1030" s="0" t="n">
        <f aca="false">(2 * S1030 * M1030) / (S1030 + M1030)</f>
        <v>0.788994120555837</v>
      </c>
      <c r="S1030" s="0" t="n">
        <f aca="false">H1030 / (H1030 + I1030)</f>
        <v>0.840213439752043</v>
      </c>
      <c r="T1030" s="0" t="n">
        <f aca="false">AVERAGE(M1030:S1030)</f>
        <v>0.728167807109056</v>
      </c>
      <c r="U1030" s="0" t="n">
        <f aca="false">(H1030 + K1030)/(H1030 + K1030 + I1030 + J1030)</f>
        <v>0.985320329105445</v>
      </c>
      <c r="V1030" s="0" t="n">
        <f aca="false">(I1030+J1030)/W1030</f>
        <v>0.0147519532732978</v>
      </c>
      <c r="W1030" s="0" t="n">
        <f aca="false">VLOOKUP(G1030,ValidPixels!$A$1:$B$53, 2,0)</f>
        <v>79574886</v>
      </c>
    </row>
    <row r="1031" customFormat="false" ht="12.8" hidden="false" customHeight="false" outlineLevel="0" collapsed="false">
      <c r="A1031" s="0" t="n">
        <v>18</v>
      </c>
      <c r="B1031" s="0" t="s">
        <v>119</v>
      </c>
      <c r="C1031" s="0" t="n">
        <f aca="false">VLOOKUP(D1031,List!$G$2:$H$12, 2, 0)</f>
        <v>9</v>
      </c>
      <c r="D1031" s="0" t="s">
        <v>47</v>
      </c>
      <c r="E1031" s="0" t="n">
        <f aca="false">VLOOKUP(G1031,List!$A$2:$B$54, 2, 0)</f>
        <v>23</v>
      </c>
      <c r="F1031" s="0" t="n">
        <f aca="false">VLOOKUP(G1031,List!$L$2:$M$54, 2,0)</f>
        <v>2</v>
      </c>
      <c r="G1031" s="0" t="s">
        <v>50</v>
      </c>
      <c r="H1031" s="0" t="n">
        <v>4296341</v>
      </c>
      <c r="I1031" s="0" t="n">
        <v>1777750</v>
      </c>
      <c r="J1031" s="0" t="n">
        <v>860447</v>
      </c>
      <c r="K1031" s="0" t="n">
        <v>79061968</v>
      </c>
      <c r="L1031" s="0" t="n">
        <v>1753261</v>
      </c>
      <c r="M1031" s="0" t="n">
        <f aca="false">H1031 / (H1031 + J1031)</f>
        <v>0.833142840077971</v>
      </c>
      <c r="N1031" s="0" t="n">
        <f aca="false">K1031 / (K1031+ I1031)</f>
        <v>0.978008953470125</v>
      </c>
      <c r="O1031" s="0" t="n">
        <f aca="false">I1031 / (I1031 + K1031)</f>
        <v>0.0219910465298753</v>
      </c>
      <c r="P1031" s="0" t="n">
        <f aca="false">J1031 / (H1031 + J1031)</f>
        <v>0.166857159922029</v>
      </c>
      <c r="Q1031" s="0" t="n">
        <f aca="false">100 * (J1031 + I1031) / (H1031 + I1031 + J1031 + K1031)</f>
        <v>3.06779556834553</v>
      </c>
      <c r="R1031" s="0" t="n">
        <f aca="false">(2 * S1031 * M1031) / (S1031 + M1031)</f>
        <v>0.765094343906652</v>
      </c>
      <c r="S1031" s="0" t="n">
        <f aca="false">H1031 / (H1031 + I1031)</f>
        <v>0.707322461912408</v>
      </c>
      <c r="T1031" s="0" t="n">
        <f aca="false">AVERAGE(M1031:S1031)</f>
        <v>0.934316053452085</v>
      </c>
      <c r="U1031" s="0" t="n">
        <f aca="false">(H1031 + K1031)/(H1031 + K1031 + I1031 + J1031)</f>
        <v>0.969322044316545</v>
      </c>
      <c r="V1031" s="0" t="n">
        <f aca="false">(I1031+J1031)/W1031</f>
        <v>0.0313164229838163</v>
      </c>
      <c r="W1031" s="0" t="n">
        <f aca="false">VLOOKUP(G1031,ValidPixels!$A$1:$B$53, 2,0)</f>
        <v>84243242</v>
      </c>
    </row>
    <row r="1032" customFormat="false" ht="12.8" hidden="false" customHeight="false" outlineLevel="0" collapsed="false">
      <c r="A1032" s="0" t="n">
        <v>18</v>
      </c>
      <c r="B1032" s="0" t="s">
        <v>119</v>
      </c>
      <c r="C1032" s="0" t="n">
        <f aca="false">VLOOKUP(D1032,List!$G$2:$H$12, 2, 0)</f>
        <v>9</v>
      </c>
      <c r="D1032" s="0" t="s">
        <v>47</v>
      </c>
      <c r="E1032" s="0" t="n">
        <f aca="false">VLOOKUP(G1032,List!$A$2:$B$54, 2, 0)</f>
        <v>24</v>
      </c>
      <c r="F1032" s="0" t="n">
        <f aca="false">VLOOKUP(G1032,List!$L$2:$M$54, 2,0)</f>
        <v>6</v>
      </c>
      <c r="G1032" s="0" t="s">
        <v>51</v>
      </c>
      <c r="H1032" s="0" t="n">
        <v>4709517</v>
      </c>
      <c r="I1032" s="0" t="n">
        <v>882798</v>
      </c>
      <c r="J1032" s="0" t="n">
        <v>195839</v>
      </c>
      <c r="K1032" s="0" t="n">
        <v>81117862</v>
      </c>
      <c r="L1032" s="0" t="n">
        <v>865312</v>
      </c>
      <c r="M1032" s="0" t="n">
        <f aca="false">H1032 / (H1032 + J1032)</f>
        <v>0.96007649597705</v>
      </c>
      <c r="N1032" s="0" t="n">
        <f aca="false">K1032 / (K1032+ I1032)</f>
        <v>0.989234257382806</v>
      </c>
      <c r="O1032" s="0" t="n">
        <f aca="false">I1032 / (I1032 + K1032)</f>
        <v>0.0107657426171936</v>
      </c>
      <c r="P1032" s="0" t="n">
        <f aca="false">J1032 / (H1032 + J1032)</f>
        <v>0.0399235040229496</v>
      </c>
      <c r="Q1032" s="0" t="n">
        <f aca="false">100 * (J1032 + I1032) / (H1032 + I1032 + J1032 + K1032)</f>
        <v>1.24115343177163</v>
      </c>
      <c r="R1032" s="0" t="n">
        <f aca="false">(2 * S1032 * M1032) / (S1032 + M1032)</f>
        <v>0.897249875710527</v>
      </c>
      <c r="S1032" s="0" t="n">
        <f aca="false">H1032 / (H1032 + I1032)</f>
        <v>0.842140866528441</v>
      </c>
      <c r="T1032" s="0" t="n">
        <f aca="false">AVERAGE(M1032:S1032)</f>
        <v>0.711506310572942</v>
      </c>
      <c r="U1032" s="0" t="n">
        <f aca="false">(H1032 + K1032)/(H1032 + K1032 + I1032 + J1032)</f>
        <v>0.987588465682284</v>
      </c>
      <c r="V1032" s="0" t="n">
        <f aca="false">(I1032+J1032)/W1032</f>
        <v>0.0125384014604958</v>
      </c>
      <c r="W1032" s="0" t="n">
        <f aca="false">VLOOKUP(G1032,ValidPixels!$A$1:$B$53, 2,0)</f>
        <v>86026676</v>
      </c>
    </row>
    <row r="1033" customFormat="false" ht="12.8" hidden="false" customHeight="false" outlineLevel="0" collapsed="false">
      <c r="A1033" s="0" t="n">
        <v>18</v>
      </c>
      <c r="B1033" s="0" t="s">
        <v>119</v>
      </c>
      <c r="C1033" s="0" t="n">
        <f aca="false">VLOOKUP(D1033,List!$G$2:$H$12, 2, 0)</f>
        <v>9</v>
      </c>
      <c r="D1033" s="0" t="s">
        <v>47</v>
      </c>
      <c r="E1033" s="0" t="n">
        <f aca="false">VLOOKUP(G1033,List!$A$2:$B$54, 2, 0)</f>
        <v>25</v>
      </c>
      <c r="F1033" s="0" t="n">
        <f aca="false">VLOOKUP(G1033,List!$L$2:$M$54, 2,0)</f>
        <v>5</v>
      </c>
      <c r="G1033" s="0" t="s">
        <v>52</v>
      </c>
      <c r="H1033" s="0" t="n">
        <v>8660750</v>
      </c>
      <c r="I1033" s="0" t="n">
        <v>6997267</v>
      </c>
      <c r="J1033" s="0" t="n">
        <v>1714443</v>
      </c>
      <c r="K1033" s="0" t="n">
        <v>510905508</v>
      </c>
      <c r="L1033" s="0" t="n">
        <v>449766</v>
      </c>
      <c r="M1033" s="0" t="n">
        <f aca="false">H1033 / (H1033 + J1033)</f>
        <v>0.834755555872551</v>
      </c>
      <c r="N1033" s="0" t="n">
        <f aca="false">K1033 / (K1033+ I1033)</f>
        <v>0.986489226670006</v>
      </c>
      <c r="O1033" s="0" t="n">
        <f aca="false">I1033 / (I1033 + K1033)</f>
        <v>0.0135107733299942</v>
      </c>
      <c r="P1033" s="0" t="n">
        <f aca="false">J1033 / (H1033 + J1033)</f>
        <v>0.165244444127449</v>
      </c>
      <c r="Q1033" s="0" t="n">
        <f aca="false">100 * (J1033 + I1033) / (H1033 + I1033 + J1033 + K1033)</f>
        <v>1.6490769117216</v>
      </c>
      <c r="R1033" s="0" t="n">
        <f aca="false">(2 * S1033 * M1033) / (S1033 + M1033)</f>
        <v>0.665361666886258</v>
      </c>
      <c r="S1033" s="0" t="n">
        <f aca="false">H1033 / (H1033 + I1033)</f>
        <v>0.553119210433863</v>
      </c>
      <c r="T1033" s="0" t="n">
        <f aca="false">AVERAGE(M1033:S1033)</f>
        <v>0.695365398434531</v>
      </c>
      <c r="U1033" s="0" t="n">
        <f aca="false">(H1033 + K1033)/(H1033 + K1033 + I1033 + J1033)</f>
        <v>0.983509230882784</v>
      </c>
      <c r="V1033" s="0" t="n">
        <f aca="false">(I1033+J1033)/W1033</f>
        <v>0.016505204446838</v>
      </c>
      <c r="W1033" s="0" t="n">
        <f aca="false">VLOOKUP(G1033,ValidPixels!$A$1:$B$53, 2,0)</f>
        <v>527815940</v>
      </c>
    </row>
    <row r="1034" customFormat="false" ht="12.8" hidden="false" customHeight="false" outlineLevel="0" collapsed="false">
      <c r="A1034" s="0" t="n">
        <v>18</v>
      </c>
      <c r="B1034" s="0" t="s">
        <v>119</v>
      </c>
      <c r="C1034" s="0" t="n">
        <f aca="false">VLOOKUP(D1034,List!$G$2:$H$12, 2, 0)</f>
        <v>9</v>
      </c>
      <c r="D1034" s="0" t="s">
        <v>47</v>
      </c>
      <c r="E1034" s="0" t="n">
        <f aca="false">VLOOKUP(G1034,List!$A$2:$B$54, 2, 0)</f>
        <v>26</v>
      </c>
      <c r="F1034" s="0" t="n">
        <f aca="false">VLOOKUP(G1034,List!$L$2:$M$54, 2,0)</f>
        <v>4</v>
      </c>
      <c r="G1034" s="0" t="s">
        <v>53</v>
      </c>
      <c r="H1034" s="0" t="n">
        <v>60866317</v>
      </c>
      <c r="I1034" s="0" t="n">
        <v>12421042</v>
      </c>
      <c r="J1034" s="0" t="n">
        <v>7867348</v>
      </c>
      <c r="K1034" s="0" t="n">
        <v>910881500</v>
      </c>
      <c r="L1034" s="0" t="n">
        <v>0</v>
      </c>
      <c r="M1034" s="0" t="n">
        <f aca="false">H1034 / (H1034 + J1034)</f>
        <v>0.885538651256266</v>
      </c>
      <c r="N1034" s="0" t="n">
        <f aca="false">K1034 / (K1034+ I1034)</f>
        <v>0.986547159316713</v>
      </c>
      <c r="O1034" s="0" t="n">
        <f aca="false">I1034 / (I1034 + K1034)</f>
        <v>0.0134528406832871</v>
      </c>
      <c r="P1034" s="0" t="n">
        <f aca="false">J1034 / (H1034 + J1034)</f>
        <v>0.114461348743734</v>
      </c>
      <c r="Q1034" s="0" t="n">
        <f aca="false">100 * (J1034 + I1034) / (H1034 + I1034 + J1034 + K1034)</f>
        <v>2.0451259598028</v>
      </c>
      <c r="R1034" s="0" t="n">
        <f aca="false">(2 * S1034 * M1034) / (S1034 + M1034)</f>
        <v>0.857145164648299</v>
      </c>
      <c r="S1034" s="0" t="n">
        <f aca="false">H1034 / (H1034 + I1034)</f>
        <v>0.83051590111195</v>
      </c>
      <c r="T1034" s="0" t="n">
        <f aca="false">AVERAGE(M1034:S1034)</f>
        <v>0.818969575080435</v>
      </c>
      <c r="U1034" s="0" t="n">
        <f aca="false">(H1034 + K1034)/(H1034 + K1034 + I1034 + J1034)</f>
        <v>0.979548740401972</v>
      </c>
      <c r="V1034" s="0" t="n">
        <f aca="false">(I1034+J1034)/W1034</f>
        <v>0.020451259598028</v>
      </c>
      <c r="W1034" s="0" t="n">
        <f aca="false">VLOOKUP(G1034,ValidPixels!$A$1:$B$53, 2,0)</f>
        <v>992036207</v>
      </c>
    </row>
    <row r="1035" customFormat="false" ht="12.8" hidden="false" customHeight="false" outlineLevel="0" collapsed="false">
      <c r="A1035" s="0" t="n">
        <v>18</v>
      </c>
      <c r="B1035" s="0" t="s">
        <v>119</v>
      </c>
      <c r="C1035" s="0" t="n">
        <f aca="false">VLOOKUP(D1035,List!$G$2:$H$12, 2, 0)</f>
        <v>10</v>
      </c>
      <c r="D1035" s="0" t="s">
        <v>54</v>
      </c>
      <c r="E1035" s="0" t="n">
        <f aca="false">VLOOKUP(G1035,List!$A$2:$B$54, 2, 0)</f>
        <v>27</v>
      </c>
      <c r="F1035" s="0" t="n">
        <f aca="false">VLOOKUP(G1035,List!$L$2:$M$54, 2,0)</f>
        <v>5</v>
      </c>
      <c r="G1035" s="0" t="s">
        <v>55</v>
      </c>
      <c r="H1035" s="0" t="n">
        <v>434849</v>
      </c>
      <c r="I1035" s="0" t="n">
        <v>71670</v>
      </c>
      <c r="J1035" s="0" t="n">
        <v>280288</v>
      </c>
      <c r="K1035" s="0" t="n">
        <v>34423470</v>
      </c>
      <c r="L1035" s="0" t="n">
        <v>0</v>
      </c>
      <c r="M1035" s="0" t="n">
        <f aca="false">H1035 / (H1035 + J1035)</f>
        <v>0.608063909432738</v>
      </c>
      <c r="N1035" s="0" t="n">
        <f aca="false">K1035 / (K1035+ I1035)</f>
        <v>0.997922316013212</v>
      </c>
      <c r="O1035" s="0" t="n">
        <f aca="false">I1035 / (I1035 + K1035)</f>
        <v>0.0020776839867877</v>
      </c>
      <c r="P1035" s="0" t="n">
        <f aca="false">J1035 / (H1035 + J1035)</f>
        <v>0.391936090567262</v>
      </c>
      <c r="Q1035" s="0" t="n">
        <f aca="false">100 * (J1035 + I1035) / (H1035 + I1035 + J1035 + K1035)</f>
        <v>0.999588841632799</v>
      </c>
      <c r="R1035" s="0" t="n">
        <f aca="false">(2 * S1035 * M1035) / (S1035 + M1035)</f>
        <v>0.711900895178348</v>
      </c>
      <c r="S1035" s="0" t="n">
        <f aca="false">H1035 / (H1035 + I1035)</f>
        <v>0.858504814232043</v>
      </c>
      <c r="T1035" s="0" t="n">
        <f aca="false">AVERAGE(M1035:S1035)</f>
        <v>0.652856364434741</v>
      </c>
      <c r="U1035" s="0" t="n">
        <f aca="false">(H1035 + K1035)/(H1035 + K1035 + I1035 + J1035)</f>
        <v>0.990004111583672</v>
      </c>
      <c r="V1035" s="0" t="n">
        <f aca="false">(I1035+J1035)/W1035</f>
        <v>0.00999588841632799</v>
      </c>
      <c r="W1035" s="0" t="n">
        <f aca="false">VLOOKUP(G1035,ValidPixels!$A$1:$B$53, 2,0)</f>
        <v>35210277</v>
      </c>
    </row>
    <row r="1036" customFormat="false" ht="12.8" hidden="false" customHeight="false" outlineLevel="0" collapsed="false">
      <c r="A1036" s="0" t="n">
        <v>18</v>
      </c>
      <c r="B1036" s="0" t="s">
        <v>119</v>
      </c>
      <c r="C1036" s="0" t="n">
        <f aca="false">VLOOKUP(D1036,List!$G$2:$H$12, 2, 0)</f>
        <v>10</v>
      </c>
      <c r="D1036" s="0" t="s">
        <v>54</v>
      </c>
      <c r="E1036" s="0" t="n">
        <f aca="false">VLOOKUP(G1036,List!$A$2:$B$54, 2, 0)</f>
        <v>28</v>
      </c>
      <c r="F1036" s="0" t="n">
        <f aca="false">VLOOKUP(G1036,List!$L$2:$M$54, 2,0)</f>
        <v>3</v>
      </c>
      <c r="G1036" s="0" t="s">
        <v>56</v>
      </c>
      <c r="H1036" s="0" t="n">
        <v>1936703</v>
      </c>
      <c r="I1036" s="0" t="n">
        <v>234197</v>
      </c>
      <c r="J1036" s="0" t="n">
        <v>6036378</v>
      </c>
      <c r="K1036" s="0" t="n">
        <v>407924217</v>
      </c>
      <c r="L1036" s="0" t="n">
        <v>0</v>
      </c>
      <c r="M1036" s="0" t="n">
        <f aca="false">H1036 / (H1036 + J1036)</f>
        <v>0.242905220704518</v>
      </c>
      <c r="N1036" s="0" t="n">
        <f aca="false">K1036 / (K1036+ I1036)</f>
        <v>0.99942621053011</v>
      </c>
      <c r="O1036" s="0" t="n">
        <f aca="false">I1036 / (I1036 + K1036)</f>
        <v>0.000573789469889502</v>
      </c>
      <c r="P1036" s="0" t="n">
        <f aca="false">J1036 / (H1036 + J1036)</f>
        <v>0.757094779295482</v>
      </c>
      <c r="Q1036" s="0" t="n">
        <f aca="false">100 * (J1036 + I1036) / (H1036 + I1036 + J1036 + K1036)</f>
        <v>1.50687344633696</v>
      </c>
      <c r="R1036" s="0" t="n">
        <f aca="false">(2 * S1036 * M1036) / (S1036 + M1036)</f>
        <v>0.381842789334877</v>
      </c>
      <c r="S1036" s="0" t="n">
        <f aca="false">H1036 / (H1036 + I1036)</f>
        <v>0.892119858123359</v>
      </c>
      <c r="T1036" s="0" t="n">
        <f aca="false">AVERAGE(M1036:S1036)</f>
        <v>0.682976584827885</v>
      </c>
      <c r="U1036" s="0" t="n">
        <f aca="false">(H1036 + K1036)/(H1036 + K1036 + I1036 + J1036)</f>
        <v>0.98493126553663</v>
      </c>
      <c r="V1036" s="0" t="n">
        <f aca="false">(I1036+J1036)/W1036</f>
        <v>0.0150687344633696</v>
      </c>
      <c r="W1036" s="0" t="n">
        <f aca="false">VLOOKUP(G1036,ValidPixels!$A$1:$B$53, 2,0)</f>
        <v>416131495</v>
      </c>
    </row>
    <row r="1037" customFormat="false" ht="12.8" hidden="false" customHeight="false" outlineLevel="0" collapsed="false">
      <c r="A1037" s="0" t="n">
        <v>18</v>
      </c>
      <c r="B1037" s="0" t="s">
        <v>119</v>
      </c>
      <c r="C1037" s="0" t="n">
        <f aca="false">VLOOKUP(D1037,List!$G$2:$H$12, 2, 0)</f>
        <v>10</v>
      </c>
      <c r="D1037" s="0" t="s">
        <v>54</v>
      </c>
      <c r="E1037" s="0" t="n">
        <f aca="false">VLOOKUP(G1037,List!$A$2:$B$54, 2, 0)</f>
        <v>29</v>
      </c>
      <c r="F1037" s="0" t="n">
        <f aca="false">VLOOKUP(G1037,List!$L$2:$M$54, 2,0)</f>
        <v>1</v>
      </c>
      <c r="G1037" s="0" t="s">
        <v>57</v>
      </c>
      <c r="H1037" s="0" t="n">
        <v>10266602</v>
      </c>
      <c r="I1037" s="0" t="n">
        <v>1391505</v>
      </c>
      <c r="J1037" s="0" t="n">
        <v>2073555</v>
      </c>
      <c r="K1037" s="0" t="n">
        <v>358595520</v>
      </c>
      <c r="L1037" s="0" t="n">
        <v>0</v>
      </c>
      <c r="M1037" s="0" t="n">
        <f aca="false">H1037 / (H1037 + J1037)</f>
        <v>0.831966886644959</v>
      </c>
      <c r="N1037" s="0" t="n">
        <f aca="false">K1037 / (K1037+ I1037)</f>
        <v>0.996134569016758</v>
      </c>
      <c r="O1037" s="0" t="n">
        <f aca="false">I1037 / (I1037 + K1037)</f>
        <v>0.00386543098324169</v>
      </c>
      <c r="P1037" s="0" t="n">
        <f aca="false">J1037 / (H1037 + J1037)</f>
        <v>0.168033113355041</v>
      </c>
      <c r="Q1037" s="0" t="n">
        <f aca="false">100 * (J1037 + I1037) / (H1037 + I1037 + J1037 + K1037)</f>
        <v>0.930649215936106</v>
      </c>
      <c r="R1037" s="0" t="n">
        <f aca="false">(2 * S1037 * M1037) / (S1037 + M1037)</f>
        <v>0.855612055938713</v>
      </c>
      <c r="S1037" s="0" t="n">
        <f aca="false">H1037 / (H1037 + I1037)</f>
        <v>0.880640570548889</v>
      </c>
      <c r="T1037" s="0" t="n">
        <f aca="false">AVERAGE(M1037:S1037)</f>
        <v>0.666700263203387</v>
      </c>
      <c r="U1037" s="0" t="n">
        <f aca="false">(H1037 + K1037)/(H1037 + K1037 + I1037 + J1037)</f>
        <v>0.990693507840639</v>
      </c>
      <c r="V1037" s="0" t="n">
        <f aca="false">(I1037+J1037)/W1037</f>
        <v>0.00930649215936106</v>
      </c>
      <c r="W1037" s="0" t="n">
        <f aca="false">VLOOKUP(G1037,ValidPixels!$A$1:$B$53, 2,0)</f>
        <v>372327182</v>
      </c>
    </row>
    <row r="1038" customFormat="false" ht="12.8" hidden="false" customHeight="false" outlineLevel="0" collapsed="false">
      <c r="A1038" s="0" t="n">
        <v>18</v>
      </c>
      <c r="B1038" s="0" t="s">
        <v>119</v>
      </c>
      <c r="C1038" s="0" t="n">
        <f aca="false">VLOOKUP(D1038,List!$G$2:$H$12, 2, 0)</f>
        <v>10</v>
      </c>
      <c r="D1038" s="0" t="s">
        <v>54</v>
      </c>
      <c r="E1038" s="0" t="n">
        <f aca="false">VLOOKUP(G1038,List!$A$2:$B$54, 2, 0)</f>
        <v>30</v>
      </c>
      <c r="F1038" s="0" t="n">
        <f aca="false">VLOOKUP(G1038,List!$L$2:$M$54, 2,0)</f>
        <v>2</v>
      </c>
      <c r="G1038" s="0" t="s">
        <v>58</v>
      </c>
      <c r="H1038" s="0" t="n">
        <v>14742911</v>
      </c>
      <c r="I1038" s="0" t="n">
        <v>1930900</v>
      </c>
      <c r="J1038" s="0" t="n">
        <v>4721386</v>
      </c>
      <c r="K1038" s="0" t="n">
        <v>205253367</v>
      </c>
      <c r="L1038" s="0" t="n">
        <v>0</v>
      </c>
      <c r="M1038" s="0" t="n">
        <f aca="false">H1038 / (H1038 + J1038)</f>
        <v>0.757433520460564</v>
      </c>
      <c r="N1038" s="0" t="n">
        <f aca="false">K1038 / (K1038+ I1038)</f>
        <v>0.990680276895736</v>
      </c>
      <c r="O1038" s="0" t="n">
        <f aca="false">I1038 / (I1038 + K1038)</f>
        <v>0.00931972310426448</v>
      </c>
      <c r="P1038" s="0" t="n">
        <f aca="false">J1038 / (H1038 + J1038)</f>
        <v>0.242566479539436</v>
      </c>
      <c r="Q1038" s="0" t="n">
        <f aca="false">100 * (J1038 + I1038) / (H1038 + I1038 + J1038 + K1038)</f>
        <v>2.93506646704367</v>
      </c>
      <c r="R1038" s="0" t="n">
        <f aca="false">(2 * S1038 * M1038) / (S1038 + M1038)</f>
        <v>0.815920468221524</v>
      </c>
      <c r="S1038" s="0" t="n">
        <f aca="false">H1038 / (H1038 + I1038)</f>
        <v>0.884195640696659</v>
      </c>
      <c r="T1038" s="0" t="n">
        <f aca="false">AVERAGE(M1038:S1038)</f>
        <v>0.947883225137407</v>
      </c>
      <c r="U1038" s="0" t="n">
        <f aca="false">(H1038 + K1038)/(H1038 + K1038 + I1038 + J1038)</f>
        <v>0.970649335329563</v>
      </c>
      <c r="V1038" s="0" t="n">
        <f aca="false">(I1038+J1038)/W1038</f>
        <v>0.0293506646704367</v>
      </c>
      <c r="W1038" s="0" t="n">
        <f aca="false">VLOOKUP(G1038,ValidPixels!$A$1:$B$53, 2,0)</f>
        <v>226648564</v>
      </c>
    </row>
    <row r="1039" customFormat="false" ht="12.8" hidden="false" customHeight="false" outlineLevel="0" collapsed="false">
      <c r="A1039" s="0" t="n">
        <v>18</v>
      </c>
      <c r="B1039" s="0" t="s">
        <v>119</v>
      </c>
      <c r="C1039" s="0" t="n">
        <f aca="false">VLOOKUP(D1039,List!$G$2:$H$12, 2, 0)</f>
        <v>10</v>
      </c>
      <c r="D1039" s="0" t="s">
        <v>54</v>
      </c>
      <c r="E1039" s="0" t="n">
        <f aca="false">VLOOKUP(G1039,List!$A$2:$B$54, 2, 0)</f>
        <v>31</v>
      </c>
      <c r="F1039" s="0" t="n">
        <f aca="false">VLOOKUP(G1039,List!$L$2:$M$54, 2,0)</f>
        <v>4</v>
      </c>
      <c r="G1039" s="0" t="s">
        <v>59</v>
      </c>
      <c r="H1039" s="0" t="n">
        <v>57130766</v>
      </c>
      <c r="I1039" s="0" t="n">
        <v>1679110</v>
      </c>
      <c r="J1039" s="0" t="n">
        <v>4830499</v>
      </c>
      <c r="K1039" s="0" t="n">
        <v>257801405</v>
      </c>
      <c r="L1039" s="0" t="n">
        <v>0</v>
      </c>
      <c r="M1039" s="0" t="n">
        <f aca="false">H1039 / (H1039 + J1039)</f>
        <v>0.922040019680037</v>
      </c>
      <c r="N1039" s="0" t="n">
        <f aca="false">K1039 / (K1039+ I1039)</f>
        <v>0.993528955343718</v>
      </c>
      <c r="O1039" s="0" t="n">
        <f aca="false">I1039 / (I1039 + K1039)</f>
        <v>0.0064710446562818</v>
      </c>
      <c r="P1039" s="0" t="n">
        <f aca="false">J1039 / (H1039 + J1039)</f>
        <v>0.0779599803199628</v>
      </c>
      <c r="Q1039" s="0" t="n">
        <f aca="false">100 * (J1039 + I1039) / (H1039 + I1039 + J1039 + K1039)</f>
        <v>2.02512846960964</v>
      </c>
      <c r="R1039" s="0" t="n">
        <f aca="false">(2 * S1039 * M1039) / (S1039 + M1039)</f>
        <v>0.946099631533662</v>
      </c>
      <c r="S1039" s="0" t="n">
        <f aca="false">H1039 / (H1039 + I1039)</f>
        <v>0.971448502969127</v>
      </c>
      <c r="T1039" s="0" t="n">
        <f aca="false">AVERAGE(M1039:S1039)</f>
        <v>0.848953800587491</v>
      </c>
      <c r="U1039" s="0" t="n">
        <f aca="false">(H1039 + K1039)/(H1039 + K1039 + I1039 + J1039)</f>
        <v>0.979748715303903</v>
      </c>
      <c r="V1039" s="0" t="n">
        <f aca="false">(I1039+J1039)/W1039</f>
        <v>0.0202512846960964</v>
      </c>
      <c r="W1039" s="0" t="n">
        <f aca="false">VLOOKUP(G1039,ValidPixels!$A$1:$B$53, 2,0)</f>
        <v>321441780</v>
      </c>
    </row>
    <row r="1040" customFormat="false" ht="12.8" hidden="false" customHeight="false" outlineLevel="0" collapsed="false">
      <c r="A1040" s="0" t="n">
        <v>18</v>
      </c>
      <c r="B1040" s="0" t="s">
        <v>119</v>
      </c>
      <c r="C1040" s="0" t="n">
        <f aca="false">VLOOKUP(D1040,List!$G$2:$H$12, 2, 0)</f>
        <v>2</v>
      </c>
      <c r="D1040" s="0" t="s">
        <v>60</v>
      </c>
      <c r="E1040" s="0" t="n">
        <f aca="false">VLOOKUP(G1040,List!$A$2:$B$54, 2, 0)</f>
        <v>32</v>
      </c>
      <c r="F1040" s="0" t="n">
        <f aca="false">VLOOKUP(G1040,List!$L$2:$M$54, 2,0)</f>
        <v>4</v>
      </c>
      <c r="G1040" s="0" t="s">
        <v>61</v>
      </c>
      <c r="H1040" s="0" t="n">
        <v>8285634</v>
      </c>
      <c r="I1040" s="0" t="n">
        <v>6734420</v>
      </c>
      <c r="J1040" s="0" t="n">
        <v>5730232</v>
      </c>
      <c r="K1040" s="0" t="n">
        <v>912905094</v>
      </c>
      <c r="L1040" s="0" t="n">
        <v>0</v>
      </c>
      <c r="M1040" s="0" t="n">
        <f aca="false">H1040 / (H1040 + J1040)</f>
        <v>0.591161045632143</v>
      </c>
      <c r="N1040" s="0" t="n">
        <f aca="false">K1040 / (K1040+ I1040)</f>
        <v>0.992677108913352</v>
      </c>
      <c r="O1040" s="0" t="n">
        <f aca="false">I1040 / (I1040 + K1040)</f>
        <v>0.00732289108664811</v>
      </c>
      <c r="P1040" s="0" t="n">
        <f aca="false">J1040 / (H1040 + J1040)</f>
        <v>0.408838954367857</v>
      </c>
      <c r="Q1040" s="0" t="n">
        <f aca="false">100 * (J1040 + I1040) / (H1040 + I1040 + J1040 + K1040)</f>
        <v>1.33503777378758</v>
      </c>
      <c r="R1040" s="0" t="n">
        <f aca="false">(2 * S1040 * M1040) / (S1040 + M1040)</f>
        <v>0.570716133671673</v>
      </c>
      <c r="S1040" s="0" t="n">
        <f aca="false">H1040 / (H1040 + I1040)</f>
        <v>0.551638096640665</v>
      </c>
      <c r="T1040" s="0" t="n">
        <f aca="false">AVERAGE(M1040:S1040)</f>
        <v>0.636770286299989</v>
      </c>
      <c r="U1040" s="0" t="n">
        <f aca="false">(H1040 + K1040)/(H1040 + K1040 + I1040 + J1040)</f>
        <v>0.986649622262124</v>
      </c>
      <c r="V1040" s="0" t="n">
        <f aca="false">(I1040+J1040)/W1040</f>
        <v>0.0266992236214491</v>
      </c>
      <c r="W1040" s="0" t="n">
        <f aca="false">VLOOKUP(G1040,ValidPixels!$A$1:$B$53, 2,0)</f>
        <v>466854474</v>
      </c>
    </row>
    <row r="1041" customFormat="false" ht="12.8" hidden="false" customHeight="false" outlineLevel="0" collapsed="false">
      <c r="A1041" s="0" t="n">
        <v>18</v>
      </c>
      <c r="B1041" s="0" t="s">
        <v>119</v>
      </c>
      <c r="C1041" s="0" t="n">
        <f aca="false">VLOOKUP(D1041,List!$G$2:$H$12, 2, 0)</f>
        <v>2</v>
      </c>
      <c r="D1041" s="0" t="s">
        <v>60</v>
      </c>
      <c r="E1041" s="0" t="n">
        <f aca="false">VLOOKUP(G1041,List!$A$2:$B$54, 2, 0)</f>
        <v>34</v>
      </c>
      <c r="F1041" s="0" t="n">
        <f aca="false">VLOOKUP(G1041,List!$L$2:$M$54, 2,0)</f>
        <v>3</v>
      </c>
      <c r="G1041" s="0" t="s">
        <v>63</v>
      </c>
      <c r="H1041" s="0" t="n">
        <v>14134830</v>
      </c>
      <c r="I1041" s="0" t="n">
        <v>1506616</v>
      </c>
      <c r="J1041" s="0" t="n">
        <v>6587353</v>
      </c>
      <c r="K1041" s="0" t="n">
        <v>1945574072</v>
      </c>
      <c r="L1041" s="0" t="n">
        <v>902249</v>
      </c>
      <c r="M1041" s="0" t="n">
        <f aca="false">H1041 / (H1041 + J1041)</f>
        <v>0.682111049786598</v>
      </c>
      <c r="N1041" s="0" t="n">
        <f aca="false">K1041 / (K1041+ I1041)</f>
        <v>0.99922621799431</v>
      </c>
      <c r="O1041" s="0" t="n">
        <f aca="false">I1041 / (I1041 + K1041)</f>
        <v>0.000773782005689535</v>
      </c>
      <c r="P1041" s="0" t="n">
        <f aca="false">J1041 / (H1041 + J1041)</f>
        <v>0.317888950213402</v>
      </c>
      <c r="Q1041" s="0" t="n">
        <f aca="false">100 * (J1041 + I1041) / (H1041 + I1041 + J1041 + K1041)</f>
        <v>0.41132011337532</v>
      </c>
      <c r="R1041" s="0" t="n">
        <f aca="false">(2 * S1041 * M1041) / (S1041 + M1041)</f>
        <v>0.777415807426701</v>
      </c>
      <c r="S1041" s="0" t="n">
        <f aca="false">H1041 / (H1041 + I1041)</f>
        <v>0.903677959186126</v>
      </c>
      <c r="T1041" s="0" t="n">
        <f aca="false">AVERAGE(M1041:S1041)</f>
        <v>0.584630554284021</v>
      </c>
      <c r="U1041" s="0" t="n">
        <f aca="false">(H1041 + K1041)/(H1041 + K1041 + I1041 + J1041)</f>
        <v>0.995886798866247</v>
      </c>
      <c r="V1041" s="0" t="n">
        <f aca="false">(I1041+J1041)/W1041</f>
        <v>0.00823013601604582</v>
      </c>
      <c r="W1041" s="0" t="n">
        <f aca="false">VLOOKUP(G1041,ValidPixels!$A$1:$B$53, 2,0)</f>
        <v>983455071</v>
      </c>
    </row>
    <row r="1042" customFormat="false" ht="12.8" hidden="false" customHeight="false" outlineLevel="0" collapsed="false">
      <c r="A1042" s="0" t="n">
        <v>18</v>
      </c>
      <c r="B1042" s="0" t="s">
        <v>119</v>
      </c>
      <c r="C1042" s="0" t="n">
        <f aca="false">VLOOKUP(D1042,List!$G$2:$H$12, 2, 0)</f>
        <v>2</v>
      </c>
      <c r="D1042" s="0" t="s">
        <v>60</v>
      </c>
      <c r="E1042" s="0" t="n">
        <f aca="false">VLOOKUP(G1042,List!$A$2:$B$54, 2, 0)</f>
        <v>33</v>
      </c>
      <c r="F1042" s="0" t="n">
        <f aca="false">VLOOKUP(G1042,List!$L$2:$M$54, 2,0)</f>
        <v>1</v>
      </c>
      <c r="G1042" s="0" t="s">
        <v>62</v>
      </c>
      <c r="H1042" s="0" t="n">
        <v>15361029</v>
      </c>
      <c r="I1042" s="0" t="n">
        <v>170622</v>
      </c>
      <c r="J1042" s="0" t="n">
        <v>8901151</v>
      </c>
      <c r="K1042" s="0" t="n">
        <v>2079988714</v>
      </c>
      <c r="L1042" s="0" t="n">
        <v>0</v>
      </c>
      <c r="M1042" s="0" t="n">
        <f aca="false">H1042 / (H1042 + J1042)</f>
        <v>0.63312649564054</v>
      </c>
      <c r="N1042" s="0" t="n">
        <f aca="false">K1042 / (K1042+ I1042)</f>
        <v>0.999917976475625</v>
      </c>
      <c r="O1042" s="0" t="n">
        <f aca="false">I1042 / (I1042 + K1042)</f>
        <v>8.20235243748655E-005</v>
      </c>
      <c r="P1042" s="0" t="n">
        <f aca="false">J1042 / (H1042 + J1042)</f>
        <v>0.36687350435946</v>
      </c>
      <c r="Q1042" s="0" t="n">
        <f aca="false">100 * (J1042 + I1042) / (H1042 + I1042 + J1042 + K1042)</f>
        <v>0.431081555241046</v>
      </c>
      <c r="R1042" s="0" t="n">
        <f aca="false">(2 * S1042 * M1042) / (S1042 + M1042)</f>
        <v>0.772030669778941</v>
      </c>
      <c r="S1042" s="0" t="n">
        <f aca="false">H1042 / (H1042 + I1042)</f>
        <v>0.989014561298087</v>
      </c>
      <c r="T1042" s="0" t="n">
        <f aca="false">AVERAGE(M1042:S1042)</f>
        <v>0.598875255188296</v>
      </c>
      <c r="U1042" s="0" t="n">
        <f aca="false">(H1042 + K1042)/(H1042 + K1042 + I1042 + J1042)</f>
        <v>0.99568918444759</v>
      </c>
      <c r="V1042" s="0" t="n">
        <f aca="false">(I1042+J1042)/W1042</f>
        <v>0.00862992104261796</v>
      </c>
      <c r="W1042" s="0" t="n">
        <f aca="false">VLOOKUP(G1042,ValidPixels!$A$1:$B$53, 2,0)</f>
        <v>1051200000</v>
      </c>
    </row>
    <row r="1043" customFormat="false" ht="12.8" hidden="false" customHeight="false" outlineLevel="0" collapsed="false">
      <c r="A1043" s="0" t="n">
        <v>18</v>
      </c>
      <c r="B1043" s="0" t="s">
        <v>119</v>
      </c>
      <c r="C1043" s="0" t="n">
        <f aca="false">VLOOKUP(D1043,List!$G$2:$H$12, 2, 0)</f>
        <v>2</v>
      </c>
      <c r="D1043" s="0" t="s">
        <v>60</v>
      </c>
      <c r="E1043" s="0" t="n">
        <f aca="false">VLOOKUP(G1043,List!$A$2:$B$54, 2, 0)</f>
        <v>35</v>
      </c>
      <c r="F1043" s="0" t="n">
        <f aca="false">VLOOKUP(G1043,List!$L$2:$M$54, 2,0)</f>
        <v>2</v>
      </c>
      <c r="G1043" s="0" t="s">
        <v>64</v>
      </c>
      <c r="H1043" s="0" t="n">
        <v>20679543</v>
      </c>
      <c r="I1043" s="0" t="n">
        <v>1090547</v>
      </c>
      <c r="J1043" s="0" t="n">
        <v>3093275</v>
      </c>
      <c r="K1043" s="0" t="n">
        <v>573510370</v>
      </c>
      <c r="L1043" s="0" t="n">
        <v>6423</v>
      </c>
      <c r="M1043" s="0" t="n">
        <f aca="false">H1043 / (H1043 + J1043)</f>
        <v>0.869881854141146</v>
      </c>
      <c r="N1043" s="0" t="n">
        <f aca="false">K1043 / (K1043+ I1043)</f>
        <v>0.998102079255819</v>
      </c>
      <c r="O1043" s="0" t="n">
        <f aca="false">I1043 / (I1043 + K1043)</f>
        <v>0.00189792074418148</v>
      </c>
      <c r="P1043" s="0" t="n">
        <f aca="false">J1043 / (H1043 + J1043)</f>
        <v>0.130118145858854</v>
      </c>
      <c r="Q1043" s="0" t="n">
        <f aca="false">100 * (J1043 + I1043) / (H1043 + I1043 + J1043 + K1043)</f>
        <v>0.699198804238959</v>
      </c>
      <c r="R1043" s="0" t="n">
        <f aca="false">(2 * S1043 * M1043) / (S1043 + M1043)</f>
        <v>0.908134500326593</v>
      </c>
      <c r="S1043" s="0" t="n">
        <f aca="false">H1043 / (H1043 + I1043)</f>
        <v>0.949906178614788</v>
      </c>
      <c r="T1043" s="0" t="n">
        <f aca="false">AVERAGE(M1043:S1043)</f>
        <v>0.651034211882906</v>
      </c>
      <c r="U1043" s="0" t="n">
        <f aca="false">(H1043 + K1043)/(H1043 + K1043 + I1043 + J1043)</f>
        <v>0.99300801195761</v>
      </c>
      <c r="V1043" s="0" t="n">
        <f aca="false">(I1043+J1043)/W1043</f>
        <v>0.0140140212026892</v>
      </c>
      <c r="W1043" s="0" t="n">
        <f aca="false">VLOOKUP(G1043,ValidPixels!$A$1:$B$53, 2,0)</f>
        <v>298545431</v>
      </c>
    </row>
    <row r="1044" customFormat="false" ht="12.8" hidden="false" customHeight="false" outlineLevel="0" collapsed="false">
      <c r="A1044" s="0" t="n">
        <v>18</v>
      </c>
      <c r="B1044" s="0" t="s">
        <v>119</v>
      </c>
      <c r="C1044" s="0" t="n">
        <f aca="false">VLOOKUP(D1044,List!$G$2:$H$12, 2, 0)</f>
        <v>7</v>
      </c>
      <c r="D1044" s="0" t="s">
        <v>65</v>
      </c>
      <c r="E1044" s="0" t="n">
        <f aca="false">VLOOKUP(G1044,List!$A$2:$B$54, 2, 0)</f>
        <v>36</v>
      </c>
      <c r="F1044" s="0" t="n">
        <f aca="false">VLOOKUP(G1044,List!$L$2:$M$54, 2,0)</f>
        <v>1</v>
      </c>
      <c r="G1044" s="0" t="s">
        <v>66</v>
      </c>
      <c r="H1044" s="0" t="n">
        <v>43056</v>
      </c>
      <c r="I1044" s="0" t="n">
        <v>4412483</v>
      </c>
      <c r="J1044" s="0" t="n">
        <v>14126</v>
      </c>
      <c r="K1044" s="0" t="n">
        <v>303688254</v>
      </c>
      <c r="L1044" s="0" t="n">
        <v>0</v>
      </c>
      <c r="M1044" s="0" t="n">
        <f aca="false">H1044 / (H1044 + J1044)</f>
        <v>0.752964219509636</v>
      </c>
      <c r="N1044" s="0" t="n">
        <f aca="false">K1044 / (K1044+ I1044)</f>
        <v>0.985678440619894</v>
      </c>
      <c r="O1044" s="0" t="n">
        <f aca="false">I1044 / (I1044 + K1044)</f>
        <v>0.0143215593801063</v>
      </c>
      <c r="P1044" s="0" t="n">
        <f aca="false">J1044 / (H1044 + J1044)</f>
        <v>0.247035780490364</v>
      </c>
      <c r="Q1044" s="0" t="n">
        <f aca="false">100 * (J1044 + I1044) / (H1044 + I1044 + J1044 + K1044)</f>
        <v>1.43647419945096</v>
      </c>
      <c r="R1044" s="0" t="n">
        <f aca="false">(2 * S1044 * M1044) / (S1044 + M1044)</f>
        <v>0.0190820571446806</v>
      </c>
      <c r="S1044" s="0" t="n">
        <f aca="false">H1044 / (H1044 + I1044)</f>
        <v>0.00966347730319497</v>
      </c>
      <c r="T1044" s="0" t="n">
        <f aca="false">AVERAGE(M1044:S1044)</f>
        <v>0.495031390556977</v>
      </c>
      <c r="U1044" s="0" t="n">
        <f aca="false">(H1044 + K1044)/(H1044 + K1044 + I1044 + J1044)</f>
        <v>0.98563525800549</v>
      </c>
      <c r="V1044" s="0" t="n">
        <f aca="false">(I1044+J1044)/W1044</f>
        <v>0.0287507646060193</v>
      </c>
      <c r="W1044" s="0" t="n">
        <f aca="false">VLOOKUP(G1044,ValidPixels!$A$1:$B$53, 2,0)</f>
        <v>153964914</v>
      </c>
    </row>
    <row r="1045" customFormat="false" ht="12.8" hidden="false" customHeight="false" outlineLevel="0" collapsed="false">
      <c r="A1045" s="0" t="n">
        <v>18</v>
      </c>
      <c r="B1045" s="0" t="s">
        <v>119</v>
      </c>
      <c r="C1045" s="0" t="n">
        <f aca="false">VLOOKUP(D1045,List!$G$2:$H$12, 2, 0)</f>
        <v>7</v>
      </c>
      <c r="D1045" s="0" t="s">
        <v>65</v>
      </c>
      <c r="E1045" s="0" t="n">
        <f aca="false">VLOOKUP(G1045,List!$A$2:$B$54, 2, 0)</f>
        <v>37</v>
      </c>
      <c r="F1045" s="0" t="n">
        <f aca="false">VLOOKUP(G1045,List!$L$2:$M$54, 2,0)</f>
        <v>2</v>
      </c>
      <c r="G1045" s="0" t="s">
        <v>67</v>
      </c>
      <c r="H1045" s="0" t="n">
        <v>632364</v>
      </c>
      <c r="I1045" s="0" t="n">
        <v>186065</v>
      </c>
      <c r="J1045" s="0" t="n">
        <v>105219</v>
      </c>
      <c r="K1045" s="0" t="n">
        <v>24723324</v>
      </c>
      <c r="L1045" s="0" t="n">
        <v>0</v>
      </c>
      <c r="M1045" s="0" t="n">
        <f aca="false">H1045 / (H1045 + J1045)</f>
        <v>0.857346224085967</v>
      </c>
      <c r="N1045" s="0" t="n">
        <f aca="false">K1045 / (K1045+ I1045)</f>
        <v>0.992530326617004</v>
      </c>
      <c r="O1045" s="0" t="n">
        <f aca="false">I1045 / (I1045 + K1045)</f>
        <v>0.00746967338299627</v>
      </c>
      <c r="P1045" s="0" t="n">
        <f aca="false">J1045 / (H1045 + J1045)</f>
        <v>0.142653775914033</v>
      </c>
      <c r="Q1045" s="0" t="n">
        <f aca="false">100 * (J1045 + I1045) / (H1045 + I1045 + J1045 + K1045)</f>
        <v>1.13574421183132</v>
      </c>
      <c r="R1045" s="0" t="n">
        <f aca="false">(2 * S1045 * M1045) / (S1045 + M1045)</f>
        <v>0.812800929555813</v>
      </c>
      <c r="S1045" s="0" t="n">
        <f aca="false">H1045 / (H1045 + I1045)</f>
        <v>0.772655905399247</v>
      </c>
      <c r="T1045" s="0" t="n">
        <f aca="false">AVERAGE(M1045:S1045)</f>
        <v>0.674457292398055</v>
      </c>
      <c r="U1045" s="0" t="n">
        <f aca="false">(H1045 + K1045)/(H1045 + K1045 + I1045 + J1045)</f>
        <v>0.988642557881687</v>
      </c>
      <c r="V1045" s="0" t="n">
        <f aca="false">(I1045+J1045)/W1045</f>
        <v>0.0227401877882153</v>
      </c>
      <c r="W1045" s="0" t="n">
        <f aca="false">VLOOKUP(G1045,ValidPixels!$A$1:$B$53, 2,0)</f>
        <v>12809217</v>
      </c>
    </row>
    <row r="1046" customFormat="false" ht="12.8" hidden="false" customHeight="false" outlineLevel="0" collapsed="false">
      <c r="A1046" s="0" t="n">
        <v>18</v>
      </c>
      <c r="B1046" s="0" t="s">
        <v>119</v>
      </c>
      <c r="C1046" s="0" t="n">
        <f aca="false">VLOOKUP(D1046,List!$G$2:$H$12, 2, 0)</f>
        <v>7</v>
      </c>
      <c r="D1046" s="0" t="s">
        <v>65</v>
      </c>
      <c r="E1046" s="0" t="n">
        <f aca="false">VLOOKUP(G1046,List!$A$2:$B$54, 2, 0)</f>
        <v>39</v>
      </c>
      <c r="F1046" s="0" t="n">
        <f aca="false">VLOOKUP(G1046,List!$L$2:$M$54, 2,0)</f>
        <v>3</v>
      </c>
      <c r="G1046" s="0" t="s">
        <v>69</v>
      </c>
      <c r="H1046" s="0" t="n">
        <v>2322455</v>
      </c>
      <c r="I1046" s="0" t="n">
        <v>637262</v>
      </c>
      <c r="J1046" s="0" t="n">
        <v>4679869</v>
      </c>
      <c r="K1046" s="0" t="n">
        <v>350828560</v>
      </c>
      <c r="L1046" s="0" t="n">
        <v>0</v>
      </c>
      <c r="M1046" s="0" t="n">
        <f aca="false">H1046 / (H1046 + J1046)</f>
        <v>0.331669171549331</v>
      </c>
      <c r="N1046" s="0" t="n">
        <f aca="false">K1046 / (K1046+ I1046)</f>
        <v>0.998186845035532</v>
      </c>
      <c r="O1046" s="0" t="n">
        <f aca="false">I1046 / (I1046 + K1046)</f>
        <v>0.00181315496446764</v>
      </c>
      <c r="P1046" s="0" t="n">
        <f aca="false">J1046 / (H1046 + J1046)</f>
        <v>0.668330828450669</v>
      </c>
      <c r="Q1046" s="0" t="n">
        <f aca="false">100 * (J1046 + I1046) / (H1046 + I1046 + J1046 + K1046)</f>
        <v>1.48329246526691</v>
      </c>
      <c r="R1046" s="0" t="n">
        <f aca="false">(2 * S1046 * M1046) / (S1046 + M1046)</f>
        <v>0.466260879673151</v>
      </c>
      <c r="S1046" s="0" t="n">
        <f aca="false">H1046 / (H1046 + I1046)</f>
        <v>0.784688198229763</v>
      </c>
      <c r="T1046" s="0" t="n">
        <f aca="false">AVERAGE(M1046:S1046)</f>
        <v>0.676320220452833</v>
      </c>
      <c r="U1046" s="0" t="n">
        <f aca="false">(H1046 + K1046)/(H1046 + K1046 + I1046 + J1046)</f>
        <v>0.985167075347331</v>
      </c>
      <c r="V1046" s="0" t="n">
        <f aca="false">(I1046+J1046)/W1046</f>
        <v>0.0292373172624025</v>
      </c>
      <c r="W1046" s="0" t="n">
        <f aca="false">VLOOKUP(G1046,ValidPixels!$A$1:$B$53, 2,0)</f>
        <v>181861111</v>
      </c>
    </row>
    <row r="1047" customFormat="false" ht="12.8" hidden="false" customHeight="false" outlineLevel="0" collapsed="false">
      <c r="A1047" s="0" t="n">
        <v>18</v>
      </c>
      <c r="B1047" s="0" t="s">
        <v>119</v>
      </c>
      <c r="C1047" s="0" t="n">
        <f aca="false">VLOOKUP(D1047,List!$G$2:$H$12, 2, 0)</f>
        <v>7</v>
      </c>
      <c r="D1047" s="0" t="s">
        <v>65</v>
      </c>
      <c r="E1047" s="0" t="n">
        <f aca="false">VLOOKUP(G1047,List!$A$2:$B$54, 2, 0)</f>
        <v>38</v>
      </c>
      <c r="F1047" s="0" t="n">
        <f aca="false">VLOOKUP(G1047,List!$L$2:$M$54, 2,0)</f>
        <v>4</v>
      </c>
      <c r="G1047" s="0" t="s">
        <v>68</v>
      </c>
      <c r="H1047" s="0" t="n">
        <v>2446763</v>
      </c>
      <c r="I1047" s="0" t="n">
        <v>181323</v>
      </c>
      <c r="J1047" s="0" t="n">
        <v>404333</v>
      </c>
      <c r="K1047" s="0" t="n">
        <v>46010044</v>
      </c>
      <c r="L1047" s="0" t="n">
        <v>0</v>
      </c>
      <c r="M1047" s="0" t="n">
        <f aca="false">H1047 / (H1047 + J1047)</f>
        <v>0.858183309155497</v>
      </c>
      <c r="N1047" s="0" t="n">
        <f aca="false">K1047 / (K1047+ I1047)</f>
        <v>0.996074526220452</v>
      </c>
      <c r="O1047" s="0" t="n">
        <f aca="false">I1047 / (I1047 + K1047)</f>
        <v>0.00392547377954846</v>
      </c>
      <c r="P1047" s="0" t="n">
        <f aca="false">J1047 / (H1047 + J1047)</f>
        <v>0.141816690844503</v>
      </c>
      <c r="Q1047" s="0" t="n">
        <f aca="false">100 * (J1047 + I1047) / (H1047 + I1047 + J1047 + K1047)</f>
        <v>1.19418145862699</v>
      </c>
      <c r="R1047" s="0" t="n">
        <f aca="false">(2 * S1047 * M1047) / (S1047 + M1047)</f>
        <v>0.893112512050156</v>
      </c>
      <c r="S1047" s="0" t="n">
        <f aca="false">H1047 / (H1047 + I1047)</f>
        <v>0.931005682462446</v>
      </c>
      <c r="T1047" s="0" t="n">
        <f aca="false">AVERAGE(M1047:S1047)</f>
        <v>0.716899950448513</v>
      </c>
      <c r="U1047" s="0" t="n">
        <f aca="false">(H1047 + K1047)/(H1047 + K1047 + I1047 + J1047)</f>
        <v>0.98805818541373</v>
      </c>
      <c r="V1047" s="0" t="n">
        <f aca="false">(I1047+J1047)/W1047</f>
        <v>0.0241318246286801</v>
      </c>
      <c r="W1047" s="0" t="n">
        <f aca="false">VLOOKUP(G1047,ValidPixels!$A$1:$B$53, 2,0)</f>
        <v>24269031</v>
      </c>
    </row>
    <row r="1048" customFormat="false" ht="12.8" hidden="false" customHeight="false" outlineLevel="0" collapsed="false">
      <c r="A1048" s="0" t="n">
        <v>18</v>
      </c>
      <c r="B1048" s="0" t="s">
        <v>119</v>
      </c>
      <c r="C1048" s="0" t="n">
        <f aca="false">VLOOKUP(D1048,List!$G$2:$H$12, 2, 0)</f>
        <v>8</v>
      </c>
      <c r="D1048" s="0" t="s">
        <v>70</v>
      </c>
      <c r="E1048" s="0" t="n">
        <f aca="false">VLOOKUP(G1048,List!$A$2:$B$54, 2, 0)</f>
        <v>41</v>
      </c>
      <c r="F1048" s="0" t="n">
        <f aca="false">VLOOKUP(G1048,List!$L$2:$M$54, 2,0)</f>
        <v>1</v>
      </c>
      <c r="G1048" s="0" t="s">
        <v>72</v>
      </c>
      <c r="H1048" s="0" t="n">
        <v>791595</v>
      </c>
      <c r="I1048" s="0" t="n">
        <v>3818798</v>
      </c>
      <c r="J1048" s="0" t="n">
        <v>858351</v>
      </c>
      <c r="K1048" s="0" t="n">
        <v>77180957</v>
      </c>
      <c r="L1048" s="0" t="n">
        <v>0</v>
      </c>
      <c r="M1048" s="0" t="n">
        <f aca="false">H1048 / (H1048 + J1048)</f>
        <v>0.479770247026266</v>
      </c>
      <c r="N1048" s="0" t="n">
        <f aca="false">K1048 / (K1048+ I1048)</f>
        <v>0.952854203077528</v>
      </c>
      <c r="O1048" s="0" t="n">
        <f aca="false">I1048 / (I1048 + K1048)</f>
        <v>0.0471457969224722</v>
      </c>
      <c r="P1048" s="0" t="n">
        <f aca="false">J1048 / (H1048 + J1048)</f>
        <v>0.520229752973734</v>
      </c>
      <c r="Q1048" s="0" t="n">
        <f aca="false">100 * (J1048 + I1048) / (H1048 + I1048 + J1048 + K1048)</f>
        <v>5.65900292851634</v>
      </c>
      <c r="R1048" s="0" t="n">
        <f aca="false">(2 * S1048 * M1048) / (S1048 + M1048)</f>
        <v>0.252892055845538</v>
      </c>
      <c r="S1048" s="0" t="n">
        <f aca="false">H1048 / (H1048 + I1048)</f>
        <v>0.171697944188272</v>
      </c>
      <c r="T1048" s="0" t="n">
        <f aca="false">AVERAGE(M1048:S1048)</f>
        <v>1.15479898979288</v>
      </c>
      <c r="U1048" s="0" t="n">
        <f aca="false">(H1048 + K1048)/(H1048 + K1048 + I1048 + J1048)</f>
        <v>0.943409970714836</v>
      </c>
      <c r="V1048" s="0" t="n">
        <f aca="false">(I1048+J1048)/W1048</f>
        <v>0.112194740836966</v>
      </c>
      <c r="W1048" s="0" t="n">
        <f aca="false">VLOOKUP(G1048,ValidPixels!$A$1:$B$53, 2,0)</f>
        <v>41687774</v>
      </c>
    </row>
    <row r="1049" customFormat="false" ht="12.8" hidden="false" customHeight="false" outlineLevel="0" collapsed="false">
      <c r="A1049" s="0" t="n">
        <v>18</v>
      </c>
      <c r="B1049" s="0" t="s">
        <v>119</v>
      </c>
      <c r="C1049" s="0" t="n">
        <f aca="false">VLOOKUP(D1049,List!$G$2:$H$12, 2, 0)</f>
        <v>8</v>
      </c>
      <c r="D1049" s="0" t="s">
        <v>70</v>
      </c>
      <c r="E1049" s="0" t="n">
        <f aca="false">VLOOKUP(G1049,List!$A$2:$B$54, 2, 0)</f>
        <v>40</v>
      </c>
      <c r="F1049" s="0" t="n">
        <f aca="false">VLOOKUP(G1049,List!$L$2:$M$54, 2,0)</f>
        <v>2</v>
      </c>
      <c r="G1049" s="0" t="s">
        <v>71</v>
      </c>
      <c r="H1049" s="0" t="n">
        <v>1201046</v>
      </c>
      <c r="I1049" s="0" t="n">
        <v>831049</v>
      </c>
      <c r="J1049" s="0" t="n">
        <v>4387645</v>
      </c>
      <c r="K1049" s="0" t="n">
        <v>59584222</v>
      </c>
      <c r="L1049" s="0" t="n">
        <v>0</v>
      </c>
      <c r="M1049" s="0" t="n">
        <f aca="false">H1049 / (H1049 + J1049)</f>
        <v>0.214906495993427</v>
      </c>
      <c r="N1049" s="0" t="n">
        <f aca="false">K1049 / (K1049+ I1049)</f>
        <v>0.986244388442783</v>
      </c>
      <c r="O1049" s="0" t="n">
        <f aca="false">I1049 / (I1049 + K1049)</f>
        <v>0.0137556115572171</v>
      </c>
      <c r="P1049" s="0" t="n">
        <f aca="false">J1049 / (H1049 + J1049)</f>
        <v>0.785093504006573</v>
      </c>
      <c r="Q1049" s="0" t="n">
        <f aca="false">100 * (J1049 + I1049) / (H1049 + I1049 + J1049 + K1049)</f>
        <v>7.90663748336804</v>
      </c>
      <c r="R1049" s="0" t="n">
        <f aca="false">(2 * S1049 * M1049) / (S1049 + M1049)</f>
        <v>0.315202657573641</v>
      </c>
      <c r="S1049" s="0" t="n">
        <f aca="false">H1049 / (H1049 + I1049)</f>
        <v>0.591038312677311</v>
      </c>
      <c r="T1049" s="0" t="n">
        <f aca="false">AVERAGE(M1049:S1049)</f>
        <v>1.54469692194557</v>
      </c>
      <c r="U1049" s="0" t="n">
        <f aca="false">(H1049 + K1049)/(H1049 + K1049 + I1049 + J1049)</f>
        <v>0.92093362516632</v>
      </c>
      <c r="V1049" s="0" t="n">
        <f aca="false">(I1049+J1049)/W1049</f>
        <v>0.156636223111444</v>
      </c>
      <c r="W1049" s="0" t="n">
        <f aca="false">VLOOKUP(G1049,ValidPixels!$A$1:$B$53, 2,0)</f>
        <v>33317287</v>
      </c>
    </row>
    <row r="1050" customFormat="false" ht="12.8" hidden="false" customHeight="false" outlineLevel="0" collapsed="false">
      <c r="A1050" s="0" t="n">
        <v>18</v>
      </c>
      <c r="B1050" s="0" t="s">
        <v>119</v>
      </c>
      <c r="C1050" s="0" t="n">
        <f aca="false">VLOOKUP(D1050,List!$G$2:$H$12, 2, 0)</f>
        <v>8</v>
      </c>
      <c r="D1050" s="0" t="s">
        <v>70</v>
      </c>
      <c r="E1050" s="0" t="n">
        <f aca="false">VLOOKUP(G1050,List!$A$2:$B$54, 2, 0)</f>
        <v>42</v>
      </c>
      <c r="F1050" s="0" t="n">
        <f aca="false">VLOOKUP(G1050,List!$L$2:$M$54, 2,0)</f>
        <v>3</v>
      </c>
      <c r="G1050" s="0" t="s">
        <v>73</v>
      </c>
      <c r="H1050" s="0" t="n">
        <v>2319047</v>
      </c>
      <c r="I1050" s="0" t="n">
        <v>8832325</v>
      </c>
      <c r="J1050" s="0" t="n">
        <v>1619475</v>
      </c>
      <c r="K1050" s="0" t="n">
        <v>212611758</v>
      </c>
      <c r="L1050" s="0" t="n">
        <v>148046</v>
      </c>
      <c r="M1050" s="0" t="n">
        <f aca="false">H1050 / (H1050 + J1050)</f>
        <v>0.588811488167389</v>
      </c>
      <c r="N1050" s="0" t="n">
        <f aca="false">K1050 / (K1050+ I1050)</f>
        <v>0.960114874688252</v>
      </c>
      <c r="O1050" s="0" t="n">
        <f aca="false">I1050 / (I1050 + K1050)</f>
        <v>0.0398851253117474</v>
      </c>
      <c r="P1050" s="0" t="n">
        <f aca="false">J1050 / (H1050 + J1050)</f>
        <v>0.411188511832611</v>
      </c>
      <c r="Q1050" s="0" t="n">
        <f aca="false">100 * (J1050 + I1050) / (H1050 + I1050 + J1050 + K1050)</f>
        <v>4.63735877043395</v>
      </c>
      <c r="R1050" s="0" t="n">
        <f aca="false">(2 * S1050 * M1050) / (S1050 + M1050)</f>
        <v>0.30736425318826</v>
      </c>
      <c r="S1050" s="0" t="n">
        <f aca="false">H1050 / (H1050 + I1050)</f>
        <v>0.207960688604057</v>
      </c>
      <c r="T1050" s="0" t="n">
        <f aca="false">AVERAGE(M1050:S1050)</f>
        <v>1.02181195888947</v>
      </c>
      <c r="U1050" s="0" t="n">
        <f aca="false">(H1050 + K1050)/(H1050 + K1050 + I1050 + J1050)</f>
        <v>0.95362641229566</v>
      </c>
      <c r="V1050" s="0" t="n">
        <f aca="false">(I1050+J1050)/W1050</f>
        <v>0.0927748688273884</v>
      </c>
      <c r="W1050" s="0" t="n">
        <f aca="false">VLOOKUP(G1050,ValidPixels!$A$1:$B$53, 2,0)</f>
        <v>112657664</v>
      </c>
    </row>
    <row r="1051" customFormat="false" ht="12.8" hidden="false" customHeight="false" outlineLevel="0" collapsed="false">
      <c r="A1051" s="0" t="n">
        <v>18</v>
      </c>
      <c r="B1051" s="0" t="s">
        <v>119</v>
      </c>
      <c r="C1051" s="0" t="n">
        <f aca="false">VLOOKUP(D1051,List!$G$2:$H$12, 2, 0)</f>
        <v>8</v>
      </c>
      <c r="D1051" s="0" t="s">
        <v>70</v>
      </c>
      <c r="E1051" s="0" t="n">
        <f aca="false">VLOOKUP(G1051,List!$A$2:$B$54, 2, 0)</f>
        <v>43</v>
      </c>
      <c r="F1051" s="0" t="n">
        <f aca="false">VLOOKUP(G1051,List!$L$2:$M$54, 2,0)</f>
        <v>4</v>
      </c>
      <c r="G1051" s="0" t="s">
        <v>74</v>
      </c>
      <c r="H1051" s="0" t="n">
        <v>2717170</v>
      </c>
      <c r="I1051" s="0" t="n">
        <v>4578481</v>
      </c>
      <c r="J1051" s="0" t="n">
        <v>1213557</v>
      </c>
      <c r="K1051" s="0" t="n">
        <v>622919755</v>
      </c>
      <c r="L1051" s="0" t="n">
        <v>0</v>
      </c>
      <c r="M1051" s="0" t="n">
        <f aca="false">H1051 / (H1051 + J1051)</f>
        <v>0.691263982464313</v>
      </c>
      <c r="N1051" s="0" t="n">
        <f aca="false">K1051 / (K1051+ I1051)</f>
        <v>0.992703595424928</v>
      </c>
      <c r="O1051" s="0" t="n">
        <f aca="false">I1051 / (I1051 + K1051)</f>
        <v>0.00729640457507198</v>
      </c>
      <c r="P1051" s="0" t="n">
        <f aca="false">J1051 / (H1051 + J1051)</f>
        <v>0.308736017535687</v>
      </c>
      <c r="Q1051" s="0" t="n">
        <f aca="false">100 * (J1051 + I1051) / (H1051 + I1051 + J1051 + K1051)</f>
        <v>0.917290517128211</v>
      </c>
      <c r="R1051" s="0" t="n">
        <f aca="false">(2 * S1051 * M1051) / (S1051 + M1051)</f>
        <v>0.484068859965342</v>
      </c>
      <c r="S1051" s="0" t="n">
        <f aca="false">H1051 / (H1051 + I1051)</f>
        <v>0.372436949081035</v>
      </c>
      <c r="T1051" s="0" t="n">
        <f aca="false">AVERAGE(M1051:S1051)</f>
        <v>0.539113760882084</v>
      </c>
      <c r="U1051" s="0" t="n">
        <f aca="false">(H1051 + K1051)/(H1051 + K1051 + I1051 + J1051)</f>
        <v>0.990827094828718</v>
      </c>
      <c r="V1051" s="0" t="n">
        <f aca="false">(I1051+J1051)/W1051</f>
        <v>0.0183496075257912</v>
      </c>
      <c r="W1051" s="0" t="n">
        <f aca="false">VLOOKUP(G1051,ValidPixels!$A$1:$B$53, 2,0)</f>
        <v>315649149</v>
      </c>
    </row>
    <row r="1052" customFormat="false" ht="12.8" hidden="false" customHeight="false" outlineLevel="0" collapsed="false">
      <c r="A1052" s="0" t="n">
        <v>18</v>
      </c>
      <c r="B1052" s="0" t="s">
        <v>119</v>
      </c>
      <c r="C1052" s="0" t="n">
        <f aca="false">VLOOKUP(D1052,List!$G$2:$H$12, 2, 0)</f>
        <v>8</v>
      </c>
      <c r="D1052" s="0" t="s">
        <v>70</v>
      </c>
      <c r="E1052" s="0" t="n">
        <f aca="false">VLOOKUP(G1052,List!$A$2:$B$54, 2, 0)</f>
        <v>44</v>
      </c>
      <c r="F1052" s="0" t="n">
        <f aca="false">VLOOKUP(G1052,List!$L$2:$M$54, 2,0)</f>
        <v>5</v>
      </c>
      <c r="G1052" s="0" t="s">
        <v>75</v>
      </c>
      <c r="H1052" s="0" t="n">
        <v>5367802</v>
      </c>
      <c r="I1052" s="0" t="n">
        <v>2045890</v>
      </c>
      <c r="J1052" s="0" t="n">
        <v>888526</v>
      </c>
      <c r="K1052" s="0" t="n">
        <v>176083524</v>
      </c>
      <c r="L1052" s="0" t="n">
        <v>0</v>
      </c>
      <c r="M1052" s="0" t="n">
        <f aca="false">H1052 / (H1052 + J1052)</f>
        <v>0.857979632781401</v>
      </c>
      <c r="N1052" s="0" t="n">
        <f aca="false">K1052 / (K1052+ I1052)</f>
        <v>0.988514586366966</v>
      </c>
      <c r="O1052" s="0" t="n">
        <f aca="false">I1052 / (I1052 + K1052)</f>
        <v>0.0114854136330342</v>
      </c>
      <c r="P1052" s="0" t="n">
        <f aca="false">J1052 / (H1052 + J1052)</f>
        <v>0.142020367218599</v>
      </c>
      <c r="Q1052" s="0" t="n">
        <f aca="false">100 * (J1052 + I1052) / (H1052 + I1052 + J1052 + K1052)</f>
        <v>1.59145494015475</v>
      </c>
      <c r="R1052" s="0" t="n">
        <f aca="false">(2 * S1052 * M1052) / (S1052 + M1052)</f>
        <v>0.785339304551127</v>
      </c>
      <c r="S1052" s="0" t="n">
        <f aca="false">H1052 / (H1052 + I1052)</f>
        <v>0.724038980847869</v>
      </c>
      <c r="T1052" s="0" t="n">
        <f aca="false">AVERAGE(M1052:S1052)</f>
        <v>0.728690460793393</v>
      </c>
      <c r="U1052" s="0" t="n">
        <f aca="false">(H1052 + K1052)/(H1052 + K1052 + I1052 + J1052)</f>
        <v>0.984085450598452</v>
      </c>
      <c r="V1052" s="0" t="n">
        <f aca="false">(I1052+J1052)/W1052</f>
        <v>0.0317434434120441</v>
      </c>
      <c r="W1052" s="0" t="n">
        <f aca="false">VLOOKUP(G1052,ValidPixels!$A$1:$B$53, 2,0)</f>
        <v>92441641</v>
      </c>
    </row>
    <row r="1053" customFormat="false" ht="12.8" hidden="false" customHeight="false" outlineLevel="0" collapsed="false">
      <c r="A1053" s="0" t="n">
        <v>18</v>
      </c>
      <c r="B1053" s="0" t="s">
        <v>119</v>
      </c>
      <c r="C1053" s="0" t="n">
        <f aca="false">VLOOKUP(D1053,List!$G$2:$H$12, 2, 0)</f>
        <v>8</v>
      </c>
      <c r="D1053" s="0" t="s">
        <v>70</v>
      </c>
      <c r="E1053" s="0" t="n">
        <f aca="false">VLOOKUP(G1053,List!$A$2:$B$54, 2, 0)</f>
        <v>45</v>
      </c>
      <c r="F1053" s="0" t="n">
        <f aca="false">VLOOKUP(G1053,List!$L$2:$M$54, 2,0)</f>
        <v>6</v>
      </c>
      <c r="G1053" s="0" t="s">
        <v>76</v>
      </c>
      <c r="H1053" s="0" t="n">
        <v>6653270</v>
      </c>
      <c r="I1053" s="0" t="n">
        <v>12107981</v>
      </c>
      <c r="J1053" s="0" t="n">
        <v>2646043</v>
      </c>
      <c r="K1053" s="0" t="n">
        <v>113588123</v>
      </c>
      <c r="L1053" s="0" t="n">
        <v>0</v>
      </c>
      <c r="M1053" s="0" t="n">
        <f aca="false">H1053 / (H1053 + J1053)</f>
        <v>0.715458227935762</v>
      </c>
      <c r="N1053" s="0" t="n">
        <f aca="false">K1053 / (K1053+ I1053)</f>
        <v>0.903672583201147</v>
      </c>
      <c r="O1053" s="0" t="n">
        <f aca="false">I1053 / (I1053 + K1053)</f>
        <v>0.0963274167988532</v>
      </c>
      <c r="P1053" s="0" t="n">
        <f aca="false">J1053 / (H1053 + J1053)</f>
        <v>0.284541772064237</v>
      </c>
      <c r="Q1053" s="0" t="n">
        <f aca="false">100 * (J1053 + I1053) / (H1053 + I1053 + J1053 + K1053)</f>
        <v>10.929277695405</v>
      </c>
      <c r="R1053" s="0" t="n">
        <f aca="false">(2 * S1053 * M1053) / (S1053 + M1053)</f>
        <v>0.474207859827764</v>
      </c>
      <c r="S1053" s="0" t="n">
        <f aca="false">H1053 / (H1053 + I1053)</f>
        <v>0.354628270790684</v>
      </c>
      <c r="T1053" s="0" t="n">
        <f aca="false">AVERAGE(M1053:S1053)</f>
        <v>1.96544483228907</v>
      </c>
      <c r="U1053" s="0" t="n">
        <f aca="false">(H1053 + K1053)/(H1053 + K1053 + I1053 + J1053)</f>
        <v>0.89070722304595</v>
      </c>
      <c r="V1053" s="0" t="n">
        <f aca="false">(I1053+J1053)/W1053</f>
        <v>0.218669206628236</v>
      </c>
      <c r="W1053" s="0" t="n">
        <f aca="false">VLOOKUP(G1053,ValidPixels!$A$1:$B$53, 2,0)</f>
        <v>67471887</v>
      </c>
    </row>
    <row r="1054" customFormat="false" ht="12.8" hidden="false" customHeight="false" outlineLevel="0" collapsed="false">
      <c r="A1054" s="0" t="n">
        <v>18</v>
      </c>
      <c r="B1054" s="0" t="s">
        <v>119</v>
      </c>
      <c r="C1054" s="0" t="n">
        <f aca="false">VLOOKUP(D1054,List!$G$2:$H$12, 2, 0)</f>
        <v>1</v>
      </c>
      <c r="D1054" s="0" t="s">
        <v>77</v>
      </c>
      <c r="E1054" s="0" t="n">
        <f aca="false">VLOOKUP(G1054,List!$A$2:$B$54, 2, 0)</f>
        <v>46</v>
      </c>
      <c r="F1054" s="0" t="n">
        <f aca="false">VLOOKUP(G1054,List!$L$2:$M$54, 2,0)</f>
        <v>4</v>
      </c>
      <c r="G1054" s="0" t="s">
        <v>78</v>
      </c>
      <c r="H1054" s="0" t="n">
        <v>79149</v>
      </c>
      <c r="I1054" s="0" t="n">
        <v>19707841</v>
      </c>
      <c r="J1054" s="0" t="n">
        <v>10155</v>
      </c>
      <c r="K1054" s="0" t="n">
        <v>28474495</v>
      </c>
      <c r="L1054" s="0" t="n">
        <v>2211</v>
      </c>
      <c r="M1054" s="0" t="n">
        <f aca="false">H1054 / (H1054 + J1054)</f>
        <v>0.886287288363343</v>
      </c>
      <c r="N1054" s="0" t="n">
        <f aca="false">K1054 / (K1054+ I1054)</f>
        <v>0.590973733610591</v>
      </c>
      <c r="O1054" s="0" t="n">
        <f aca="false">I1054 / (I1054 + K1054)</f>
        <v>0.409026266389409</v>
      </c>
      <c r="P1054" s="0" t="n">
        <f aca="false">J1054 / (H1054 + J1054)</f>
        <v>0.113712711636657</v>
      </c>
      <c r="Q1054" s="0" t="n">
        <f aca="false">100 * (J1054 + I1054) / (H1054 + I1054 + J1054 + K1054)</f>
        <v>40.8479927344503</v>
      </c>
      <c r="R1054" s="0" t="n">
        <f aca="false">(2 * S1054 * M1054) / (S1054 + M1054)</f>
        <v>0.00796416072332196</v>
      </c>
      <c r="S1054" s="0" t="n">
        <f aca="false">H1054 / (H1054 + I1054)</f>
        <v>0.00400005255978802</v>
      </c>
      <c r="T1054" s="0" t="n">
        <f aca="false">AVERAGE(M1054:S1054)</f>
        <v>6.12285099253334</v>
      </c>
      <c r="U1054" s="0" t="n">
        <f aca="false">(H1054 + K1054)/(H1054 + K1054 + I1054 + J1054)</f>
        <v>0.591520072655497</v>
      </c>
      <c r="V1054" s="0" t="n">
        <f aca="false">(I1054+J1054)/W1054</f>
        <v>0.818973609631278</v>
      </c>
      <c r="W1054" s="0" t="n">
        <f aca="false">VLOOKUP(G1054,ValidPixels!$A$1:$B$53, 2,0)</f>
        <v>24076473</v>
      </c>
    </row>
    <row r="1055" customFormat="false" ht="12.8" hidden="false" customHeight="false" outlineLevel="0" collapsed="false">
      <c r="A1055" s="0" t="n">
        <v>18</v>
      </c>
      <c r="B1055" s="0" t="s">
        <v>119</v>
      </c>
      <c r="C1055" s="0" t="n">
        <f aca="false">VLOOKUP(D1055,List!$G$2:$H$12, 2, 0)</f>
        <v>1</v>
      </c>
      <c r="D1055" s="0" t="s">
        <v>77</v>
      </c>
      <c r="E1055" s="0" t="n">
        <f aca="false">VLOOKUP(G1055,List!$A$2:$B$54, 2, 0)</f>
        <v>47</v>
      </c>
      <c r="F1055" s="0" t="n">
        <f aca="false">VLOOKUP(G1055,List!$L$2:$M$54, 2,0)</f>
        <v>3</v>
      </c>
      <c r="G1055" s="0" t="s">
        <v>79</v>
      </c>
      <c r="H1055" s="0" t="n">
        <v>1290779</v>
      </c>
      <c r="I1055" s="0" t="n">
        <v>35977311</v>
      </c>
      <c r="J1055" s="0" t="n">
        <v>317745</v>
      </c>
      <c r="K1055" s="0" t="n">
        <v>100036832</v>
      </c>
      <c r="L1055" s="0" t="n">
        <v>175719</v>
      </c>
      <c r="M1055" s="0" t="n">
        <f aca="false">H1055 / (H1055 + J1055)</f>
        <v>0.80246175997374</v>
      </c>
      <c r="N1055" s="0" t="n">
        <f aca="false">K1055 / (K1055+ I1055)</f>
        <v>0.735488455785072</v>
      </c>
      <c r="O1055" s="0" t="n">
        <f aca="false">I1055 / (I1055 + K1055)</f>
        <v>0.264511544214928</v>
      </c>
      <c r="P1055" s="0" t="n">
        <f aca="false">J1055 / (H1055 + J1055)</f>
        <v>0.19753824002626</v>
      </c>
      <c r="Q1055" s="0" t="n">
        <f aca="false">100 * (J1055 + I1055) / (H1055 + I1055 + J1055 + K1055)</f>
        <v>26.3728764971544</v>
      </c>
      <c r="R1055" s="0" t="n">
        <f aca="false">(2 * S1055 * M1055) / (S1055 + M1055)</f>
        <v>0.066403879720595</v>
      </c>
      <c r="S1055" s="0" t="n">
        <f aca="false">H1055 / (H1055 + I1055)</f>
        <v>0.0346349651940843</v>
      </c>
      <c r="T1055" s="0" t="n">
        <f aca="false">AVERAGE(M1055:S1055)</f>
        <v>4.06770219172415</v>
      </c>
      <c r="U1055" s="0" t="n">
        <f aca="false">(H1055 + K1055)/(H1055 + K1055 + I1055 + J1055)</f>
        <v>0.736271235028456</v>
      </c>
      <c r="V1055" s="0" t="n">
        <f aca="false">(I1055+J1055)/W1055</f>
        <v>0.506802728735064</v>
      </c>
      <c r="W1055" s="0" t="n">
        <f aca="false">VLOOKUP(G1055,ValidPixels!$A$1:$B$53, 2,0)</f>
        <v>71615747</v>
      </c>
    </row>
    <row r="1056" customFormat="false" ht="12.8" hidden="false" customHeight="false" outlineLevel="0" collapsed="false">
      <c r="A1056" s="0" t="n">
        <v>18</v>
      </c>
      <c r="B1056" s="0" t="s">
        <v>119</v>
      </c>
      <c r="C1056" s="0" t="n">
        <f aca="false">VLOOKUP(D1056,List!$G$2:$H$12, 2, 0)</f>
        <v>1</v>
      </c>
      <c r="D1056" s="0" t="s">
        <v>77</v>
      </c>
      <c r="E1056" s="0" t="n">
        <f aca="false">VLOOKUP(G1056,List!$A$2:$B$54, 2, 0)</f>
        <v>48</v>
      </c>
      <c r="F1056" s="0" t="n">
        <f aca="false">VLOOKUP(G1056,List!$L$2:$M$54, 2,0)</f>
        <v>1</v>
      </c>
      <c r="G1056" s="0" t="s">
        <v>80</v>
      </c>
      <c r="H1056" s="0" t="n">
        <v>1591019</v>
      </c>
      <c r="I1056" s="0" t="n">
        <v>98417066</v>
      </c>
      <c r="J1056" s="0" t="n">
        <v>492672</v>
      </c>
      <c r="K1056" s="0" t="n">
        <v>271109548</v>
      </c>
      <c r="L1056" s="0" t="n">
        <v>48553</v>
      </c>
      <c r="M1056" s="0" t="n">
        <f aca="false">H1056 / (H1056 + J1056)</f>
        <v>0.763558032357005</v>
      </c>
      <c r="N1056" s="0" t="n">
        <f aca="false">K1056 / (K1056+ I1056)</f>
        <v>0.733667177758406</v>
      </c>
      <c r="O1056" s="0" t="n">
        <f aca="false">I1056 / (I1056 + K1056)</f>
        <v>0.266332822241594</v>
      </c>
      <c r="P1056" s="0" t="n">
        <f aca="false">J1056 / (H1056 + J1056)</f>
        <v>0.236441967642995</v>
      </c>
      <c r="Q1056" s="0" t="n">
        <f aca="false">100 * (J1056 + I1056) / (H1056 + I1056 + J1056 + K1056)</f>
        <v>26.6165218426868</v>
      </c>
      <c r="R1056" s="0" t="n">
        <f aca="false">(2 * S1056 * M1056) / (S1056 + M1056)</f>
        <v>0.0311684067480617</v>
      </c>
      <c r="S1056" s="0" t="n">
        <f aca="false">H1056 / (H1056 + I1056)</f>
        <v>0.0159089037651306</v>
      </c>
      <c r="T1056" s="0" t="n">
        <f aca="false">AVERAGE(M1056:S1056)</f>
        <v>4.09479987902857</v>
      </c>
      <c r="U1056" s="0" t="n">
        <f aca="false">(H1056 + K1056)/(H1056 + K1056 + I1056 + J1056)</f>
        <v>0.733834781573132</v>
      </c>
      <c r="V1056" s="0" t="n">
        <f aca="false">(I1056+J1056)/W1056</f>
        <v>0.532886431638937</v>
      </c>
      <c r="W1056" s="0" t="n">
        <f aca="false">VLOOKUP(G1056,ValidPixels!$A$1:$B$53, 2,0)</f>
        <v>185611290</v>
      </c>
    </row>
    <row r="1057" customFormat="false" ht="12.8" hidden="false" customHeight="false" outlineLevel="0" collapsed="false">
      <c r="A1057" s="0" t="n">
        <v>18</v>
      </c>
      <c r="B1057" s="0" t="s">
        <v>119</v>
      </c>
      <c r="C1057" s="0" t="n">
        <f aca="false">VLOOKUP(D1057,List!$G$2:$H$12, 2, 0)</f>
        <v>1</v>
      </c>
      <c r="D1057" s="0" t="s">
        <v>77</v>
      </c>
      <c r="E1057" s="0" t="n">
        <f aca="false">VLOOKUP(G1057,List!$A$2:$B$54, 2, 0)</f>
        <v>49</v>
      </c>
      <c r="F1057" s="0" t="n">
        <f aca="false">VLOOKUP(G1057,List!$L$2:$M$54, 2,0)</f>
        <v>2</v>
      </c>
      <c r="G1057" s="0" t="s">
        <v>81</v>
      </c>
      <c r="H1057" s="0" t="n">
        <v>3187623</v>
      </c>
      <c r="I1057" s="0" t="n">
        <v>150415518</v>
      </c>
      <c r="J1057" s="0" t="n">
        <v>816885</v>
      </c>
      <c r="K1057" s="0" t="n">
        <v>272606523</v>
      </c>
      <c r="L1057" s="0" t="n">
        <v>0</v>
      </c>
      <c r="M1057" s="0" t="n">
        <f aca="false">H1057 / (H1057 + J1057)</f>
        <v>0.796008648253418</v>
      </c>
      <c r="N1057" s="0" t="n">
        <f aca="false">K1057 / (K1057+ I1057)</f>
        <v>0.64442628652534</v>
      </c>
      <c r="O1057" s="0" t="n">
        <f aca="false">I1057 / (I1057 + K1057)</f>
        <v>0.35557371347466</v>
      </c>
      <c r="P1057" s="0" t="n">
        <f aca="false">J1057 / (H1057 + J1057)</f>
        <v>0.203991351746582</v>
      </c>
      <c r="Q1057" s="0" t="n">
        <f aca="false">100 * (J1057 + I1057) / (H1057 + I1057 + J1057 + K1057)</f>
        <v>35.4152226258888</v>
      </c>
      <c r="R1057" s="0" t="n">
        <f aca="false">(2 * S1057 * M1057) / (S1057 + M1057)</f>
        <v>0.0404501053118304</v>
      </c>
      <c r="S1057" s="0" t="n">
        <f aca="false">H1057 / (H1057 + I1057)</f>
        <v>0.0207523295373237</v>
      </c>
      <c r="T1057" s="0" t="n">
        <f aca="false">AVERAGE(M1057:S1057)</f>
        <v>5.35377500867685</v>
      </c>
      <c r="U1057" s="0" t="n">
        <f aca="false">(H1057 + K1057)/(H1057 + K1057 + I1057 + J1057)</f>
        <v>0.645847773741112</v>
      </c>
      <c r="V1057" s="0" t="n">
        <f aca="false">(I1057+J1057)/W1057</f>
        <v>0.706164844879346</v>
      </c>
      <c r="W1057" s="0" t="n">
        <f aca="false">VLOOKUP(G1057,ValidPixels!$A$1:$B$53, 2,0)</f>
        <v>214160198</v>
      </c>
    </row>
    <row r="1058" customFormat="false" ht="12.8" hidden="false" customHeight="false" outlineLevel="0" collapsed="false">
      <c r="A1058" s="0" t="n">
        <v>18</v>
      </c>
      <c r="B1058" s="0" t="s">
        <v>119</v>
      </c>
      <c r="C1058" s="0" t="n">
        <f aca="false">VLOOKUP(D1058,List!$G$2:$H$12, 2, 0)</f>
        <v>11</v>
      </c>
      <c r="D1058" s="0" t="s">
        <v>82</v>
      </c>
      <c r="E1058" s="0" t="n">
        <f aca="false">VLOOKUP(G1058,List!$A$2:$B$54, 2, 0)</f>
        <v>50</v>
      </c>
      <c r="F1058" s="0" t="n">
        <f aca="false">VLOOKUP(G1058,List!$L$2:$M$54, 2,0)</f>
        <v>3</v>
      </c>
      <c r="G1058" s="0" t="s">
        <v>83</v>
      </c>
      <c r="H1058" s="0" t="n">
        <v>591131</v>
      </c>
      <c r="I1058" s="0" t="n">
        <v>180303</v>
      </c>
      <c r="J1058" s="0" t="n">
        <v>86244</v>
      </c>
      <c r="K1058" s="0" t="n">
        <v>811403447</v>
      </c>
      <c r="L1058" s="0" t="n">
        <v>0</v>
      </c>
      <c r="M1058" s="0" t="n">
        <f aca="false">H1058 / (H1058 + J1058)</f>
        <v>0.87267909208341</v>
      </c>
      <c r="N1058" s="0" t="n">
        <f aca="false">K1058 / (K1058+ I1058)</f>
        <v>0.999777838085102</v>
      </c>
      <c r="O1058" s="0" t="n">
        <f aca="false">I1058 / (I1058 + K1058)</f>
        <v>0.000222161914897877</v>
      </c>
      <c r="P1058" s="0" t="n">
        <f aca="false">J1058 / (H1058 + J1058)</f>
        <v>0.12732090791659</v>
      </c>
      <c r="Q1058" s="0" t="n">
        <f aca="false">100 * (J1058 + I1058) / (H1058 + I1058 + J1058 + K1058)</f>
        <v>0.0328154323524962</v>
      </c>
      <c r="R1058" s="0" t="n">
        <f aca="false">(2 * S1058 * M1058) / (S1058 + M1058)</f>
        <v>0.81602336815964</v>
      </c>
      <c r="S1058" s="0" t="n">
        <f aca="false">H1058 / (H1058 + I1058)</f>
        <v>0.766275533616615</v>
      </c>
      <c r="T1058" s="0" t="n">
        <f aca="false">AVERAGE(M1058:S1058)</f>
        <v>0.516444904875536</v>
      </c>
      <c r="U1058" s="0" t="n">
        <f aca="false">(H1058 + K1058)/(H1058 + K1058 + I1058 + J1058)</f>
        <v>0.999671845676475</v>
      </c>
      <c r="V1058" s="0" t="n">
        <f aca="false">(I1058+J1058)/W1058</f>
        <v>0.000656200028346782</v>
      </c>
      <c r="W1058" s="0" t="n">
        <f aca="false">VLOOKUP(G1058,ValidPixels!$A$1:$B$53, 2,0)</f>
        <v>406197788</v>
      </c>
    </row>
    <row r="1059" customFormat="false" ht="12.8" hidden="false" customHeight="false" outlineLevel="0" collapsed="false">
      <c r="A1059" s="0" t="n">
        <v>18</v>
      </c>
      <c r="B1059" s="0" t="s">
        <v>119</v>
      </c>
      <c r="C1059" s="0" t="n">
        <f aca="false">VLOOKUP(D1059,List!$G$2:$H$12, 2, 0)</f>
        <v>11</v>
      </c>
      <c r="D1059" s="0" t="s">
        <v>82</v>
      </c>
      <c r="E1059" s="0" t="n">
        <f aca="false">VLOOKUP(G1059,List!$A$2:$B$54, 2, 0)</f>
        <v>52</v>
      </c>
      <c r="F1059" s="0" t="n">
        <f aca="false">VLOOKUP(G1059,List!$L$2:$M$54, 2,0)</f>
        <v>1</v>
      </c>
      <c r="G1059" s="0" t="s">
        <v>85</v>
      </c>
      <c r="H1059" s="0" t="n">
        <v>1877388</v>
      </c>
      <c r="I1059" s="0" t="n">
        <v>48830491</v>
      </c>
      <c r="J1059" s="0" t="n">
        <v>143075</v>
      </c>
      <c r="K1059" s="0" t="n">
        <v>1330630281</v>
      </c>
      <c r="L1059" s="0" t="n">
        <v>0</v>
      </c>
      <c r="M1059" s="0" t="n">
        <f aca="false">H1059 / (H1059 + J1059)</f>
        <v>0.929187022974437</v>
      </c>
      <c r="N1059" s="0" t="n">
        <f aca="false">K1059 / (K1059+ I1059)</f>
        <v>0.96460175454703</v>
      </c>
      <c r="O1059" s="0" t="n">
        <f aca="false">I1059 / (I1059 + K1059)</f>
        <v>0.0353982454529704</v>
      </c>
      <c r="P1059" s="0" t="n">
        <f aca="false">J1059 / (H1059 + J1059)</f>
        <v>0.070812977025563</v>
      </c>
      <c r="Q1059" s="0" t="n">
        <f aca="false">100 * (J1059 + I1059) / (H1059 + I1059 + J1059 + K1059)</f>
        <v>3.54500406949067</v>
      </c>
      <c r="R1059" s="0" t="n">
        <f aca="false">(2 * S1059 * M1059) / (S1059 + M1059)</f>
        <v>0.0712098248793789</v>
      </c>
      <c r="S1059" s="0" t="n">
        <f aca="false">H1059 / (H1059 + I1059)</f>
        <v>0.037023595485033</v>
      </c>
      <c r="T1059" s="0" t="n">
        <f aca="false">AVERAGE(M1059:S1059)</f>
        <v>0.807605355693583</v>
      </c>
      <c r="U1059" s="0" t="n">
        <f aca="false">(H1059 + K1059)/(H1059 + K1059 + I1059 + J1059)</f>
        <v>0.964549959305093</v>
      </c>
      <c r="V1059" s="0" t="n">
        <f aca="false">(I1059+J1059)/W1059</f>
        <v>0.0709338969594659</v>
      </c>
      <c r="W1059" s="0" t="n">
        <f aca="false">VLOOKUP(G1059,ValidPixels!$A$1:$B$53, 2,0)</f>
        <v>690411328</v>
      </c>
    </row>
    <row r="1060" customFormat="false" ht="12.8" hidden="false" customHeight="false" outlineLevel="0" collapsed="false">
      <c r="A1060" s="0" t="n">
        <v>18</v>
      </c>
      <c r="B1060" s="0" t="s">
        <v>119</v>
      </c>
      <c r="C1060" s="0" t="n">
        <f aca="false">VLOOKUP(D1060,List!$G$2:$H$12, 2, 0)</f>
        <v>11</v>
      </c>
      <c r="D1060" s="0" t="s">
        <v>82</v>
      </c>
      <c r="E1060" s="0" t="n">
        <f aca="false">VLOOKUP(G1060,List!$A$2:$B$54, 2, 0)</f>
        <v>51</v>
      </c>
      <c r="F1060" s="0" t="n">
        <f aca="false">VLOOKUP(G1060,List!$L$2:$M$54, 2,0)</f>
        <v>2</v>
      </c>
      <c r="G1060" s="0" t="s">
        <v>84</v>
      </c>
      <c r="H1060" s="0" t="n">
        <v>2032393</v>
      </c>
      <c r="I1060" s="0" t="n">
        <v>15851172</v>
      </c>
      <c r="J1060" s="0" t="n">
        <v>443512</v>
      </c>
      <c r="K1060" s="0" t="n">
        <v>947844686</v>
      </c>
      <c r="L1060" s="0" t="n">
        <v>0</v>
      </c>
      <c r="M1060" s="0" t="n">
        <f aca="false">H1060 / (H1060 + J1060)</f>
        <v>0.820868732847181</v>
      </c>
      <c r="N1060" s="0" t="n">
        <f aca="false">K1060 / (K1060+ I1060)</f>
        <v>0.983551686075629</v>
      </c>
      <c r="O1060" s="0" t="n">
        <f aca="false">I1060 / (I1060 + K1060)</f>
        <v>0.0164483139243709</v>
      </c>
      <c r="P1060" s="0" t="n">
        <f aca="false">J1060 / (H1060 + J1060)</f>
        <v>0.179131267152819</v>
      </c>
      <c r="Q1060" s="0" t="n">
        <f aca="false">100 * (J1060 + I1060) / (H1060 + I1060 + J1060 + K1060)</f>
        <v>1.68652041220956</v>
      </c>
      <c r="R1060" s="0" t="n">
        <f aca="false">(2 * S1060 * M1060) / (S1060 + M1060)</f>
        <v>0.19965087499822</v>
      </c>
      <c r="S1060" s="0" t="n">
        <f aca="false">H1060 / (H1060 + I1060)</f>
        <v>0.113645853049993</v>
      </c>
      <c r="T1060" s="0" t="n">
        <f aca="false">AVERAGE(M1060:S1060)</f>
        <v>0.571402448608254</v>
      </c>
      <c r="U1060" s="0" t="n">
        <f aca="false">(H1060 + K1060)/(H1060 + K1060 + I1060 + J1060)</f>
        <v>0.983134795877904</v>
      </c>
      <c r="V1060" s="0" t="n">
        <f aca="false">(I1060+J1060)/W1060</f>
        <v>0.0337630012557138</v>
      </c>
      <c r="W1060" s="0" t="n">
        <f aca="false">VLOOKUP(G1060,ValidPixels!$A$1:$B$53, 2,0)</f>
        <v>482619536</v>
      </c>
    </row>
    <row r="1061" customFormat="false" ht="12.8" hidden="false" customHeight="false" outlineLevel="0" collapsed="false">
      <c r="A1061" s="0" t="n">
        <v>18</v>
      </c>
      <c r="B1061" s="0" t="s">
        <v>119</v>
      </c>
      <c r="C1061" s="0" t="n">
        <f aca="false">VLOOKUP(D1061,List!$G$2:$H$12, 2, 0)</f>
        <v>11</v>
      </c>
      <c r="D1061" s="0" t="s">
        <v>82</v>
      </c>
      <c r="E1061" s="0" t="n">
        <f aca="false">VLOOKUP(G1061,List!$A$2:$B$54, 2, 0)</f>
        <v>53</v>
      </c>
      <c r="F1061" s="0" t="n">
        <f aca="false">VLOOKUP(G1061,List!$L$2:$M$54, 2,0)</f>
        <v>4</v>
      </c>
      <c r="G1061" s="0" t="s">
        <v>86</v>
      </c>
      <c r="H1061" s="0" t="n">
        <v>4520821</v>
      </c>
      <c r="I1061" s="0" t="n">
        <v>2474118</v>
      </c>
      <c r="J1061" s="0" t="n">
        <v>1320019</v>
      </c>
      <c r="K1061" s="0" t="n">
        <v>476141897</v>
      </c>
      <c r="L1061" s="0" t="n">
        <v>0</v>
      </c>
      <c r="M1061" s="0" t="n">
        <f aca="false">H1061 / (H1061 + J1061)</f>
        <v>0.774001855897439</v>
      </c>
      <c r="N1061" s="0" t="n">
        <f aca="false">K1061 / (K1061+ I1061)</f>
        <v>0.994830682796939</v>
      </c>
      <c r="O1061" s="0" t="n">
        <f aca="false">I1061 / (I1061 + K1061)</f>
        <v>0.005169317203061</v>
      </c>
      <c r="P1061" s="0" t="n">
        <f aca="false">J1061 / (H1061 + J1061)</f>
        <v>0.225998144102561</v>
      </c>
      <c r="Q1061" s="0" t="n">
        <f aca="false">100 * (J1061 + I1061) / (H1061 + I1061 + J1061 + K1061)</f>
        <v>0.783173354002804</v>
      </c>
      <c r="R1061" s="0" t="n">
        <f aca="false">(2 * S1061 * M1061) / (S1061 + M1061)</f>
        <v>0.704409292182422</v>
      </c>
      <c r="S1061" s="0" t="n">
        <f aca="false">H1061 / (H1061 + I1061)</f>
        <v>0.646298845493863</v>
      </c>
      <c r="T1061" s="0" t="n">
        <f aca="false">AVERAGE(M1061:S1061)</f>
        <v>0.590554498811299</v>
      </c>
      <c r="U1061" s="0" t="n">
        <f aca="false">(H1061 + K1061)/(H1061 + K1061 + I1061 + J1061)</f>
        <v>0.992168266459972</v>
      </c>
      <c r="V1061" s="0" t="n">
        <f aca="false">(I1061+J1061)/W1061</f>
        <v>0.0156791249787225</v>
      </c>
      <c r="W1061" s="0" t="n">
        <f aca="false">VLOOKUP(G1061,ValidPixels!$A$1:$B$53, 2,0)</f>
        <v>241986527</v>
      </c>
    </row>
    <row r="1062" customFormat="false" ht="12.8" hidden="false" customHeight="false" outlineLevel="0" collapsed="false">
      <c r="A1062" s="0" t="n">
        <v>12</v>
      </c>
      <c r="B1062" s="0" t="s">
        <v>120</v>
      </c>
      <c r="C1062" s="0" t="n">
        <f aca="false">VLOOKUP(D1062,List!$G$2:$H$12, 2, 0)</f>
        <v>3</v>
      </c>
      <c r="D1062" s="0" t="s">
        <v>23</v>
      </c>
      <c r="E1062" s="0" t="n">
        <f aca="false">VLOOKUP(G1062,List!$A$2:$B$54, 2, 0)</f>
        <v>1</v>
      </c>
      <c r="F1062" s="0" t="n">
        <f aca="false">VLOOKUP(G1062,List!$L$2:$M$54, 2,0)</f>
        <v>4</v>
      </c>
      <c r="G1062" s="0" t="s">
        <v>24</v>
      </c>
      <c r="H1062" s="0" t="n">
        <v>661976</v>
      </c>
      <c r="I1062" s="0" t="n">
        <v>55587</v>
      </c>
      <c r="J1062" s="0" t="n">
        <v>8886</v>
      </c>
      <c r="K1062" s="0" t="n">
        <v>67513520</v>
      </c>
      <c r="L1062" s="0" t="n">
        <v>12538</v>
      </c>
      <c r="M1062" s="0" t="n">
        <f aca="false">H1062 / (H1062 + J1062)</f>
        <v>0.986754354844961</v>
      </c>
      <c r="N1062" s="0" t="n">
        <f aca="false">K1062 / (K1062+ I1062)</f>
        <v>0.999177331143358</v>
      </c>
      <c r="O1062" s="0" t="n">
        <f aca="false">I1062 / (I1062 + K1062)</f>
        <v>0.000822668856641838</v>
      </c>
      <c r="P1062" s="0" t="n">
        <f aca="false">J1062 / (H1062 + J1062)</f>
        <v>0.0132456451550393</v>
      </c>
      <c r="Q1062" s="0" t="n">
        <f aca="false">100 * (J1062 + I1062) / (H1062 + I1062 + J1062 + K1062)</f>
        <v>0.0944798201769406</v>
      </c>
      <c r="R1062" s="0" t="n">
        <f aca="false">(2 * S1062 * M1062) / (S1062 + M1062)</f>
        <v>0.953563930352738</v>
      </c>
      <c r="S1062" s="0" t="n">
        <f aca="false">H1062 / (H1062 + I1062)</f>
        <v>0.922533631193359</v>
      </c>
      <c r="T1062" s="0" t="n">
        <f aca="false">AVERAGE(M1062:S1062)</f>
        <v>0.567225340246148</v>
      </c>
      <c r="U1062" s="0" t="n">
        <f aca="false">(H1062 + K1062)/(H1062 + K1062 + I1062 + J1062)</f>
        <v>0.99905520179823</v>
      </c>
      <c r="V1062" s="0" t="n">
        <f aca="false">(I1062+J1062)/W1062</f>
        <v>0.000173528397342344</v>
      </c>
      <c r="W1062" s="0" t="n">
        <f aca="false">VLOOKUP(G1062,ValidPixels!$A$1:$B$53, 2,0)</f>
        <v>371541494</v>
      </c>
    </row>
    <row r="1063" customFormat="false" ht="12.8" hidden="false" customHeight="false" outlineLevel="0" collapsed="false">
      <c r="A1063" s="0" t="n">
        <v>12</v>
      </c>
      <c r="B1063" s="0" t="s">
        <v>120</v>
      </c>
      <c r="C1063" s="0" t="n">
        <f aca="false">VLOOKUP(D1063,List!$G$2:$H$12, 2, 0)</f>
        <v>3</v>
      </c>
      <c r="D1063" s="0" t="s">
        <v>23</v>
      </c>
      <c r="E1063" s="0" t="n">
        <f aca="false">VLOOKUP(G1063,List!$A$2:$B$54, 2, 0)</f>
        <v>2</v>
      </c>
      <c r="F1063" s="0" t="n">
        <f aca="false">VLOOKUP(G1063,List!$L$2:$M$54, 2,0)</f>
        <v>1</v>
      </c>
      <c r="G1063" s="0" t="s">
        <v>25</v>
      </c>
      <c r="H1063" s="0" t="n">
        <v>4232121</v>
      </c>
      <c r="I1063" s="0" t="n">
        <v>1154934</v>
      </c>
      <c r="J1063" s="0" t="n">
        <v>596069</v>
      </c>
      <c r="K1063" s="0" t="n">
        <v>365558370</v>
      </c>
      <c r="L1063" s="0" t="n">
        <v>0</v>
      </c>
      <c r="M1063" s="0" t="n">
        <f aca="false">H1063 / (H1063 + J1063)</f>
        <v>0.876544005103362</v>
      </c>
      <c r="N1063" s="0" t="n">
        <f aca="false">K1063 / (K1063+ I1063)</f>
        <v>0.996850580583245</v>
      </c>
      <c r="O1063" s="0" t="n">
        <f aca="false">I1063 / (I1063 + K1063)</f>
        <v>0.00314941941675506</v>
      </c>
      <c r="P1063" s="0" t="n">
        <f aca="false">J1063 / (H1063 + J1063)</f>
        <v>0.123455994896638</v>
      </c>
      <c r="Q1063" s="0" t="n">
        <f aca="false">100 * (J1063 + I1063) / (H1063 + I1063 + J1063 + K1063)</f>
        <v>0.471280604798343</v>
      </c>
      <c r="R1063" s="0" t="n">
        <f aca="false">(2 * S1063 * M1063) / (S1063 + M1063)</f>
        <v>0.828589231095289</v>
      </c>
      <c r="S1063" s="0" t="n">
        <f aca="false">H1063 / (H1063 + I1063)</f>
        <v>0.785609391402167</v>
      </c>
      <c r="T1063" s="0" t="n">
        <f aca="false">AVERAGE(M1063:S1063)</f>
        <v>0.583639889613686</v>
      </c>
      <c r="U1063" s="0" t="n">
        <f aca="false">(H1063 + K1063)/(H1063 + K1063 + I1063 + J1063)</f>
        <v>0.995287193952017</v>
      </c>
      <c r="V1063" s="0" t="n">
        <f aca="false">(I1063+J1063)/W1063</f>
        <v>0.0190843557596836</v>
      </c>
      <c r="W1063" s="0" t="n">
        <f aca="false">VLOOKUP(G1063,ValidPixels!$A$1:$B$53, 2,0)</f>
        <v>91750700</v>
      </c>
    </row>
    <row r="1064" customFormat="false" ht="12.8" hidden="false" customHeight="false" outlineLevel="0" collapsed="false">
      <c r="A1064" s="0" t="n">
        <v>12</v>
      </c>
      <c r="B1064" s="0" t="s">
        <v>120</v>
      </c>
      <c r="C1064" s="0" t="n">
        <f aca="false">VLOOKUP(D1064,List!$G$2:$H$12, 2, 0)</f>
        <v>3</v>
      </c>
      <c r="D1064" s="0" t="s">
        <v>23</v>
      </c>
      <c r="E1064" s="0" t="n">
        <f aca="false">VLOOKUP(G1064,List!$A$2:$B$54, 2, 0)</f>
        <v>4</v>
      </c>
      <c r="F1064" s="0" t="n">
        <f aca="false">VLOOKUP(G1064,List!$L$2:$M$54, 2,0)</f>
        <v>3</v>
      </c>
      <c r="G1064" s="0" t="s">
        <v>27</v>
      </c>
      <c r="H1064" s="0" t="n">
        <v>4238342</v>
      </c>
      <c r="I1064" s="0" t="n">
        <v>1440907</v>
      </c>
      <c r="J1064" s="0" t="n">
        <v>4403752</v>
      </c>
      <c r="K1064" s="0" t="n">
        <v>115097779</v>
      </c>
      <c r="L1064" s="0" t="n">
        <v>0</v>
      </c>
      <c r="M1064" s="0" t="n">
        <f aca="false">H1064 / (H1064 + J1064)</f>
        <v>0.490429981437369</v>
      </c>
      <c r="N1064" s="0" t="n">
        <f aca="false">K1064 / (K1064+ I1064)</f>
        <v>0.987635805332488</v>
      </c>
      <c r="O1064" s="0" t="n">
        <f aca="false">I1064 / (I1064 + K1064)</f>
        <v>0.0123641946675115</v>
      </c>
      <c r="P1064" s="0" t="n">
        <f aca="false">J1064 / (H1064 + J1064)</f>
        <v>0.509570018562631</v>
      </c>
      <c r="Q1064" s="0" t="n">
        <f aca="false">100 * (J1064 + I1064) / (H1064 + I1064 + J1064 + K1064)</f>
        <v>4.66897474196917</v>
      </c>
      <c r="R1064" s="0" t="n">
        <f aca="false">(2 * S1064 * M1064) / (S1064 + M1064)</f>
        <v>0.591891696190783</v>
      </c>
      <c r="S1064" s="0" t="n">
        <f aca="false">H1064 / (H1064 + I1064)</f>
        <v>0.746285644457568</v>
      </c>
      <c r="T1064" s="0" t="n">
        <f aca="false">AVERAGE(M1064:S1064)</f>
        <v>1.14387886894536</v>
      </c>
      <c r="U1064" s="0" t="n">
        <f aca="false">(H1064 + K1064)/(H1064 + K1064 + I1064 + J1064)</f>
        <v>0.953310252580308</v>
      </c>
      <c r="V1064" s="0" t="n">
        <f aca="false">(I1064+J1064)/W1064</f>
        <v>0.0856643569065352</v>
      </c>
      <c r="W1064" s="0" t="n">
        <f aca="false">VLOOKUP(G1064,ValidPixels!$A$1:$B$53, 2,0)</f>
        <v>68227431</v>
      </c>
    </row>
    <row r="1065" customFormat="false" ht="12.8" hidden="false" customHeight="false" outlineLevel="0" collapsed="false">
      <c r="A1065" s="0" t="n">
        <v>12</v>
      </c>
      <c r="B1065" s="0" t="s">
        <v>120</v>
      </c>
      <c r="C1065" s="0" t="n">
        <f aca="false">VLOOKUP(D1065,List!$G$2:$H$12, 2, 0)</f>
        <v>3</v>
      </c>
      <c r="D1065" s="0" t="s">
        <v>23</v>
      </c>
      <c r="E1065" s="0" t="n">
        <f aca="false">VLOOKUP(G1065,List!$A$2:$B$54, 2, 0)</f>
        <v>3</v>
      </c>
      <c r="F1065" s="0" t="n">
        <f aca="false">VLOOKUP(G1065,List!$L$2:$M$54, 2,0)</f>
        <v>2</v>
      </c>
      <c r="G1065" s="0" t="s">
        <v>26</v>
      </c>
      <c r="H1065" s="0" t="n">
        <v>5011645</v>
      </c>
      <c r="I1065" s="0" t="n">
        <v>378316</v>
      </c>
      <c r="J1065" s="0" t="n">
        <v>446344</v>
      </c>
      <c r="K1065" s="0" t="n">
        <v>86276153</v>
      </c>
      <c r="L1065" s="0" t="n">
        <v>361498</v>
      </c>
      <c r="M1065" s="0" t="n">
        <f aca="false">H1065 / (H1065 + J1065)</f>
        <v>0.918221894547607</v>
      </c>
      <c r="N1065" s="0" t="n">
        <f aca="false">K1065 / (K1065+ I1065)</f>
        <v>0.99563420093198</v>
      </c>
      <c r="O1065" s="0" t="n">
        <f aca="false">I1065 / (I1065 + K1065)</f>
        <v>0.00436579906802037</v>
      </c>
      <c r="P1065" s="0" t="n">
        <f aca="false">J1065 / (H1065 + J1065)</f>
        <v>0.0817781054523928</v>
      </c>
      <c r="Q1065" s="0" t="n">
        <f aca="false">100 * (J1065 + I1065) / (H1065 + I1065 + J1065 + K1065)</f>
        <v>0.895275208050577</v>
      </c>
      <c r="R1065" s="0" t="n">
        <f aca="false">(2 * S1065 * M1065) / (S1065 + M1065)</f>
        <v>0.923980106840463</v>
      </c>
      <c r="S1065" s="0" t="n">
        <f aca="false">H1065 / (H1065 + I1065)</f>
        <v>0.929810994921856</v>
      </c>
      <c r="T1065" s="0" t="n">
        <f aca="false">AVERAGE(M1065:S1065)</f>
        <v>0.678438044258985</v>
      </c>
      <c r="U1065" s="0" t="n">
        <f aca="false">(H1065 + K1065)/(H1065 + K1065 + I1065 + J1065)</f>
        <v>0.991047247919494</v>
      </c>
      <c r="V1065" s="0" t="n">
        <f aca="false">(I1065+J1065)/W1065</f>
        <v>0.00658775252878277</v>
      </c>
      <c r="W1065" s="0" t="n">
        <f aca="false">VLOOKUP(G1065,ValidPixels!$A$1:$B$53, 2,0)</f>
        <v>125180780</v>
      </c>
    </row>
    <row r="1066" customFormat="false" ht="12.8" hidden="false" customHeight="false" outlineLevel="0" collapsed="false">
      <c r="A1066" s="0" t="n">
        <v>12</v>
      </c>
      <c r="B1066" s="0" t="s">
        <v>120</v>
      </c>
      <c r="C1066" s="0" t="n">
        <f aca="false">VLOOKUP(D1066,List!$G$2:$H$12, 2, 0)</f>
        <v>5</v>
      </c>
      <c r="D1066" s="0" t="s">
        <v>28</v>
      </c>
      <c r="E1066" s="0" t="n">
        <f aca="false">VLOOKUP(G1066,List!$A$2:$B$54, 2, 0)</f>
        <v>5</v>
      </c>
      <c r="F1066" s="0" t="n">
        <f aca="false">VLOOKUP(G1066,List!$L$2:$M$54, 2,0)</f>
        <v>4</v>
      </c>
      <c r="G1066" s="0" t="s">
        <v>29</v>
      </c>
      <c r="H1066" s="0" t="n">
        <v>61793</v>
      </c>
      <c r="I1066" s="0" t="n">
        <v>1479629</v>
      </c>
      <c r="J1066" s="0" t="n">
        <v>15710</v>
      </c>
      <c r="K1066" s="0" t="n">
        <v>91803426</v>
      </c>
      <c r="L1066" s="0" t="n">
        <v>0</v>
      </c>
      <c r="M1066" s="0" t="n">
        <f aca="false">H1066 / (H1066 + J1066)</f>
        <v>0.797298169103131</v>
      </c>
      <c r="N1066" s="0" t="n">
        <f aca="false">K1066 / (K1066+ I1066)</f>
        <v>0.98413828749498</v>
      </c>
      <c r="O1066" s="0" t="n">
        <f aca="false">I1066 / (I1066 + K1066)</f>
        <v>0.0158617125050203</v>
      </c>
      <c r="P1066" s="0" t="n">
        <f aca="false">J1066 / (H1066 + J1066)</f>
        <v>0.202701830896868</v>
      </c>
      <c r="Q1066" s="0" t="n">
        <f aca="false">100 * (J1066 + I1066) / (H1066 + I1066 + J1066 + K1066)</f>
        <v>1.60168172945153</v>
      </c>
      <c r="R1066" s="0" t="n">
        <f aca="false">(2 * S1066 * M1066) / (S1066 + M1066)</f>
        <v>0.0763383109161944</v>
      </c>
      <c r="S1066" s="0" t="n">
        <f aca="false">H1066 / (H1066 + I1066)</f>
        <v>0.0400883080687832</v>
      </c>
      <c r="T1066" s="0" t="n">
        <f aca="false">AVERAGE(M1066:S1066)</f>
        <v>0.53115833549093</v>
      </c>
      <c r="U1066" s="0" t="n">
        <f aca="false">(H1066 + K1066)/(H1066 + K1066 + I1066 + J1066)</f>
        <v>0.983983182705485</v>
      </c>
      <c r="V1066" s="0" t="n">
        <f aca="false">(I1066+J1066)/W1066</f>
        <v>0.0160168172945153</v>
      </c>
      <c r="W1066" s="0" t="n">
        <f aca="false">VLOOKUP(G1066,ValidPixels!$A$1:$B$53, 2,0)</f>
        <v>93360558</v>
      </c>
    </row>
    <row r="1067" customFormat="false" ht="12.8" hidden="false" customHeight="false" outlineLevel="0" collapsed="false">
      <c r="A1067" s="0" t="n">
        <v>12</v>
      </c>
      <c r="B1067" s="0" t="s">
        <v>120</v>
      </c>
      <c r="C1067" s="0" t="n">
        <f aca="false">VLOOKUP(D1067,List!$G$2:$H$12, 2, 0)</f>
        <v>5</v>
      </c>
      <c r="D1067" s="0" t="s">
        <v>28</v>
      </c>
      <c r="E1067" s="0" t="n">
        <f aca="false">VLOOKUP(G1067,List!$A$2:$B$54, 2, 0)</f>
        <v>6</v>
      </c>
      <c r="F1067" s="0" t="n">
        <f aca="false">VLOOKUP(G1067,List!$L$2:$M$54, 2,0)</f>
        <v>5</v>
      </c>
      <c r="G1067" s="0" t="s">
        <v>30</v>
      </c>
      <c r="H1067" s="0" t="n">
        <v>232951</v>
      </c>
      <c r="I1067" s="0" t="n">
        <v>79682</v>
      </c>
      <c r="J1067" s="0" t="n">
        <v>34278</v>
      </c>
      <c r="K1067" s="0" t="n">
        <v>123882649</v>
      </c>
      <c r="L1067" s="0" t="n">
        <v>0</v>
      </c>
      <c r="M1067" s="0" t="n">
        <f aca="false">H1067 / (H1067 + J1067)</f>
        <v>0.87172799359351</v>
      </c>
      <c r="N1067" s="0" t="n">
        <f aca="false">K1067 / (K1067+ I1067)</f>
        <v>0.999357207956988</v>
      </c>
      <c r="O1067" s="0" t="n">
        <f aca="false">I1067 / (I1067 + K1067)</f>
        <v>0.00064279204301184</v>
      </c>
      <c r="P1067" s="0" t="n">
        <f aca="false">J1067 / (H1067 + J1067)</f>
        <v>0.12827200640649</v>
      </c>
      <c r="Q1067" s="0" t="n">
        <f aca="false">100 * (J1067 + I1067) / (H1067 + I1067 + J1067 + K1067)</f>
        <v>0.0917334006495716</v>
      </c>
      <c r="R1067" s="0" t="n">
        <f aca="false">(2 * S1067 * M1067) / (S1067 + M1067)</f>
        <v>0.803470480907526</v>
      </c>
      <c r="S1067" s="0" t="n">
        <f aca="false">H1067 / (H1067 + I1067)</f>
        <v>0.74512607434276</v>
      </c>
      <c r="T1067" s="0" t="n">
        <f aca="false">AVERAGE(M1067:S1067)</f>
        <v>0.520047136557123</v>
      </c>
      <c r="U1067" s="0" t="n">
        <f aca="false">(H1067 + K1067)/(H1067 + K1067 + I1067 + J1067)</f>
        <v>0.999082665993504</v>
      </c>
      <c r="V1067" s="0" t="n">
        <f aca="false">(I1067+J1067)/W1067</f>
        <v>0.000917334006495716</v>
      </c>
      <c r="W1067" s="0" t="n">
        <f aca="false">VLOOKUP(G1067,ValidPixels!$A$1:$B$53, 2,0)</f>
        <v>124229560</v>
      </c>
    </row>
    <row r="1068" customFormat="false" ht="12.8" hidden="false" customHeight="false" outlineLevel="0" collapsed="false">
      <c r="A1068" s="0" t="n">
        <v>12</v>
      </c>
      <c r="B1068" s="0" t="s">
        <v>120</v>
      </c>
      <c r="C1068" s="0" t="n">
        <f aca="false">VLOOKUP(D1068,List!$G$2:$H$12, 2, 0)</f>
        <v>5</v>
      </c>
      <c r="D1068" s="0" t="s">
        <v>28</v>
      </c>
      <c r="E1068" s="0" t="n">
        <f aca="false">VLOOKUP(G1068,List!$A$2:$B$54, 2, 0)</f>
        <v>7</v>
      </c>
      <c r="F1068" s="0" t="n">
        <f aca="false">VLOOKUP(G1068,List!$L$2:$M$54, 2,0)</f>
        <v>2</v>
      </c>
      <c r="G1068" s="0" t="s">
        <v>31</v>
      </c>
      <c r="H1068" s="0" t="n">
        <v>903453</v>
      </c>
      <c r="I1068" s="0" t="n">
        <v>102408</v>
      </c>
      <c r="J1068" s="0" t="n">
        <v>139916</v>
      </c>
      <c r="K1068" s="0" t="n">
        <v>28317313</v>
      </c>
      <c r="L1068" s="0" t="n">
        <v>0</v>
      </c>
      <c r="M1068" s="0" t="n">
        <f aca="false">H1068 / (H1068 + J1068)</f>
        <v>0.865899791924046</v>
      </c>
      <c r="N1068" s="0" t="n">
        <f aca="false">K1068 / (K1068+ I1068)</f>
        <v>0.996396586722297</v>
      </c>
      <c r="O1068" s="0" t="n">
        <f aca="false">I1068 / (I1068 + K1068)</f>
        <v>0.00360341327770248</v>
      </c>
      <c r="P1068" s="0" t="n">
        <f aca="false">J1068 / (H1068 + J1068)</f>
        <v>0.134100208075954</v>
      </c>
      <c r="Q1068" s="0" t="n">
        <f aca="false">100 * (J1068 + I1068) / (H1068 + I1068 + J1068 + K1068)</f>
        <v>0.822466346876719</v>
      </c>
      <c r="R1068" s="0" t="n">
        <f aca="false">(2 * S1068 * M1068) / (S1068 + M1068)</f>
        <v>0.881748754410193</v>
      </c>
      <c r="S1068" s="0" t="n">
        <f aca="false">H1068 / (H1068 + I1068)</f>
        <v>0.8981887159359</v>
      </c>
      <c r="T1068" s="0" t="n">
        <f aca="false">AVERAGE(M1068:S1068)</f>
        <v>0.657486259603259</v>
      </c>
      <c r="U1068" s="0" t="n">
        <f aca="false">(H1068 + K1068)/(H1068 + K1068 + I1068 + J1068)</f>
        <v>0.991775336531233</v>
      </c>
      <c r="V1068" s="0" t="n">
        <f aca="false">(I1068+J1068)/W1068</f>
        <v>0.000234186940110545</v>
      </c>
      <c r="W1068" s="0" t="n">
        <f aca="false">VLOOKUP(G1068,ValidPixels!$A$1:$B$53, 2,0)</f>
        <v>1034746002</v>
      </c>
    </row>
    <row r="1069" customFormat="false" ht="12.8" hidden="false" customHeight="false" outlineLevel="0" collapsed="false">
      <c r="A1069" s="0" t="n">
        <v>12</v>
      </c>
      <c r="B1069" s="0" t="s">
        <v>120</v>
      </c>
      <c r="C1069" s="0" t="n">
        <f aca="false">VLOOKUP(D1069,List!$G$2:$H$12, 2, 0)</f>
        <v>5</v>
      </c>
      <c r="D1069" s="0" t="s">
        <v>28</v>
      </c>
      <c r="E1069" s="0" t="n">
        <f aca="false">VLOOKUP(G1069,List!$A$2:$B$54, 2, 0)</f>
        <v>8</v>
      </c>
      <c r="F1069" s="0" t="n">
        <f aca="false">VLOOKUP(G1069,List!$L$2:$M$54, 2,0)</f>
        <v>1</v>
      </c>
      <c r="G1069" s="0" t="s">
        <v>32</v>
      </c>
      <c r="H1069" s="0" t="n">
        <v>1175809</v>
      </c>
      <c r="I1069" s="0" t="n">
        <v>500525</v>
      </c>
      <c r="J1069" s="0" t="n">
        <v>375042</v>
      </c>
      <c r="K1069" s="0" t="n">
        <v>245219094</v>
      </c>
      <c r="L1069" s="0" t="n">
        <v>381</v>
      </c>
      <c r="M1069" s="0" t="n">
        <f aca="false">H1069 / (H1069 + J1069)</f>
        <v>0.758170191720546</v>
      </c>
      <c r="N1069" s="0" t="n">
        <f aca="false">K1069 / (K1069+ I1069)</f>
        <v>0.997963023864203</v>
      </c>
      <c r="O1069" s="0" t="n">
        <f aca="false">I1069 / (I1069 + K1069)</f>
        <v>0.00203697613579647</v>
      </c>
      <c r="P1069" s="0" t="n">
        <f aca="false">J1069 / (H1069 + J1069)</f>
        <v>0.241829808279454</v>
      </c>
      <c r="Q1069" s="0" t="n">
        <f aca="false">100 * (J1069 + I1069) / (H1069 + I1069 + J1069 + K1069)</f>
        <v>0.354092827987103</v>
      </c>
      <c r="R1069" s="0" t="n">
        <f aca="false">(2 * S1069 * M1069) / (S1069 + M1069)</f>
        <v>0.728690174254033</v>
      </c>
      <c r="S1069" s="0" t="n">
        <f aca="false">H1069 / (H1069 + I1069)</f>
        <v>0.70141690140509</v>
      </c>
      <c r="T1069" s="0" t="n">
        <f aca="false">AVERAGE(M1069:S1069)</f>
        <v>0.540599986235175</v>
      </c>
      <c r="U1069" s="0" t="n">
        <f aca="false">(H1069 + K1069)/(H1069 + K1069 + I1069 + J1069)</f>
        <v>0.996459071720129</v>
      </c>
      <c r="V1069" s="0" t="n">
        <f aca="false">(I1069+J1069)/W1069</f>
        <v>0.00354093429430697</v>
      </c>
      <c r="W1069" s="0" t="n">
        <f aca="false">VLOOKUP(G1069,ValidPixels!$A$1:$B$53, 2,0)</f>
        <v>247270050</v>
      </c>
    </row>
    <row r="1070" customFormat="false" ht="12.8" hidden="false" customHeight="false" outlineLevel="0" collapsed="false">
      <c r="A1070" s="0" t="n">
        <v>12</v>
      </c>
      <c r="B1070" s="0" t="s">
        <v>120</v>
      </c>
      <c r="C1070" s="0" t="n">
        <f aca="false">VLOOKUP(D1070,List!$G$2:$H$12, 2, 0)</f>
        <v>5</v>
      </c>
      <c r="D1070" s="0" t="s">
        <v>28</v>
      </c>
      <c r="E1070" s="0" t="n">
        <f aca="false">VLOOKUP(G1070,List!$A$2:$B$54, 2, 0)</f>
        <v>9</v>
      </c>
      <c r="F1070" s="0" t="n">
        <f aca="false">VLOOKUP(G1070,List!$L$2:$M$54, 2,0)</f>
        <v>6</v>
      </c>
      <c r="G1070" s="0" t="s">
        <v>33</v>
      </c>
      <c r="H1070" s="0" t="n">
        <v>1640485</v>
      </c>
      <c r="I1070" s="0" t="n">
        <v>144490</v>
      </c>
      <c r="J1070" s="0" t="n">
        <v>337407</v>
      </c>
      <c r="K1070" s="0" t="n">
        <v>145498271</v>
      </c>
      <c r="L1070" s="0" t="n">
        <v>12216</v>
      </c>
      <c r="M1070" s="0" t="n">
        <f aca="false">H1070 / (H1070 + J1070)</f>
        <v>0.829410807061255</v>
      </c>
      <c r="N1070" s="0" t="n">
        <f aca="false">K1070 / (K1070+ I1070)</f>
        <v>0.999007914990021</v>
      </c>
      <c r="O1070" s="0" t="n">
        <f aca="false">I1070 / (I1070 + K1070)</f>
        <v>0.000992085009978628</v>
      </c>
      <c r="P1070" s="0" t="n">
        <f aca="false">J1070 / (H1070 + J1070)</f>
        <v>0.170589192938745</v>
      </c>
      <c r="Q1070" s="0" t="n">
        <f aca="false">100 * (J1070 + I1070) / (H1070 + I1070 + J1070 + K1070)</f>
        <v>0.326442804720556</v>
      </c>
      <c r="R1070" s="0" t="n">
        <f aca="false">(2 * S1070 * M1070) / (S1070 + M1070)</f>
        <v>0.871933554919693</v>
      </c>
      <c r="S1070" s="0" t="n">
        <f aca="false">H1070 / (H1070 + I1070)</f>
        <v>0.919052087564252</v>
      </c>
      <c r="T1070" s="0" t="n">
        <f aca="false">AVERAGE(M1070:S1070)</f>
        <v>0.588204063886357</v>
      </c>
      <c r="U1070" s="0" t="n">
        <f aca="false">(H1070 + K1070)/(H1070 + K1070 + I1070 + J1070)</f>
        <v>0.996735571952794</v>
      </c>
      <c r="V1070" s="0" t="n">
        <f aca="false">(I1070+J1070)/W1070</f>
        <v>0.00326470188110258</v>
      </c>
      <c r="W1070" s="0" t="n">
        <f aca="false">VLOOKUP(G1070,ValidPixels!$A$1:$B$53, 2,0)</f>
        <v>147608271</v>
      </c>
    </row>
    <row r="1071" customFormat="false" ht="12.8" hidden="false" customHeight="false" outlineLevel="0" collapsed="false">
      <c r="A1071" s="0" t="n">
        <v>12</v>
      </c>
      <c r="B1071" s="0" t="s">
        <v>120</v>
      </c>
      <c r="C1071" s="0" t="n">
        <f aca="false">VLOOKUP(D1071,List!$G$2:$H$12, 2, 0)</f>
        <v>5</v>
      </c>
      <c r="D1071" s="0" t="s">
        <v>28</v>
      </c>
      <c r="E1071" s="0" t="n">
        <f aca="false">VLOOKUP(G1071,List!$A$2:$B$54, 2, 0)</f>
        <v>10</v>
      </c>
      <c r="F1071" s="0" t="n">
        <f aca="false">VLOOKUP(G1071,List!$L$2:$M$54, 2,0)</f>
        <v>3</v>
      </c>
      <c r="G1071" s="0" t="s">
        <v>34</v>
      </c>
      <c r="H1071" s="0" t="n">
        <v>16207086</v>
      </c>
      <c r="I1071" s="0" t="n">
        <v>39824999</v>
      </c>
      <c r="J1071" s="0" t="n">
        <v>2130911</v>
      </c>
      <c r="K1071" s="0" t="n">
        <v>976964908</v>
      </c>
      <c r="L1071" s="0" t="n">
        <v>370390</v>
      </c>
      <c r="M1071" s="0" t="n">
        <f aca="false">H1071 / (H1071 + J1071)</f>
        <v>0.883798050572262</v>
      </c>
      <c r="N1071" s="0" t="n">
        <f aca="false">K1071 / (K1071+ I1071)</f>
        <v>0.960832617706147</v>
      </c>
      <c r="O1071" s="0" t="n">
        <f aca="false">I1071 / (I1071 + K1071)</f>
        <v>0.0391673822938528</v>
      </c>
      <c r="P1071" s="0" t="n">
        <f aca="false">J1071 / (H1071 + J1071)</f>
        <v>0.116201949427737</v>
      </c>
      <c r="Q1071" s="0" t="n">
        <f aca="false">100 * (J1071 + I1071) / (H1071 + I1071 + J1071 + K1071)</f>
        <v>4.05321022048305</v>
      </c>
      <c r="R1071" s="0" t="n">
        <f aca="false">(2 * S1071 * M1071) / (S1071 + M1071)</f>
        <v>0.435849620281446</v>
      </c>
      <c r="S1071" s="0" t="n">
        <f aca="false">H1071 / (H1071 + I1071)</f>
        <v>0.289246527235244</v>
      </c>
      <c r="T1071" s="0" t="n">
        <f aca="false">AVERAGE(M1071:S1071)</f>
        <v>0.96832948114282</v>
      </c>
      <c r="U1071" s="0" t="n">
        <f aca="false">(H1071 + K1071)/(H1071 + K1071 + I1071 + J1071)</f>
        <v>0.95946789779517</v>
      </c>
      <c r="V1071" s="0" t="n">
        <f aca="false">(I1071+J1071)/W1071</f>
        <v>1.424015946732</v>
      </c>
      <c r="W1071" s="0" t="n">
        <f aca="false">VLOOKUP(G1071,ValidPixels!$A$1:$B$53, 2,0)</f>
        <v>29463090</v>
      </c>
    </row>
    <row r="1072" customFormat="false" ht="12.8" hidden="false" customHeight="false" outlineLevel="0" collapsed="false">
      <c r="A1072" s="0" t="n">
        <v>12</v>
      </c>
      <c r="B1072" s="0" t="s">
        <v>120</v>
      </c>
      <c r="C1072" s="0" t="n">
        <f aca="false">VLOOKUP(D1072,List!$G$2:$H$12, 2, 0)</f>
        <v>4</v>
      </c>
      <c r="D1072" s="0" t="s">
        <v>35</v>
      </c>
      <c r="E1072" s="0" t="n">
        <f aca="false">VLOOKUP(G1072,List!$A$2:$B$54, 2, 0)</f>
        <v>11</v>
      </c>
      <c r="F1072" s="0" t="n">
        <f aca="false">VLOOKUP(G1072,List!$L$2:$M$54, 2,0)</f>
        <v>3</v>
      </c>
      <c r="G1072" s="0" t="s">
        <v>36</v>
      </c>
      <c r="H1072" s="0" t="n">
        <v>152991</v>
      </c>
      <c r="I1072" s="0" t="n">
        <v>205241</v>
      </c>
      <c r="J1072" s="0" t="n">
        <v>110238</v>
      </c>
      <c r="K1072" s="0" t="n">
        <v>9627351</v>
      </c>
      <c r="L1072" s="0" t="n">
        <v>9323</v>
      </c>
      <c r="M1072" s="0" t="n">
        <f aca="false">H1072 / (H1072 + J1072)</f>
        <v>0.581208757393752</v>
      </c>
      <c r="N1072" s="0" t="n">
        <f aca="false">K1072 / (K1072+ I1072)</f>
        <v>0.979126460245681</v>
      </c>
      <c r="O1072" s="0" t="n">
        <f aca="false">I1072 / (I1072 + K1072)</f>
        <v>0.0208735397543191</v>
      </c>
      <c r="P1072" s="0" t="n">
        <f aca="false">J1072 / (H1072 + J1072)</f>
        <v>0.418791242606248</v>
      </c>
      <c r="Q1072" s="0" t="n">
        <f aca="false">100 * (J1072 + I1072) / (H1072 + I1072 + J1072 + K1072)</f>
        <v>3.12484739973104</v>
      </c>
      <c r="R1072" s="0" t="n">
        <f aca="false">(2 * S1072 * M1072) / (S1072 + M1072)</f>
        <v>0.492359134362414</v>
      </c>
      <c r="S1072" s="0" t="n">
        <f aca="false">H1072 / (H1072 + I1072)</f>
        <v>0.427072400008933</v>
      </c>
      <c r="T1072" s="0" t="n">
        <f aca="false">AVERAGE(M1072:S1072)</f>
        <v>0.863468419157483</v>
      </c>
      <c r="U1072" s="0" t="n">
        <f aca="false">(H1072 + K1072)/(H1072 + K1072 + I1072 + J1072)</f>
        <v>0.96875152600269</v>
      </c>
      <c r="V1072" s="0" t="n">
        <f aca="false">(I1072+J1072)/W1072</f>
        <v>0.0312777075235577</v>
      </c>
      <c r="W1072" s="0" t="n">
        <f aca="false">VLOOKUP(G1072,ValidPixels!$A$1:$B$53, 2,0)</f>
        <v>10086385</v>
      </c>
    </row>
    <row r="1073" customFormat="false" ht="12.8" hidden="false" customHeight="false" outlineLevel="0" collapsed="false">
      <c r="A1073" s="0" t="n">
        <v>12</v>
      </c>
      <c r="B1073" s="0" t="s">
        <v>120</v>
      </c>
      <c r="C1073" s="0" t="n">
        <f aca="false">VLOOKUP(D1073,List!$G$2:$H$12, 2, 0)</f>
        <v>4</v>
      </c>
      <c r="D1073" s="0" t="s">
        <v>35</v>
      </c>
      <c r="E1073" s="0" t="n">
        <f aca="false">VLOOKUP(G1073,List!$A$2:$B$54, 2, 0)</f>
        <v>12</v>
      </c>
      <c r="F1073" s="0" t="n">
        <f aca="false">VLOOKUP(G1073,List!$L$2:$M$54, 2,0)</f>
        <v>4</v>
      </c>
      <c r="G1073" s="0" t="s">
        <v>37</v>
      </c>
      <c r="H1073" s="0" t="n">
        <v>2417132</v>
      </c>
      <c r="I1073" s="0" t="n">
        <v>1706951</v>
      </c>
      <c r="J1073" s="0" t="n">
        <v>743624</v>
      </c>
      <c r="K1073" s="0" t="n">
        <v>45906755</v>
      </c>
      <c r="L1073" s="0" t="n">
        <v>615897</v>
      </c>
      <c r="M1073" s="0" t="n">
        <f aca="false">H1073 / (H1073 + J1073)</f>
        <v>0.764732234946323</v>
      </c>
      <c r="N1073" s="0" t="n">
        <f aca="false">K1073 / (K1073+ I1073)</f>
        <v>0.964150007562948</v>
      </c>
      <c r="O1073" s="0" t="n">
        <f aca="false">I1073 / (I1073 + K1073)</f>
        <v>0.0358499924370516</v>
      </c>
      <c r="P1073" s="0" t="n">
        <f aca="false">J1073 / (H1073 + J1073)</f>
        <v>0.235267765053677</v>
      </c>
      <c r="Q1073" s="0" t="n">
        <f aca="false">100 * (J1073 + I1073) / (H1073 + I1073 + J1073 + K1073)</f>
        <v>4.8263928429217</v>
      </c>
      <c r="R1073" s="0" t="n">
        <f aca="false">(2 * S1073 * M1073) / (S1073 + M1073)</f>
        <v>0.66360615519437</v>
      </c>
      <c r="S1073" s="0" t="n">
        <f aca="false">H1073 / (H1073 + I1073)</f>
        <v>0.586101686120284</v>
      </c>
      <c r="T1073" s="0" t="n">
        <f aca="false">AVERAGE(M1073:S1073)</f>
        <v>1.15372866917662</v>
      </c>
      <c r="U1073" s="0" t="n">
        <f aca="false">(H1073 + K1073)/(H1073 + K1073 + I1073 + J1073)</f>
        <v>0.951736071570783</v>
      </c>
      <c r="V1073" s="0" t="n">
        <f aca="false">(I1073+J1073)/W1073</f>
        <v>0.0489110054916766</v>
      </c>
      <c r="W1073" s="0" t="n">
        <f aca="false">VLOOKUP(G1073,ValidPixels!$A$1:$B$53, 2,0)</f>
        <v>50102732</v>
      </c>
    </row>
    <row r="1074" customFormat="false" ht="12.8" hidden="false" customHeight="false" outlineLevel="0" collapsed="false">
      <c r="A1074" s="0" t="n">
        <v>12</v>
      </c>
      <c r="B1074" s="0" t="s">
        <v>120</v>
      </c>
      <c r="C1074" s="0" t="n">
        <f aca="false">VLOOKUP(D1074,List!$G$2:$H$12, 2, 0)</f>
        <v>4</v>
      </c>
      <c r="D1074" s="0" t="s">
        <v>35</v>
      </c>
      <c r="E1074" s="0" t="n">
        <f aca="false">VLOOKUP(G1074,List!$A$2:$B$54, 2, 0)</f>
        <v>14</v>
      </c>
      <c r="F1074" s="0" t="n">
        <f aca="false">VLOOKUP(G1074,List!$L$2:$M$54, 2,0)</f>
        <v>1</v>
      </c>
      <c r="G1074" s="0" t="s">
        <v>39</v>
      </c>
      <c r="H1074" s="0" t="n">
        <v>3095566</v>
      </c>
      <c r="I1074" s="0" t="n">
        <v>1763661</v>
      </c>
      <c r="J1074" s="0" t="n">
        <v>1002741</v>
      </c>
      <c r="K1074" s="0" t="n">
        <v>113664681</v>
      </c>
      <c r="L1074" s="0" t="n">
        <v>0</v>
      </c>
      <c r="M1074" s="0" t="n">
        <f aca="false">H1074 / (H1074 + J1074)</f>
        <v>0.755327992754081</v>
      </c>
      <c r="N1074" s="0" t="n">
        <f aca="false">K1074 / (K1074+ I1074)</f>
        <v>0.984720728293923</v>
      </c>
      <c r="O1074" s="0" t="n">
        <f aca="false">I1074 / (I1074 + K1074)</f>
        <v>0.0152792717060772</v>
      </c>
      <c r="P1074" s="0" t="n">
        <f aca="false">J1074 / (H1074 + J1074)</f>
        <v>0.244672007245919</v>
      </c>
      <c r="Q1074" s="0" t="n">
        <f aca="false">100 * (J1074 + I1074) / (H1074 + I1074 + J1074 + K1074)</f>
        <v>2.31446461784434</v>
      </c>
      <c r="R1074" s="0" t="n">
        <f aca="false">(2 * S1074 * M1074) / (S1074 + M1074)</f>
        <v>0.691164778163276</v>
      </c>
      <c r="S1074" s="0" t="n">
        <f aca="false">H1074 / (H1074 + I1074)</f>
        <v>0.637049061507108</v>
      </c>
      <c r="T1074" s="0" t="n">
        <f aca="false">AVERAGE(M1074:S1074)</f>
        <v>0.806096922502104</v>
      </c>
      <c r="U1074" s="0" t="n">
        <f aca="false">(H1074 + K1074)/(H1074 + K1074 + I1074 + J1074)</f>
        <v>0.976855353821557</v>
      </c>
      <c r="V1074" s="0" t="n">
        <f aca="false">(I1074+J1074)/W1074</f>
        <v>0.0231446461784434</v>
      </c>
      <c r="W1074" s="0" t="n">
        <f aca="false">VLOOKUP(G1074,ValidPixels!$A$1:$B$53, 2,0)</f>
        <v>119526649</v>
      </c>
    </row>
    <row r="1075" customFormat="false" ht="12.8" hidden="false" customHeight="false" outlineLevel="0" collapsed="false">
      <c r="A1075" s="0" t="n">
        <v>12</v>
      </c>
      <c r="B1075" s="0" t="s">
        <v>120</v>
      </c>
      <c r="C1075" s="0" t="n">
        <f aca="false">VLOOKUP(D1075,List!$G$2:$H$12, 2, 0)</f>
        <v>4</v>
      </c>
      <c r="D1075" s="0" t="s">
        <v>35</v>
      </c>
      <c r="E1075" s="0" t="n">
        <f aca="false">VLOOKUP(G1075,List!$A$2:$B$54, 2, 0)</f>
        <v>13</v>
      </c>
      <c r="F1075" s="0" t="n">
        <f aca="false">VLOOKUP(G1075,List!$L$2:$M$54, 2,0)</f>
        <v>2</v>
      </c>
      <c r="G1075" s="0" t="s">
        <v>38</v>
      </c>
      <c r="H1075" s="0" t="n">
        <v>4569018</v>
      </c>
      <c r="I1075" s="0" t="n">
        <v>6847886</v>
      </c>
      <c r="J1075" s="0" t="n">
        <v>921704</v>
      </c>
      <c r="K1075" s="0" t="n">
        <v>104636813</v>
      </c>
      <c r="L1075" s="0" t="n">
        <v>0</v>
      </c>
      <c r="M1075" s="0" t="n">
        <f aca="false">H1075 / (H1075 + J1075)</f>
        <v>0.832134280336903</v>
      </c>
      <c r="N1075" s="0" t="n">
        <f aca="false">K1075 / (K1075+ I1075)</f>
        <v>0.938575552865779</v>
      </c>
      <c r="O1075" s="0" t="n">
        <f aca="false">I1075 / (I1075 + K1075)</f>
        <v>0.0614244471342206</v>
      </c>
      <c r="P1075" s="0" t="n">
        <f aca="false">J1075 / (H1075 + J1075)</f>
        <v>0.167865719663097</v>
      </c>
      <c r="Q1075" s="0" t="n">
        <f aca="false">100 * (J1075 + I1075) / (H1075 + I1075 + J1075 + K1075)</f>
        <v>6.6420705594212</v>
      </c>
      <c r="R1075" s="0" t="n">
        <f aca="false">(2 * S1075 * M1075) / (S1075 + M1075)</f>
        <v>0.540468307023115</v>
      </c>
      <c r="S1075" s="0" t="n">
        <f aca="false">H1075 / (H1075 + I1075)</f>
        <v>0.400197636767376</v>
      </c>
      <c r="T1075" s="0" t="n">
        <f aca="false">AVERAGE(M1075:S1075)</f>
        <v>1.36896235760167</v>
      </c>
      <c r="U1075" s="0" t="n">
        <f aca="false">(H1075 + K1075)/(H1075 + K1075 + I1075 + J1075)</f>
        <v>0.933579294405788</v>
      </c>
      <c r="V1075" s="0" t="n">
        <f aca="false">(I1075+J1075)/W1075</f>
        <v>0.066420705594212</v>
      </c>
      <c r="W1075" s="0" t="n">
        <f aca="false">VLOOKUP(G1075,ValidPixels!$A$1:$B$53, 2,0)</f>
        <v>116975421</v>
      </c>
    </row>
    <row r="1076" customFormat="false" ht="12.8" hidden="false" customHeight="false" outlineLevel="0" collapsed="false">
      <c r="A1076" s="0" t="n">
        <v>12</v>
      </c>
      <c r="B1076" s="0" t="s">
        <v>120</v>
      </c>
      <c r="C1076" s="0" t="n">
        <f aca="false">VLOOKUP(D1076,List!$G$2:$H$12, 2, 0)</f>
        <v>6</v>
      </c>
      <c r="D1076" s="0" t="s">
        <v>40</v>
      </c>
      <c r="E1076" s="0" t="n">
        <f aca="false">VLOOKUP(G1076,List!$A$2:$B$54, 2, 0)</f>
        <v>15</v>
      </c>
      <c r="F1076" s="0" t="n">
        <f aca="false">VLOOKUP(G1076,List!$L$2:$M$54, 2,0)</f>
        <v>2</v>
      </c>
      <c r="G1076" s="0" t="s">
        <v>41</v>
      </c>
      <c r="H1076" s="0" t="n">
        <v>166985</v>
      </c>
      <c r="I1076" s="0" t="n">
        <v>53261</v>
      </c>
      <c r="J1076" s="0" t="n">
        <v>58406</v>
      </c>
      <c r="K1076" s="0" t="n">
        <v>2635929</v>
      </c>
      <c r="L1076" s="0" t="n">
        <v>0</v>
      </c>
      <c r="M1076" s="0" t="n">
        <f aca="false">H1076 / (H1076 + J1076)</f>
        <v>0.740868091449969</v>
      </c>
      <c r="N1076" s="0" t="n">
        <f aca="false">K1076 / (K1076+ I1076)</f>
        <v>0.980194407981585</v>
      </c>
      <c r="O1076" s="0" t="n">
        <f aca="false">I1076 / (I1076 + K1076)</f>
        <v>0.0198055920184145</v>
      </c>
      <c r="P1076" s="0" t="n">
        <f aca="false">J1076 / (H1076 + J1076)</f>
        <v>0.259131908550031</v>
      </c>
      <c r="Q1076" s="0" t="n">
        <f aca="false">100 * (J1076 + I1076) / (H1076 + I1076 + J1076 + K1076)</f>
        <v>3.83132258118748</v>
      </c>
      <c r="R1076" s="0" t="n">
        <f aca="false">(2 * S1076 * M1076) / (S1076 + M1076)</f>
        <v>0.749421614453019</v>
      </c>
      <c r="S1076" s="0" t="n">
        <f aca="false">H1076 / (H1076 + I1076)</f>
        <v>0.758174949828828</v>
      </c>
      <c r="T1076" s="0" t="n">
        <f aca="false">AVERAGE(M1076:S1076)</f>
        <v>1.04841702078133</v>
      </c>
      <c r="U1076" s="0" t="n">
        <f aca="false">(H1076 + K1076)/(H1076 + K1076 + I1076 + J1076)</f>
        <v>0.961686774188125</v>
      </c>
      <c r="V1076" s="0" t="n">
        <f aca="false">(I1076+J1076)/W1076</f>
        <v>0.0383132258118748</v>
      </c>
      <c r="W1076" s="0" t="n">
        <f aca="false">VLOOKUP(G1076,ValidPixels!$A$1:$B$53, 2,0)</f>
        <v>2914581</v>
      </c>
    </row>
    <row r="1077" customFormat="false" ht="12.8" hidden="false" customHeight="false" outlineLevel="0" collapsed="false">
      <c r="A1077" s="0" t="n">
        <v>12</v>
      </c>
      <c r="B1077" s="0" t="s">
        <v>120</v>
      </c>
      <c r="C1077" s="0" t="n">
        <f aca="false">VLOOKUP(D1077,List!$G$2:$H$12, 2, 0)</f>
        <v>6</v>
      </c>
      <c r="D1077" s="0" t="s">
        <v>40</v>
      </c>
      <c r="E1077" s="0" t="n">
        <f aca="false">VLOOKUP(G1077,List!$A$2:$B$54, 2, 0)</f>
        <v>17</v>
      </c>
      <c r="F1077" s="0" t="n">
        <f aca="false">VLOOKUP(G1077,List!$L$2:$M$54, 2,0)</f>
        <v>4</v>
      </c>
      <c r="G1077" s="0" t="s">
        <v>43</v>
      </c>
      <c r="H1077" s="0" t="n">
        <v>227363</v>
      </c>
      <c r="I1077" s="0" t="n">
        <v>27640</v>
      </c>
      <c r="J1077" s="0" t="n">
        <v>477582</v>
      </c>
      <c r="K1077" s="0" t="n">
        <v>13798357</v>
      </c>
      <c r="L1077" s="0" t="n">
        <v>0</v>
      </c>
      <c r="M1077" s="0" t="n">
        <f aca="false">H1077 / (H1077 + J1077)</f>
        <v>0.322525870812617</v>
      </c>
      <c r="N1077" s="0" t="n">
        <f aca="false">K1077 / (K1077+ I1077)</f>
        <v>0.99800086749621</v>
      </c>
      <c r="O1077" s="0" t="n">
        <f aca="false">I1077 / (I1077 + K1077)</f>
        <v>0.00199913250378978</v>
      </c>
      <c r="P1077" s="0" t="n">
        <f aca="false">J1077 / (H1077 + J1077)</f>
        <v>0.677474129187383</v>
      </c>
      <c r="Q1077" s="0" t="n">
        <f aca="false">100 * (J1077 + I1077) / (H1077 + I1077 + J1077 + K1077)</f>
        <v>3.47687025383489</v>
      </c>
      <c r="R1077" s="0" t="n">
        <f aca="false">(2 * S1077 * M1077) / (S1077 + M1077)</f>
        <v>0.473698575339498</v>
      </c>
      <c r="S1077" s="0" t="n">
        <f aca="false">H1077 / (H1077 + I1077)</f>
        <v>0.891609118324098</v>
      </c>
      <c r="T1077" s="0" t="n">
        <f aca="false">AVERAGE(M1077:S1077)</f>
        <v>0.977453992499783</v>
      </c>
      <c r="U1077" s="0" t="n">
        <f aca="false">(H1077 + K1077)/(H1077 + K1077 + I1077 + J1077)</f>
        <v>0.965231297461651</v>
      </c>
      <c r="V1077" s="0" t="n">
        <f aca="false">(I1077+J1077)/W1077</f>
        <v>0.00298563545212779</v>
      </c>
      <c r="W1077" s="0" t="n">
        <f aca="false">VLOOKUP(G1077,ValidPixels!$A$1:$B$53, 2,0)</f>
        <v>169217578</v>
      </c>
    </row>
    <row r="1078" customFormat="false" ht="12.8" hidden="false" customHeight="false" outlineLevel="0" collapsed="false">
      <c r="A1078" s="0" t="n">
        <v>12</v>
      </c>
      <c r="B1078" s="0" t="s">
        <v>120</v>
      </c>
      <c r="C1078" s="0" t="n">
        <f aca="false">VLOOKUP(D1078,List!$G$2:$H$12, 2, 0)</f>
        <v>6</v>
      </c>
      <c r="D1078" s="0" t="s">
        <v>40</v>
      </c>
      <c r="E1078" s="0" t="n">
        <f aca="false">VLOOKUP(G1078,List!$A$2:$B$54, 2, 0)</f>
        <v>18</v>
      </c>
      <c r="F1078" s="0" t="n">
        <f aca="false">VLOOKUP(G1078,List!$L$2:$M$54, 2,0)</f>
        <v>1</v>
      </c>
      <c r="G1078" s="0" t="s">
        <v>44</v>
      </c>
      <c r="H1078" s="0" t="n">
        <v>342533</v>
      </c>
      <c r="I1078" s="0" t="n">
        <v>180231</v>
      </c>
      <c r="J1078" s="0" t="n">
        <v>406271</v>
      </c>
      <c r="K1078" s="0" t="n">
        <v>14641198</v>
      </c>
      <c r="L1078" s="0" t="n">
        <v>13791</v>
      </c>
      <c r="M1078" s="0" t="n">
        <f aca="false">H1078 / (H1078 + J1078)</f>
        <v>0.45744013119588</v>
      </c>
      <c r="N1078" s="0" t="n">
        <f aca="false">K1078 / (K1078+ I1078)</f>
        <v>0.987839836496197</v>
      </c>
      <c r="O1078" s="0" t="n">
        <f aca="false">I1078 / (I1078 + K1078)</f>
        <v>0.0121601635038025</v>
      </c>
      <c r="P1078" s="0" t="n">
        <f aca="false">J1078 / (H1078 + J1078)</f>
        <v>0.54255986880412</v>
      </c>
      <c r="Q1078" s="0" t="n">
        <f aca="false">100 * (J1078 + I1078) / (H1078 + I1078 + J1078 + K1078)</f>
        <v>3.76681582093216</v>
      </c>
      <c r="R1078" s="0" t="n">
        <f aca="false">(2 * S1078 * M1078) / (S1078 + M1078)</f>
        <v>0.538756873403546</v>
      </c>
      <c r="S1078" s="0" t="n">
        <f aca="false">H1078 / (H1078 + I1078)</f>
        <v>0.655234484394488</v>
      </c>
      <c r="T1078" s="0" t="n">
        <f aca="false">AVERAGE(M1078:S1078)</f>
        <v>0.994401025532885</v>
      </c>
      <c r="U1078" s="0" t="n">
        <f aca="false">(H1078 + K1078)/(H1078 + K1078 + I1078 + J1078)</f>
        <v>0.962331841790678</v>
      </c>
      <c r="V1078" s="0" t="n">
        <f aca="false">(I1078+J1078)/W1078</f>
        <v>0.0377016606094586</v>
      </c>
      <c r="W1078" s="0" t="n">
        <f aca="false">VLOOKUP(G1078,ValidPixels!$A$1:$B$53, 2,0)</f>
        <v>15556397</v>
      </c>
    </row>
    <row r="1079" customFormat="false" ht="12.8" hidden="false" customHeight="false" outlineLevel="0" collapsed="false">
      <c r="A1079" s="0" t="n">
        <v>12</v>
      </c>
      <c r="B1079" s="0" t="s">
        <v>120</v>
      </c>
      <c r="C1079" s="0" t="n">
        <f aca="false">VLOOKUP(D1079,List!$G$2:$H$12, 2, 0)</f>
        <v>6</v>
      </c>
      <c r="D1079" s="0" t="s">
        <v>40</v>
      </c>
      <c r="E1079" s="0" t="n">
        <f aca="false">VLOOKUP(G1079,List!$A$2:$B$54, 2, 0)</f>
        <v>19</v>
      </c>
      <c r="F1079" s="0" t="n">
        <f aca="false">VLOOKUP(G1079,List!$L$2:$M$54, 2,0)</f>
        <v>5</v>
      </c>
      <c r="G1079" s="0" t="s">
        <v>45</v>
      </c>
      <c r="H1079" s="0" t="n">
        <v>487983</v>
      </c>
      <c r="I1079" s="0" t="n">
        <v>224014</v>
      </c>
      <c r="J1079" s="0" t="n">
        <v>958228</v>
      </c>
      <c r="K1079" s="0" t="n">
        <v>6388825</v>
      </c>
      <c r="L1079" s="0" t="n">
        <v>1053</v>
      </c>
      <c r="M1079" s="0" t="n">
        <f aca="false">H1079 / (H1079 + J1079)</f>
        <v>0.337421717854449</v>
      </c>
      <c r="N1079" s="0" t="n">
        <f aca="false">K1079 / (K1079+ I1079)</f>
        <v>0.966124383188522</v>
      </c>
      <c r="O1079" s="0" t="n">
        <f aca="false">I1079 / (I1079 + K1079)</f>
        <v>0.0338756168114784</v>
      </c>
      <c r="P1079" s="0" t="n">
        <f aca="false">J1079 / (H1079 + J1079)</f>
        <v>0.662578282145551</v>
      </c>
      <c r="Q1079" s="0" t="n">
        <f aca="false">100 * (J1079 + I1079) / (H1079 + I1079 + J1079 + K1079)</f>
        <v>14.669743952451</v>
      </c>
      <c r="R1079" s="0" t="n">
        <f aca="false">(2 * S1079 * M1079) / (S1079 + M1079)</f>
        <v>0.452211278987011</v>
      </c>
      <c r="S1079" s="0" t="n">
        <f aca="false">H1079 / (H1079 + I1079)</f>
        <v>0.68537226982698</v>
      </c>
      <c r="T1079" s="0" t="n">
        <f aca="false">AVERAGE(M1079:S1079)</f>
        <v>2.54390392875214</v>
      </c>
      <c r="U1079" s="0" t="n">
        <f aca="false">(H1079 + K1079)/(H1079 + K1079 + I1079 + J1079)</f>
        <v>0.85330256047549</v>
      </c>
      <c r="V1079" s="0" t="n">
        <f aca="false">(I1079+J1079)/W1079</f>
        <v>0.0813603137360262</v>
      </c>
      <c r="W1079" s="0" t="n">
        <f aca="false">VLOOKUP(G1079,ValidPixels!$A$1:$B$53, 2,0)</f>
        <v>14530942</v>
      </c>
    </row>
    <row r="1080" customFormat="false" ht="12.8" hidden="false" customHeight="false" outlineLevel="0" collapsed="false">
      <c r="A1080" s="0" t="n">
        <v>12</v>
      </c>
      <c r="B1080" s="0" t="s">
        <v>120</v>
      </c>
      <c r="C1080" s="0" t="n">
        <f aca="false">VLOOKUP(D1080,List!$G$2:$H$12, 2, 0)</f>
        <v>6</v>
      </c>
      <c r="D1080" s="0" t="s">
        <v>40</v>
      </c>
      <c r="E1080" s="0" t="n">
        <f aca="false">VLOOKUP(G1080,List!$A$2:$B$54, 2, 0)</f>
        <v>16</v>
      </c>
      <c r="F1080" s="0" t="n">
        <f aca="false">VLOOKUP(G1080,List!$L$2:$M$54, 2,0)</f>
        <v>6</v>
      </c>
      <c r="G1080" s="0" t="s">
        <v>42</v>
      </c>
      <c r="H1080" s="0" t="n">
        <v>491549</v>
      </c>
      <c r="I1080" s="0" t="n">
        <v>2521264</v>
      </c>
      <c r="J1080" s="0" t="n">
        <v>199821</v>
      </c>
      <c r="K1080" s="0" t="n">
        <v>89138965</v>
      </c>
      <c r="L1080" s="0" t="n">
        <v>103684</v>
      </c>
      <c r="M1080" s="0" t="n">
        <f aca="false">H1080 / (H1080 + J1080)</f>
        <v>0.710978202698989</v>
      </c>
      <c r="N1080" s="0" t="n">
        <f aca="false">K1080 / (K1080+ I1080)</f>
        <v>0.972493370052567</v>
      </c>
      <c r="O1080" s="0" t="n">
        <f aca="false">I1080 / (I1080 + K1080)</f>
        <v>0.0275066299474334</v>
      </c>
      <c r="P1080" s="0" t="n">
        <f aca="false">J1080 / (H1080 + J1080)</f>
        <v>0.289021797301011</v>
      </c>
      <c r="Q1080" s="0" t="n">
        <f aca="false">100 * (J1080 + I1080) / (H1080 + I1080 + J1080 + K1080)</f>
        <v>2.94644059167833</v>
      </c>
      <c r="R1080" s="0" t="n">
        <f aca="false">(2 * S1080 * M1080) / (S1080 + M1080)</f>
        <v>0.265402114312387</v>
      </c>
      <c r="S1080" s="0" t="n">
        <f aca="false">H1080 / (H1080 + I1080)</f>
        <v>0.163152840883254</v>
      </c>
      <c r="T1080" s="0" t="n">
        <f aca="false">AVERAGE(M1080:S1080)</f>
        <v>0.767856506696282</v>
      </c>
      <c r="U1080" s="0" t="n">
        <f aca="false">(H1080 + K1080)/(H1080 + K1080 + I1080 + J1080)</f>
        <v>0.970535594083217</v>
      </c>
      <c r="V1080" s="0" t="n">
        <f aca="false">(I1080+J1080)/W1080</f>
        <v>0.338235754765482</v>
      </c>
      <c r="W1080" s="0" t="n">
        <f aca="false">VLOOKUP(G1080,ValidPixels!$A$1:$B$53, 2,0)</f>
        <v>8044936</v>
      </c>
    </row>
    <row r="1081" customFormat="false" ht="12.8" hidden="false" customHeight="false" outlineLevel="0" collapsed="false">
      <c r="A1081" s="0" t="n">
        <v>12</v>
      </c>
      <c r="B1081" s="0" t="s">
        <v>120</v>
      </c>
      <c r="C1081" s="0" t="n">
        <f aca="false">VLOOKUP(D1081,List!$G$2:$H$12, 2, 0)</f>
        <v>6</v>
      </c>
      <c r="D1081" s="0" t="s">
        <v>40</v>
      </c>
      <c r="E1081" s="0" t="n">
        <f aca="false">VLOOKUP(G1081,List!$A$2:$B$54, 2, 0)</f>
        <v>20</v>
      </c>
      <c r="F1081" s="0" t="n">
        <f aca="false">VLOOKUP(G1081,List!$L$2:$M$54, 2,0)</f>
        <v>3</v>
      </c>
      <c r="G1081" s="0" t="s">
        <v>46</v>
      </c>
      <c r="H1081" s="0" t="n">
        <v>3813988</v>
      </c>
      <c r="I1081" s="0" t="n">
        <v>624863</v>
      </c>
      <c r="J1081" s="0" t="n">
        <v>3574692</v>
      </c>
      <c r="K1081" s="0" t="n">
        <v>161204035</v>
      </c>
      <c r="L1081" s="0" t="n">
        <v>0</v>
      </c>
      <c r="M1081" s="0" t="n">
        <f aca="false">H1081 / (H1081 + J1081)</f>
        <v>0.516193420204962</v>
      </c>
      <c r="N1081" s="0" t="n">
        <f aca="false">K1081 / (K1081+ I1081)</f>
        <v>0.996138742784988</v>
      </c>
      <c r="O1081" s="0" t="n">
        <f aca="false">I1081 / (I1081 + K1081)</f>
        <v>0.00386125721501236</v>
      </c>
      <c r="P1081" s="0" t="n">
        <f aca="false">J1081 / (H1081 + J1081)</f>
        <v>0.483806579795038</v>
      </c>
      <c r="Q1081" s="0" t="n">
        <f aca="false">100 * (J1081 + I1081) / (H1081 + I1081 + J1081 + K1081)</f>
        <v>2.48174867506968</v>
      </c>
      <c r="R1081" s="0" t="n">
        <f aca="false">(2 * S1081 * M1081) / (S1081 + M1081)</f>
        <v>0.644933925770307</v>
      </c>
      <c r="S1081" s="0" t="n">
        <f aca="false">H1081 / (H1081 + I1081)</f>
        <v>0.859228660750271</v>
      </c>
      <c r="T1081" s="0" t="n">
        <f aca="false">AVERAGE(M1081:S1081)</f>
        <v>0.855130180227179</v>
      </c>
      <c r="U1081" s="0" t="n">
        <f aca="false">(H1081 + K1081)/(H1081 + K1081 + I1081 + J1081)</f>
        <v>0.975182513249303</v>
      </c>
      <c r="V1081" s="0" t="n">
        <f aca="false">(I1081+J1081)/W1081</f>
        <v>0.0456672329786114</v>
      </c>
      <c r="W1081" s="0" t="n">
        <f aca="false">VLOOKUP(G1081,ValidPixels!$A$1:$B$53, 2,0)</f>
        <v>91959918</v>
      </c>
    </row>
    <row r="1082" customFormat="false" ht="12.8" hidden="false" customHeight="false" outlineLevel="0" collapsed="false">
      <c r="A1082" s="0" t="n">
        <v>12</v>
      </c>
      <c r="B1082" s="0" t="s">
        <v>120</v>
      </c>
      <c r="C1082" s="0" t="n">
        <f aca="false">VLOOKUP(D1082,List!$G$2:$H$12, 2, 0)</f>
        <v>9</v>
      </c>
      <c r="D1082" s="0" t="s">
        <v>47</v>
      </c>
      <c r="E1082" s="0" t="n">
        <f aca="false">VLOOKUP(G1082,List!$A$2:$B$54, 2, 0)</f>
        <v>21</v>
      </c>
      <c r="F1082" s="0" t="n">
        <f aca="false">VLOOKUP(G1082,List!$L$2:$M$54, 2,0)</f>
        <v>1</v>
      </c>
      <c r="G1082" s="0" t="s">
        <v>48</v>
      </c>
      <c r="H1082" s="0" t="n">
        <v>1727319</v>
      </c>
      <c r="I1082" s="0" t="n">
        <v>1672245</v>
      </c>
      <c r="J1082" s="0" t="n">
        <v>297278</v>
      </c>
      <c r="K1082" s="0" t="n">
        <v>98155542</v>
      </c>
      <c r="L1082" s="0" t="n">
        <v>0</v>
      </c>
      <c r="M1082" s="0" t="n">
        <f aca="false">H1082 / (H1082 + J1082)</f>
        <v>0.853166827768687</v>
      </c>
      <c r="N1082" s="0" t="n">
        <f aca="false">K1082 / (K1082+ I1082)</f>
        <v>0.983248702087326</v>
      </c>
      <c r="O1082" s="0" t="n">
        <f aca="false">I1082 / (I1082 + K1082)</f>
        <v>0.0167512979126744</v>
      </c>
      <c r="P1082" s="0" t="n">
        <f aca="false">J1082 / (H1082 + J1082)</f>
        <v>0.146833172231313</v>
      </c>
      <c r="Q1082" s="0" t="n">
        <f aca="false">100 * (J1082 + I1082) / (H1082 + I1082 + J1082 + K1082)</f>
        <v>1.93370338783626</v>
      </c>
      <c r="R1082" s="0" t="n">
        <f aca="false">(2 * S1082 * M1082) / (S1082 + M1082)</f>
        <v>0.636898130420539</v>
      </c>
      <c r="S1082" s="0" t="n">
        <f aca="false">H1082 / (H1082 + I1082)</f>
        <v>0.508100156372994</v>
      </c>
      <c r="T1082" s="0" t="n">
        <f aca="false">AVERAGE(M1082:S1082)</f>
        <v>0.725528810661399</v>
      </c>
      <c r="U1082" s="0" t="n">
        <f aca="false">(H1082 + K1082)/(H1082 + K1082 + I1082 + J1082)</f>
        <v>0.980662966121637</v>
      </c>
      <c r="V1082" s="0" t="n">
        <f aca="false">(I1082+J1082)/W1082</f>
        <v>0.0193370338783626</v>
      </c>
      <c r="W1082" s="0" t="n">
        <f aca="false">VLOOKUP(G1082,ValidPixels!$A$1:$B$53, 2,0)</f>
        <v>101852384</v>
      </c>
    </row>
    <row r="1083" customFormat="false" ht="12.8" hidden="false" customHeight="false" outlineLevel="0" collapsed="false">
      <c r="A1083" s="0" t="n">
        <v>12</v>
      </c>
      <c r="B1083" s="0" t="s">
        <v>120</v>
      </c>
      <c r="C1083" s="0" t="n">
        <f aca="false">VLOOKUP(D1083,List!$G$2:$H$12, 2, 0)</f>
        <v>9</v>
      </c>
      <c r="D1083" s="0" t="s">
        <v>47</v>
      </c>
      <c r="E1083" s="0" t="n">
        <f aca="false">VLOOKUP(G1083,List!$A$2:$B$54, 2, 0)</f>
        <v>22</v>
      </c>
      <c r="F1083" s="0" t="n">
        <f aca="false">VLOOKUP(G1083,List!$L$2:$M$54, 2,0)</f>
        <v>3</v>
      </c>
      <c r="G1083" s="0" t="s">
        <v>49</v>
      </c>
      <c r="H1083" s="0" t="n">
        <v>2166043</v>
      </c>
      <c r="I1083" s="0" t="n">
        <v>287639</v>
      </c>
      <c r="J1083" s="0" t="n">
        <v>785166</v>
      </c>
      <c r="K1083" s="0" t="n">
        <v>76727863</v>
      </c>
      <c r="L1083" s="0" t="n">
        <v>216570</v>
      </c>
      <c r="M1083" s="0" t="n">
        <f aca="false">H1083 / (H1083 + J1083)</f>
        <v>0.73395106886703</v>
      </c>
      <c r="N1083" s="0" t="n">
        <f aca="false">K1083 / (K1083+ I1083)</f>
        <v>0.996265180482755</v>
      </c>
      <c r="O1083" s="0" t="n">
        <f aca="false">I1083 / (I1083 + K1083)</f>
        <v>0.00373481951724472</v>
      </c>
      <c r="P1083" s="0" t="n">
        <f aca="false">J1083 / (H1083 + J1083)</f>
        <v>0.26604893113297</v>
      </c>
      <c r="Q1083" s="0" t="n">
        <f aca="false">100 * (J1083 + I1083) / (H1083 + I1083 + J1083 + K1083)</f>
        <v>1.34156449175458</v>
      </c>
      <c r="R1083" s="0" t="n">
        <f aca="false">(2 * S1083 * M1083) / (S1083 + M1083)</f>
        <v>0.801512185907172</v>
      </c>
      <c r="S1083" s="0" t="n">
        <f aca="false">H1083 / (H1083 + I1083)</f>
        <v>0.88277250271225</v>
      </c>
      <c r="T1083" s="0" t="n">
        <f aca="false">AVERAGE(M1083:S1083)</f>
        <v>0.717978454339143</v>
      </c>
      <c r="U1083" s="0" t="n">
        <f aca="false">(H1083 + K1083)/(H1083 + K1083 + I1083 + J1083)</f>
        <v>0.986584355082454</v>
      </c>
      <c r="V1083" s="0" t="n">
        <f aca="false">(I1083+J1083)/W1083</f>
        <v>0.0134817032599959</v>
      </c>
      <c r="W1083" s="0" t="n">
        <f aca="false">VLOOKUP(G1083,ValidPixels!$A$1:$B$53, 2,0)</f>
        <v>79574886</v>
      </c>
    </row>
    <row r="1084" customFormat="false" ht="12.8" hidden="false" customHeight="false" outlineLevel="0" collapsed="false">
      <c r="A1084" s="0" t="n">
        <v>12</v>
      </c>
      <c r="B1084" s="0" t="s">
        <v>120</v>
      </c>
      <c r="C1084" s="0" t="n">
        <f aca="false">VLOOKUP(D1084,List!$G$2:$H$12, 2, 0)</f>
        <v>9</v>
      </c>
      <c r="D1084" s="0" t="s">
        <v>47</v>
      </c>
      <c r="E1084" s="0" t="n">
        <f aca="false">VLOOKUP(G1084,List!$A$2:$B$54, 2, 0)</f>
        <v>23</v>
      </c>
      <c r="F1084" s="0" t="n">
        <f aca="false">VLOOKUP(G1084,List!$L$2:$M$54, 2,0)</f>
        <v>2</v>
      </c>
      <c r="G1084" s="0" t="s">
        <v>50</v>
      </c>
      <c r="H1084" s="0" t="n">
        <v>4610688</v>
      </c>
      <c r="I1084" s="0" t="n">
        <v>1795375</v>
      </c>
      <c r="J1084" s="0" t="n">
        <v>546100</v>
      </c>
      <c r="K1084" s="0" t="n">
        <v>79044343</v>
      </c>
      <c r="L1084" s="0" t="n">
        <v>1753245</v>
      </c>
      <c r="M1084" s="0" t="n">
        <f aca="false">H1084 / (H1084 + J1084)</f>
        <v>0.894100746433633</v>
      </c>
      <c r="N1084" s="0" t="n">
        <f aca="false">K1084 / (K1084+ I1084)</f>
        <v>0.977790929453762</v>
      </c>
      <c r="O1084" s="0" t="n">
        <f aca="false">I1084 / (I1084 + K1084)</f>
        <v>0.0222090705462382</v>
      </c>
      <c r="P1084" s="0" t="n">
        <f aca="false">J1084 / (H1084 + J1084)</f>
        <v>0.105899253566367</v>
      </c>
      <c r="Q1084" s="0" t="n">
        <f aca="false">100 * (J1084 + I1084) / (H1084 + I1084 + J1084 + K1084)</f>
        <v>2.72275596871343</v>
      </c>
      <c r="R1084" s="0" t="n">
        <f aca="false">(2 * S1084 * M1084) / (S1084 + M1084)</f>
        <v>0.797500201291187</v>
      </c>
      <c r="S1084" s="0" t="n">
        <f aca="false">H1084 / (H1084 + I1084)</f>
        <v>0.719738160551965</v>
      </c>
      <c r="T1084" s="0" t="n">
        <f aca="false">AVERAGE(M1084:S1084)</f>
        <v>0.891427761508083</v>
      </c>
      <c r="U1084" s="0" t="n">
        <f aca="false">(H1084 + K1084)/(H1084 + K1084 + I1084 + J1084)</f>
        <v>0.972772440312866</v>
      </c>
      <c r="V1084" s="0" t="n">
        <f aca="false">(I1084+J1084)/W1084</f>
        <v>0.0277942176062028</v>
      </c>
      <c r="W1084" s="0" t="n">
        <f aca="false">VLOOKUP(G1084,ValidPixels!$A$1:$B$53, 2,0)</f>
        <v>84243242</v>
      </c>
    </row>
    <row r="1085" customFormat="false" ht="12.8" hidden="false" customHeight="false" outlineLevel="0" collapsed="false">
      <c r="A1085" s="0" t="n">
        <v>12</v>
      </c>
      <c r="B1085" s="0" t="s">
        <v>120</v>
      </c>
      <c r="C1085" s="0" t="n">
        <f aca="false">VLOOKUP(D1085,List!$G$2:$H$12, 2, 0)</f>
        <v>9</v>
      </c>
      <c r="D1085" s="0" t="s">
        <v>47</v>
      </c>
      <c r="E1085" s="0" t="n">
        <f aca="false">VLOOKUP(G1085,List!$A$2:$B$54, 2, 0)</f>
        <v>24</v>
      </c>
      <c r="F1085" s="0" t="n">
        <f aca="false">VLOOKUP(G1085,List!$L$2:$M$54, 2,0)</f>
        <v>6</v>
      </c>
      <c r="G1085" s="0" t="s">
        <v>51</v>
      </c>
      <c r="H1085" s="0" t="n">
        <v>4630042</v>
      </c>
      <c r="I1085" s="0" t="n">
        <v>878690</v>
      </c>
      <c r="J1085" s="0" t="n">
        <v>275314</v>
      </c>
      <c r="K1085" s="0" t="n">
        <v>81121970</v>
      </c>
      <c r="L1085" s="0" t="n">
        <v>863771</v>
      </c>
      <c r="M1085" s="0" t="n">
        <f aca="false">H1085 / (H1085 + J1085)</f>
        <v>0.943874817648301</v>
      </c>
      <c r="N1085" s="0" t="n">
        <f aca="false">K1085 / (K1085+ I1085)</f>
        <v>0.989284354540561</v>
      </c>
      <c r="O1085" s="0" t="n">
        <f aca="false">I1085 / (I1085 + K1085)</f>
        <v>0.010715645459439</v>
      </c>
      <c r="P1085" s="0" t="n">
        <f aca="false">J1085 / (H1085 + J1085)</f>
        <v>0.0561251823516988</v>
      </c>
      <c r="Q1085" s="0" t="n">
        <f aca="false">100 * (J1085 + I1085) / (H1085 + I1085 + J1085 + K1085)</f>
        <v>1.32787585154059</v>
      </c>
      <c r="R1085" s="0" t="n">
        <f aca="false">(2 * S1085 * M1085) / (S1085 + M1085)</f>
        <v>0.889188184313403</v>
      </c>
      <c r="S1085" s="0" t="n">
        <f aca="false">H1085 / (H1085 + I1085)</f>
        <v>0.840491423434649</v>
      </c>
      <c r="T1085" s="0" t="n">
        <f aca="false">AVERAGE(M1085:S1085)</f>
        <v>0.72250792275552</v>
      </c>
      <c r="U1085" s="0" t="n">
        <f aca="false">(H1085 + K1085)/(H1085 + K1085 + I1085 + J1085)</f>
        <v>0.986721241484594</v>
      </c>
      <c r="V1085" s="0" t="n">
        <f aca="false">(I1085+J1085)/W1085</f>
        <v>0.0134144901751173</v>
      </c>
      <c r="W1085" s="0" t="n">
        <f aca="false">VLOOKUP(G1085,ValidPixels!$A$1:$B$53, 2,0)</f>
        <v>86026676</v>
      </c>
    </row>
    <row r="1086" customFormat="false" ht="12.8" hidden="false" customHeight="false" outlineLevel="0" collapsed="false">
      <c r="A1086" s="0" t="n">
        <v>12</v>
      </c>
      <c r="B1086" s="0" t="s">
        <v>120</v>
      </c>
      <c r="C1086" s="0" t="n">
        <f aca="false">VLOOKUP(D1086,List!$G$2:$H$12, 2, 0)</f>
        <v>9</v>
      </c>
      <c r="D1086" s="0" t="s">
        <v>47</v>
      </c>
      <c r="E1086" s="0" t="n">
        <f aca="false">VLOOKUP(G1086,List!$A$2:$B$54, 2, 0)</f>
        <v>25</v>
      </c>
      <c r="F1086" s="0" t="n">
        <f aca="false">VLOOKUP(G1086,List!$L$2:$M$54, 2,0)</f>
        <v>5</v>
      </c>
      <c r="G1086" s="0" t="s">
        <v>52</v>
      </c>
      <c r="H1086" s="0" t="n">
        <v>8420397</v>
      </c>
      <c r="I1086" s="0" t="n">
        <v>6940898</v>
      </c>
      <c r="J1086" s="0" t="n">
        <v>1954796</v>
      </c>
      <c r="K1086" s="0" t="n">
        <v>510961877</v>
      </c>
      <c r="L1086" s="0" t="n">
        <v>312391</v>
      </c>
      <c r="M1086" s="0" t="n">
        <f aca="false">H1086 / (H1086 + J1086)</f>
        <v>0.811589432601398</v>
      </c>
      <c r="N1086" s="0" t="n">
        <f aca="false">K1086 / (K1086+ I1086)</f>
        <v>0.986598067562005</v>
      </c>
      <c r="O1086" s="0" t="n">
        <f aca="false">I1086 / (I1086 + K1086)</f>
        <v>0.0134019324379948</v>
      </c>
      <c r="P1086" s="0" t="n">
        <f aca="false">J1086 / (H1086 + J1086)</f>
        <v>0.188410567398602</v>
      </c>
      <c r="Q1086" s="0" t="n">
        <f aca="false">100 * (J1086 + I1086) / (H1086 + I1086 + J1086 + K1086)</f>
        <v>1.68390403137161</v>
      </c>
      <c r="R1086" s="0" t="n">
        <f aca="false">(2 * S1086 * M1086) / (S1086 + M1086)</f>
        <v>0.654354782206492</v>
      </c>
      <c r="S1086" s="0" t="n">
        <f aca="false">H1086 / (H1086 + I1086)</f>
        <v>0.548156714651987</v>
      </c>
      <c r="T1086" s="0" t="n">
        <f aca="false">AVERAGE(M1086:S1086)</f>
        <v>0.698059361175726</v>
      </c>
      <c r="U1086" s="0" t="n">
        <f aca="false">(H1086 + K1086)/(H1086 + K1086 + I1086 + J1086)</f>
        <v>0.983160959686284</v>
      </c>
      <c r="V1086" s="0" t="n">
        <f aca="false">(I1086+J1086)/W1086</f>
        <v>0.0168537805053784</v>
      </c>
      <c r="W1086" s="0" t="n">
        <f aca="false">VLOOKUP(G1086,ValidPixels!$A$1:$B$53, 2,0)</f>
        <v>527815940</v>
      </c>
    </row>
    <row r="1087" customFormat="false" ht="12.8" hidden="false" customHeight="false" outlineLevel="0" collapsed="false">
      <c r="A1087" s="0" t="n">
        <v>12</v>
      </c>
      <c r="B1087" s="0" t="s">
        <v>120</v>
      </c>
      <c r="C1087" s="0" t="n">
        <f aca="false">VLOOKUP(D1087,List!$G$2:$H$12, 2, 0)</f>
        <v>9</v>
      </c>
      <c r="D1087" s="0" t="s">
        <v>47</v>
      </c>
      <c r="E1087" s="0" t="n">
        <f aca="false">VLOOKUP(G1087,List!$A$2:$B$54, 2, 0)</f>
        <v>26</v>
      </c>
      <c r="F1087" s="0" t="n">
        <f aca="false">VLOOKUP(G1087,List!$L$2:$M$54, 2,0)</f>
        <v>4</v>
      </c>
      <c r="G1087" s="0" t="s">
        <v>53</v>
      </c>
      <c r="H1087" s="0" t="n">
        <v>37060372</v>
      </c>
      <c r="I1087" s="0" t="n">
        <v>9603788</v>
      </c>
      <c r="J1087" s="0" t="n">
        <v>31673293</v>
      </c>
      <c r="K1087" s="0" t="n">
        <v>913698754</v>
      </c>
      <c r="L1087" s="0" t="n">
        <v>0</v>
      </c>
      <c r="M1087" s="0" t="n">
        <f aca="false">H1087 / (H1087 + J1087)</f>
        <v>0.539188067448462</v>
      </c>
      <c r="N1087" s="0" t="n">
        <f aca="false">K1087 / (K1087+ I1087)</f>
        <v>0.98959843868815</v>
      </c>
      <c r="O1087" s="0" t="n">
        <f aca="false">I1087 / (I1087 + K1087)</f>
        <v>0.01040156131185</v>
      </c>
      <c r="P1087" s="0" t="n">
        <f aca="false">J1087 / (H1087 + J1087)</f>
        <v>0.460811932551538</v>
      </c>
      <c r="Q1087" s="0" t="n">
        <f aca="false">100 * (J1087 + I1087) / (H1087 + I1087 + J1087 + K1087)</f>
        <v>4.16084420192942</v>
      </c>
      <c r="R1087" s="0" t="n">
        <f aca="false">(2 * S1087 * M1087) / (S1087 + M1087)</f>
        <v>0.642306247973045</v>
      </c>
      <c r="S1087" s="0" t="n">
        <f aca="false">H1087 / (H1087 + I1087)</f>
        <v>0.794193488107361</v>
      </c>
      <c r="T1087" s="0" t="n">
        <f aca="false">AVERAGE(M1087:S1087)</f>
        <v>1.08533484828712</v>
      </c>
      <c r="U1087" s="0" t="n">
        <f aca="false">(H1087 + K1087)/(H1087 + K1087 + I1087 + J1087)</f>
        <v>0.958391557980706</v>
      </c>
      <c r="V1087" s="0" t="n">
        <f aca="false">(I1087+J1087)/W1087</f>
        <v>0.0416084420192942</v>
      </c>
      <c r="W1087" s="0" t="n">
        <f aca="false">VLOOKUP(G1087,ValidPixels!$A$1:$B$53, 2,0)</f>
        <v>992036207</v>
      </c>
    </row>
    <row r="1088" customFormat="false" ht="12.8" hidden="false" customHeight="false" outlineLevel="0" collapsed="false">
      <c r="A1088" s="0" t="n">
        <v>12</v>
      </c>
      <c r="B1088" s="0" t="s">
        <v>120</v>
      </c>
      <c r="C1088" s="0" t="n">
        <f aca="false">VLOOKUP(D1088,List!$G$2:$H$12, 2, 0)</f>
        <v>10</v>
      </c>
      <c r="D1088" s="0" t="s">
        <v>54</v>
      </c>
      <c r="E1088" s="0" t="n">
        <f aca="false">VLOOKUP(G1088,List!$A$2:$B$54, 2, 0)</f>
        <v>27</v>
      </c>
      <c r="F1088" s="0" t="n">
        <f aca="false">VLOOKUP(G1088,List!$L$2:$M$54, 2,0)</f>
        <v>5</v>
      </c>
      <c r="G1088" s="0" t="s">
        <v>55</v>
      </c>
      <c r="H1088" s="0" t="n">
        <v>457382</v>
      </c>
      <c r="I1088" s="0" t="n">
        <v>109651</v>
      </c>
      <c r="J1088" s="0" t="n">
        <v>257755</v>
      </c>
      <c r="K1088" s="0" t="n">
        <v>34385489</v>
      </c>
      <c r="L1088" s="0" t="n">
        <v>0</v>
      </c>
      <c r="M1088" s="0" t="n">
        <f aca="false">H1088 / (H1088 + J1088)</f>
        <v>0.63957255742606</v>
      </c>
      <c r="N1088" s="0" t="n">
        <f aca="false">K1088 / (K1088+ I1088)</f>
        <v>0.996821262357538</v>
      </c>
      <c r="O1088" s="0" t="n">
        <f aca="false">I1088 / (I1088 + K1088)</f>
        <v>0.0031787376424621</v>
      </c>
      <c r="P1088" s="0" t="n">
        <f aca="false">J1088 / (H1088 + J1088)</f>
        <v>0.36042744257394</v>
      </c>
      <c r="Q1088" s="0" t="n">
        <f aca="false">100 * (J1088 + I1088) / (H1088 + I1088 + J1088 + K1088)</f>
        <v>1.04346239593628</v>
      </c>
      <c r="R1088" s="0" t="n">
        <f aca="false">(2 * S1088 * M1088) / (S1088 + M1088)</f>
        <v>0.713449854543469</v>
      </c>
      <c r="S1088" s="0" t="n">
        <f aca="false">H1088 / (H1088 + I1088)</f>
        <v>0.806623247676943</v>
      </c>
      <c r="T1088" s="0" t="n">
        <f aca="false">AVERAGE(M1088:S1088)</f>
        <v>0.651933642593813</v>
      </c>
      <c r="U1088" s="0" t="n">
        <f aca="false">(H1088 + K1088)/(H1088 + K1088 + I1088 + J1088)</f>
        <v>0.989565376040637</v>
      </c>
      <c r="V1088" s="0" t="n">
        <f aca="false">(I1088+J1088)/W1088</f>
        <v>0.0104346239593628</v>
      </c>
      <c r="W1088" s="0" t="n">
        <f aca="false">VLOOKUP(G1088,ValidPixels!$A$1:$B$53, 2,0)</f>
        <v>35210277</v>
      </c>
    </row>
    <row r="1089" customFormat="false" ht="12.8" hidden="false" customHeight="false" outlineLevel="0" collapsed="false">
      <c r="A1089" s="0" t="n">
        <v>12</v>
      </c>
      <c r="B1089" s="0" t="s">
        <v>120</v>
      </c>
      <c r="C1089" s="0" t="n">
        <f aca="false">VLOOKUP(D1089,List!$G$2:$H$12, 2, 0)</f>
        <v>10</v>
      </c>
      <c r="D1089" s="0" t="s">
        <v>54</v>
      </c>
      <c r="E1089" s="0" t="n">
        <f aca="false">VLOOKUP(G1089,List!$A$2:$B$54, 2, 0)</f>
        <v>28</v>
      </c>
      <c r="F1089" s="0" t="n">
        <f aca="false">VLOOKUP(G1089,List!$L$2:$M$54, 2,0)</f>
        <v>3</v>
      </c>
      <c r="G1089" s="0" t="s">
        <v>56</v>
      </c>
      <c r="H1089" s="0" t="n">
        <v>3179535</v>
      </c>
      <c r="I1089" s="0" t="n">
        <v>237883</v>
      </c>
      <c r="J1089" s="0" t="n">
        <v>4793546</v>
      </c>
      <c r="K1089" s="0" t="n">
        <v>407920531</v>
      </c>
      <c r="L1089" s="0" t="n">
        <v>0</v>
      </c>
      <c r="M1089" s="0" t="n">
        <f aca="false">H1089 / (H1089 + J1089)</f>
        <v>0.398783732411598</v>
      </c>
      <c r="N1089" s="0" t="n">
        <f aca="false">K1089 / (K1089+ I1089)</f>
        <v>0.999417179722773</v>
      </c>
      <c r="O1089" s="0" t="n">
        <f aca="false">I1089 / (I1089 + K1089)</f>
        <v>0.000582820277226969</v>
      </c>
      <c r="P1089" s="0" t="n">
        <f aca="false">J1089 / (H1089 + J1089)</f>
        <v>0.601216267588401</v>
      </c>
      <c r="Q1089" s="0" t="n">
        <f aca="false">100 * (J1089 + I1089) / (H1089 + I1089 + J1089 + K1089)</f>
        <v>1.20909593733106</v>
      </c>
      <c r="R1089" s="0" t="n">
        <f aca="false">(2 * S1089 * M1089) / (S1089 + M1089)</f>
        <v>0.558278438898945</v>
      </c>
      <c r="S1089" s="0" t="n">
        <f aca="false">H1089 / (H1089 + I1089)</f>
        <v>0.930391014502762</v>
      </c>
      <c r="T1089" s="0" t="n">
        <f aca="false">AVERAGE(M1089:S1089)</f>
        <v>0.671109341533252</v>
      </c>
      <c r="U1089" s="0" t="n">
        <f aca="false">(H1089 + K1089)/(H1089 + K1089 + I1089 + J1089)</f>
        <v>0.987909040626689</v>
      </c>
      <c r="V1089" s="0" t="n">
        <f aca="false">(I1089+J1089)/W1089</f>
        <v>0.0120909593733106</v>
      </c>
      <c r="W1089" s="0" t="n">
        <f aca="false">VLOOKUP(G1089,ValidPixels!$A$1:$B$53, 2,0)</f>
        <v>416131495</v>
      </c>
    </row>
    <row r="1090" customFormat="false" ht="12.8" hidden="false" customHeight="false" outlineLevel="0" collapsed="false">
      <c r="A1090" s="0" t="n">
        <v>12</v>
      </c>
      <c r="B1090" s="0" t="s">
        <v>120</v>
      </c>
      <c r="C1090" s="0" t="n">
        <f aca="false">VLOOKUP(D1090,List!$G$2:$H$12, 2, 0)</f>
        <v>10</v>
      </c>
      <c r="D1090" s="0" t="s">
        <v>54</v>
      </c>
      <c r="E1090" s="0" t="n">
        <f aca="false">VLOOKUP(G1090,List!$A$2:$B$54, 2, 0)</f>
        <v>29</v>
      </c>
      <c r="F1090" s="0" t="n">
        <f aca="false">VLOOKUP(G1090,List!$L$2:$M$54, 2,0)</f>
        <v>1</v>
      </c>
      <c r="G1090" s="0" t="s">
        <v>57</v>
      </c>
      <c r="H1090" s="0" t="n">
        <v>10182478</v>
      </c>
      <c r="I1090" s="0" t="n">
        <v>2427656</v>
      </c>
      <c r="J1090" s="0" t="n">
        <v>2157679</v>
      </c>
      <c r="K1090" s="0" t="n">
        <v>357559369</v>
      </c>
      <c r="L1090" s="0" t="n">
        <v>0</v>
      </c>
      <c r="M1090" s="0" t="n">
        <f aca="false">H1090 / (H1090 + J1090)</f>
        <v>0.825149793475075</v>
      </c>
      <c r="N1090" s="0" t="n">
        <f aca="false">K1090 / (K1090+ I1090)</f>
        <v>0.993256268055772</v>
      </c>
      <c r="O1090" s="0" t="n">
        <f aca="false">I1090 / (I1090 + K1090)</f>
        <v>0.00674373194422771</v>
      </c>
      <c r="P1090" s="0" t="n">
        <f aca="false">J1090 / (H1090 + J1090)</f>
        <v>0.174850206524925</v>
      </c>
      <c r="Q1090" s="0" t="n">
        <f aca="false">100 * (J1090 + I1090) / (H1090 + I1090 + J1090 + K1090)</f>
        <v>1.23153377504412</v>
      </c>
      <c r="R1090" s="0" t="n">
        <f aca="false">(2 * S1090 * M1090) / (S1090 + M1090)</f>
        <v>0.816221181548544</v>
      </c>
      <c r="S1090" s="0" t="n">
        <f aca="false">H1090 / (H1090 + I1090)</f>
        <v>0.807483726977049</v>
      </c>
      <c r="T1090" s="0" t="n">
        <f aca="false">AVERAGE(M1090:S1090)</f>
        <v>0.693605526224245</v>
      </c>
      <c r="U1090" s="0" t="n">
        <f aca="false">(H1090 + K1090)/(H1090 + K1090 + I1090 + J1090)</f>
        <v>0.987684662249559</v>
      </c>
      <c r="V1090" s="0" t="n">
        <f aca="false">(I1090+J1090)/W1090</f>
        <v>0.0123153377504412</v>
      </c>
      <c r="W1090" s="0" t="n">
        <f aca="false">VLOOKUP(G1090,ValidPixels!$A$1:$B$53, 2,0)</f>
        <v>372327182</v>
      </c>
    </row>
    <row r="1091" customFormat="false" ht="12.8" hidden="false" customHeight="false" outlineLevel="0" collapsed="false">
      <c r="A1091" s="0" t="n">
        <v>12</v>
      </c>
      <c r="B1091" s="0" t="s">
        <v>120</v>
      </c>
      <c r="C1091" s="0" t="n">
        <f aca="false">VLOOKUP(D1091,List!$G$2:$H$12, 2, 0)</f>
        <v>10</v>
      </c>
      <c r="D1091" s="0" t="s">
        <v>54</v>
      </c>
      <c r="E1091" s="0" t="n">
        <f aca="false">VLOOKUP(G1091,List!$A$2:$B$54, 2, 0)</f>
        <v>30</v>
      </c>
      <c r="F1091" s="0" t="n">
        <f aca="false">VLOOKUP(G1091,List!$L$2:$M$54, 2,0)</f>
        <v>2</v>
      </c>
      <c r="G1091" s="0" t="s">
        <v>58</v>
      </c>
      <c r="H1091" s="0" t="n">
        <v>13665067</v>
      </c>
      <c r="I1091" s="0" t="n">
        <v>970370</v>
      </c>
      <c r="J1091" s="0" t="n">
        <v>5799230</v>
      </c>
      <c r="K1091" s="0" t="n">
        <v>206213897</v>
      </c>
      <c r="L1091" s="0" t="n">
        <v>0</v>
      </c>
      <c r="M1091" s="0" t="n">
        <f aca="false">H1091 / (H1091 + J1091)</f>
        <v>0.702058081008526</v>
      </c>
      <c r="N1091" s="0" t="n">
        <f aca="false">K1091 / (K1091+ I1091)</f>
        <v>0.99531639147098</v>
      </c>
      <c r="O1091" s="0" t="n">
        <f aca="false">I1091 / (I1091 + K1091)</f>
        <v>0.00468360852902021</v>
      </c>
      <c r="P1091" s="0" t="n">
        <f aca="false">J1091 / (H1091 + J1091)</f>
        <v>0.297941918991474</v>
      </c>
      <c r="Q1091" s="0" t="n">
        <f aca="false">100 * (J1091 + I1091) / (H1091 + I1091 + J1091 + K1091)</f>
        <v>2.98682677733621</v>
      </c>
      <c r="R1091" s="0" t="n">
        <f aca="false">(2 * S1091 * M1091) / (S1091 + M1091)</f>
        <v>0.801476457265033</v>
      </c>
      <c r="S1091" s="0" t="n">
        <f aca="false">H1091 / (H1091 + I1091)</f>
        <v>0.933697230906054</v>
      </c>
      <c r="T1091" s="0" t="n">
        <f aca="false">AVERAGE(M1091:S1091)</f>
        <v>0.960285780786757</v>
      </c>
      <c r="U1091" s="0" t="n">
        <f aca="false">(H1091 + K1091)/(H1091 + K1091 + I1091 + J1091)</f>
        <v>0.970131732226638</v>
      </c>
      <c r="V1091" s="0" t="n">
        <f aca="false">(I1091+J1091)/W1091</f>
        <v>0.0298682677733621</v>
      </c>
      <c r="W1091" s="0" t="n">
        <f aca="false">VLOOKUP(G1091,ValidPixels!$A$1:$B$53, 2,0)</f>
        <v>226648564</v>
      </c>
    </row>
    <row r="1092" customFormat="false" ht="12.8" hidden="false" customHeight="false" outlineLevel="0" collapsed="false">
      <c r="A1092" s="0" t="n">
        <v>12</v>
      </c>
      <c r="B1092" s="0" t="s">
        <v>120</v>
      </c>
      <c r="C1092" s="0" t="n">
        <f aca="false">VLOOKUP(D1092,List!$G$2:$H$12, 2, 0)</f>
        <v>10</v>
      </c>
      <c r="D1092" s="0" t="s">
        <v>54</v>
      </c>
      <c r="E1092" s="0" t="n">
        <f aca="false">VLOOKUP(G1092,List!$A$2:$B$54, 2, 0)</f>
        <v>31</v>
      </c>
      <c r="F1092" s="0" t="n">
        <f aca="false">VLOOKUP(G1092,List!$L$2:$M$54, 2,0)</f>
        <v>4</v>
      </c>
      <c r="G1092" s="0" t="s">
        <v>59</v>
      </c>
      <c r="H1092" s="0" t="n">
        <v>17347592</v>
      </c>
      <c r="I1092" s="0" t="n">
        <v>3120175</v>
      </c>
      <c r="J1092" s="0" t="n">
        <v>44613673</v>
      </c>
      <c r="K1092" s="0" t="n">
        <v>256360340</v>
      </c>
      <c r="L1092" s="0" t="n">
        <v>0</v>
      </c>
      <c r="M1092" s="0" t="n">
        <f aca="false">H1092 / (H1092 + J1092)</f>
        <v>0.279974787474078</v>
      </c>
      <c r="N1092" s="0" t="n">
        <f aca="false">K1092 / (K1092+ I1092)</f>
        <v>0.987975301343918</v>
      </c>
      <c r="O1092" s="0" t="n">
        <f aca="false">I1092 / (I1092 + K1092)</f>
        <v>0.0120246986560821</v>
      </c>
      <c r="P1092" s="0" t="n">
        <f aca="false">J1092 / (H1092 + J1092)</f>
        <v>0.720025212525922</v>
      </c>
      <c r="Q1092" s="0" t="n">
        <f aca="false">100 * (J1092 + I1092) / (H1092 + I1092 + J1092 + K1092)</f>
        <v>14.8499202561658</v>
      </c>
      <c r="R1092" s="0" t="n">
        <f aca="false">(2 * S1092 * M1092) / (S1092 + M1092)</f>
        <v>0.420909759076147</v>
      </c>
      <c r="S1092" s="0" t="n">
        <f aca="false">H1092 / (H1092 + I1092)</f>
        <v>0.847556648460968</v>
      </c>
      <c r="T1092" s="0" t="n">
        <f aca="false">AVERAGE(M1092:S1092)</f>
        <v>2.58834095195756</v>
      </c>
      <c r="U1092" s="0" t="n">
        <f aca="false">(H1092 + K1092)/(H1092 + K1092 + I1092 + J1092)</f>
        <v>0.851500797438342</v>
      </c>
      <c r="V1092" s="0" t="n">
        <f aca="false">(I1092+J1092)/W1092</f>
        <v>0.148499202561658</v>
      </c>
      <c r="W1092" s="0" t="n">
        <f aca="false">VLOOKUP(G1092,ValidPixels!$A$1:$B$53, 2,0)</f>
        <v>321441780</v>
      </c>
    </row>
    <row r="1093" customFormat="false" ht="12.8" hidden="false" customHeight="false" outlineLevel="0" collapsed="false">
      <c r="A1093" s="0" t="n">
        <v>12</v>
      </c>
      <c r="B1093" s="0" t="s">
        <v>120</v>
      </c>
      <c r="C1093" s="0" t="n">
        <f aca="false">VLOOKUP(D1093,List!$G$2:$H$12, 2, 0)</f>
        <v>2</v>
      </c>
      <c r="D1093" s="0" t="s">
        <v>60</v>
      </c>
      <c r="E1093" s="0" t="n">
        <f aca="false">VLOOKUP(G1093,List!$A$2:$B$54, 2, 0)</f>
        <v>32</v>
      </c>
      <c r="F1093" s="0" t="n">
        <f aca="false">VLOOKUP(G1093,List!$L$2:$M$54, 2,0)</f>
        <v>4</v>
      </c>
      <c r="G1093" s="0" t="s">
        <v>61</v>
      </c>
      <c r="H1093" s="0" t="n">
        <v>7531555</v>
      </c>
      <c r="I1093" s="0" t="n">
        <v>3339986</v>
      </c>
      <c r="J1093" s="0" t="n">
        <v>6484311</v>
      </c>
      <c r="K1093" s="0" t="n">
        <v>916299528</v>
      </c>
      <c r="L1093" s="0" t="n">
        <v>0</v>
      </c>
      <c r="M1093" s="0" t="n">
        <f aca="false">H1093 / (H1093 + J1093)</f>
        <v>0.537359232743806</v>
      </c>
      <c r="N1093" s="0" t="n">
        <f aca="false">K1093 / (K1093+ I1093)</f>
        <v>0.996368157360407</v>
      </c>
      <c r="O1093" s="0" t="n">
        <f aca="false">I1093 / (I1093 + K1093)</f>
        <v>0.00363184263959323</v>
      </c>
      <c r="P1093" s="0" t="n">
        <f aca="false">J1093 / (H1093 + J1093)</f>
        <v>0.462640767256194</v>
      </c>
      <c r="Q1093" s="0" t="n">
        <f aca="false">100 * (J1093 + I1093) / (H1093 + I1093 + J1093 + K1093)</f>
        <v>1.05224017452778</v>
      </c>
      <c r="R1093" s="0" t="n">
        <f aca="false">(2 * S1093 * M1093) / (S1093 + M1093)</f>
        <v>0.605250277781048</v>
      </c>
      <c r="S1093" s="0" t="n">
        <f aca="false">H1093 / (H1093 + I1093)</f>
        <v>0.692777132515068</v>
      </c>
      <c r="T1093" s="0" t="n">
        <f aca="false">AVERAGE(M1093:S1093)</f>
        <v>0.621466797831985</v>
      </c>
      <c r="U1093" s="0" t="n">
        <f aca="false">(H1093 + K1093)/(H1093 + K1093 + I1093 + J1093)</f>
        <v>0.989477598254722</v>
      </c>
      <c r="V1093" s="0" t="n">
        <f aca="false">(I1093+J1093)/W1093</f>
        <v>0.0210435961249886</v>
      </c>
      <c r="W1093" s="0" t="n">
        <f aca="false">VLOOKUP(G1093,ValidPixels!$A$1:$B$53, 2,0)</f>
        <v>466854474</v>
      </c>
    </row>
    <row r="1094" customFormat="false" ht="12.8" hidden="false" customHeight="false" outlineLevel="0" collapsed="false">
      <c r="A1094" s="0" t="n">
        <v>12</v>
      </c>
      <c r="B1094" s="0" t="s">
        <v>120</v>
      </c>
      <c r="C1094" s="0" t="n">
        <f aca="false">VLOOKUP(D1094,List!$G$2:$H$12, 2, 0)</f>
        <v>2</v>
      </c>
      <c r="D1094" s="0" t="s">
        <v>60</v>
      </c>
      <c r="E1094" s="0" t="n">
        <f aca="false">VLOOKUP(G1094,List!$A$2:$B$54, 2, 0)</f>
        <v>34</v>
      </c>
      <c r="F1094" s="0" t="n">
        <f aca="false">VLOOKUP(G1094,List!$L$2:$M$54, 2,0)</f>
        <v>3</v>
      </c>
      <c r="G1094" s="0" t="s">
        <v>63</v>
      </c>
      <c r="H1094" s="0" t="n">
        <v>14988335</v>
      </c>
      <c r="I1094" s="0" t="n">
        <v>5317912</v>
      </c>
      <c r="J1094" s="0" t="n">
        <v>5733848</v>
      </c>
      <c r="K1094" s="0" t="n">
        <v>1941762776</v>
      </c>
      <c r="L1094" s="0" t="n">
        <v>912376</v>
      </c>
      <c r="M1094" s="0" t="n">
        <f aca="false">H1094 / (H1094 + J1094)</f>
        <v>0.723299036592815</v>
      </c>
      <c r="N1094" s="0" t="n">
        <f aca="false">K1094 / (K1094+ I1094)</f>
        <v>0.997268776772953</v>
      </c>
      <c r="O1094" s="0" t="n">
        <f aca="false">I1094 / (I1094 + K1094)</f>
        <v>0.00273122322704687</v>
      </c>
      <c r="P1094" s="0" t="n">
        <f aca="false">J1094 / (H1094 + J1094)</f>
        <v>0.276700963407185</v>
      </c>
      <c r="Q1094" s="0" t="n">
        <f aca="false">100 * (J1094 + I1094) / (H1094 + I1094 + J1094 + K1094)</f>
        <v>0.561629427564749</v>
      </c>
      <c r="R1094" s="0" t="n">
        <f aca="false">(2 * S1094 * M1094) / (S1094 + M1094)</f>
        <v>0.730631661996328</v>
      </c>
      <c r="S1094" s="0" t="n">
        <f aca="false">H1094 / (H1094 + I1094)</f>
        <v>0.738114482700816</v>
      </c>
      <c r="T1094" s="0" t="n">
        <f aca="false">AVERAGE(M1094:S1094)</f>
        <v>0.575767938894556</v>
      </c>
      <c r="U1094" s="0" t="n">
        <f aca="false">(H1094 + K1094)/(H1094 + K1094 + I1094 + J1094)</f>
        <v>0.994383705724352</v>
      </c>
      <c r="V1094" s="0" t="n">
        <f aca="false">(I1094+J1094)/W1094</f>
        <v>0.0112376867290565</v>
      </c>
      <c r="W1094" s="0" t="n">
        <f aca="false">VLOOKUP(G1094,ValidPixels!$A$1:$B$53, 2,0)</f>
        <v>983455071</v>
      </c>
    </row>
    <row r="1095" customFormat="false" ht="12.8" hidden="false" customHeight="false" outlineLevel="0" collapsed="false">
      <c r="A1095" s="0" t="n">
        <v>12</v>
      </c>
      <c r="B1095" s="0" t="s">
        <v>120</v>
      </c>
      <c r="C1095" s="0" t="n">
        <f aca="false">VLOOKUP(D1095,List!$G$2:$H$12, 2, 0)</f>
        <v>2</v>
      </c>
      <c r="D1095" s="0" t="s">
        <v>60</v>
      </c>
      <c r="E1095" s="0" t="n">
        <f aca="false">VLOOKUP(G1095,List!$A$2:$B$54, 2, 0)</f>
        <v>35</v>
      </c>
      <c r="F1095" s="0" t="n">
        <f aca="false">VLOOKUP(G1095,List!$L$2:$M$54, 2,0)</f>
        <v>2</v>
      </c>
      <c r="G1095" s="0" t="s">
        <v>64</v>
      </c>
      <c r="H1095" s="0" t="n">
        <v>18982362</v>
      </c>
      <c r="I1095" s="0" t="n">
        <v>496443</v>
      </c>
      <c r="J1095" s="0" t="n">
        <v>4790456</v>
      </c>
      <c r="K1095" s="0" t="n">
        <v>574104474</v>
      </c>
      <c r="L1095" s="0" t="n">
        <v>6534</v>
      </c>
      <c r="M1095" s="0" t="n">
        <f aca="false">H1095 / (H1095 + J1095)</f>
        <v>0.798490191612959</v>
      </c>
      <c r="N1095" s="0" t="n">
        <f aca="false">K1095 / (K1095+ I1095)</f>
        <v>0.999136021218706</v>
      </c>
      <c r="O1095" s="0" t="n">
        <f aca="false">I1095 / (I1095 + K1095)</f>
        <v>0.00086397878129387</v>
      </c>
      <c r="P1095" s="0" t="n">
        <f aca="false">J1095 / (H1095 + J1095)</f>
        <v>0.201509808387041</v>
      </c>
      <c r="Q1095" s="0" t="n">
        <f aca="false">100 * (J1095 + I1095) / (H1095 + I1095 + J1095 + K1095)</f>
        <v>0.883544629511521</v>
      </c>
      <c r="R1095" s="0" t="n">
        <f aca="false">(2 * S1095 * M1095) / (S1095 + M1095)</f>
        <v>0.877764147717648</v>
      </c>
      <c r="S1095" s="0" t="n">
        <f aca="false">H1095 / (H1095 + I1095)</f>
        <v>0.974513682949236</v>
      </c>
      <c r="T1095" s="0" t="n">
        <f aca="false">AVERAGE(M1095:S1095)</f>
        <v>0.676546065739772</v>
      </c>
      <c r="U1095" s="0" t="n">
        <f aca="false">(H1095 + K1095)/(H1095 + K1095 + I1095 + J1095)</f>
        <v>0.991164553704885</v>
      </c>
      <c r="V1095" s="0" t="n">
        <f aca="false">(I1095+J1095)/W1095</f>
        <v>0.0177088591920203</v>
      </c>
      <c r="W1095" s="0" t="n">
        <f aca="false">VLOOKUP(G1095,ValidPixels!$A$1:$B$53, 2,0)</f>
        <v>298545431</v>
      </c>
    </row>
    <row r="1096" customFormat="false" ht="12.8" hidden="false" customHeight="false" outlineLevel="0" collapsed="false">
      <c r="A1096" s="0" t="n">
        <v>12</v>
      </c>
      <c r="B1096" s="0" t="s">
        <v>120</v>
      </c>
      <c r="C1096" s="0" t="n">
        <f aca="false">VLOOKUP(D1096,List!$G$2:$H$12, 2, 0)</f>
        <v>2</v>
      </c>
      <c r="D1096" s="0" t="s">
        <v>60</v>
      </c>
      <c r="E1096" s="0" t="n">
        <f aca="false">VLOOKUP(G1096,List!$A$2:$B$54, 2, 0)</f>
        <v>33</v>
      </c>
      <c r="F1096" s="0" t="n">
        <f aca="false">VLOOKUP(G1096,List!$L$2:$M$54, 2,0)</f>
        <v>1</v>
      </c>
      <c r="G1096" s="0" t="s">
        <v>62</v>
      </c>
      <c r="H1096" s="0" t="n">
        <v>19732968</v>
      </c>
      <c r="I1096" s="0" t="n">
        <v>9457852</v>
      </c>
      <c r="J1096" s="0" t="n">
        <v>4529212</v>
      </c>
      <c r="K1096" s="0" t="n">
        <v>2070701484</v>
      </c>
      <c r="L1096" s="0" t="n">
        <v>0</v>
      </c>
      <c r="M1096" s="0" t="n">
        <f aca="false">H1096 / (H1096 + J1096)</f>
        <v>0.81332213346039</v>
      </c>
      <c r="N1096" s="0" t="n">
        <f aca="false">K1096 / (K1096+ I1096)</f>
        <v>0.995453304063627</v>
      </c>
      <c r="O1096" s="0" t="n">
        <f aca="false">I1096 / (I1096 + K1096)</f>
        <v>0.00454669593637321</v>
      </c>
      <c r="P1096" s="0" t="n">
        <f aca="false">J1096 / (H1096 + J1096)</f>
        <v>0.18667786653961</v>
      </c>
      <c r="Q1096" s="0" t="n">
        <f aca="false">100 * (J1096 + I1096) / (H1096 + I1096 + J1096 + K1096)</f>
        <v>0.664651254211944</v>
      </c>
      <c r="R1096" s="0" t="n">
        <f aca="false">(2 * S1096 * M1096) / (S1096 + M1096)</f>
        <v>0.738329672796663</v>
      </c>
      <c r="S1096" s="0" t="n">
        <f aca="false">H1096 / (H1096 + I1096)</f>
        <v>0.675999098346672</v>
      </c>
      <c r="T1096" s="0" t="n">
        <f aca="false">AVERAGE(M1096:S1096)</f>
        <v>0.582711432193611</v>
      </c>
      <c r="U1096" s="0" t="n">
        <f aca="false">(H1096 + K1096)/(H1096 + K1096 + I1096 + J1096)</f>
        <v>0.993353487457881</v>
      </c>
      <c r="V1096" s="0" t="n">
        <f aca="false">(I1096+J1096)/W1096</f>
        <v>0.0133058066971081</v>
      </c>
      <c r="W1096" s="0" t="n">
        <f aca="false">VLOOKUP(G1096,ValidPixels!$A$1:$B$53, 2,0)</f>
        <v>1051200000</v>
      </c>
    </row>
    <row r="1097" customFormat="false" ht="12.8" hidden="false" customHeight="false" outlineLevel="0" collapsed="false">
      <c r="A1097" s="0" t="n">
        <v>12</v>
      </c>
      <c r="B1097" s="0" t="s">
        <v>120</v>
      </c>
      <c r="C1097" s="0" t="n">
        <f aca="false">VLOOKUP(D1097,List!$G$2:$H$12, 2, 0)</f>
        <v>7</v>
      </c>
      <c r="D1097" s="0" t="s">
        <v>65</v>
      </c>
      <c r="E1097" s="0" t="n">
        <f aca="false">VLOOKUP(G1097,List!$A$2:$B$54, 2, 0)</f>
        <v>36</v>
      </c>
      <c r="F1097" s="0" t="n">
        <f aca="false">VLOOKUP(G1097,List!$L$2:$M$54, 2,0)</f>
        <v>1</v>
      </c>
      <c r="G1097" s="0" t="s">
        <v>66</v>
      </c>
      <c r="H1097" s="0" t="n">
        <v>28427</v>
      </c>
      <c r="I1097" s="0" t="n">
        <v>2949408</v>
      </c>
      <c r="J1097" s="0" t="n">
        <v>28755</v>
      </c>
      <c r="K1097" s="0" t="n">
        <v>305151329</v>
      </c>
      <c r="L1097" s="0" t="n">
        <v>0</v>
      </c>
      <c r="M1097" s="0" t="n">
        <f aca="false">H1097 / (H1097 + J1097)</f>
        <v>0.497131964604246</v>
      </c>
      <c r="N1097" s="0" t="n">
        <f aca="false">K1097 / (K1097+ I1097)</f>
        <v>0.990427130980865</v>
      </c>
      <c r="O1097" s="0" t="n">
        <f aca="false">I1097 / (I1097 + K1097)</f>
        <v>0.00957286901913513</v>
      </c>
      <c r="P1097" s="0" t="n">
        <f aca="false">J1097 / (H1097 + J1097)</f>
        <v>0.502868035395754</v>
      </c>
      <c r="Q1097" s="0" t="n">
        <f aca="false">100 * (J1097 + I1097) / (H1097 + I1097 + J1097 + K1097)</f>
        <v>0.966440521685896</v>
      </c>
      <c r="R1097" s="0" t="n">
        <f aca="false">(2 * S1097 * M1097) / (S1097 + M1097)</f>
        <v>0.0187326792568213</v>
      </c>
      <c r="S1097" s="0" t="n">
        <f aca="false">H1097 / (H1097 + I1097)</f>
        <v>0.00954619715330097</v>
      </c>
      <c r="T1097" s="0" t="n">
        <f aca="false">AVERAGE(M1097:S1097)</f>
        <v>0.42781705687086</v>
      </c>
      <c r="U1097" s="0" t="n">
        <f aca="false">(H1097 + K1097)/(H1097 + K1097 + I1097 + J1097)</f>
        <v>0.990335594783141</v>
      </c>
      <c r="V1097" s="0" t="n">
        <f aca="false">(I1097+J1097)/W1097</f>
        <v>0.0193431277466241</v>
      </c>
      <c r="W1097" s="0" t="n">
        <f aca="false">VLOOKUP(G1097,ValidPixels!$A$1:$B$53, 2,0)</f>
        <v>153964914</v>
      </c>
    </row>
    <row r="1098" customFormat="false" ht="12.8" hidden="false" customHeight="false" outlineLevel="0" collapsed="false">
      <c r="A1098" s="0" t="n">
        <v>12</v>
      </c>
      <c r="B1098" s="0" t="s">
        <v>120</v>
      </c>
      <c r="C1098" s="0" t="n">
        <f aca="false">VLOOKUP(D1098,List!$G$2:$H$12, 2, 0)</f>
        <v>7</v>
      </c>
      <c r="D1098" s="0" t="s">
        <v>65</v>
      </c>
      <c r="E1098" s="0" t="n">
        <f aca="false">VLOOKUP(G1098,List!$A$2:$B$54, 2, 0)</f>
        <v>37</v>
      </c>
      <c r="F1098" s="0" t="n">
        <f aca="false">VLOOKUP(G1098,List!$L$2:$M$54, 2,0)</f>
        <v>2</v>
      </c>
      <c r="G1098" s="0" t="s">
        <v>67</v>
      </c>
      <c r="H1098" s="0" t="n">
        <v>579728</v>
      </c>
      <c r="I1098" s="0" t="n">
        <v>113210</v>
      </c>
      <c r="J1098" s="0" t="n">
        <v>157855</v>
      </c>
      <c r="K1098" s="0" t="n">
        <v>24796179</v>
      </c>
      <c r="L1098" s="0" t="n">
        <v>0</v>
      </c>
      <c r="M1098" s="0" t="n">
        <f aca="false">H1098 / (H1098 + J1098)</f>
        <v>0.785983407969001</v>
      </c>
      <c r="N1098" s="0" t="n">
        <f aca="false">K1098 / (K1098+ I1098)</f>
        <v>0.995455127381888</v>
      </c>
      <c r="O1098" s="0" t="n">
        <f aca="false">I1098 / (I1098 + K1098)</f>
        <v>0.00454487261811199</v>
      </c>
      <c r="P1098" s="0" t="n">
        <f aca="false">J1098 / (H1098 + J1098)</f>
        <v>0.214016592030999</v>
      </c>
      <c r="Q1098" s="0" t="n">
        <f aca="false">100 * (J1098 + I1098) / (H1098 + I1098 + J1098 + K1098)</f>
        <v>1.05690839448805</v>
      </c>
      <c r="R1098" s="0" t="n">
        <f aca="false">(2 * S1098 * M1098) / (S1098 + M1098)</f>
        <v>0.81051309278228</v>
      </c>
      <c r="S1098" s="0" t="n">
        <f aca="false">H1098 / (H1098 + I1098)</f>
        <v>0.836623189953502</v>
      </c>
      <c r="T1098" s="0" t="n">
        <f aca="false">AVERAGE(M1098:S1098)</f>
        <v>0.672006382460548</v>
      </c>
      <c r="U1098" s="0" t="n">
        <f aca="false">(H1098 + K1098)/(H1098 + K1098 + I1098 + J1098)</f>
        <v>0.989430916055119</v>
      </c>
      <c r="V1098" s="0" t="n">
        <f aca="false">(I1098+J1098)/W1098</f>
        <v>0.0211617150369144</v>
      </c>
      <c r="W1098" s="0" t="n">
        <f aca="false">VLOOKUP(G1098,ValidPixels!$A$1:$B$53, 2,0)</f>
        <v>12809217</v>
      </c>
    </row>
    <row r="1099" customFormat="false" ht="12.8" hidden="false" customHeight="false" outlineLevel="0" collapsed="false">
      <c r="A1099" s="0" t="n">
        <v>12</v>
      </c>
      <c r="B1099" s="0" t="s">
        <v>120</v>
      </c>
      <c r="C1099" s="0" t="n">
        <f aca="false">VLOOKUP(D1099,List!$G$2:$H$12, 2, 0)</f>
        <v>7</v>
      </c>
      <c r="D1099" s="0" t="s">
        <v>65</v>
      </c>
      <c r="E1099" s="0" t="n">
        <f aca="false">VLOOKUP(G1099,List!$A$2:$B$54, 2, 0)</f>
        <v>38</v>
      </c>
      <c r="F1099" s="0" t="n">
        <f aca="false">VLOOKUP(G1099,List!$L$2:$M$54, 2,0)</f>
        <v>4</v>
      </c>
      <c r="G1099" s="0" t="s">
        <v>68</v>
      </c>
      <c r="H1099" s="0" t="n">
        <v>2001576</v>
      </c>
      <c r="I1099" s="0" t="n">
        <v>47092</v>
      </c>
      <c r="J1099" s="0" t="n">
        <v>849520</v>
      </c>
      <c r="K1099" s="0" t="n">
        <v>46144275</v>
      </c>
      <c r="L1099" s="0" t="n">
        <v>0</v>
      </c>
      <c r="M1099" s="0" t="n">
        <f aca="false">H1099 / (H1099 + J1099)</f>
        <v>0.702037391936294</v>
      </c>
      <c r="N1099" s="0" t="n">
        <f aca="false">K1099 / (K1099+ I1099)</f>
        <v>0.998980502135821</v>
      </c>
      <c r="O1099" s="0" t="n">
        <f aca="false">I1099 / (I1099 + K1099)</f>
        <v>0.00101949786417882</v>
      </c>
      <c r="P1099" s="0" t="n">
        <f aca="false">J1099 / (H1099 + J1099)</f>
        <v>0.297962608063706</v>
      </c>
      <c r="Q1099" s="0" t="n">
        <f aca="false">100 * (J1099 + I1099) / (H1099 + I1099 + J1099 + K1099)</f>
        <v>1.82823607370617</v>
      </c>
      <c r="R1099" s="0" t="n">
        <f aca="false">(2 * S1099 * M1099) / (S1099 + M1099)</f>
        <v>0.817009145746611</v>
      </c>
      <c r="S1099" s="0" t="n">
        <f aca="false">H1099 / (H1099 + I1099)</f>
        <v>0.977013356971457</v>
      </c>
      <c r="T1099" s="0" t="n">
        <f aca="false">AVERAGE(M1099:S1099)</f>
        <v>0.803179796632034</v>
      </c>
      <c r="U1099" s="0" t="n">
        <f aca="false">(H1099 + K1099)/(H1099 + K1099 + I1099 + J1099)</f>
        <v>0.981717639262938</v>
      </c>
      <c r="V1099" s="0" t="n">
        <f aca="false">(I1099+J1099)/W1099</f>
        <v>0.0369446971327368</v>
      </c>
      <c r="W1099" s="0" t="n">
        <f aca="false">VLOOKUP(G1099,ValidPixels!$A$1:$B$53, 2,0)</f>
        <v>24269031</v>
      </c>
    </row>
    <row r="1100" customFormat="false" ht="12.8" hidden="false" customHeight="false" outlineLevel="0" collapsed="false">
      <c r="A1100" s="0" t="n">
        <v>12</v>
      </c>
      <c r="B1100" s="0" t="s">
        <v>120</v>
      </c>
      <c r="C1100" s="0" t="n">
        <f aca="false">VLOOKUP(D1100,List!$G$2:$H$12, 2, 0)</f>
        <v>7</v>
      </c>
      <c r="D1100" s="0" t="s">
        <v>65</v>
      </c>
      <c r="E1100" s="0" t="n">
        <f aca="false">VLOOKUP(G1100,List!$A$2:$B$54, 2, 0)</f>
        <v>39</v>
      </c>
      <c r="F1100" s="0" t="n">
        <f aca="false">VLOOKUP(G1100,List!$L$2:$M$54, 2,0)</f>
        <v>3</v>
      </c>
      <c r="G1100" s="0" t="s">
        <v>69</v>
      </c>
      <c r="H1100" s="0" t="n">
        <v>2409035</v>
      </c>
      <c r="I1100" s="0" t="n">
        <v>169574</v>
      </c>
      <c r="J1100" s="0" t="n">
        <v>4593289</v>
      </c>
      <c r="K1100" s="0" t="n">
        <v>351296248</v>
      </c>
      <c r="L1100" s="0" t="n">
        <v>0</v>
      </c>
      <c r="M1100" s="0" t="n">
        <f aca="false">H1100 / (H1100 + J1100)</f>
        <v>0.344033637975049</v>
      </c>
      <c r="N1100" s="0" t="n">
        <f aca="false">K1100 / (K1100+ I1100)</f>
        <v>0.999517523499056</v>
      </c>
      <c r="O1100" s="0" t="n">
        <f aca="false">I1100 / (I1100 + K1100)</f>
        <v>0.000482476500944095</v>
      </c>
      <c r="P1100" s="0" t="n">
        <f aca="false">J1100 / (H1100 + J1100)</f>
        <v>0.655966362024951</v>
      </c>
      <c r="Q1100" s="0" t="n">
        <f aca="false">100 * (J1100 + I1100) / (H1100 + I1100 + J1100 + K1100)</f>
        <v>1.32867119523641</v>
      </c>
      <c r="R1100" s="0" t="n">
        <f aca="false">(2 * S1100 * M1100) / (S1100 + M1100)</f>
        <v>0.50288108684196</v>
      </c>
      <c r="S1100" s="0" t="n">
        <f aca="false">H1100 / (H1100 + I1100)</f>
        <v>0.934238188108395</v>
      </c>
      <c r="T1100" s="0" t="n">
        <f aca="false">AVERAGE(M1100:S1100)</f>
        <v>0.680827210026681</v>
      </c>
      <c r="U1100" s="0" t="n">
        <f aca="false">(H1100 + K1100)/(H1100 + K1100 + I1100 + J1100)</f>
        <v>0.986713288047636</v>
      </c>
      <c r="V1100" s="0" t="n">
        <f aca="false">(I1100+J1100)/W1100</f>
        <v>0.0261895628692162</v>
      </c>
      <c r="W1100" s="0" t="n">
        <f aca="false">VLOOKUP(G1100,ValidPixels!$A$1:$B$53, 2,0)</f>
        <v>181861111</v>
      </c>
    </row>
    <row r="1101" customFormat="false" ht="12.8" hidden="false" customHeight="false" outlineLevel="0" collapsed="false">
      <c r="A1101" s="0" t="n">
        <v>12</v>
      </c>
      <c r="B1101" s="0" t="s">
        <v>120</v>
      </c>
      <c r="C1101" s="0" t="n">
        <f aca="false">VLOOKUP(D1101,List!$G$2:$H$12, 2, 0)</f>
        <v>8</v>
      </c>
      <c r="D1101" s="0" t="s">
        <v>70</v>
      </c>
      <c r="E1101" s="0" t="n">
        <f aca="false">VLOOKUP(G1101,List!$A$2:$B$54, 2, 0)</f>
        <v>41</v>
      </c>
      <c r="F1101" s="0" t="n">
        <f aca="false">VLOOKUP(G1101,List!$L$2:$M$54, 2,0)</f>
        <v>1</v>
      </c>
      <c r="G1101" s="0" t="s">
        <v>72</v>
      </c>
      <c r="H1101" s="0" t="n">
        <v>625943</v>
      </c>
      <c r="I1101" s="0" t="n">
        <v>2799340</v>
      </c>
      <c r="J1101" s="0" t="n">
        <v>1024003</v>
      </c>
      <c r="K1101" s="0" t="n">
        <v>78200415</v>
      </c>
      <c r="L1101" s="0" t="n">
        <v>0</v>
      </c>
      <c r="M1101" s="0" t="n">
        <f aca="false">H1101 / (H1101 + J1101)</f>
        <v>0.379371809744076</v>
      </c>
      <c r="N1101" s="0" t="n">
        <f aca="false">K1101 / (K1101+ I1101)</f>
        <v>0.965440142380677</v>
      </c>
      <c r="O1101" s="0" t="n">
        <f aca="false">I1101 / (I1101 + K1101)</f>
        <v>0.0345598576193224</v>
      </c>
      <c r="P1101" s="0" t="n">
        <f aca="false">J1101 / (H1101 + J1101)</f>
        <v>0.620628190255924</v>
      </c>
      <c r="Q1101" s="0" t="n">
        <f aca="false">100 * (J1101 + I1101) / (H1101 + I1101 + J1101 + K1101)</f>
        <v>4.62596107879447</v>
      </c>
      <c r="R1101" s="0" t="n">
        <f aca="false">(2 * S1101 * M1101) / (S1101 + M1101)</f>
        <v>0.24666591399127</v>
      </c>
      <c r="S1101" s="0" t="n">
        <f aca="false">H1101 / (H1101 + I1101)</f>
        <v>0.182741980735606</v>
      </c>
      <c r="T1101" s="0" t="n">
        <f aca="false">AVERAGE(M1101:S1101)</f>
        <v>1.00790985336019</v>
      </c>
      <c r="U1101" s="0" t="n">
        <f aca="false">(H1101 + K1101)/(H1101 + K1101 + I1101 + J1101)</f>
        <v>0.953740389212055</v>
      </c>
      <c r="V1101" s="0" t="n">
        <f aca="false">(I1101+J1101)/W1101</f>
        <v>0.0917137720042332</v>
      </c>
      <c r="W1101" s="0" t="n">
        <f aca="false">VLOOKUP(G1101,ValidPixels!$A$1:$B$53, 2,0)</f>
        <v>41687774</v>
      </c>
    </row>
    <row r="1102" customFormat="false" ht="12.8" hidden="false" customHeight="false" outlineLevel="0" collapsed="false">
      <c r="A1102" s="0" t="n">
        <v>12</v>
      </c>
      <c r="B1102" s="0" t="s">
        <v>120</v>
      </c>
      <c r="C1102" s="0" t="n">
        <f aca="false">VLOOKUP(D1102,List!$G$2:$H$12, 2, 0)</f>
        <v>8</v>
      </c>
      <c r="D1102" s="0" t="s">
        <v>70</v>
      </c>
      <c r="E1102" s="0" t="n">
        <f aca="false">VLOOKUP(G1102,List!$A$2:$B$54, 2, 0)</f>
        <v>40</v>
      </c>
      <c r="F1102" s="0" t="n">
        <f aca="false">VLOOKUP(G1102,List!$L$2:$M$54, 2,0)</f>
        <v>2</v>
      </c>
      <c r="G1102" s="0" t="s">
        <v>71</v>
      </c>
      <c r="H1102" s="0" t="n">
        <v>1195529</v>
      </c>
      <c r="I1102" s="0" t="n">
        <v>508333</v>
      </c>
      <c r="J1102" s="0" t="n">
        <v>4393162</v>
      </c>
      <c r="K1102" s="0" t="n">
        <v>59906938</v>
      </c>
      <c r="L1102" s="0" t="n">
        <v>0</v>
      </c>
      <c r="M1102" s="0" t="n">
        <f aca="false">H1102 / (H1102 + J1102)</f>
        <v>0.213919323863137</v>
      </c>
      <c r="N1102" s="0" t="n">
        <f aca="false">K1102 / (K1102+ I1102)</f>
        <v>0.991586018045007</v>
      </c>
      <c r="O1102" s="0" t="n">
        <f aca="false">I1102 / (I1102 + K1102)</f>
        <v>0.0084139819549928</v>
      </c>
      <c r="P1102" s="0" t="n">
        <f aca="false">J1102 / (H1102 + J1102)</f>
        <v>0.786080676136863</v>
      </c>
      <c r="Q1102" s="0" t="n">
        <f aca="false">100 * (J1102 + I1102) / (H1102 + I1102 + J1102 + K1102)</f>
        <v>7.42606178701818</v>
      </c>
      <c r="R1102" s="0" t="n">
        <f aca="false">(2 * S1102 * M1102) / (S1102 + M1102)</f>
        <v>0.327876670899752</v>
      </c>
      <c r="S1102" s="0" t="n">
        <f aca="false">H1102 / (H1102 + I1102)</f>
        <v>0.701658350265456</v>
      </c>
      <c r="T1102" s="0" t="n">
        <f aca="false">AVERAGE(M1102:S1102)</f>
        <v>1.49365668688334</v>
      </c>
      <c r="U1102" s="0" t="n">
        <f aca="false">(H1102 + K1102)/(H1102 + K1102 + I1102 + J1102)</f>
        <v>0.925739382129818</v>
      </c>
      <c r="V1102" s="0" t="n">
        <f aca="false">(I1102+J1102)/W1102</f>
        <v>0.147115670012387</v>
      </c>
      <c r="W1102" s="0" t="n">
        <f aca="false">VLOOKUP(G1102,ValidPixels!$A$1:$B$53, 2,0)</f>
        <v>33317287</v>
      </c>
    </row>
    <row r="1103" customFormat="false" ht="12.8" hidden="false" customHeight="false" outlineLevel="0" collapsed="false">
      <c r="A1103" s="0" t="n">
        <v>12</v>
      </c>
      <c r="B1103" s="0" t="s">
        <v>120</v>
      </c>
      <c r="C1103" s="0" t="n">
        <f aca="false">VLOOKUP(D1103,List!$G$2:$H$12, 2, 0)</f>
        <v>8</v>
      </c>
      <c r="D1103" s="0" t="s">
        <v>70</v>
      </c>
      <c r="E1103" s="0" t="n">
        <f aca="false">VLOOKUP(G1103,List!$A$2:$B$54, 2, 0)</f>
        <v>42</v>
      </c>
      <c r="F1103" s="0" t="n">
        <f aca="false">VLOOKUP(G1103,List!$L$2:$M$54, 2,0)</f>
        <v>3</v>
      </c>
      <c r="G1103" s="0" t="s">
        <v>73</v>
      </c>
      <c r="H1103" s="0" t="n">
        <v>1831288</v>
      </c>
      <c r="I1103" s="0" t="n">
        <v>8073845</v>
      </c>
      <c r="J1103" s="0" t="n">
        <v>2107234</v>
      </c>
      <c r="K1103" s="0" t="n">
        <v>213370238</v>
      </c>
      <c r="L1103" s="0" t="n">
        <v>122903</v>
      </c>
      <c r="M1103" s="0" t="n">
        <f aca="false">H1103 / (H1103 + J1103)</f>
        <v>0.46496833075961</v>
      </c>
      <c r="N1103" s="0" t="n">
        <f aca="false">K1103 / (K1103+ I1103)</f>
        <v>0.963540028296895</v>
      </c>
      <c r="O1103" s="0" t="n">
        <f aca="false">I1103 / (I1103 + K1103)</f>
        <v>0.0364599717031048</v>
      </c>
      <c r="P1103" s="0" t="n">
        <f aca="false">J1103 / (H1103 + J1103)</f>
        <v>0.53503166924039</v>
      </c>
      <c r="Q1103" s="0" t="n">
        <f aca="false">100 * (J1103 + I1103) / (H1103 + I1103 + J1103 + K1103)</f>
        <v>4.5172425795682</v>
      </c>
      <c r="R1103" s="0" t="n">
        <f aca="false">(2 * S1103 * M1103) / (S1103 + M1103)</f>
        <v>0.264567124794716</v>
      </c>
      <c r="S1103" s="0" t="n">
        <f aca="false">H1103 / (H1103 + I1103)</f>
        <v>0.184882726965907</v>
      </c>
      <c r="T1103" s="0" t="n">
        <f aca="false">AVERAGE(M1103:S1103)</f>
        <v>0.995241775904117</v>
      </c>
      <c r="U1103" s="0" t="n">
        <f aca="false">(H1103 + K1103)/(H1103 + K1103 + I1103 + J1103)</f>
        <v>0.954827574204318</v>
      </c>
      <c r="V1103" s="0" t="n">
        <f aca="false">(I1103+J1103)/W1103</f>
        <v>0.090371827699179</v>
      </c>
      <c r="W1103" s="0" t="n">
        <f aca="false">VLOOKUP(G1103,ValidPixels!$A$1:$B$53, 2,0)</f>
        <v>112657664</v>
      </c>
    </row>
    <row r="1104" customFormat="false" ht="12.8" hidden="false" customHeight="false" outlineLevel="0" collapsed="false">
      <c r="A1104" s="0" t="n">
        <v>12</v>
      </c>
      <c r="B1104" s="0" t="s">
        <v>120</v>
      </c>
      <c r="C1104" s="0" t="n">
        <f aca="false">VLOOKUP(D1104,List!$G$2:$H$12, 2, 0)</f>
        <v>8</v>
      </c>
      <c r="D1104" s="0" t="s">
        <v>70</v>
      </c>
      <c r="E1104" s="0" t="n">
        <f aca="false">VLOOKUP(G1104,List!$A$2:$B$54, 2, 0)</f>
        <v>43</v>
      </c>
      <c r="F1104" s="0" t="n">
        <f aca="false">VLOOKUP(G1104,List!$L$2:$M$54, 2,0)</f>
        <v>4</v>
      </c>
      <c r="G1104" s="0" t="s">
        <v>74</v>
      </c>
      <c r="H1104" s="0" t="n">
        <v>2913917</v>
      </c>
      <c r="I1104" s="0" t="n">
        <v>6898331</v>
      </c>
      <c r="J1104" s="0" t="n">
        <v>1016810</v>
      </c>
      <c r="K1104" s="0" t="n">
        <v>620599905</v>
      </c>
      <c r="L1104" s="0" t="n">
        <v>0</v>
      </c>
      <c r="M1104" s="0" t="n">
        <f aca="false">H1104 / (H1104 + J1104)</f>
        <v>0.74131757305964</v>
      </c>
      <c r="N1104" s="0" t="n">
        <f aca="false">K1104 / (K1104+ I1104)</f>
        <v>0.989006612920582</v>
      </c>
      <c r="O1104" s="0" t="n">
        <f aca="false">I1104 / (I1104 + K1104)</f>
        <v>0.010993387079418</v>
      </c>
      <c r="P1104" s="0" t="n">
        <f aca="false">J1104 / (H1104 + J1104)</f>
        <v>0.25868242694036</v>
      </c>
      <c r="Q1104" s="0" t="n">
        <f aca="false">100 * (J1104 + I1104) / (H1104 + I1104 + J1104 + K1104)</f>
        <v>1.25352834028933</v>
      </c>
      <c r="R1104" s="0" t="n">
        <f aca="false">(2 * S1104 * M1104) / (S1104 + M1104)</f>
        <v>0.424059128391051</v>
      </c>
      <c r="S1104" s="0" t="n">
        <f aca="false">H1104 / (H1104 + I1104)</f>
        <v>0.296967320842278</v>
      </c>
      <c r="T1104" s="0" t="n">
        <f aca="false">AVERAGE(M1104:S1104)</f>
        <v>0.567793541360379</v>
      </c>
      <c r="U1104" s="0" t="n">
        <f aca="false">(H1104 + K1104)/(H1104 + K1104 + I1104 + J1104)</f>
        <v>0.987464716597107</v>
      </c>
      <c r="V1104" s="0" t="n">
        <f aca="false">(I1104+J1104)/W1104</f>
        <v>0.0250757558671574</v>
      </c>
      <c r="W1104" s="0" t="n">
        <f aca="false">VLOOKUP(G1104,ValidPixels!$A$1:$B$53, 2,0)</f>
        <v>315649149</v>
      </c>
    </row>
    <row r="1105" customFormat="false" ht="12.8" hidden="false" customHeight="false" outlineLevel="0" collapsed="false">
      <c r="A1105" s="0" t="n">
        <v>12</v>
      </c>
      <c r="B1105" s="0" t="s">
        <v>120</v>
      </c>
      <c r="C1105" s="0" t="n">
        <f aca="false">VLOOKUP(D1105,List!$G$2:$H$12, 2, 0)</f>
        <v>8</v>
      </c>
      <c r="D1105" s="0" t="s">
        <v>70</v>
      </c>
      <c r="E1105" s="0" t="n">
        <f aca="false">VLOOKUP(G1105,List!$A$2:$B$54, 2, 0)</f>
        <v>44</v>
      </c>
      <c r="F1105" s="0" t="n">
        <f aca="false">VLOOKUP(G1105,List!$L$2:$M$54, 2,0)</f>
        <v>5</v>
      </c>
      <c r="G1105" s="0" t="s">
        <v>75</v>
      </c>
      <c r="H1105" s="0" t="n">
        <v>4349993</v>
      </c>
      <c r="I1105" s="0" t="n">
        <v>1599105</v>
      </c>
      <c r="J1105" s="0" t="n">
        <v>1906335</v>
      </c>
      <c r="K1105" s="0" t="n">
        <v>176530309</v>
      </c>
      <c r="L1105" s="0" t="n">
        <v>0</v>
      </c>
      <c r="M1105" s="0" t="n">
        <f aca="false">H1105 / (H1105 + J1105)</f>
        <v>0.695294907811739</v>
      </c>
      <c r="N1105" s="0" t="n">
        <f aca="false">K1105 / (K1105+ I1105)</f>
        <v>0.991022790879445</v>
      </c>
      <c r="O1105" s="0" t="n">
        <f aca="false">I1105 / (I1105 + K1105)</f>
        <v>0.00897720912055546</v>
      </c>
      <c r="P1105" s="0" t="n">
        <f aca="false">J1105 / (H1105 + J1105)</f>
        <v>0.304705092188261</v>
      </c>
      <c r="Q1105" s="0" t="n">
        <f aca="false">100 * (J1105 + I1105) / (H1105 + I1105 + J1105 + K1105)</f>
        <v>1.9011448293003</v>
      </c>
      <c r="R1105" s="0" t="n">
        <f aca="false">(2 * S1105 * M1105) / (S1105 + M1105)</f>
        <v>0.712796587353854</v>
      </c>
      <c r="S1105" s="0" t="n">
        <f aca="false">H1105 / (H1105 + I1105)</f>
        <v>0.731202108285996</v>
      </c>
      <c r="T1105" s="0" t="n">
        <f aca="false">AVERAGE(M1105:S1105)</f>
        <v>0.763591932134308</v>
      </c>
      <c r="U1105" s="0" t="n">
        <f aca="false">(H1105 + K1105)/(H1105 + K1105 + I1105 + J1105)</f>
        <v>0.980988551706997</v>
      </c>
      <c r="V1105" s="0" t="n">
        <f aca="false">(I1105+J1105)/W1105</f>
        <v>0.0379205730456473</v>
      </c>
      <c r="W1105" s="0" t="n">
        <f aca="false">VLOOKUP(G1105,ValidPixels!$A$1:$B$53, 2,0)</f>
        <v>92441641</v>
      </c>
    </row>
    <row r="1106" customFormat="false" ht="12.8" hidden="false" customHeight="false" outlineLevel="0" collapsed="false">
      <c r="A1106" s="0" t="n">
        <v>12</v>
      </c>
      <c r="B1106" s="0" t="s">
        <v>120</v>
      </c>
      <c r="C1106" s="0" t="n">
        <f aca="false">VLOOKUP(D1106,List!$G$2:$H$12, 2, 0)</f>
        <v>8</v>
      </c>
      <c r="D1106" s="0" t="s">
        <v>70</v>
      </c>
      <c r="E1106" s="0" t="n">
        <f aca="false">VLOOKUP(G1106,List!$A$2:$B$54, 2, 0)</f>
        <v>45</v>
      </c>
      <c r="F1106" s="0" t="n">
        <f aca="false">VLOOKUP(G1106,List!$L$2:$M$54, 2,0)</f>
        <v>6</v>
      </c>
      <c r="G1106" s="0" t="s">
        <v>76</v>
      </c>
      <c r="H1106" s="0" t="n">
        <v>6152986</v>
      </c>
      <c r="I1106" s="0" t="n">
        <v>10061250</v>
      </c>
      <c r="J1106" s="0" t="n">
        <v>3146327</v>
      </c>
      <c r="K1106" s="0" t="n">
        <v>115634854</v>
      </c>
      <c r="L1106" s="0" t="n">
        <v>0</v>
      </c>
      <c r="M1106" s="0" t="n">
        <f aca="false">H1106 / (H1106 + J1106)</f>
        <v>0.661660275334318</v>
      </c>
      <c r="N1106" s="0" t="n">
        <f aca="false">K1106 / (K1106+ I1106)</f>
        <v>0.919955752964308</v>
      </c>
      <c r="O1106" s="0" t="n">
        <f aca="false">I1106 / (I1106 + K1106)</f>
        <v>0.0800442470356918</v>
      </c>
      <c r="P1106" s="0" t="n">
        <f aca="false">J1106 / (H1106 + J1106)</f>
        <v>0.338339724665682</v>
      </c>
      <c r="Q1106" s="0" t="n">
        <f aca="false">100 * (J1106 + I1106) / (H1106 + I1106 + J1106 + K1106)</f>
        <v>9.78372250963157</v>
      </c>
      <c r="R1106" s="0" t="n">
        <f aca="false">(2 * S1106 * M1106) / (S1106 + M1106)</f>
        <v>0.482330858791931</v>
      </c>
      <c r="S1106" s="0" t="n">
        <f aca="false">H1106 / (H1106 + I1106)</f>
        <v>0.379480476292562</v>
      </c>
      <c r="T1106" s="0" t="n">
        <f aca="false">AVERAGE(M1106:S1106)</f>
        <v>1.80650483495944</v>
      </c>
      <c r="U1106" s="0" t="n">
        <f aca="false">(H1106 + K1106)/(H1106 + K1106 + I1106 + J1106)</f>
        <v>0.902162774903684</v>
      </c>
      <c r="V1106" s="0" t="n">
        <f aca="false">(I1106+J1106)/W1106</f>
        <v>0.195749334830372</v>
      </c>
      <c r="W1106" s="0" t="n">
        <f aca="false">VLOOKUP(G1106,ValidPixels!$A$1:$B$53, 2,0)</f>
        <v>67471887</v>
      </c>
    </row>
    <row r="1107" customFormat="false" ht="12.8" hidden="false" customHeight="false" outlineLevel="0" collapsed="false">
      <c r="A1107" s="0" t="n">
        <v>12</v>
      </c>
      <c r="B1107" s="0" t="s">
        <v>120</v>
      </c>
      <c r="C1107" s="0" t="n">
        <f aca="false">VLOOKUP(D1107,List!$G$2:$H$12, 2, 0)</f>
        <v>1</v>
      </c>
      <c r="D1107" s="0" t="s">
        <v>77</v>
      </c>
      <c r="E1107" s="0" t="n">
        <f aca="false">VLOOKUP(G1107,List!$A$2:$B$54, 2, 0)</f>
        <v>46</v>
      </c>
      <c r="F1107" s="0" t="n">
        <f aca="false">VLOOKUP(G1107,List!$L$2:$M$54, 2,0)</f>
        <v>4</v>
      </c>
      <c r="G1107" s="0" t="s">
        <v>78</v>
      </c>
      <c r="H1107" s="0" t="n">
        <v>79268</v>
      </c>
      <c r="I1107" s="0" t="n">
        <v>13909172</v>
      </c>
      <c r="J1107" s="0" t="n">
        <v>10036</v>
      </c>
      <c r="K1107" s="0" t="n">
        <v>34273164</v>
      </c>
      <c r="L1107" s="0" t="n">
        <v>1721</v>
      </c>
      <c r="M1107" s="0" t="n">
        <f aca="false">H1107 / (H1107 + J1107)</f>
        <v>0.887619815461794</v>
      </c>
      <c r="N1107" s="0" t="n">
        <f aca="false">K1107 / (K1107+ I1107)</f>
        <v>0.711322174167728</v>
      </c>
      <c r="O1107" s="0" t="n">
        <f aca="false">I1107 / (I1107 + K1107)</f>
        <v>0.288677825832272</v>
      </c>
      <c r="P1107" s="0" t="n">
        <f aca="false">J1107 / (H1107 + J1107)</f>
        <v>0.112380184538207</v>
      </c>
      <c r="Q1107" s="0" t="n">
        <f aca="false">100 * (J1107 + I1107) / (H1107 + I1107 + J1107 + K1107)</f>
        <v>28.8351669841754</v>
      </c>
      <c r="R1107" s="0" t="n">
        <f aca="false">(2 * S1107 * M1107) / (S1107 + M1107)</f>
        <v>0.0112614634844901</v>
      </c>
      <c r="S1107" s="0" t="n">
        <f aca="false">H1107 / (H1107 + I1107)</f>
        <v>0.00566667905785063</v>
      </c>
      <c r="T1107" s="0" t="n">
        <f aca="false">AVERAGE(M1107:S1107)</f>
        <v>4.40744216095968</v>
      </c>
      <c r="U1107" s="0" t="n">
        <f aca="false">(H1107 + K1107)/(H1107 + K1107 + I1107 + J1107)</f>
        <v>0.711648330158246</v>
      </c>
      <c r="V1107" s="0" t="n">
        <f aca="false">(I1107+J1107)/W1107</f>
        <v>0.578124877343953</v>
      </c>
      <c r="W1107" s="0" t="n">
        <f aca="false">VLOOKUP(G1107,ValidPixels!$A$1:$B$53, 2,0)</f>
        <v>24076473</v>
      </c>
    </row>
    <row r="1108" customFormat="false" ht="12.8" hidden="false" customHeight="false" outlineLevel="0" collapsed="false">
      <c r="A1108" s="0" t="n">
        <v>12</v>
      </c>
      <c r="B1108" s="0" t="s">
        <v>120</v>
      </c>
      <c r="C1108" s="0" t="n">
        <f aca="false">VLOOKUP(D1108,List!$G$2:$H$12, 2, 0)</f>
        <v>1</v>
      </c>
      <c r="D1108" s="0" t="s">
        <v>77</v>
      </c>
      <c r="E1108" s="0" t="n">
        <f aca="false">VLOOKUP(G1108,List!$A$2:$B$54, 2, 0)</f>
        <v>47</v>
      </c>
      <c r="F1108" s="0" t="n">
        <f aca="false">VLOOKUP(G1108,List!$L$2:$M$54, 2,0)</f>
        <v>3</v>
      </c>
      <c r="G1108" s="0" t="s">
        <v>79</v>
      </c>
      <c r="H1108" s="0" t="n">
        <v>931852</v>
      </c>
      <c r="I1108" s="0" t="n">
        <v>1379981</v>
      </c>
      <c r="J1108" s="0" t="n">
        <v>676672</v>
      </c>
      <c r="K1108" s="0" t="n">
        <v>134634162</v>
      </c>
      <c r="L1108" s="0" t="n">
        <v>151833</v>
      </c>
      <c r="M1108" s="0" t="n">
        <f aca="false">H1108 / (H1108 + J1108)</f>
        <v>0.579321166485548</v>
      </c>
      <c r="N1108" s="0" t="n">
        <f aca="false">K1108 / (K1108+ I1108)</f>
        <v>0.989854135977609</v>
      </c>
      <c r="O1108" s="0" t="n">
        <f aca="false">I1108 / (I1108 + K1108)</f>
        <v>0.0101458640223907</v>
      </c>
      <c r="P1108" s="0" t="n">
        <f aca="false">J1108 / (H1108 + J1108)</f>
        <v>0.420678833514452</v>
      </c>
      <c r="Q1108" s="0" t="n">
        <f aca="false">100 * (J1108 + I1108) / (H1108 + I1108 + J1108 + K1108)</f>
        <v>1.49441443392461</v>
      </c>
      <c r="R1108" s="0" t="n">
        <f aca="false">(2 * S1108 * M1108) / (S1108 + M1108)</f>
        <v>0.475391399303686</v>
      </c>
      <c r="S1108" s="0" t="n">
        <f aca="false">H1108 / (H1108 + I1108)</f>
        <v>0.403079288166576</v>
      </c>
      <c r="T1108" s="0" t="n">
        <f aca="false">AVERAGE(M1108:S1108)</f>
        <v>0.624697874484982</v>
      </c>
      <c r="U1108" s="0" t="n">
        <f aca="false">(H1108 + K1108)/(H1108 + K1108 + I1108 + J1108)</f>
        <v>0.985055855660754</v>
      </c>
      <c r="V1108" s="0" t="n">
        <f aca="false">(I1108+J1108)/W1108</f>
        <v>0.0287178879806979</v>
      </c>
      <c r="W1108" s="0" t="n">
        <f aca="false">VLOOKUP(G1108,ValidPixels!$A$1:$B$53, 2,0)</f>
        <v>71615747</v>
      </c>
    </row>
    <row r="1109" customFormat="false" ht="12.8" hidden="false" customHeight="false" outlineLevel="0" collapsed="false">
      <c r="A1109" s="0" t="n">
        <v>12</v>
      </c>
      <c r="B1109" s="0" t="s">
        <v>120</v>
      </c>
      <c r="C1109" s="0" t="n">
        <f aca="false">VLOOKUP(D1109,List!$G$2:$H$12, 2, 0)</f>
        <v>1</v>
      </c>
      <c r="D1109" s="0" t="s">
        <v>77</v>
      </c>
      <c r="E1109" s="0" t="n">
        <f aca="false">VLOOKUP(G1109,List!$A$2:$B$54, 2, 0)</f>
        <v>48</v>
      </c>
      <c r="F1109" s="0" t="n">
        <f aca="false">VLOOKUP(G1109,List!$L$2:$M$54, 2,0)</f>
        <v>1</v>
      </c>
      <c r="G1109" s="0" t="s">
        <v>80</v>
      </c>
      <c r="H1109" s="0" t="n">
        <v>1260119</v>
      </c>
      <c r="I1109" s="0" t="n">
        <v>63259106</v>
      </c>
      <c r="J1109" s="0" t="n">
        <v>823572</v>
      </c>
      <c r="K1109" s="0" t="n">
        <v>306267508</v>
      </c>
      <c r="L1109" s="0" t="n">
        <v>46580</v>
      </c>
      <c r="M1109" s="0" t="n">
        <f aca="false">H1109 / (H1109 + J1109)</f>
        <v>0.604753295954151</v>
      </c>
      <c r="N1109" s="0" t="n">
        <f aca="false">K1109 / (K1109+ I1109)</f>
        <v>0.828810419592674</v>
      </c>
      <c r="O1109" s="0" t="n">
        <f aca="false">I1109 / (I1109 + K1109)</f>
        <v>0.171189580407326</v>
      </c>
      <c r="P1109" s="0" t="n">
        <f aca="false">J1109 / (H1109 + J1109)</f>
        <v>0.395246704045849</v>
      </c>
      <c r="Q1109" s="0" t="n">
        <f aca="false">100 * (J1109 + I1109) / (H1109 + I1109 + J1109 + K1109)</f>
        <v>17.2445912122916</v>
      </c>
      <c r="R1109" s="0" t="n">
        <f aca="false">(2 * S1109 * M1109) / (S1109 + M1109)</f>
        <v>0.0378397546437757</v>
      </c>
      <c r="S1109" s="0" t="n">
        <f aca="false">H1109 / (H1109 + I1109)</f>
        <v>0.0195309072605878</v>
      </c>
      <c r="T1109" s="0" t="n">
        <f aca="false">AVERAGE(M1109:S1109)</f>
        <v>2.75742312488514</v>
      </c>
      <c r="U1109" s="0" t="n">
        <f aca="false">(H1109 + K1109)/(H1109 + K1109 + I1109 + J1109)</f>
        <v>0.827554087877084</v>
      </c>
      <c r="V1109" s="0" t="n">
        <f aca="false">(I1109+J1109)/W1109</f>
        <v>0.345252047976176</v>
      </c>
      <c r="W1109" s="0" t="n">
        <f aca="false">VLOOKUP(G1109,ValidPixels!$A$1:$B$53, 2,0)</f>
        <v>185611290</v>
      </c>
    </row>
    <row r="1110" customFormat="false" ht="12.8" hidden="false" customHeight="false" outlineLevel="0" collapsed="false">
      <c r="A1110" s="0" t="n">
        <v>12</v>
      </c>
      <c r="B1110" s="0" t="s">
        <v>120</v>
      </c>
      <c r="C1110" s="0" t="n">
        <f aca="false">VLOOKUP(D1110,List!$G$2:$H$12, 2, 0)</f>
        <v>1</v>
      </c>
      <c r="D1110" s="0" t="s">
        <v>77</v>
      </c>
      <c r="E1110" s="0" t="n">
        <f aca="false">VLOOKUP(G1110,List!$A$2:$B$54, 2, 0)</f>
        <v>49</v>
      </c>
      <c r="F1110" s="0" t="n">
        <f aca="false">VLOOKUP(G1110,List!$L$2:$M$54, 2,0)</f>
        <v>2</v>
      </c>
      <c r="G1110" s="0" t="s">
        <v>81</v>
      </c>
      <c r="H1110" s="0" t="n">
        <v>2075003</v>
      </c>
      <c r="I1110" s="0" t="n">
        <v>43140538</v>
      </c>
      <c r="J1110" s="0" t="n">
        <v>1929505</v>
      </c>
      <c r="K1110" s="0" t="n">
        <v>379881503</v>
      </c>
      <c r="L1110" s="0" t="n">
        <v>0</v>
      </c>
      <c r="M1110" s="0" t="n">
        <f aca="false">H1110 / (H1110 + J1110)</f>
        <v>0.518166776043399</v>
      </c>
      <c r="N1110" s="0" t="n">
        <f aca="false">K1110 / (K1110+ I1110)</f>
        <v>0.898018226430901</v>
      </c>
      <c r="O1110" s="0" t="n">
        <f aca="false">I1110 / (I1110 + K1110)</f>
        <v>0.101981773569099</v>
      </c>
      <c r="P1110" s="0" t="n">
        <f aca="false">J1110 / (H1110 + J1110)</f>
        <v>0.481833223956601</v>
      </c>
      <c r="Q1110" s="0" t="n">
        <f aca="false">100 * (J1110 + I1110) / (H1110 + I1110 + J1110 + K1110)</f>
        <v>10.5543889731315</v>
      </c>
      <c r="R1110" s="0" t="n">
        <f aca="false">(2 * S1110 * M1110) / (S1110 + M1110)</f>
        <v>0.0843153569392018</v>
      </c>
      <c r="S1110" s="0" t="n">
        <f aca="false">H1110 / (H1110 + I1110)</f>
        <v>0.0458913673066524</v>
      </c>
      <c r="T1110" s="0" t="n">
        <f aca="false">AVERAGE(M1110:S1110)</f>
        <v>1.81208509962534</v>
      </c>
      <c r="U1110" s="0" t="n">
        <f aca="false">(H1110 + K1110)/(H1110 + K1110 + I1110 + J1110)</f>
        <v>0.894456110268685</v>
      </c>
      <c r="V1110" s="0" t="n">
        <f aca="false">(I1110+J1110)/W1110</f>
        <v>0.210450136957755</v>
      </c>
      <c r="W1110" s="0" t="n">
        <f aca="false">VLOOKUP(G1110,ValidPixels!$A$1:$B$53, 2,0)</f>
        <v>214160198</v>
      </c>
    </row>
    <row r="1111" customFormat="false" ht="12.8" hidden="false" customHeight="false" outlineLevel="0" collapsed="false">
      <c r="A1111" s="0" t="n">
        <v>12</v>
      </c>
      <c r="B1111" s="0" t="s">
        <v>120</v>
      </c>
      <c r="C1111" s="0" t="n">
        <f aca="false">VLOOKUP(D1111,List!$G$2:$H$12, 2, 0)</f>
        <v>11</v>
      </c>
      <c r="D1111" s="0" t="s">
        <v>82</v>
      </c>
      <c r="E1111" s="0" t="n">
        <f aca="false">VLOOKUP(G1111,List!$A$2:$B$54, 2, 0)</f>
        <v>50</v>
      </c>
      <c r="F1111" s="0" t="n">
        <f aca="false">VLOOKUP(G1111,List!$L$2:$M$54, 2,0)</f>
        <v>3</v>
      </c>
      <c r="G1111" s="0" t="s">
        <v>83</v>
      </c>
      <c r="H1111" s="0" t="n">
        <v>530182</v>
      </c>
      <c r="I1111" s="0" t="n">
        <v>110572</v>
      </c>
      <c r="J1111" s="0" t="n">
        <v>147193</v>
      </c>
      <c r="K1111" s="0" t="n">
        <v>811473178</v>
      </c>
      <c r="L1111" s="0" t="n">
        <v>0</v>
      </c>
      <c r="M1111" s="0" t="n">
        <f aca="false">H1111 / (H1111 + J1111)</f>
        <v>0.782700867318694</v>
      </c>
      <c r="N1111" s="0" t="n">
        <f aca="false">K1111 / (K1111+ I1111)</f>
        <v>0.999863757745273</v>
      </c>
      <c r="O1111" s="0" t="n">
        <f aca="false">I1111 / (I1111 + K1111)</f>
        <v>0.000136242254727254</v>
      </c>
      <c r="P1111" s="0" t="n">
        <f aca="false">J1111 / (H1111 + J1111)</f>
        <v>0.217299132681307</v>
      </c>
      <c r="Q1111" s="0" t="n">
        <f aca="false">100 * (J1111 + I1111) / (H1111 + I1111 + J1111 + K1111)</f>
        <v>0.0317342529472896</v>
      </c>
      <c r="R1111" s="0" t="n">
        <f aca="false">(2 * S1111 * M1111) / (S1111 + M1111)</f>
        <v>0.804446302296664</v>
      </c>
      <c r="S1111" s="0" t="n">
        <f aca="false">H1111 / (H1111 + I1111)</f>
        <v>0.827434553666462</v>
      </c>
      <c r="T1111" s="0" t="n">
        <f aca="false">AVERAGE(M1111:S1111)</f>
        <v>0.523373586987202</v>
      </c>
      <c r="U1111" s="0" t="n">
        <f aca="false">(H1111 + K1111)/(H1111 + K1111 + I1111 + J1111)</f>
        <v>0.999682657470527</v>
      </c>
      <c r="V1111" s="0" t="n">
        <f aca="false">(I1111+J1111)/W1111</f>
        <v>0.000634580018934027</v>
      </c>
      <c r="W1111" s="0" t="n">
        <f aca="false">VLOOKUP(G1111,ValidPixels!$A$1:$B$53, 2,0)</f>
        <v>406197788</v>
      </c>
    </row>
    <row r="1112" customFormat="false" ht="12.8" hidden="false" customHeight="false" outlineLevel="0" collapsed="false">
      <c r="A1112" s="0" t="n">
        <v>12</v>
      </c>
      <c r="B1112" s="0" t="s">
        <v>120</v>
      </c>
      <c r="C1112" s="0" t="n">
        <f aca="false">VLOOKUP(D1112,List!$G$2:$H$12, 2, 0)</f>
        <v>11</v>
      </c>
      <c r="D1112" s="0" t="s">
        <v>82</v>
      </c>
      <c r="E1112" s="0" t="n">
        <f aca="false">VLOOKUP(G1112,List!$A$2:$B$54, 2, 0)</f>
        <v>52</v>
      </c>
      <c r="F1112" s="0" t="n">
        <f aca="false">VLOOKUP(G1112,List!$L$2:$M$54, 2,0)</f>
        <v>1</v>
      </c>
      <c r="G1112" s="0" t="s">
        <v>85</v>
      </c>
      <c r="H1112" s="0" t="n">
        <v>1727080</v>
      </c>
      <c r="I1112" s="0" t="n">
        <v>45278066</v>
      </c>
      <c r="J1112" s="0" t="n">
        <v>293383</v>
      </c>
      <c r="K1112" s="0" t="n">
        <v>1334182706</v>
      </c>
      <c r="L1112" s="0" t="n">
        <v>0</v>
      </c>
      <c r="M1112" s="0" t="n">
        <f aca="false">H1112 / (H1112 + J1112)</f>
        <v>0.854794173414707</v>
      </c>
      <c r="N1112" s="0" t="n">
        <f aca="false">K1112 / (K1112+ I1112)</f>
        <v>0.967176981818516</v>
      </c>
      <c r="O1112" s="0" t="n">
        <f aca="false">I1112 / (I1112 + K1112)</f>
        <v>0.032823018181484</v>
      </c>
      <c r="P1112" s="0" t="n">
        <f aca="false">J1112 / (H1112 + J1112)</f>
        <v>0.145205826585293</v>
      </c>
      <c r="Q1112" s="0" t="n">
        <f aca="false">100 * (J1112 + I1112) / (H1112 + I1112 + J1112 + K1112)</f>
        <v>3.29873818372929</v>
      </c>
      <c r="R1112" s="0" t="n">
        <f aca="false">(2 * S1112 * M1112) / (S1112 + M1112)</f>
        <v>0.0704562384936412</v>
      </c>
      <c r="S1112" s="0" t="n">
        <f aca="false">H1112 / (H1112 + I1112)</f>
        <v>0.0367423600811707</v>
      </c>
      <c r="T1112" s="0" t="n">
        <f aca="false">AVERAGE(M1112:S1112)</f>
        <v>0.7722766831863</v>
      </c>
      <c r="U1112" s="0" t="n">
        <f aca="false">(H1112 + K1112)/(H1112 + K1112 + I1112 + J1112)</f>
        <v>0.967012618162707</v>
      </c>
      <c r="V1112" s="0" t="n">
        <f aca="false">(I1112+J1112)/W1112</f>
        <v>0.0660062301295265</v>
      </c>
      <c r="W1112" s="0" t="n">
        <f aca="false">VLOOKUP(G1112,ValidPixels!$A$1:$B$53, 2,0)</f>
        <v>690411328</v>
      </c>
    </row>
    <row r="1113" customFormat="false" ht="12.8" hidden="false" customHeight="false" outlineLevel="0" collapsed="false">
      <c r="A1113" s="0" t="n">
        <v>12</v>
      </c>
      <c r="B1113" s="0" t="s">
        <v>120</v>
      </c>
      <c r="C1113" s="0" t="n">
        <f aca="false">VLOOKUP(D1113,List!$G$2:$H$12, 2, 0)</f>
        <v>11</v>
      </c>
      <c r="D1113" s="0" t="s">
        <v>82</v>
      </c>
      <c r="E1113" s="0" t="n">
        <f aca="false">VLOOKUP(G1113,List!$A$2:$B$54, 2, 0)</f>
        <v>51</v>
      </c>
      <c r="F1113" s="0" t="n">
        <f aca="false">VLOOKUP(G1113,List!$L$2:$M$54, 2,0)</f>
        <v>2</v>
      </c>
      <c r="G1113" s="0" t="s">
        <v>84</v>
      </c>
      <c r="H1113" s="0" t="n">
        <v>1930946</v>
      </c>
      <c r="I1113" s="0" t="n">
        <v>9679927</v>
      </c>
      <c r="J1113" s="0" t="n">
        <v>544959</v>
      </c>
      <c r="K1113" s="0" t="n">
        <v>954015931</v>
      </c>
      <c r="L1113" s="0" t="n">
        <v>0</v>
      </c>
      <c r="M1113" s="0" t="n">
        <f aca="false">H1113 / (H1113 + J1113)</f>
        <v>0.779895028282588</v>
      </c>
      <c r="N1113" s="0" t="n">
        <f aca="false">K1113 / (K1113+ I1113)</f>
        <v>0.989955412882972</v>
      </c>
      <c r="O1113" s="0" t="n">
        <f aca="false">I1113 / (I1113 + K1113)</f>
        <v>0.010044587117028</v>
      </c>
      <c r="P1113" s="0" t="n">
        <f aca="false">J1113 / (H1113 + J1113)</f>
        <v>0.220104971717412</v>
      </c>
      <c r="Q1113" s="0" t="n">
        <f aca="false">100 * (J1113 + I1113) / (H1113 + I1113 + J1113 + K1113)</f>
        <v>1.05828863889081</v>
      </c>
      <c r="R1113" s="0" t="n">
        <f aca="false">(2 * S1113 * M1113) / (S1113 + M1113)</f>
        <v>0.274150128581568</v>
      </c>
      <c r="S1113" s="0" t="n">
        <f aca="false">H1113 / (H1113 + I1113)</f>
        <v>0.166304979823653</v>
      </c>
      <c r="T1113" s="0" t="n">
        <f aca="false">AVERAGE(M1113:S1113)</f>
        <v>0.499820535328004</v>
      </c>
      <c r="U1113" s="0" t="n">
        <f aca="false">(H1113 + K1113)/(H1113 + K1113 + I1113 + J1113)</f>
        <v>0.989417113611092</v>
      </c>
      <c r="V1113" s="0" t="n">
        <f aca="false">(I1113+J1113)/W1113</f>
        <v>0.0211862248361202</v>
      </c>
      <c r="W1113" s="0" t="n">
        <f aca="false">VLOOKUP(G1113,ValidPixels!$A$1:$B$53, 2,0)</f>
        <v>482619536</v>
      </c>
    </row>
    <row r="1114" customFormat="false" ht="12.8" hidden="false" customHeight="false" outlineLevel="0" collapsed="false">
      <c r="A1114" s="0" t="n">
        <v>12</v>
      </c>
      <c r="B1114" s="0" t="s">
        <v>120</v>
      </c>
      <c r="C1114" s="0" t="n">
        <f aca="false">VLOOKUP(D1114,List!$G$2:$H$12, 2, 0)</f>
        <v>11</v>
      </c>
      <c r="D1114" s="0" t="s">
        <v>82</v>
      </c>
      <c r="E1114" s="0" t="n">
        <f aca="false">VLOOKUP(G1114,List!$A$2:$B$54, 2, 0)</f>
        <v>53</v>
      </c>
      <c r="F1114" s="0" t="n">
        <f aca="false">VLOOKUP(G1114,List!$L$2:$M$54, 2,0)</f>
        <v>4</v>
      </c>
      <c r="G1114" s="0" t="s">
        <v>86</v>
      </c>
      <c r="H1114" s="0" t="n">
        <v>4368649</v>
      </c>
      <c r="I1114" s="0" t="n">
        <v>1993574</v>
      </c>
      <c r="J1114" s="0" t="n">
        <v>1472191</v>
      </c>
      <c r="K1114" s="0" t="n">
        <v>476622441</v>
      </c>
      <c r="L1114" s="0" t="n">
        <v>0</v>
      </c>
      <c r="M1114" s="0" t="n">
        <f aca="false">H1114 / (H1114 + J1114)</f>
        <v>0.74794875394635</v>
      </c>
      <c r="N1114" s="0" t="n">
        <f aca="false">K1114 / (K1114+ I1114)</f>
        <v>0.995834711047018</v>
      </c>
      <c r="O1114" s="0" t="n">
        <f aca="false">I1114 / (I1114 + K1114)</f>
        <v>0.00416528895298249</v>
      </c>
      <c r="P1114" s="0" t="n">
        <f aca="false">J1114 / (H1114 + J1114)</f>
        <v>0.25205124605365</v>
      </c>
      <c r="Q1114" s="0" t="n">
        <f aca="false">100 * (J1114 + I1114) / (H1114 + I1114 + J1114 + K1114)</f>
        <v>0.715391879427529</v>
      </c>
      <c r="R1114" s="0" t="n">
        <f aca="false">(2 * S1114 * M1114) / (S1114 + M1114)</f>
        <v>0.715992206219045</v>
      </c>
      <c r="S1114" s="0" t="n">
        <f aca="false">H1114 / (H1114 + I1114)</f>
        <v>0.686654491676887</v>
      </c>
      <c r="T1114" s="0" t="n">
        <f aca="false">AVERAGE(M1114:S1114)</f>
        <v>0.588291225331923</v>
      </c>
      <c r="U1114" s="0" t="n">
        <f aca="false">(H1114 + K1114)/(H1114 + K1114 + I1114 + J1114)</f>
        <v>0.992846081205725</v>
      </c>
      <c r="V1114" s="0" t="n">
        <f aca="false">(I1114+J1114)/W1114</f>
        <v>0.0143221403396562</v>
      </c>
      <c r="W1114" s="0" t="n">
        <f aca="false">VLOOKUP(G1114,ValidPixels!$A$1:$B$53, 2,0)</f>
        <v>241986527</v>
      </c>
    </row>
    <row r="1115" customFormat="false" ht="12.8" hidden="false" customHeight="false" outlineLevel="0" collapsed="false">
      <c r="A1115" s="0" t="n">
        <v>5</v>
      </c>
      <c r="B1115" s="0" t="s">
        <v>121</v>
      </c>
      <c r="C1115" s="0" t="n">
        <f aca="false">VLOOKUP(D1115,List!$G$2:$H$12, 2, 0)</f>
        <v>3</v>
      </c>
      <c r="D1115" s="0" t="s">
        <v>23</v>
      </c>
      <c r="E1115" s="0" t="n">
        <f aca="false">VLOOKUP(G1115,List!$A$2:$B$54, 2, 0)</f>
        <v>1</v>
      </c>
      <c r="F1115" s="0" t="n">
        <f aca="false">VLOOKUP(G1115,List!$L$2:$M$54, 2,0)</f>
        <v>4</v>
      </c>
      <c r="G1115" s="0" t="s">
        <v>24</v>
      </c>
      <c r="H1115" s="0" t="n">
        <v>606128</v>
      </c>
      <c r="I1115" s="0" t="n">
        <v>18904</v>
      </c>
      <c r="J1115" s="0" t="n">
        <v>64734</v>
      </c>
      <c r="K1115" s="0" t="n">
        <v>67550203</v>
      </c>
      <c r="L1115" s="0" t="n">
        <v>12533</v>
      </c>
      <c r="M1115" s="0" t="n">
        <f aca="false">H1115 / (H1115 + J1115)</f>
        <v>0.903506235261499</v>
      </c>
      <c r="N1115" s="0" t="n">
        <f aca="false">K1115 / (K1115+ I1115)</f>
        <v>0.999720227174232</v>
      </c>
      <c r="O1115" s="0" t="n">
        <f aca="false">I1115 / (I1115 + K1115)</f>
        <v>0.000279772825767847</v>
      </c>
      <c r="P1115" s="0" t="n">
        <f aca="false">J1115 / (H1115 + J1115)</f>
        <v>0.0964937647385006</v>
      </c>
      <c r="Q1115" s="0" t="n">
        <f aca="false">100 * (J1115 + I1115) / (H1115 + I1115 + J1115 + K1115)</f>
        <v>0.122564533990336</v>
      </c>
      <c r="R1115" s="0" t="n">
        <f aca="false">(2 * S1115 * M1115) / (S1115 + M1115)</f>
        <v>0.935459227375079</v>
      </c>
      <c r="S1115" s="0" t="n">
        <f aca="false">H1115 / (H1115 + I1115)</f>
        <v>0.969755148536395</v>
      </c>
      <c r="T1115" s="0" t="n">
        <f aca="false">AVERAGE(M1115:S1115)</f>
        <v>0.57539698712883</v>
      </c>
      <c r="U1115" s="0" t="n">
        <f aca="false">(H1115 + K1115)/(H1115 + K1115 + I1115 + J1115)</f>
        <v>0.998774354660097</v>
      </c>
      <c r="V1115" s="0" t="n">
        <f aca="false">(I1115+J1115)/W1115</f>
        <v>0.00022511079206674</v>
      </c>
      <c r="W1115" s="0" t="n">
        <f aca="false">VLOOKUP(G1115,ValidPixels!$A$1:$B$53, 2,0)</f>
        <v>371541494</v>
      </c>
    </row>
    <row r="1116" customFormat="false" ht="12.8" hidden="false" customHeight="false" outlineLevel="0" collapsed="false">
      <c r="A1116" s="0" t="n">
        <v>5</v>
      </c>
      <c r="B1116" s="0" t="s">
        <v>121</v>
      </c>
      <c r="C1116" s="0" t="n">
        <f aca="false">VLOOKUP(D1116,List!$G$2:$H$12, 2, 0)</f>
        <v>3</v>
      </c>
      <c r="D1116" s="0" t="s">
        <v>23</v>
      </c>
      <c r="E1116" s="0" t="n">
        <f aca="false">VLOOKUP(G1116,List!$A$2:$B$54, 2, 0)</f>
        <v>2</v>
      </c>
      <c r="F1116" s="0" t="n">
        <f aca="false">VLOOKUP(G1116,List!$L$2:$M$54, 2,0)</f>
        <v>1</v>
      </c>
      <c r="G1116" s="0" t="s">
        <v>25</v>
      </c>
      <c r="H1116" s="0" t="n">
        <v>3675021</v>
      </c>
      <c r="I1116" s="0" t="n">
        <v>438058</v>
      </c>
      <c r="J1116" s="0" t="n">
        <v>1153169</v>
      </c>
      <c r="K1116" s="0" t="n">
        <v>366275246</v>
      </c>
      <c r="L1116" s="0" t="n">
        <v>0</v>
      </c>
      <c r="M1116" s="0" t="n">
        <f aca="false">H1116 / (H1116 + J1116)</f>
        <v>0.761159150737647</v>
      </c>
      <c r="N1116" s="0" t="n">
        <f aca="false">K1116 / (K1116+ I1116)</f>
        <v>0.998805448301925</v>
      </c>
      <c r="O1116" s="0" t="n">
        <f aca="false">I1116 / (I1116 + K1116)</f>
        <v>0.00119455169807529</v>
      </c>
      <c r="P1116" s="0" t="n">
        <f aca="false">J1116 / (H1116 + J1116)</f>
        <v>0.238840849262353</v>
      </c>
      <c r="Q1116" s="0" t="n">
        <f aca="false">100 * (J1116 + I1116) / (H1116 + I1116 + J1116 + K1116)</f>
        <v>0.428277063449608</v>
      </c>
      <c r="R1116" s="0" t="n">
        <f aca="false">(2 * S1116 * M1116) / (S1116 + M1116)</f>
        <v>0.822035664065134</v>
      </c>
      <c r="S1116" s="0" t="n">
        <f aca="false">H1116 / (H1116 + I1116)</f>
        <v>0.893496332066561</v>
      </c>
      <c r="T1116" s="0" t="n">
        <f aca="false">AVERAGE(M1116:S1116)</f>
        <v>0.591972722797329</v>
      </c>
      <c r="U1116" s="0" t="n">
        <f aca="false">(H1116 + K1116)/(H1116 + K1116 + I1116 + J1116)</f>
        <v>0.995717229365504</v>
      </c>
      <c r="V1116" s="0" t="n">
        <f aca="false">(I1116+J1116)/W1116</f>
        <v>0.0173429412527643</v>
      </c>
      <c r="W1116" s="0" t="n">
        <f aca="false">VLOOKUP(G1116,ValidPixels!$A$1:$B$53, 2,0)</f>
        <v>91750700</v>
      </c>
    </row>
    <row r="1117" customFormat="false" ht="12.8" hidden="false" customHeight="false" outlineLevel="0" collapsed="false">
      <c r="A1117" s="0" t="n">
        <v>5</v>
      </c>
      <c r="B1117" s="0" t="s">
        <v>121</v>
      </c>
      <c r="C1117" s="0" t="n">
        <f aca="false">VLOOKUP(D1117,List!$G$2:$H$12, 2, 0)</f>
        <v>3</v>
      </c>
      <c r="D1117" s="0" t="s">
        <v>23</v>
      </c>
      <c r="E1117" s="0" t="n">
        <f aca="false">VLOOKUP(G1117,List!$A$2:$B$54, 2, 0)</f>
        <v>3</v>
      </c>
      <c r="F1117" s="0" t="n">
        <f aca="false">VLOOKUP(G1117,List!$L$2:$M$54, 2,0)</f>
        <v>2</v>
      </c>
      <c r="G1117" s="0" t="s">
        <v>26</v>
      </c>
      <c r="H1117" s="0" t="n">
        <v>4340769</v>
      </c>
      <c r="I1117" s="0" t="n">
        <v>757373</v>
      </c>
      <c r="J1117" s="0" t="n">
        <v>1117220</v>
      </c>
      <c r="K1117" s="0" t="n">
        <v>85897096</v>
      </c>
      <c r="L1117" s="0" t="n">
        <v>361253</v>
      </c>
      <c r="M1117" s="0" t="n">
        <f aca="false">H1117 / (H1117 + J1117)</f>
        <v>0.795305560344662</v>
      </c>
      <c r="N1117" s="0" t="n">
        <f aca="false">K1117 / (K1117+ I1117)</f>
        <v>0.991259850660443</v>
      </c>
      <c r="O1117" s="0" t="n">
        <f aca="false">I1117 / (I1117 + K1117)</f>
        <v>0.00874014933955686</v>
      </c>
      <c r="P1117" s="0" t="n">
        <f aca="false">J1117 / (H1117 + J1117)</f>
        <v>0.204694439655338</v>
      </c>
      <c r="Q1117" s="0" t="n">
        <f aca="false">100 * (J1117 + I1117) / (H1117 + I1117 + J1117 + K1117)</f>
        <v>2.03511342624252</v>
      </c>
      <c r="R1117" s="0" t="n">
        <f aca="false">(2 * S1117 * M1117) / (S1117 + M1117)</f>
        <v>0.822416660043344</v>
      </c>
      <c r="S1117" s="0" t="n">
        <f aca="false">H1117 / (H1117 + I1117)</f>
        <v>0.851441368247491</v>
      </c>
      <c r="T1117" s="0" t="n">
        <f aca="false">AVERAGE(M1117:S1117)</f>
        <v>0.815567350647622</v>
      </c>
      <c r="U1117" s="0" t="n">
        <f aca="false">(H1117 + K1117)/(H1117 + K1117 + I1117 + J1117)</f>
        <v>0.979648865737575</v>
      </c>
      <c r="V1117" s="0" t="n">
        <f aca="false">(I1117+J1117)/W1117</f>
        <v>0.014975086431</v>
      </c>
      <c r="W1117" s="0" t="n">
        <f aca="false">VLOOKUP(G1117,ValidPixels!$A$1:$B$53, 2,0)</f>
        <v>125180780</v>
      </c>
    </row>
    <row r="1118" customFormat="false" ht="12.8" hidden="false" customHeight="false" outlineLevel="0" collapsed="false">
      <c r="A1118" s="0" t="n">
        <v>5</v>
      </c>
      <c r="B1118" s="0" t="s">
        <v>121</v>
      </c>
      <c r="C1118" s="0" t="n">
        <f aca="false">VLOOKUP(D1118,List!$G$2:$H$12, 2, 0)</f>
        <v>3</v>
      </c>
      <c r="D1118" s="0" t="s">
        <v>23</v>
      </c>
      <c r="E1118" s="0" t="n">
        <f aca="false">VLOOKUP(G1118,List!$A$2:$B$54, 2, 0)</f>
        <v>4</v>
      </c>
      <c r="F1118" s="0" t="n">
        <f aca="false">VLOOKUP(G1118,List!$L$2:$M$54, 2,0)</f>
        <v>3</v>
      </c>
      <c r="G1118" s="0" t="s">
        <v>27</v>
      </c>
      <c r="H1118" s="0" t="n">
        <v>8126030</v>
      </c>
      <c r="I1118" s="0" t="n">
        <v>114842</v>
      </c>
      <c r="J1118" s="0" t="n">
        <v>516064</v>
      </c>
      <c r="K1118" s="0" t="n">
        <v>116423844</v>
      </c>
      <c r="L1118" s="0" t="n">
        <v>0</v>
      </c>
      <c r="M1118" s="0" t="n">
        <f aca="false">H1118 / (H1118 + J1118)</f>
        <v>0.94028484300217</v>
      </c>
      <c r="N1118" s="0" t="n">
        <f aca="false">K1118 / (K1118+ I1118)</f>
        <v>0.99901455899374</v>
      </c>
      <c r="O1118" s="0" t="n">
        <f aca="false">I1118 / (I1118 + K1118)</f>
        <v>0.000985441006259501</v>
      </c>
      <c r="P1118" s="0" t="n">
        <f aca="false">J1118 / (H1118 + J1118)</f>
        <v>0.0597151569978295</v>
      </c>
      <c r="Q1118" s="0" t="n">
        <f aca="false">100 * (J1118 + I1118) / (H1118 + I1118 + J1118 + K1118)</f>
        <v>0.503995900968184</v>
      </c>
      <c r="R1118" s="0" t="n">
        <f aca="false">(2 * S1118 * M1118) / (S1118 + M1118)</f>
        <v>0.962630618340403</v>
      </c>
      <c r="S1118" s="0" t="n">
        <f aca="false">H1118 / (H1118 + I1118)</f>
        <v>0.986064338822396</v>
      </c>
      <c r="T1118" s="0" t="n">
        <f aca="false">AVERAGE(M1118:S1118)</f>
        <v>0.636098694018712</v>
      </c>
      <c r="U1118" s="0" t="n">
        <f aca="false">(H1118 + K1118)/(H1118 + K1118 + I1118 + J1118)</f>
        <v>0.994960040990318</v>
      </c>
      <c r="V1118" s="0" t="n">
        <f aca="false">(I1118+J1118)/W1118</f>
        <v>0.00924710179986111</v>
      </c>
      <c r="W1118" s="0" t="n">
        <f aca="false">VLOOKUP(G1118,ValidPixels!$A$1:$B$53, 2,0)</f>
        <v>68227431</v>
      </c>
    </row>
    <row r="1119" customFormat="false" ht="12.8" hidden="false" customHeight="false" outlineLevel="0" collapsed="false">
      <c r="A1119" s="0" t="n">
        <v>5</v>
      </c>
      <c r="B1119" s="0" t="s">
        <v>121</v>
      </c>
      <c r="C1119" s="0" t="n">
        <f aca="false">VLOOKUP(D1119,List!$G$2:$H$12, 2, 0)</f>
        <v>5</v>
      </c>
      <c r="D1119" s="0" t="s">
        <v>28</v>
      </c>
      <c r="E1119" s="0" t="n">
        <f aca="false">VLOOKUP(G1119,List!$A$2:$B$54, 2, 0)</f>
        <v>5</v>
      </c>
      <c r="F1119" s="0" t="n">
        <f aca="false">VLOOKUP(G1119,List!$L$2:$M$54, 2,0)</f>
        <v>4</v>
      </c>
      <c r="G1119" s="0" t="s">
        <v>29</v>
      </c>
      <c r="H1119" s="0" t="n">
        <v>56971</v>
      </c>
      <c r="I1119" s="0" t="n">
        <v>552910</v>
      </c>
      <c r="J1119" s="0" t="n">
        <v>20532</v>
      </c>
      <c r="K1119" s="0" t="n">
        <v>92730145</v>
      </c>
      <c r="L1119" s="0" t="n">
        <v>0</v>
      </c>
      <c r="M1119" s="0" t="n">
        <f aca="false">H1119 / (H1119 + J1119)</f>
        <v>0.735081222662349</v>
      </c>
      <c r="N1119" s="0" t="n">
        <f aca="false">K1119 / (K1119+ I1119)</f>
        <v>0.994072771308787</v>
      </c>
      <c r="O1119" s="0" t="n">
        <f aca="false">I1119 / (I1119 + K1119)</f>
        <v>0.005927228691213</v>
      </c>
      <c r="P1119" s="0" t="n">
        <f aca="false">J1119 / (H1119 + J1119)</f>
        <v>0.264918777337651</v>
      </c>
      <c r="Q1119" s="0" t="n">
        <f aca="false">100 * (J1119 + I1119) / (H1119 + I1119 + J1119 + K1119)</f>
        <v>0.61422297840165</v>
      </c>
      <c r="R1119" s="0" t="n">
        <f aca="false">(2 * S1119 * M1119) / (S1119 + M1119)</f>
        <v>0.165761786716013</v>
      </c>
      <c r="S1119" s="0" t="n">
        <f aca="false">H1119 / (H1119 + I1119)</f>
        <v>0.093413305218559</v>
      </c>
      <c r="T1119" s="0" t="n">
        <f aca="false">AVERAGE(M1119:S1119)</f>
        <v>0.41048543861946</v>
      </c>
      <c r="U1119" s="0" t="n">
        <f aca="false">(H1119 + K1119)/(H1119 + K1119 + I1119 + J1119)</f>
        <v>0.993857770215984</v>
      </c>
      <c r="V1119" s="0" t="n">
        <f aca="false">(I1119+J1119)/W1119</f>
        <v>0.0061422297840165</v>
      </c>
      <c r="W1119" s="0" t="n">
        <f aca="false">VLOOKUP(G1119,ValidPixels!$A$1:$B$53, 2,0)</f>
        <v>93360558</v>
      </c>
    </row>
    <row r="1120" customFormat="false" ht="12.8" hidden="false" customHeight="false" outlineLevel="0" collapsed="false">
      <c r="A1120" s="0" t="n">
        <v>5</v>
      </c>
      <c r="B1120" s="0" t="s">
        <v>121</v>
      </c>
      <c r="C1120" s="0" t="n">
        <f aca="false">VLOOKUP(D1120,List!$G$2:$H$12, 2, 0)</f>
        <v>5</v>
      </c>
      <c r="D1120" s="0" t="s">
        <v>28</v>
      </c>
      <c r="E1120" s="0" t="n">
        <f aca="false">VLOOKUP(G1120,List!$A$2:$B$54, 2, 0)</f>
        <v>6</v>
      </c>
      <c r="F1120" s="0" t="n">
        <f aca="false">VLOOKUP(G1120,List!$L$2:$M$54, 2,0)</f>
        <v>5</v>
      </c>
      <c r="G1120" s="0" t="s">
        <v>30</v>
      </c>
      <c r="H1120" s="0" t="n">
        <v>170796</v>
      </c>
      <c r="I1120" s="0" t="n">
        <v>99411</v>
      </c>
      <c r="J1120" s="0" t="n">
        <v>96433</v>
      </c>
      <c r="K1120" s="0" t="n">
        <v>123862920</v>
      </c>
      <c r="L1120" s="0" t="n">
        <v>0</v>
      </c>
      <c r="M1120" s="0" t="n">
        <f aca="false">H1120 / (H1120 + J1120)</f>
        <v>0.639137219388614</v>
      </c>
      <c r="N1120" s="0" t="n">
        <f aca="false">K1120 / (K1120+ I1120)</f>
        <v>0.999198054770364</v>
      </c>
      <c r="O1120" s="0" t="n">
        <f aca="false">I1120 / (I1120 + K1120)</f>
        <v>0.000801945229635929</v>
      </c>
      <c r="P1120" s="0" t="n">
        <f aca="false">J1120 / (H1120 + J1120)</f>
        <v>0.360862780611386</v>
      </c>
      <c r="Q1120" s="0" t="n">
        <f aca="false">100 * (J1120 + I1120) / (H1120 + I1120 + J1120 + K1120)</f>
        <v>0.157646859571909</v>
      </c>
      <c r="R1120" s="0" t="n">
        <f aca="false">(2 * S1120 * M1120) / (S1120 + M1120)</f>
        <v>0.635595680229832</v>
      </c>
      <c r="S1120" s="0" t="n">
        <f aca="false">H1120 / (H1120 + I1120)</f>
        <v>0.632093173011802</v>
      </c>
      <c r="T1120" s="0" t="n">
        <f aca="false">AVERAGE(M1120:S1120)</f>
        <v>0.489333673259078</v>
      </c>
      <c r="U1120" s="0" t="n">
        <f aca="false">(H1120 + K1120)/(H1120 + K1120 + I1120 + J1120)</f>
        <v>0.998423531404281</v>
      </c>
      <c r="V1120" s="0" t="n">
        <f aca="false">(I1120+J1120)/W1120</f>
        <v>0.00157646859571909</v>
      </c>
      <c r="W1120" s="0" t="n">
        <f aca="false">VLOOKUP(G1120,ValidPixels!$A$1:$B$53, 2,0)</f>
        <v>124229560</v>
      </c>
    </row>
    <row r="1121" customFormat="false" ht="12.8" hidden="false" customHeight="false" outlineLevel="0" collapsed="false">
      <c r="A1121" s="0" t="n">
        <v>5</v>
      </c>
      <c r="B1121" s="0" t="s">
        <v>121</v>
      </c>
      <c r="C1121" s="0" t="n">
        <f aca="false">VLOOKUP(D1121,List!$G$2:$H$12, 2, 0)</f>
        <v>5</v>
      </c>
      <c r="D1121" s="0" t="s">
        <v>28</v>
      </c>
      <c r="E1121" s="0" t="n">
        <f aca="false">VLOOKUP(G1121,List!$A$2:$B$54, 2, 0)</f>
        <v>7</v>
      </c>
      <c r="F1121" s="0" t="n">
        <f aca="false">VLOOKUP(G1121,List!$L$2:$M$54, 2,0)</f>
        <v>2</v>
      </c>
      <c r="G1121" s="0" t="s">
        <v>31</v>
      </c>
      <c r="H1121" s="0" t="n">
        <v>935763</v>
      </c>
      <c r="I1121" s="0" t="n">
        <v>73014</v>
      </c>
      <c r="J1121" s="0" t="n">
        <v>107606</v>
      </c>
      <c r="K1121" s="0" t="n">
        <v>28346707</v>
      </c>
      <c r="L1121" s="0" t="n">
        <v>0</v>
      </c>
      <c r="M1121" s="0" t="n">
        <f aca="false">H1121 / (H1121 + J1121)</f>
        <v>0.896866784426219</v>
      </c>
      <c r="N1121" s="0" t="n">
        <f aca="false">K1121 / (K1121+ I1121)</f>
        <v>0.997430868515563</v>
      </c>
      <c r="O1121" s="0" t="n">
        <f aca="false">I1121 / (I1121 + K1121)</f>
        <v>0.00256913148443646</v>
      </c>
      <c r="P1121" s="0" t="n">
        <f aca="false">J1121 / (H1121 + J1121)</f>
        <v>0.103133215573781</v>
      </c>
      <c r="Q1121" s="0" t="n">
        <f aca="false">100 * (J1121 + I1121) / (H1121 + I1121 + J1121 + K1121)</f>
        <v>0.613038211538573</v>
      </c>
      <c r="R1121" s="0" t="n">
        <f aca="false">(2 * S1121 * M1121) / (S1121 + M1121)</f>
        <v>0.911984819793523</v>
      </c>
      <c r="S1121" s="0" t="n">
        <f aca="false">H1121 / (H1121 + I1121)</f>
        <v>0.927621268129626</v>
      </c>
      <c r="T1121" s="0" t="n">
        <f aca="false">AVERAGE(M1121:S1121)</f>
        <v>0.636092042780246</v>
      </c>
      <c r="U1121" s="0" t="n">
        <f aca="false">(H1121 + K1121)/(H1121 + K1121 + I1121 + J1121)</f>
        <v>0.993869617884614</v>
      </c>
      <c r="V1121" s="0" t="n">
        <f aca="false">(I1121+J1121)/W1121</f>
        <v>0.000174554914588595</v>
      </c>
      <c r="W1121" s="0" t="n">
        <f aca="false">VLOOKUP(G1121,ValidPixels!$A$1:$B$53, 2,0)</f>
        <v>1034746002</v>
      </c>
    </row>
    <row r="1122" customFormat="false" ht="12.8" hidden="false" customHeight="false" outlineLevel="0" collapsed="false">
      <c r="A1122" s="0" t="n">
        <v>5</v>
      </c>
      <c r="B1122" s="0" t="s">
        <v>121</v>
      </c>
      <c r="C1122" s="0" t="n">
        <f aca="false">VLOOKUP(D1122,List!$G$2:$H$12, 2, 0)</f>
        <v>5</v>
      </c>
      <c r="D1122" s="0" t="s">
        <v>28</v>
      </c>
      <c r="E1122" s="0" t="n">
        <f aca="false">VLOOKUP(G1122,List!$A$2:$B$54, 2, 0)</f>
        <v>8</v>
      </c>
      <c r="F1122" s="0" t="n">
        <f aca="false">VLOOKUP(G1122,List!$L$2:$M$54, 2,0)</f>
        <v>1</v>
      </c>
      <c r="G1122" s="0" t="s">
        <v>32</v>
      </c>
      <c r="H1122" s="0" t="n">
        <v>1294980</v>
      </c>
      <c r="I1122" s="0" t="n">
        <v>1907175</v>
      </c>
      <c r="J1122" s="0" t="n">
        <v>255871</v>
      </c>
      <c r="K1122" s="0" t="n">
        <v>243812444</v>
      </c>
      <c r="L1122" s="0" t="n">
        <v>397</v>
      </c>
      <c r="M1122" s="0" t="n">
        <f aca="false">H1122 / (H1122 + J1122)</f>
        <v>0.835012518933153</v>
      </c>
      <c r="N1122" s="0" t="n">
        <f aca="false">K1122 / (K1122+ I1122)</f>
        <v>0.992238409746191</v>
      </c>
      <c r="O1122" s="0" t="n">
        <f aca="false">I1122 / (I1122 + K1122)</f>
        <v>0.00776159025380875</v>
      </c>
      <c r="P1122" s="0" t="n">
        <f aca="false">J1122 / (H1122 + J1122)</f>
        <v>0.164987481066847</v>
      </c>
      <c r="Q1122" s="0" t="n">
        <f aca="false">100 * (J1122 + I1122) / (H1122 + I1122 + J1122 + K1122)</f>
        <v>0.874769235485337</v>
      </c>
      <c r="R1122" s="0" t="n">
        <f aca="false">(2 * S1122 * M1122) / (S1122 + M1122)</f>
        <v>0.544909894917027</v>
      </c>
      <c r="S1122" s="0" t="n">
        <f aca="false">H1122 / (H1122 + I1122)</f>
        <v>0.404408905877448</v>
      </c>
      <c r="T1122" s="0" t="n">
        <f aca="false">AVERAGE(M1122:S1122)</f>
        <v>0.546298290897116</v>
      </c>
      <c r="U1122" s="0" t="n">
        <f aca="false">(H1122 + K1122)/(H1122 + K1122 + I1122 + J1122)</f>
        <v>0.991252307645147</v>
      </c>
      <c r="V1122" s="0" t="n">
        <f aca="false">(I1122+J1122)/W1122</f>
        <v>0.008747707213227</v>
      </c>
      <c r="W1122" s="0" t="n">
        <f aca="false">VLOOKUP(G1122,ValidPixels!$A$1:$B$53, 2,0)</f>
        <v>247270050</v>
      </c>
    </row>
    <row r="1123" customFormat="false" ht="12.8" hidden="false" customHeight="false" outlineLevel="0" collapsed="false">
      <c r="A1123" s="0" t="n">
        <v>5</v>
      </c>
      <c r="B1123" s="0" t="s">
        <v>121</v>
      </c>
      <c r="C1123" s="0" t="n">
        <f aca="false">VLOOKUP(D1123,List!$G$2:$H$12, 2, 0)</f>
        <v>5</v>
      </c>
      <c r="D1123" s="0" t="s">
        <v>28</v>
      </c>
      <c r="E1123" s="0" t="n">
        <f aca="false">VLOOKUP(G1123,List!$A$2:$B$54, 2, 0)</f>
        <v>9</v>
      </c>
      <c r="F1123" s="0" t="n">
        <f aca="false">VLOOKUP(G1123,List!$L$2:$M$54, 2,0)</f>
        <v>6</v>
      </c>
      <c r="G1123" s="0" t="s">
        <v>33</v>
      </c>
      <c r="H1123" s="0" t="n">
        <v>1330024</v>
      </c>
      <c r="I1123" s="0" t="n">
        <v>125002</v>
      </c>
      <c r="J1123" s="0" t="n">
        <v>647868</v>
      </c>
      <c r="K1123" s="0" t="n">
        <v>145517759</v>
      </c>
      <c r="L1123" s="0" t="n">
        <v>11713</v>
      </c>
      <c r="M1123" s="0" t="n">
        <f aca="false">H1123 / (H1123 + J1123)</f>
        <v>0.67244520934409</v>
      </c>
      <c r="N1123" s="0" t="n">
        <f aca="false">K1123 / (K1123+ I1123)</f>
        <v>0.999141721846375</v>
      </c>
      <c r="O1123" s="0" t="n">
        <f aca="false">I1123 / (I1123 + K1123)</f>
        <v>0.0008582781536255</v>
      </c>
      <c r="P1123" s="0" t="n">
        <f aca="false">J1123 / (H1123 + J1123)</f>
        <v>0.32755479065591</v>
      </c>
      <c r="Q1123" s="0" t="n">
        <f aca="false">100 * (J1123 + I1123) / (H1123 + I1123 + J1123 + K1123)</f>
        <v>0.523551403068241</v>
      </c>
      <c r="R1123" s="0" t="n">
        <f aca="false">(2 * S1123 * M1123) / (S1123 + M1123)</f>
        <v>0.774864998231825</v>
      </c>
      <c r="S1123" s="0" t="n">
        <f aca="false">H1123 / (H1123 + I1123)</f>
        <v>0.914089507678901</v>
      </c>
      <c r="T1123" s="0" t="n">
        <f aca="false">AVERAGE(M1123:S1123)</f>
        <v>0.601786558425567</v>
      </c>
      <c r="U1123" s="0" t="n">
        <f aca="false">(H1123 + K1123)/(H1123 + K1123 + I1123 + J1123)</f>
        <v>0.994764485969318</v>
      </c>
      <c r="V1123" s="0" t="n">
        <f aca="false">(I1123+J1123)/W1123</f>
        <v>0.00523595320752724</v>
      </c>
      <c r="W1123" s="0" t="n">
        <f aca="false">VLOOKUP(G1123,ValidPixels!$A$1:$B$53, 2,0)</f>
        <v>147608271</v>
      </c>
    </row>
    <row r="1124" customFormat="false" ht="12.8" hidden="false" customHeight="false" outlineLevel="0" collapsed="false">
      <c r="A1124" s="0" t="n">
        <v>5</v>
      </c>
      <c r="B1124" s="0" t="s">
        <v>121</v>
      </c>
      <c r="C1124" s="0" t="n">
        <f aca="false">VLOOKUP(D1124,List!$G$2:$H$12, 2, 0)</f>
        <v>5</v>
      </c>
      <c r="D1124" s="0" t="s">
        <v>28</v>
      </c>
      <c r="E1124" s="0" t="n">
        <f aca="false">VLOOKUP(G1124,List!$A$2:$B$54, 2, 0)</f>
        <v>10</v>
      </c>
      <c r="F1124" s="0" t="n">
        <f aca="false">VLOOKUP(G1124,List!$L$2:$M$54, 2,0)</f>
        <v>3</v>
      </c>
      <c r="G1124" s="0" t="s">
        <v>34</v>
      </c>
      <c r="H1124" s="0" t="n">
        <v>10587276</v>
      </c>
      <c r="I1124" s="0" t="n">
        <v>4509693</v>
      </c>
      <c r="J1124" s="0" t="n">
        <v>7750721</v>
      </c>
      <c r="K1124" s="0" t="n">
        <v>1012280214</v>
      </c>
      <c r="L1124" s="0" t="n">
        <v>329522</v>
      </c>
      <c r="M1124" s="0" t="n">
        <f aca="false">H1124 / (H1124 + J1124)</f>
        <v>0.577340916786059</v>
      </c>
      <c r="N1124" s="0" t="n">
        <f aca="false">K1124 / (K1124+ I1124)</f>
        <v>0.995564774031534</v>
      </c>
      <c r="O1124" s="0" t="n">
        <f aca="false">I1124 / (I1124 + K1124)</f>
        <v>0.00443522596846548</v>
      </c>
      <c r="P1124" s="0" t="n">
        <f aca="false">J1124 / (H1124 + J1124)</f>
        <v>0.422659083213941</v>
      </c>
      <c r="Q1124" s="0" t="n">
        <f aca="false">100 * (J1124 + I1124) / (H1124 + I1124 + J1124 + K1124)</f>
        <v>1.18443469185041</v>
      </c>
      <c r="R1124" s="0" t="n">
        <f aca="false">(2 * S1124 * M1124) / (S1124 + M1124)</f>
        <v>0.633305623819088</v>
      </c>
      <c r="S1124" s="0" t="n">
        <f aca="false">H1124 / (H1124 + I1124)</f>
        <v>0.701284873804802</v>
      </c>
      <c r="T1124" s="0" t="n">
        <f aca="false">AVERAGE(M1124:S1124)</f>
        <v>0.645575027067757</v>
      </c>
      <c r="U1124" s="0" t="n">
        <f aca="false">(H1124 + K1124)/(H1124 + K1124 + I1124 + J1124)</f>
        <v>0.988155653081496</v>
      </c>
      <c r="V1124" s="0" t="n">
        <f aca="false">(I1124+J1124)/W1124</f>
        <v>0.416127907833157</v>
      </c>
      <c r="W1124" s="0" t="n">
        <f aca="false">VLOOKUP(G1124,ValidPixels!$A$1:$B$53, 2,0)</f>
        <v>29463090</v>
      </c>
    </row>
    <row r="1125" customFormat="false" ht="12.8" hidden="false" customHeight="false" outlineLevel="0" collapsed="false">
      <c r="A1125" s="0" t="n">
        <v>5</v>
      </c>
      <c r="B1125" s="0" t="s">
        <v>121</v>
      </c>
      <c r="C1125" s="0" t="n">
        <f aca="false">VLOOKUP(D1125,List!$G$2:$H$12, 2, 0)</f>
        <v>4</v>
      </c>
      <c r="D1125" s="0" t="s">
        <v>35</v>
      </c>
      <c r="E1125" s="0" t="n">
        <f aca="false">VLOOKUP(G1125,List!$A$2:$B$54, 2, 0)</f>
        <v>11</v>
      </c>
      <c r="F1125" s="0" t="n">
        <f aca="false">VLOOKUP(G1125,List!$L$2:$M$54, 2,0)</f>
        <v>3</v>
      </c>
      <c r="G1125" s="0" t="s">
        <v>36</v>
      </c>
      <c r="H1125" s="0" t="n">
        <v>95688</v>
      </c>
      <c r="I1125" s="0" t="n">
        <v>750802</v>
      </c>
      <c r="J1125" s="0" t="n">
        <v>167541</v>
      </c>
      <c r="K1125" s="0" t="n">
        <v>9081790</v>
      </c>
      <c r="L1125" s="0" t="n">
        <v>6719</v>
      </c>
      <c r="M1125" s="0" t="n">
        <f aca="false">H1125 / (H1125 + J1125)</f>
        <v>0.363516177928724</v>
      </c>
      <c r="N1125" s="0" t="n">
        <f aca="false">K1125 / (K1125+ I1125)</f>
        <v>0.923641497582733</v>
      </c>
      <c r="O1125" s="0" t="n">
        <f aca="false">I1125 / (I1125 + K1125)</f>
        <v>0.076358502417267</v>
      </c>
      <c r="P1125" s="0" t="n">
        <f aca="false">J1125 / (H1125 + J1125)</f>
        <v>0.636483822071276</v>
      </c>
      <c r="Q1125" s="0" t="n">
        <f aca="false">100 * (J1125 + I1125) / (H1125 + I1125 + J1125 + K1125)</f>
        <v>9.09626864422418</v>
      </c>
      <c r="R1125" s="0" t="n">
        <f aca="false">(2 * S1125 * M1125) / (S1125 + M1125)</f>
        <v>0.172454468203212</v>
      </c>
      <c r="S1125" s="0" t="n">
        <f aca="false">H1125 / (H1125 + I1125)</f>
        <v>0.113040910111165</v>
      </c>
      <c r="T1125" s="0" t="n">
        <f aca="false">AVERAGE(M1125:S1125)</f>
        <v>1.62596628893408</v>
      </c>
      <c r="U1125" s="0" t="n">
        <f aca="false">(H1125 + K1125)/(H1125 + K1125 + I1125 + J1125)</f>
        <v>0.909037313557758</v>
      </c>
      <c r="V1125" s="0" t="n">
        <f aca="false">(I1125+J1125)/W1125</f>
        <v>0.0910477837203319</v>
      </c>
      <c r="W1125" s="0" t="n">
        <f aca="false">VLOOKUP(G1125,ValidPixels!$A$1:$B$53, 2,0)</f>
        <v>10086385</v>
      </c>
    </row>
    <row r="1126" customFormat="false" ht="12.8" hidden="false" customHeight="false" outlineLevel="0" collapsed="false">
      <c r="A1126" s="0" t="n">
        <v>5</v>
      </c>
      <c r="B1126" s="0" t="s">
        <v>121</v>
      </c>
      <c r="C1126" s="0" t="n">
        <f aca="false">VLOOKUP(D1126,List!$G$2:$H$12, 2, 0)</f>
        <v>4</v>
      </c>
      <c r="D1126" s="0" t="s">
        <v>35</v>
      </c>
      <c r="E1126" s="0" t="n">
        <f aca="false">VLOOKUP(G1126,List!$A$2:$B$54, 2, 0)</f>
        <v>12</v>
      </c>
      <c r="F1126" s="0" t="n">
        <f aca="false">VLOOKUP(G1126,List!$L$2:$M$54, 2,0)</f>
        <v>4</v>
      </c>
      <c r="G1126" s="0" t="s">
        <v>37</v>
      </c>
      <c r="H1126" s="0" t="n">
        <v>2167128</v>
      </c>
      <c r="I1126" s="0" t="n">
        <v>1678314</v>
      </c>
      <c r="J1126" s="0" t="n">
        <v>993628</v>
      </c>
      <c r="K1126" s="0" t="n">
        <v>45935392</v>
      </c>
      <c r="L1126" s="0" t="n">
        <v>623646</v>
      </c>
      <c r="M1126" s="0" t="n">
        <f aca="false">H1126 / (H1126 + J1126)</f>
        <v>0.685635968103833</v>
      </c>
      <c r="N1126" s="0" t="n">
        <f aca="false">K1126 / (K1126+ I1126)</f>
        <v>0.96475145202938</v>
      </c>
      <c r="O1126" s="0" t="n">
        <f aca="false">I1126 / (I1126 + K1126)</f>
        <v>0.0352485479706201</v>
      </c>
      <c r="P1126" s="0" t="n">
        <f aca="false">J1126 / (H1126 + J1126)</f>
        <v>0.314364031896167</v>
      </c>
      <c r="Q1126" s="0" t="n">
        <f aca="false">100 * (J1126 + I1126) / (H1126 + I1126 + J1126 + K1126)</f>
        <v>5.26237382879606</v>
      </c>
      <c r="R1126" s="0" t="n">
        <f aca="false">(2 * S1126 * M1126) / (S1126 + M1126)</f>
        <v>0.618631674411714</v>
      </c>
      <c r="S1126" s="0" t="n">
        <f aca="false">H1126 / (H1126 + I1126)</f>
        <v>0.563557583237506</v>
      </c>
      <c r="T1126" s="0" t="n">
        <f aca="false">AVERAGE(M1126:S1126)</f>
        <v>1.20636615520647</v>
      </c>
      <c r="U1126" s="0" t="n">
        <f aca="false">(H1126 + K1126)/(H1126 + K1126 + I1126 + J1126)</f>
        <v>0.947376261712039</v>
      </c>
      <c r="V1126" s="0" t="n">
        <f aca="false">(I1126+J1126)/W1126</f>
        <v>0.0533292675537134</v>
      </c>
      <c r="W1126" s="0" t="n">
        <f aca="false">VLOOKUP(G1126,ValidPixels!$A$1:$B$53, 2,0)</f>
        <v>50102732</v>
      </c>
    </row>
    <row r="1127" customFormat="false" ht="12.8" hidden="false" customHeight="false" outlineLevel="0" collapsed="false">
      <c r="A1127" s="0" t="n">
        <v>5</v>
      </c>
      <c r="B1127" s="0" t="s">
        <v>121</v>
      </c>
      <c r="C1127" s="0" t="n">
        <f aca="false">VLOOKUP(D1127,List!$G$2:$H$12, 2, 0)</f>
        <v>4</v>
      </c>
      <c r="D1127" s="0" t="s">
        <v>35</v>
      </c>
      <c r="E1127" s="0" t="n">
        <f aca="false">VLOOKUP(G1127,List!$A$2:$B$54, 2, 0)</f>
        <v>14</v>
      </c>
      <c r="F1127" s="0" t="n">
        <f aca="false">VLOOKUP(G1127,List!$L$2:$M$54, 2,0)</f>
        <v>1</v>
      </c>
      <c r="G1127" s="0" t="s">
        <v>39</v>
      </c>
      <c r="H1127" s="0" t="n">
        <v>3423423</v>
      </c>
      <c r="I1127" s="0" t="n">
        <v>803608</v>
      </c>
      <c r="J1127" s="0" t="n">
        <v>674884</v>
      </c>
      <c r="K1127" s="0" t="n">
        <v>114624734</v>
      </c>
      <c r="L1127" s="0" t="n">
        <v>0</v>
      </c>
      <c r="M1127" s="0" t="n">
        <f aca="false">H1127 / (H1127 + J1127)</f>
        <v>0.835326148089931</v>
      </c>
      <c r="N1127" s="0" t="n">
        <f aca="false">K1127 / (K1127+ I1127)</f>
        <v>0.993038035667185</v>
      </c>
      <c r="O1127" s="0" t="n">
        <f aca="false">I1127 / (I1127 + K1127)</f>
        <v>0.00696196433281525</v>
      </c>
      <c r="P1127" s="0" t="n">
        <f aca="false">J1127 / (H1127 + J1127)</f>
        <v>0.164673851910069</v>
      </c>
      <c r="Q1127" s="0" t="n">
        <f aca="false">100 * (J1127 + I1127) / (H1127 + I1127 + J1127 + K1127)</f>
        <v>1.23695595281016</v>
      </c>
      <c r="R1127" s="0" t="n">
        <f aca="false">(2 * S1127 * M1127) / (S1127 + M1127)</f>
        <v>0.822410573600735</v>
      </c>
      <c r="S1127" s="0" t="n">
        <f aca="false">H1127 / (H1127 + I1127)</f>
        <v>0.809888311677866</v>
      </c>
      <c r="T1127" s="0" t="n">
        <f aca="false">AVERAGE(M1127:S1127)</f>
        <v>0.695607834012679</v>
      </c>
      <c r="U1127" s="0" t="n">
        <f aca="false">(H1127 + K1127)/(H1127 + K1127 + I1127 + J1127)</f>
        <v>0.987630440471898</v>
      </c>
      <c r="V1127" s="0" t="n">
        <f aca="false">(I1127+J1127)/W1127</f>
        <v>0.0123695595281016</v>
      </c>
      <c r="W1127" s="0" t="n">
        <f aca="false">VLOOKUP(G1127,ValidPixels!$A$1:$B$53, 2,0)</f>
        <v>119526649</v>
      </c>
    </row>
    <row r="1128" customFormat="false" ht="12.8" hidden="false" customHeight="false" outlineLevel="0" collapsed="false">
      <c r="A1128" s="0" t="n">
        <v>5</v>
      </c>
      <c r="B1128" s="0" t="s">
        <v>121</v>
      </c>
      <c r="C1128" s="0" t="n">
        <f aca="false">VLOOKUP(D1128,List!$G$2:$H$12, 2, 0)</f>
        <v>4</v>
      </c>
      <c r="D1128" s="0" t="s">
        <v>35</v>
      </c>
      <c r="E1128" s="0" t="n">
        <f aca="false">VLOOKUP(G1128,List!$A$2:$B$54, 2, 0)</f>
        <v>13</v>
      </c>
      <c r="F1128" s="0" t="n">
        <f aca="false">VLOOKUP(G1128,List!$L$2:$M$54, 2,0)</f>
        <v>2</v>
      </c>
      <c r="G1128" s="0" t="s">
        <v>38</v>
      </c>
      <c r="H1128" s="0" t="n">
        <v>4211527</v>
      </c>
      <c r="I1128" s="0" t="n">
        <v>8239782</v>
      </c>
      <c r="J1128" s="0" t="n">
        <v>1279195</v>
      </c>
      <c r="K1128" s="0" t="n">
        <v>103244917</v>
      </c>
      <c r="L1128" s="0" t="n">
        <v>0</v>
      </c>
      <c r="M1128" s="0" t="n">
        <f aca="false">H1128 / (H1128 + J1128)</f>
        <v>0.767026085094091</v>
      </c>
      <c r="N1128" s="0" t="n">
        <f aca="false">K1128 / (K1128+ I1128)</f>
        <v>0.926090467356422</v>
      </c>
      <c r="O1128" s="0" t="n">
        <f aca="false">I1128 / (I1128 + K1128)</f>
        <v>0.0739095326435783</v>
      </c>
      <c r="P1128" s="0" t="n">
        <f aca="false">J1128 / (H1128 + J1128)</f>
        <v>0.232973914905909</v>
      </c>
      <c r="Q1128" s="0" t="n">
        <f aca="false">100 * (J1128 + I1128) / (H1128 + I1128 + J1128 + K1128)</f>
        <v>8.13758729707842</v>
      </c>
      <c r="R1128" s="0" t="n">
        <f aca="false">(2 * S1128 * M1128) / (S1128 + M1128)</f>
        <v>0.469459338243257</v>
      </c>
      <c r="S1128" s="0" t="n">
        <f aca="false">H1128 / (H1128 + I1128)</f>
        <v>0.338239698332119</v>
      </c>
      <c r="T1128" s="0" t="n">
        <f aca="false">AVERAGE(M1128:S1128)</f>
        <v>1.56361233337911</v>
      </c>
      <c r="U1128" s="0" t="n">
        <f aca="false">(H1128 + K1128)/(H1128 + K1128 + I1128 + J1128)</f>
        <v>0.918624127029216</v>
      </c>
      <c r="V1128" s="0" t="n">
        <f aca="false">(I1128+J1128)/W1128</f>
        <v>0.0813758729707842</v>
      </c>
      <c r="W1128" s="0" t="n">
        <f aca="false">VLOOKUP(G1128,ValidPixels!$A$1:$B$53, 2,0)</f>
        <v>116975421</v>
      </c>
    </row>
    <row r="1129" customFormat="false" ht="12.8" hidden="false" customHeight="false" outlineLevel="0" collapsed="false">
      <c r="A1129" s="0" t="n">
        <v>5</v>
      </c>
      <c r="B1129" s="0" t="s">
        <v>121</v>
      </c>
      <c r="C1129" s="0" t="n">
        <f aca="false">VLOOKUP(D1129,List!$G$2:$H$12, 2, 0)</f>
        <v>6</v>
      </c>
      <c r="D1129" s="0" t="s">
        <v>40</v>
      </c>
      <c r="E1129" s="0" t="n">
        <f aca="false">VLOOKUP(G1129,List!$A$2:$B$54, 2, 0)</f>
        <v>15</v>
      </c>
      <c r="F1129" s="0" t="n">
        <f aca="false">VLOOKUP(G1129,List!$L$2:$M$54, 2,0)</f>
        <v>2</v>
      </c>
      <c r="G1129" s="0" t="s">
        <v>41</v>
      </c>
      <c r="H1129" s="0" t="n">
        <v>128866</v>
      </c>
      <c r="I1129" s="0" t="n">
        <v>37408</v>
      </c>
      <c r="J1129" s="0" t="n">
        <v>96525</v>
      </c>
      <c r="K1129" s="0" t="n">
        <v>2651782</v>
      </c>
      <c r="L1129" s="0" t="n">
        <v>0</v>
      </c>
      <c r="M1129" s="0" t="n">
        <f aca="false">H1129 / (H1129 + J1129)</f>
        <v>0.571744213389177</v>
      </c>
      <c r="N1129" s="0" t="n">
        <f aca="false">K1129 / (K1129+ I1129)</f>
        <v>0.986089491631309</v>
      </c>
      <c r="O1129" s="0" t="n">
        <f aca="false">I1129 / (I1129 + K1129)</f>
        <v>0.0139105083686909</v>
      </c>
      <c r="P1129" s="0" t="n">
        <f aca="false">J1129 / (H1129 + J1129)</f>
        <v>0.428255786610823</v>
      </c>
      <c r="Q1129" s="0" t="n">
        <f aca="false">100 * (J1129 + I1129) / (H1129 + I1129 + J1129 + K1129)</f>
        <v>4.5952745866387</v>
      </c>
      <c r="R1129" s="0" t="n">
        <f aca="false">(2 * S1129 * M1129) / (S1129 + M1129)</f>
        <v>0.658041949114677</v>
      </c>
      <c r="S1129" s="0" t="n">
        <f aca="false">H1129 / (H1129 + I1129)</f>
        <v>0.775021951718248</v>
      </c>
      <c r="T1129" s="0" t="n">
        <f aca="false">AVERAGE(M1129:S1129)</f>
        <v>1.14690549821023</v>
      </c>
      <c r="U1129" s="0" t="n">
        <f aca="false">(H1129 + K1129)/(H1129 + K1129 + I1129 + J1129)</f>
        <v>0.954047254133613</v>
      </c>
      <c r="V1129" s="0" t="n">
        <f aca="false">(I1129+J1129)/W1129</f>
        <v>0.045952745866387</v>
      </c>
      <c r="W1129" s="0" t="n">
        <f aca="false">VLOOKUP(G1129,ValidPixels!$A$1:$B$53, 2,0)</f>
        <v>2914581</v>
      </c>
    </row>
    <row r="1130" customFormat="false" ht="12.8" hidden="false" customHeight="false" outlineLevel="0" collapsed="false">
      <c r="A1130" s="0" t="n">
        <v>5</v>
      </c>
      <c r="B1130" s="0" t="s">
        <v>121</v>
      </c>
      <c r="C1130" s="0" t="n">
        <f aca="false">VLOOKUP(D1130,List!$G$2:$H$12, 2, 0)</f>
        <v>6</v>
      </c>
      <c r="D1130" s="0" t="s">
        <v>40</v>
      </c>
      <c r="E1130" s="0" t="n">
        <f aca="false">VLOOKUP(G1130,List!$A$2:$B$54, 2, 0)</f>
        <v>16</v>
      </c>
      <c r="F1130" s="0" t="n">
        <f aca="false">VLOOKUP(G1130,List!$L$2:$M$54, 2,0)</f>
        <v>6</v>
      </c>
      <c r="G1130" s="0" t="s">
        <v>42</v>
      </c>
      <c r="H1130" s="0" t="n">
        <v>341197</v>
      </c>
      <c r="I1130" s="0" t="n">
        <v>551765</v>
      </c>
      <c r="J1130" s="0" t="n">
        <v>350173</v>
      </c>
      <c r="K1130" s="0" t="n">
        <v>91108464</v>
      </c>
      <c r="L1130" s="0" t="n">
        <v>62345</v>
      </c>
      <c r="M1130" s="0" t="n">
        <f aca="false">H1130 / (H1130 + J1130)</f>
        <v>0.493508541012772</v>
      </c>
      <c r="N1130" s="0" t="n">
        <f aca="false">K1130 / (K1130+ I1130)</f>
        <v>0.993980322698081</v>
      </c>
      <c r="O1130" s="0" t="n">
        <f aca="false">I1130 / (I1130 + K1130)</f>
        <v>0.00601967730191903</v>
      </c>
      <c r="P1130" s="0" t="n">
        <f aca="false">J1130 / (H1130 + J1130)</f>
        <v>0.506491458987228</v>
      </c>
      <c r="Q1130" s="0" t="n">
        <f aca="false">100 * (J1130 + I1130) / (H1130 + I1130 + J1130 + K1130)</f>
        <v>0.976634957885245</v>
      </c>
      <c r="R1130" s="0" t="n">
        <f aca="false">(2 * S1130 * M1130) / (S1130 + M1130)</f>
        <v>0.430714017011586</v>
      </c>
      <c r="S1130" s="0" t="n">
        <f aca="false">H1130 / (H1130 + I1130)</f>
        <v>0.382095766673162</v>
      </c>
      <c r="T1130" s="0" t="n">
        <f aca="false">AVERAGE(M1130:S1130)</f>
        <v>0.541349248795713</v>
      </c>
      <c r="U1130" s="0" t="n">
        <f aca="false">(H1130 + K1130)/(H1130 + K1130 + I1130 + J1130)</f>
        <v>0.990233650421147</v>
      </c>
      <c r="V1130" s="0" t="n">
        <f aca="false">(I1130+J1130)/W1130</f>
        <v>0.112112514008813</v>
      </c>
      <c r="W1130" s="0" t="n">
        <f aca="false">VLOOKUP(G1130,ValidPixels!$A$1:$B$53, 2,0)</f>
        <v>8044936</v>
      </c>
    </row>
    <row r="1131" customFormat="false" ht="12.8" hidden="false" customHeight="false" outlineLevel="0" collapsed="false">
      <c r="A1131" s="0" t="n">
        <v>5</v>
      </c>
      <c r="B1131" s="0" t="s">
        <v>121</v>
      </c>
      <c r="C1131" s="0" t="n">
        <f aca="false">VLOOKUP(D1131,List!$G$2:$H$12, 2, 0)</f>
        <v>6</v>
      </c>
      <c r="D1131" s="0" t="s">
        <v>40</v>
      </c>
      <c r="E1131" s="0" t="n">
        <f aca="false">VLOOKUP(G1131,List!$A$2:$B$54, 2, 0)</f>
        <v>18</v>
      </c>
      <c r="F1131" s="0" t="n">
        <f aca="false">VLOOKUP(G1131,List!$L$2:$M$54, 2,0)</f>
        <v>1</v>
      </c>
      <c r="G1131" s="0" t="s">
        <v>44</v>
      </c>
      <c r="H1131" s="0" t="n">
        <v>669847</v>
      </c>
      <c r="I1131" s="0" t="n">
        <v>834884</v>
      </c>
      <c r="J1131" s="0" t="n">
        <v>78957</v>
      </c>
      <c r="K1131" s="0" t="n">
        <v>13986545</v>
      </c>
      <c r="L1131" s="0" t="n">
        <v>13171</v>
      </c>
      <c r="M1131" s="0" t="n">
        <f aca="false">H1131 / (H1131 + J1131)</f>
        <v>0.894555851731561</v>
      </c>
      <c r="N1131" s="0" t="n">
        <f aca="false">K1131 / (K1131+ I1131)</f>
        <v>0.943670478737239</v>
      </c>
      <c r="O1131" s="0" t="n">
        <f aca="false">I1131 / (I1131 + K1131)</f>
        <v>0.0563295212627608</v>
      </c>
      <c r="P1131" s="0" t="n">
        <f aca="false">J1131 / (H1131 + J1131)</f>
        <v>0.105444148268439</v>
      </c>
      <c r="Q1131" s="0" t="n">
        <f aca="false">100 * (J1131 + I1131) / (H1131 + I1131 + J1131 + K1131)</f>
        <v>5.86915430231519</v>
      </c>
      <c r="R1131" s="0" t="n">
        <f aca="false">(2 * S1131 * M1131) / (S1131 + M1131)</f>
        <v>0.594485552698316</v>
      </c>
      <c r="S1131" s="0" t="n">
        <f aca="false">H1131 / (H1131 + I1131)</f>
        <v>0.445160630039522</v>
      </c>
      <c r="T1131" s="0" t="n">
        <f aca="false">AVERAGE(M1131:S1131)</f>
        <v>1.272685783579</v>
      </c>
      <c r="U1131" s="0" t="n">
        <f aca="false">(H1131 + K1131)/(H1131 + K1131 + I1131 + J1131)</f>
        <v>0.941308456976848</v>
      </c>
      <c r="V1131" s="0" t="n">
        <f aca="false">(I1131+J1131)/W1131</f>
        <v>0.0587437438116294</v>
      </c>
      <c r="W1131" s="0" t="n">
        <f aca="false">VLOOKUP(G1131,ValidPixels!$A$1:$B$53, 2,0)</f>
        <v>15556397</v>
      </c>
    </row>
    <row r="1132" customFormat="false" ht="12.8" hidden="false" customHeight="false" outlineLevel="0" collapsed="false">
      <c r="A1132" s="0" t="n">
        <v>5</v>
      </c>
      <c r="B1132" s="0" t="s">
        <v>121</v>
      </c>
      <c r="C1132" s="0" t="n">
        <f aca="false">VLOOKUP(D1132,List!$G$2:$H$12, 2, 0)</f>
        <v>6</v>
      </c>
      <c r="D1132" s="0" t="s">
        <v>40</v>
      </c>
      <c r="E1132" s="0" t="n">
        <f aca="false">VLOOKUP(G1132,List!$A$2:$B$54, 2, 0)</f>
        <v>17</v>
      </c>
      <c r="F1132" s="0" t="n">
        <f aca="false">VLOOKUP(G1132,List!$L$2:$M$54, 2,0)</f>
        <v>4</v>
      </c>
      <c r="G1132" s="0" t="s">
        <v>43</v>
      </c>
      <c r="H1132" s="0" t="n">
        <v>680228</v>
      </c>
      <c r="I1132" s="0" t="n">
        <v>309358</v>
      </c>
      <c r="J1132" s="0" t="n">
        <v>24717</v>
      </c>
      <c r="K1132" s="0" t="n">
        <v>13516639</v>
      </c>
      <c r="L1132" s="0" t="n">
        <v>0</v>
      </c>
      <c r="M1132" s="0" t="n">
        <f aca="false">H1132 / (H1132 + J1132)</f>
        <v>0.964937690174411</v>
      </c>
      <c r="N1132" s="0" t="n">
        <f aca="false">K1132 / (K1132+ I1132)</f>
        <v>0.977624904735622</v>
      </c>
      <c r="O1132" s="0" t="n">
        <f aca="false">I1132 / (I1132 + K1132)</f>
        <v>0.0223750952643777</v>
      </c>
      <c r="P1132" s="0" t="n">
        <f aca="false">J1132 / (H1132 + J1132)</f>
        <v>0.0350623098255892</v>
      </c>
      <c r="Q1132" s="0" t="n">
        <f aca="false">100 * (J1132 + I1132) / (H1132 + I1132 + J1132 + K1132)</f>
        <v>2.29905948286078</v>
      </c>
      <c r="R1132" s="0" t="n">
        <f aca="false">(2 * S1132 * M1132) / (S1132 + M1132)</f>
        <v>0.802851054362534</v>
      </c>
      <c r="S1132" s="0" t="n">
        <f aca="false">H1132 / (H1132 + I1132)</f>
        <v>0.687386442411271</v>
      </c>
      <c r="T1132" s="0" t="n">
        <f aca="false">AVERAGE(M1132:S1132)</f>
        <v>0.827042425662084</v>
      </c>
      <c r="U1132" s="0" t="n">
        <f aca="false">(H1132 + K1132)/(H1132 + K1132 + I1132 + J1132)</f>
        <v>0.977009405171392</v>
      </c>
      <c r="V1132" s="0" t="n">
        <f aca="false">(I1132+J1132)/W1132</f>
        <v>0.00197423343336116</v>
      </c>
      <c r="W1132" s="0" t="n">
        <f aca="false">VLOOKUP(G1132,ValidPixels!$A$1:$B$53, 2,0)</f>
        <v>169217578</v>
      </c>
    </row>
    <row r="1133" customFormat="false" ht="12.8" hidden="false" customHeight="false" outlineLevel="0" collapsed="false">
      <c r="A1133" s="0" t="n">
        <v>5</v>
      </c>
      <c r="B1133" s="0" t="s">
        <v>121</v>
      </c>
      <c r="C1133" s="0" t="n">
        <f aca="false">VLOOKUP(D1133,List!$G$2:$H$12, 2, 0)</f>
        <v>6</v>
      </c>
      <c r="D1133" s="0" t="s">
        <v>40</v>
      </c>
      <c r="E1133" s="0" t="n">
        <f aca="false">VLOOKUP(G1133,List!$A$2:$B$54, 2, 0)</f>
        <v>19</v>
      </c>
      <c r="F1133" s="0" t="n">
        <f aca="false">VLOOKUP(G1133,List!$L$2:$M$54, 2,0)</f>
        <v>5</v>
      </c>
      <c r="G1133" s="0" t="s">
        <v>45</v>
      </c>
      <c r="H1133" s="0" t="n">
        <v>1373936</v>
      </c>
      <c r="I1133" s="0" t="n">
        <v>4279131</v>
      </c>
      <c r="J1133" s="0" t="n">
        <v>72275</v>
      </c>
      <c r="K1133" s="0" t="n">
        <v>2333708</v>
      </c>
      <c r="L1133" s="0" t="n">
        <v>13968</v>
      </c>
      <c r="M1133" s="0" t="n">
        <f aca="false">H1133 / (H1133 + J1133)</f>
        <v>0.950024581475317</v>
      </c>
      <c r="N1133" s="0" t="n">
        <f aca="false">K1133 / (K1133+ I1133)</f>
        <v>0.352905612854025</v>
      </c>
      <c r="O1133" s="0" t="n">
        <f aca="false">I1133 / (I1133 + K1133)</f>
        <v>0.647094387145975</v>
      </c>
      <c r="P1133" s="0" t="n">
        <f aca="false">J1133 / (H1133 + J1133)</f>
        <v>0.0499754185246828</v>
      </c>
      <c r="Q1133" s="0" t="n">
        <f aca="false">100 * (J1133 + I1133) / (H1133 + I1133 + J1133 + K1133)</f>
        <v>53.9940315545877</v>
      </c>
      <c r="R1133" s="0" t="n">
        <f aca="false">(2 * S1133 * M1133) / (S1133 + M1133)</f>
        <v>0.387063585902679</v>
      </c>
      <c r="S1133" s="0" t="n">
        <f aca="false">H1133 / (H1133 + I1133)</f>
        <v>0.243042582017867</v>
      </c>
      <c r="T1133" s="0" t="n">
        <f aca="false">AVERAGE(M1133:S1133)</f>
        <v>8.08916253178689</v>
      </c>
      <c r="U1133" s="0" t="n">
        <f aca="false">(H1133 + K1133)/(H1133 + K1133 + I1133 + J1133)</f>
        <v>0.460059684454123</v>
      </c>
      <c r="V1133" s="0" t="n">
        <f aca="false">(I1133+J1133)/W1133</f>
        <v>0.299457942919323</v>
      </c>
      <c r="W1133" s="0" t="n">
        <f aca="false">VLOOKUP(G1133,ValidPixels!$A$1:$B$53, 2,0)</f>
        <v>14530942</v>
      </c>
    </row>
    <row r="1134" customFormat="false" ht="12.8" hidden="false" customHeight="false" outlineLevel="0" collapsed="false">
      <c r="A1134" s="0" t="n">
        <v>5</v>
      </c>
      <c r="B1134" s="0" t="s">
        <v>121</v>
      </c>
      <c r="C1134" s="0" t="n">
        <f aca="false">VLOOKUP(D1134,List!$G$2:$H$12, 2, 0)</f>
        <v>6</v>
      </c>
      <c r="D1134" s="0" t="s">
        <v>40</v>
      </c>
      <c r="E1134" s="0" t="n">
        <f aca="false">VLOOKUP(G1134,List!$A$2:$B$54, 2, 0)</f>
        <v>20</v>
      </c>
      <c r="F1134" s="0" t="n">
        <f aca="false">VLOOKUP(G1134,List!$L$2:$M$54, 2,0)</f>
        <v>3</v>
      </c>
      <c r="G1134" s="0" t="s">
        <v>46</v>
      </c>
      <c r="H1134" s="0" t="n">
        <v>6063595</v>
      </c>
      <c r="I1134" s="0" t="n">
        <v>1105642</v>
      </c>
      <c r="J1134" s="0" t="n">
        <v>1325085</v>
      </c>
      <c r="K1134" s="0" t="n">
        <v>160723256</v>
      </c>
      <c r="L1134" s="0" t="n">
        <v>0</v>
      </c>
      <c r="M1134" s="0" t="n">
        <f aca="false">H1134 / (H1134 + J1134)</f>
        <v>0.8206601179101</v>
      </c>
      <c r="N1134" s="0" t="n">
        <f aca="false">K1134 / (K1134+ I1134)</f>
        <v>0.993167833349517</v>
      </c>
      <c r="O1134" s="0" t="n">
        <f aca="false">I1134 / (I1134 + K1134)</f>
        <v>0.00683216665048291</v>
      </c>
      <c r="P1134" s="0" t="n">
        <f aca="false">J1134 / (H1134 + J1134)</f>
        <v>0.1793398820899</v>
      </c>
      <c r="Q1134" s="0" t="n">
        <f aca="false">100 * (J1134 + I1134) / (H1134 + I1134 + J1134 + K1134)</f>
        <v>1.43645065053466</v>
      </c>
      <c r="R1134" s="0" t="n">
        <f aca="false">(2 * S1134 * M1134) / (S1134 + M1134)</f>
        <v>0.833030577107975</v>
      </c>
      <c r="S1134" s="0" t="n">
        <f aca="false">H1134 / (H1134 + I1134)</f>
        <v>0.845779683388902</v>
      </c>
      <c r="T1134" s="0" t="n">
        <f aca="false">AVERAGE(M1134:S1134)</f>
        <v>0.730751558718792</v>
      </c>
      <c r="U1134" s="0" t="n">
        <f aca="false">(H1134 + K1134)/(H1134 + K1134 + I1134 + J1134)</f>
        <v>0.985635493494653</v>
      </c>
      <c r="V1134" s="0" t="n">
        <f aca="false">(I1134+J1134)/W1134</f>
        <v>0.0264324615861445</v>
      </c>
      <c r="W1134" s="0" t="n">
        <f aca="false">VLOOKUP(G1134,ValidPixels!$A$1:$B$53, 2,0)</f>
        <v>91959918</v>
      </c>
    </row>
    <row r="1135" customFormat="false" ht="12.8" hidden="false" customHeight="false" outlineLevel="0" collapsed="false">
      <c r="A1135" s="0" t="n">
        <v>5</v>
      </c>
      <c r="B1135" s="0" t="s">
        <v>121</v>
      </c>
      <c r="C1135" s="0" t="n">
        <f aca="false">VLOOKUP(D1135,List!$G$2:$H$12, 2, 0)</f>
        <v>9</v>
      </c>
      <c r="D1135" s="0" t="s">
        <v>47</v>
      </c>
      <c r="E1135" s="0" t="n">
        <f aca="false">VLOOKUP(G1135,List!$A$2:$B$54, 2, 0)</f>
        <v>21</v>
      </c>
      <c r="F1135" s="0" t="n">
        <f aca="false">VLOOKUP(G1135,List!$L$2:$M$54, 2,0)</f>
        <v>1</v>
      </c>
      <c r="G1135" s="0" t="s">
        <v>48</v>
      </c>
      <c r="H1135" s="0" t="n">
        <v>1812446</v>
      </c>
      <c r="I1135" s="0" t="n">
        <v>2151319</v>
      </c>
      <c r="J1135" s="0" t="n">
        <v>212151</v>
      </c>
      <c r="K1135" s="0" t="n">
        <v>97676468</v>
      </c>
      <c r="L1135" s="0" t="n">
        <v>0</v>
      </c>
      <c r="M1135" s="0" t="n">
        <f aca="false">H1135 / (H1135 + J1135)</f>
        <v>0.895213220211232</v>
      </c>
      <c r="N1135" s="0" t="n">
        <f aca="false">K1135 / (K1135+ I1135)</f>
        <v>0.97844969757769</v>
      </c>
      <c r="O1135" s="0" t="n">
        <f aca="false">I1135 / (I1135 + K1135)</f>
        <v>0.0215503024223105</v>
      </c>
      <c r="P1135" s="0" t="n">
        <f aca="false">J1135 / (H1135 + J1135)</f>
        <v>0.104786779788768</v>
      </c>
      <c r="Q1135" s="0" t="n">
        <f aca="false">100 * (J1135 + I1135) / (H1135 + I1135 + J1135 + K1135)</f>
        <v>2.32048569427693</v>
      </c>
      <c r="R1135" s="0" t="n">
        <f aca="false">(2 * S1135 * M1135) / (S1135 + M1135)</f>
        <v>0.605322791107151</v>
      </c>
      <c r="S1135" s="0" t="n">
        <f aca="false">H1135 / (H1135 + I1135)</f>
        <v>0.45725364646996</v>
      </c>
      <c r="T1135" s="0" t="n">
        <f aca="false">AVERAGE(M1135:S1135)</f>
        <v>0.769008875979148</v>
      </c>
      <c r="U1135" s="0" t="n">
        <f aca="false">(H1135 + K1135)/(H1135 + K1135 + I1135 + J1135)</f>
        <v>0.976795143057231</v>
      </c>
      <c r="V1135" s="0" t="n">
        <f aca="false">(I1135+J1135)/W1135</f>
        <v>0.0232048569427693</v>
      </c>
      <c r="W1135" s="0" t="n">
        <f aca="false">VLOOKUP(G1135,ValidPixels!$A$1:$B$53, 2,0)</f>
        <v>101852384</v>
      </c>
    </row>
    <row r="1136" customFormat="false" ht="12.8" hidden="false" customHeight="false" outlineLevel="0" collapsed="false">
      <c r="A1136" s="0" t="n">
        <v>5</v>
      </c>
      <c r="B1136" s="0" t="s">
        <v>121</v>
      </c>
      <c r="C1136" s="0" t="n">
        <f aca="false">VLOOKUP(D1136,List!$G$2:$H$12, 2, 0)</f>
        <v>9</v>
      </c>
      <c r="D1136" s="0" t="s">
        <v>47</v>
      </c>
      <c r="E1136" s="0" t="n">
        <f aca="false">VLOOKUP(G1136,List!$A$2:$B$54, 2, 0)</f>
        <v>22</v>
      </c>
      <c r="F1136" s="0" t="n">
        <f aca="false">VLOOKUP(G1136,List!$L$2:$M$54, 2,0)</f>
        <v>3</v>
      </c>
      <c r="G1136" s="0" t="s">
        <v>49</v>
      </c>
      <c r="H1136" s="0" t="n">
        <v>2132630</v>
      </c>
      <c r="I1136" s="0" t="n">
        <v>630928</v>
      </c>
      <c r="J1136" s="0" t="n">
        <v>818579</v>
      </c>
      <c r="K1136" s="0" t="n">
        <v>76384574</v>
      </c>
      <c r="L1136" s="0" t="n">
        <v>290432</v>
      </c>
      <c r="M1136" s="0" t="n">
        <f aca="false">H1136 / (H1136 + J1136)</f>
        <v>0.722629268208385</v>
      </c>
      <c r="N1136" s="0" t="n">
        <f aca="false">K1136 / (K1136+ I1136)</f>
        <v>0.991807779166329</v>
      </c>
      <c r="O1136" s="0" t="n">
        <f aca="false">I1136 / (I1136 + K1136)</f>
        <v>0.0081922208336706</v>
      </c>
      <c r="P1136" s="0" t="n">
        <f aca="false">J1136 / (H1136 + J1136)</f>
        <v>0.277370731791615</v>
      </c>
      <c r="Q1136" s="0" t="n">
        <f aca="false">100 * (J1136 + I1136) / (H1136 + I1136 + J1136 + K1136)</f>
        <v>1.81263801133449</v>
      </c>
      <c r="R1136" s="0" t="n">
        <f aca="false">(2 * S1136 * M1136) / (S1136 + M1136)</f>
        <v>0.746357638027937</v>
      </c>
      <c r="S1136" s="0" t="n">
        <f aca="false">H1136 / (H1136 + I1136)</f>
        <v>0.771697210624854</v>
      </c>
      <c r="T1136" s="0" t="n">
        <f aca="false">AVERAGE(M1136:S1136)</f>
        <v>0.761527551426755</v>
      </c>
      <c r="U1136" s="0" t="n">
        <f aca="false">(H1136 + K1136)/(H1136 + K1136 + I1136 + J1136)</f>
        <v>0.981873619886655</v>
      </c>
      <c r="V1136" s="0" t="n">
        <f aca="false">(I1136+J1136)/W1136</f>
        <v>0.0182156340129724</v>
      </c>
      <c r="W1136" s="0" t="n">
        <f aca="false">VLOOKUP(G1136,ValidPixels!$A$1:$B$53, 2,0)</f>
        <v>79574886</v>
      </c>
    </row>
    <row r="1137" customFormat="false" ht="12.8" hidden="false" customHeight="false" outlineLevel="0" collapsed="false">
      <c r="A1137" s="0" t="n">
        <v>5</v>
      </c>
      <c r="B1137" s="0" t="s">
        <v>121</v>
      </c>
      <c r="C1137" s="0" t="n">
        <f aca="false">VLOOKUP(D1137,List!$G$2:$H$12, 2, 0)</f>
        <v>9</v>
      </c>
      <c r="D1137" s="0" t="s">
        <v>47</v>
      </c>
      <c r="E1137" s="0" t="n">
        <f aca="false">VLOOKUP(G1137,List!$A$2:$B$54, 2, 0)</f>
        <v>24</v>
      </c>
      <c r="F1137" s="0" t="n">
        <f aca="false">VLOOKUP(G1137,List!$L$2:$M$54, 2,0)</f>
        <v>6</v>
      </c>
      <c r="G1137" s="0" t="s">
        <v>51</v>
      </c>
      <c r="H1137" s="0" t="n">
        <v>3701116</v>
      </c>
      <c r="I1137" s="0" t="n">
        <v>1802535</v>
      </c>
      <c r="J1137" s="0" t="n">
        <v>1204240</v>
      </c>
      <c r="K1137" s="0" t="n">
        <v>80198125</v>
      </c>
      <c r="L1137" s="0" t="n">
        <v>817652</v>
      </c>
      <c r="M1137" s="0" t="n">
        <f aca="false">H1137 / (H1137 + J1137)</f>
        <v>0.754505075676465</v>
      </c>
      <c r="N1137" s="0" t="n">
        <f aca="false">K1137 / (K1137+ I1137)</f>
        <v>0.978018042781607</v>
      </c>
      <c r="O1137" s="0" t="n">
        <f aca="false">I1137 / (I1137 + K1137)</f>
        <v>0.0219819572183931</v>
      </c>
      <c r="P1137" s="0" t="n">
        <f aca="false">J1137 / (H1137 + J1137)</f>
        <v>0.245494924323535</v>
      </c>
      <c r="Q1137" s="0" t="n">
        <f aca="false">100 * (J1137 + I1137) / (H1137 + I1137 + J1137 + K1137)</f>
        <v>3.45980075763685</v>
      </c>
      <c r="R1137" s="0" t="n">
        <f aca="false">(2 * S1137 * M1137) / (S1137 + M1137)</f>
        <v>0.711137191088449</v>
      </c>
      <c r="S1137" s="0" t="n">
        <f aca="false">H1137 / (H1137 + I1137)</f>
        <v>0.672483774861451</v>
      </c>
      <c r="T1137" s="0" t="n">
        <f aca="false">AVERAGE(M1137:S1137)</f>
        <v>0.977631674798107</v>
      </c>
      <c r="U1137" s="0" t="n">
        <f aca="false">(H1137 + K1137)/(H1137 + K1137 + I1137 + J1137)</f>
        <v>0.965401992423632</v>
      </c>
      <c r="V1137" s="0" t="n">
        <f aca="false">(I1137+J1137)/W1137</f>
        <v>0.0349516584832361</v>
      </c>
      <c r="W1137" s="0" t="n">
        <f aca="false">VLOOKUP(G1137,ValidPixels!$A$1:$B$53, 2,0)</f>
        <v>86026676</v>
      </c>
    </row>
    <row r="1138" customFormat="false" ht="12.8" hidden="false" customHeight="false" outlineLevel="0" collapsed="false">
      <c r="A1138" s="0" t="n">
        <v>5</v>
      </c>
      <c r="B1138" s="0" t="s">
        <v>121</v>
      </c>
      <c r="C1138" s="0" t="n">
        <f aca="false">VLOOKUP(D1138,List!$G$2:$H$12, 2, 0)</f>
        <v>9</v>
      </c>
      <c r="D1138" s="0" t="s">
        <v>47</v>
      </c>
      <c r="E1138" s="0" t="n">
        <f aca="false">VLOOKUP(G1138,List!$A$2:$B$54, 2, 0)</f>
        <v>23</v>
      </c>
      <c r="F1138" s="0" t="n">
        <f aca="false">VLOOKUP(G1138,List!$L$2:$M$54, 2,0)</f>
        <v>2</v>
      </c>
      <c r="G1138" s="0" t="s">
        <v>50</v>
      </c>
      <c r="H1138" s="0" t="n">
        <v>3917245</v>
      </c>
      <c r="I1138" s="0" t="n">
        <v>1758932</v>
      </c>
      <c r="J1138" s="0" t="n">
        <v>1239543</v>
      </c>
      <c r="K1138" s="0" t="n">
        <v>79080786</v>
      </c>
      <c r="L1138" s="0" t="n">
        <v>1752241</v>
      </c>
      <c r="M1138" s="0" t="n">
        <f aca="false">H1138 / (H1138 + J1138)</f>
        <v>0.759628861997042</v>
      </c>
      <c r="N1138" s="0" t="n">
        <f aca="false">K1138 / (K1138+ I1138)</f>
        <v>0.978241735083737</v>
      </c>
      <c r="O1138" s="0" t="n">
        <f aca="false">I1138 / (I1138 + K1138)</f>
        <v>0.0217582649162631</v>
      </c>
      <c r="P1138" s="0" t="n">
        <f aca="false">J1138 / (H1138 + J1138)</f>
        <v>0.240371138002958</v>
      </c>
      <c r="Q1138" s="0" t="n">
        <f aca="false">100 * (J1138 + I1138) / (H1138 + I1138 + J1138 + K1138)</f>
        <v>3.48674049617783</v>
      </c>
      <c r="R1138" s="0" t="n">
        <f aca="false">(2 * S1138 * M1138) / (S1138 + M1138)</f>
        <v>0.72320828138926</v>
      </c>
      <c r="S1138" s="0" t="n">
        <f aca="false">H1138 / (H1138 + I1138)</f>
        <v>0.690120304564146</v>
      </c>
      <c r="T1138" s="0" t="n">
        <f aca="false">AVERAGE(M1138:S1138)</f>
        <v>0.985724154590177</v>
      </c>
      <c r="U1138" s="0" t="n">
        <f aca="false">(H1138 + K1138)/(H1138 + K1138 + I1138 + J1138)</f>
        <v>0.965132595038222</v>
      </c>
      <c r="V1138" s="0" t="n">
        <f aca="false">(I1138+J1138)/W1138</f>
        <v>0.0355930627646073</v>
      </c>
      <c r="W1138" s="0" t="n">
        <f aca="false">VLOOKUP(G1138,ValidPixels!$A$1:$B$53, 2,0)</f>
        <v>84243242</v>
      </c>
    </row>
    <row r="1139" customFormat="false" ht="12.8" hidden="false" customHeight="false" outlineLevel="0" collapsed="false">
      <c r="A1139" s="0" t="n">
        <v>5</v>
      </c>
      <c r="B1139" s="0" t="s">
        <v>121</v>
      </c>
      <c r="C1139" s="0" t="n">
        <f aca="false">VLOOKUP(D1139,List!$G$2:$H$12, 2, 0)</f>
        <v>9</v>
      </c>
      <c r="D1139" s="0" t="s">
        <v>47</v>
      </c>
      <c r="E1139" s="0" t="n">
        <f aca="false">VLOOKUP(G1139,List!$A$2:$B$54, 2, 0)</f>
        <v>25</v>
      </c>
      <c r="F1139" s="0" t="n">
        <f aca="false">VLOOKUP(G1139,List!$L$2:$M$54, 2,0)</f>
        <v>5</v>
      </c>
      <c r="G1139" s="0" t="s">
        <v>52</v>
      </c>
      <c r="H1139" s="0" t="n">
        <v>7175063</v>
      </c>
      <c r="I1139" s="0" t="n">
        <v>7153770</v>
      </c>
      <c r="J1139" s="0" t="n">
        <v>3200130</v>
      </c>
      <c r="K1139" s="0" t="n">
        <v>510749005</v>
      </c>
      <c r="L1139" s="0" t="n">
        <v>405727</v>
      </c>
      <c r="M1139" s="0" t="n">
        <f aca="false">H1139 / (H1139 + J1139)</f>
        <v>0.691559472676797</v>
      </c>
      <c r="N1139" s="0" t="n">
        <f aca="false">K1139 / (K1139+ I1139)</f>
        <v>0.986187040608153</v>
      </c>
      <c r="O1139" s="0" t="n">
        <f aca="false">I1139 / (I1139 + K1139)</f>
        <v>0.0138129593918472</v>
      </c>
      <c r="P1139" s="0" t="n">
        <f aca="false">J1139 / (H1139 + J1139)</f>
        <v>0.308440527323203</v>
      </c>
      <c r="Q1139" s="0" t="n">
        <f aca="false">100 * (J1139 + I1139) / (H1139 + I1139 + J1139 + K1139)</f>
        <v>1.95993409287892</v>
      </c>
      <c r="R1139" s="0" t="n">
        <f aca="false">(2 * S1139 * M1139) / (S1139 + M1139)</f>
        <v>0.58088207970636</v>
      </c>
      <c r="S1139" s="0" t="n">
        <f aca="false">H1139 / (H1139 + I1139)</f>
        <v>0.500743012358369</v>
      </c>
      <c r="T1139" s="0" t="n">
        <f aca="false">AVERAGE(M1139:S1139)</f>
        <v>0.720222740706236</v>
      </c>
      <c r="U1139" s="0" t="n">
        <f aca="false">(H1139 + K1139)/(H1139 + K1139 + I1139 + J1139)</f>
        <v>0.980400659071211</v>
      </c>
      <c r="V1139" s="0" t="n">
        <f aca="false">(I1139+J1139)/W1139</f>
        <v>0.0196164973721711</v>
      </c>
      <c r="W1139" s="0" t="n">
        <f aca="false">VLOOKUP(G1139,ValidPixels!$A$1:$B$53, 2,0)</f>
        <v>527815940</v>
      </c>
    </row>
    <row r="1140" customFormat="false" ht="12.8" hidden="false" customHeight="false" outlineLevel="0" collapsed="false">
      <c r="A1140" s="0" t="n">
        <v>5</v>
      </c>
      <c r="B1140" s="0" t="s">
        <v>121</v>
      </c>
      <c r="C1140" s="0" t="n">
        <f aca="false">VLOOKUP(D1140,List!$G$2:$H$12, 2, 0)</f>
        <v>9</v>
      </c>
      <c r="D1140" s="0" t="s">
        <v>47</v>
      </c>
      <c r="E1140" s="0" t="n">
        <f aca="false">VLOOKUP(G1140,List!$A$2:$B$54, 2, 0)</f>
        <v>26</v>
      </c>
      <c r="F1140" s="0" t="n">
        <f aca="false">VLOOKUP(G1140,List!$L$2:$M$54, 2,0)</f>
        <v>4</v>
      </c>
      <c r="G1140" s="0" t="s">
        <v>53</v>
      </c>
      <c r="H1140" s="0" t="n">
        <v>60516527</v>
      </c>
      <c r="I1140" s="0" t="n">
        <v>12273586</v>
      </c>
      <c r="J1140" s="0" t="n">
        <v>8217138</v>
      </c>
      <c r="K1140" s="0" t="n">
        <v>911028956</v>
      </c>
      <c r="L1140" s="0" t="n">
        <v>0</v>
      </c>
      <c r="M1140" s="0" t="n">
        <f aca="false">H1140 / (H1140 + J1140)</f>
        <v>0.880449587549274</v>
      </c>
      <c r="N1140" s="0" t="n">
        <f aca="false">K1140 / (K1140+ I1140)</f>
        <v>0.986706864281545</v>
      </c>
      <c r="O1140" s="0" t="n">
        <f aca="false">I1140 / (I1140 + K1140)</f>
        <v>0.0132931357184545</v>
      </c>
      <c r="P1140" s="0" t="n">
        <f aca="false">J1140 / (H1140 + J1140)</f>
        <v>0.119550412450726</v>
      </c>
      <c r="Q1140" s="0" t="n">
        <f aca="false">100 * (J1140 + I1140) / (H1140 + I1140 + J1140 + K1140)</f>
        <v>2.06552178795627</v>
      </c>
      <c r="R1140" s="0" t="n">
        <f aca="false">(2 * S1140 * M1140) / (S1140 + M1140)</f>
        <v>0.855213559943263</v>
      </c>
      <c r="S1140" s="0" t="n">
        <f aca="false">H1140 / (H1140 + I1140)</f>
        <v>0.831383885885711</v>
      </c>
      <c r="T1140" s="0" t="n">
        <f aca="false">AVERAGE(M1140:S1140)</f>
        <v>0.821731319112178</v>
      </c>
      <c r="U1140" s="0" t="n">
        <f aca="false">(H1140 + K1140)/(H1140 + K1140 + I1140 + J1140)</f>
        <v>0.979344782120437</v>
      </c>
      <c r="V1140" s="0" t="n">
        <f aca="false">(I1140+J1140)/W1140</f>
        <v>0.0206552178795627</v>
      </c>
      <c r="W1140" s="0" t="n">
        <f aca="false">VLOOKUP(G1140,ValidPixels!$A$1:$B$53, 2,0)</f>
        <v>992036207</v>
      </c>
    </row>
    <row r="1141" customFormat="false" ht="12.8" hidden="false" customHeight="false" outlineLevel="0" collapsed="false">
      <c r="A1141" s="0" t="n">
        <v>5</v>
      </c>
      <c r="B1141" s="0" t="s">
        <v>121</v>
      </c>
      <c r="C1141" s="0" t="n">
        <f aca="false">VLOOKUP(D1141,List!$G$2:$H$12, 2, 0)</f>
        <v>10</v>
      </c>
      <c r="D1141" s="0" t="s">
        <v>54</v>
      </c>
      <c r="E1141" s="0" t="n">
        <f aca="false">VLOOKUP(G1141,List!$A$2:$B$54, 2, 0)</f>
        <v>27</v>
      </c>
      <c r="F1141" s="0" t="n">
        <f aca="false">VLOOKUP(G1141,List!$L$2:$M$54, 2,0)</f>
        <v>5</v>
      </c>
      <c r="G1141" s="0" t="s">
        <v>55</v>
      </c>
      <c r="H1141" s="0" t="n">
        <v>560092</v>
      </c>
      <c r="I1141" s="0" t="n">
        <v>337909</v>
      </c>
      <c r="J1141" s="0" t="n">
        <v>155045</v>
      </c>
      <c r="K1141" s="0" t="n">
        <v>34157231</v>
      </c>
      <c r="L1141" s="0" t="n">
        <v>0</v>
      </c>
      <c r="M1141" s="0" t="n">
        <f aca="false">H1141 / (H1141 + J1141)</f>
        <v>0.783195387736895</v>
      </c>
      <c r="N1141" s="0" t="n">
        <f aca="false">K1141 / (K1141+ I1141)</f>
        <v>0.99020415629564</v>
      </c>
      <c r="O1141" s="0" t="n">
        <f aca="false">I1141 / (I1141 + K1141)</f>
        <v>0.00979584370435951</v>
      </c>
      <c r="P1141" s="0" t="n">
        <f aca="false">J1141 / (H1141 + J1141)</f>
        <v>0.216804612263105</v>
      </c>
      <c r="Q1141" s="0" t="n">
        <f aca="false">100 * (J1141 + I1141) / (H1141 + I1141 + J1141 + K1141)</f>
        <v>1.40002874728875</v>
      </c>
      <c r="R1141" s="0" t="n">
        <f aca="false">(2 * S1141 * M1141) / (S1141 + M1141)</f>
        <v>0.694413001243539</v>
      </c>
      <c r="S1141" s="0" t="n">
        <f aca="false">H1141 / (H1141 + I1141)</f>
        <v>0.6237097731517</v>
      </c>
      <c r="T1141" s="0" t="n">
        <f aca="false">AVERAGE(M1141:S1141)</f>
        <v>0.674021645954856</v>
      </c>
      <c r="U1141" s="0" t="n">
        <f aca="false">(H1141 + K1141)/(H1141 + K1141 + I1141 + J1141)</f>
        <v>0.985999712527113</v>
      </c>
      <c r="V1141" s="0" t="n">
        <f aca="false">(I1141+J1141)/W1141</f>
        <v>0.0140002874728875</v>
      </c>
      <c r="W1141" s="0" t="n">
        <f aca="false">VLOOKUP(G1141,ValidPixels!$A$1:$B$53, 2,0)</f>
        <v>35210277</v>
      </c>
    </row>
    <row r="1142" customFormat="false" ht="12.8" hidden="false" customHeight="false" outlineLevel="0" collapsed="false">
      <c r="A1142" s="0" t="n">
        <v>5</v>
      </c>
      <c r="B1142" s="0" t="s">
        <v>121</v>
      </c>
      <c r="C1142" s="0" t="n">
        <f aca="false">VLOOKUP(D1142,List!$G$2:$H$12, 2, 0)</f>
        <v>10</v>
      </c>
      <c r="D1142" s="0" t="s">
        <v>54</v>
      </c>
      <c r="E1142" s="0" t="n">
        <f aca="false">VLOOKUP(G1142,List!$A$2:$B$54, 2, 0)</f>
        <v>28</v>
      </c>
      <c r="F1142" s="0" t="n">
        <f aca="false">VLOOKUP(G1142,List!$L$2:$M$54, 2,0)</f>
        <v>3</v>
      </c>
      <c r="G1142" s="0" t="s">
        <v>56</v>
      </c>
      <c r="H1142" s="0" t="n">
        <v>5489593</v>
      </c>
      <c r="I1142" s="0" t="n">
        <v>3356564</v>
      </c>
      <c r="J1142" s="0" t="n">
        <v>2483488</v>
      </c>
      <c r="K1142" s="0" t="n">
        <v>404801850</v>
      </c>
      <c r="L1142" s="0" t="n">
        <v>0</v>
      </c>
      <c r="M1142" s="0" t="n">
        <f aca="false">H1142 / (H1142 + J1142)</f>
        <v>0.688515894921925</v>
      </c>
      <c r="N1142" s="0" t="n">
        <f aca="false">K1142 / (K1142+ I1142)</f>
        <v>0.991776320455812</v>
      </c>
      <c r="O1142" s="0" t="n">
        <f aca="false">I1142 / (I1142 + K1142)</f>
        <v>0.00822367954418796</v>
      </c>
      <c r="P1142" s="0" t="n">
        <f aca="false">J1142 / (H1142 + J1142)</f>
        <v>0.311484105078075</v>
      </c>
      <c r="Q1142" s="0" t="n">
        <f aca="false">100 * (J1142 + I1142) / (H1142 + I1142 + J1142 + K1142)</f>
        <v>1.40341504312237</v>
      </c>
      <c r="R1142" s="0" t="n">
        <f aca="false">(2 * S1142 * M1142) / (S1142 + M1142)</f>
        <v>0.652775470565313</v>
      </c>
      <c r="S1142" s="0" t="n">
        <f aca="false">H1142 / (H1142 + I1142)</f>
        <v>0.620562465712512</v>
      </c>
      <c r="T1142" s="0" t="n">
        <f aca="false">AVERAGE(M1142:S1142)</f>
        <v>0.668107568485742</v>
      </c>
      <c r="U1142" s="0" t="n">
        <f aca="false">(H1142 + K1142)/(H1142 + K1142 + I1142 + J1142)</f>
        <v>0.985965849568776</v>
      </c>
      <c r="V1142" s="0" t="n">
        <f aca="false">(I1142+J1142)/W1142</f>
        <v>0.0140341504312237</v>
      </c>
      <c r="W1142" s="0" t="n">
        <f aca="false">VLOOKUP(G1142,ValidPixels!$A$1:$B$53, 2,0)</f>
        <v>416131495</v>
      </c>
    </row>
    <row r="1143" customFormat="false" ht="12.8" hidden="false" customHeight="false" outlineLevel="0" collapsed="false">
      <c r="A1143" s="0" t="n">
        <v>5</v>
      </c>
      <c r="B1143" s="0" t="s">
        <v>121</v>
      </c>
      <c r="C1143" s="0" t="n">
        <f aca="false">VLOOKUP(D1143,List!$G$2:$H$12, 2, 0)</f>
        <v>10</v>
      </c>
      <c r="D1143" s="0" t="s">
        <v>54</v>
      </c>
      <c r="E1143" s="0" t="n">
        <f aca="false">VLOOKUP(G1143,List!$A$2:$B$54, 2, 0)</f>
        <v>29</v>
      </c>
      <c r="F1143" s="0" t="n">
        <f aca="false">VLOOKUP(G1143,List!$L$2:$M$54, 2,0)</f>
        <v>1</v>
      </c>
      <c r="G1143" s="0" t="s">
        <v>57</v>
      </c>
      <c r="H1143" s="0" t="n">
        <v>10256929</v>
      </c>
      <c r="I1143" s="0" t="n">
        <v>3533884</v>
      </c>
      <c r="J1143" s="0" t="n">
        <v>2083228</v>
      </c>
      <c r="K1143" s="0" t="n">
        <v>356453141</v>
      </c>
      <c r="L1143" s="0" t="n">
        <v>0</v>
      </c>
      <c r="M1143" s="0" t="n">
        <f aca="false">H1143 / (H1143 + J1143)</f>
        <v>0.831183023036093</v>
      </c>
      <c r="N1143" s="0" t="n">
        <f aca="false">K1143 / (K1143+ I1143)</f>
        <v>0.990183301745389</v>
      </c>
      <c r="O1143" s="0" t="n">
        <f aca="false">I1143 / (I1143 + K1143)</f>
        <v>0.0098166982546107</v>
      </c>
      <c r="P1143" s="0" t="n">
        <f aca="false">J1143 / (H1143 + J1143)</f>
        <v>0.168816976963907</v>
      </c>
      <c r="Q1143" s="0" t="n">
        <f aca="false">100 * (J1143 + I1143) / (H1143 + I1143 + J1143 + K1143)</f>
        <v>1.50864945444676</v>
      </c>
      <c r="R1143" s="0" t="n">
        <f aca="false">(2 * S1143 * M1143) / (S1143 + M1143)</f>
        <v>0.785040050178007</v>
      </c>
      <c r="S1143" s="0" t="n">
        <f aca="false">H1143 / (H1143 + I1143)</f>
        <v>0.743750857908087</v>
      </c>
      <c r="T1143" s="0" t="n">
        <f aca="false">AVERAGE(M1143:S1143)</f>
        <v>0.719634337504694</v>
      </c>
      <c r="U1143" s="0" t="n">
        <f aca="false">(H1143 + K1143)/(H1143 + K1143 + I1143 + J1143)</f>
        <v>0.984913505455532</v>
      </c>
      <c r="V1143" s="0" t="n">
        <f aca="false">(I1143+J1143)/W1143</f>
        <v>0.0150864945444676</v>
      </c>
      <c r="W1143" s="0" t="n">
        <f aca="false">VLOOKUP(G1143,ValidPixels!$A$1:$B$53, 2,0)</f>
        <v>372327182</v>
      </c>
    </row>
    <row r="1144" customFormat="false" ht="12.8" hidden="false" customHeight="false" outlineLevel="0" collapsed="false">
      <c r="A1144" s="0" t="n">
        <v>5</v>
      </c>
      <c r="B1144" s="0" t="s">
        <v>121</v>
      </c>
      <c r="C1144" s="0" t="n">
        <f aca="false">VLOOKUP(D1144,List!$G$2:$H$12, 2, 0)</f>
        <v>10</v>
      </c>
      <c r="D1144" s="0" t="s">
        <v>54</v>
      </c>
      <c r="E1144" s="0" t="n">
        <f aca="false">VLOOKUP(G1144,List!$A$2:$B$54, 2, 0)</f>
        <v>30</v>
      </c>
      <c r="F1144" s="0" t="n">
        <f aca="false">VLOOKUP(G1144,List!$L$2:$M$54, 2,0)</f>
        <v>2</v>
      </c>
      <c r="G1144" s="0" t="s">
        <v>58</v>
      </c>
      <c r="H1144" s="0" t="n">
        <v>16591965</v>
      </c>
      <c r="I1144" s="0" t="n">
        <v>1504494</v>
      </c>
      <c r="J1144" s="0" t="n">
        <v>2872332</v>
      </c>
      <c r="K1144" s="0" t="n">
        <v>205679773</v>
      </c>
      <c r="L1144" s="0" t="n">
        <v>0</v>
      </c>
      <c r="M1144" s="0" t="n">
        <f aca="false">H1144 / (H1144 + J1144)</f>
        <v>0.852430735104381</v>
      </c>
      <c r="N1144" s="0" t="n">
        <f aca="false">K1144 / (K1144+ I1144)</f>
        <v>0.992738377185754</v>
      </c>
      <c r="O1144" s="0" t="n">
        <f aca="false">I1144 / (I1144 + K1144)</f>
        <v>0.00726162281424583</v>
      </c>
      <c r="P1144" s="0" t="n">
        <f aca="false">J1144 / (H1144 + J1144)</f>
        <v>0.147569264895619</v>
      </c>
      <c r="Q1144" s="0" t="n">
        <f aca="false">100 * (J1144 + I1144) / (H1144 + I1144 + J1144 + K1144)</f>
        <v>1.93110687434137</v>
      </c>
      <c r="R1144" s="0" t="n">
        <f aca="false">(2 * S1144 * M1144) / (S1144 + M1144)</f>
        <v>0.883473431684921</v>
      </c>
      <c r="S1144" s="0" t="n">
        <f aca="false">H1144 / (H1144 + I1144)</f>
        <v>0.916862519899611</v>
      </c>
      <c r="T1144" s="0" t="n">
        <f aca="false">AVERAGE(M1144:S1144)</f>
        <v>0.818777546560843</v>
      </c>
      <c r="U1144" s="0" t="n">
        <f aca="false">(H1144 + K1144)/(H1144 + K1144 + I1144 + J1144)</f>
        <v>0.980688931256586</v>
      </c>
      <c r="V1144" s="0" t="n">
        <f aca="false">(I1144+J1144)/W1144</f>
        <v>0.0193110687434137</v>
      </c>
      <c r="W1144" s="0" t="n">
        <f aca="false">VLOOKUP(G1144,ValidPixels!$A$1:$B$53, 2,0)</f>
        <v>226648564</v>
      </c>
    </row>
    <row r="1145" customFormat="false" ht="12.8" hidden="false" customHeight="false" outlineLevel="0" collapsed="false">
      <c r="A1145" s="0" t="n">
        <v>5</v>
      </c>
      <c r="B1145" s="0" t="s">
        <v>121</v>
      </c>
      <c r="C1145" s="0" t="n">
        <f aca="false">VLOOKUP(D1145,List!$G$2:$H$12, 2, 0)</f>
        <v>10</v>
      </c>
      <c r="D1145" s="0" t="s">
        <v>54</v>
      </c>
      <c r="E1145" s="0" t="n">
        <f aca="false">VLOOKUP(G1145,List!$A$2:$B$54, 2, 0)</f>
        <v>31</v>
      </c>
      <c r="F1145" s="0" t="n">
        <f aca="false">VLOOKUP(G1145,List!$L$2:$M$54, 2,0)</f>
        <v>4</v>
      </c>
      <c r="G1145" s="0" t="s">
        <v>59</v>
      </c>
      <c r="H1145" s="0" t="n">
        <v>59443635</v>
      </c>
      <c r="I1145" s="0" t="n">
        <v>4694640</v>
      </c>
      <c r="J1145" s="0" t="n">
        <v>2517630</v>
      </c>
      <c r="K1145" s="0" t="n">
        <v>254785875</v>
      </c>
      <c r="L1145" s="0" t="n">
        <v>0</v>
      </c>
      <c r="M1145" s="0" t="n">
        <f aca="false">H1145 / (H1145 + J1145)</f>
        <v>0.959367679145995</v>
      </c>
      <c r="N1145" s="0" t="n">
        <f aca="false">K1145 / (K1145+ I1145)</f>
        <v>0.981907543231136</v>
      </c>
      <c r="O1145" s="0" t="n">
        <f aca="false">I1145 / (I1145 + K1145)</f>
        <v>0.0180924567688637</v>
      </c>
      <c r="P1145" s="0" t="n">
        <f aca="false">J1145 / (H1145 + J1145)</f>
        <v>0.0406323208540045</v>
      </c>
      <c r="Q1145" s="0" t="n">
        <f aca="false">100 * (J1145 + I1145) / (H1145 + I1145 + J1145 + K1145)</f>
        <v>2.24372513118861</v>
      </c>
      <c r="R1145" s="0" t="n">
        <f aca="false">(2 * S1145 * M1145) / (S1145 + M1145)</f>
        <v>0.942804945997424</v>
      </c>
      <c r="S1145" s="0" t="n">
        <f aca="false">H1145 / (H1145 + I1145)</f>
        <v>0.926804392540959</v>
      </c>
      <c r="T1145" s="0" t="n">
        <f aca="false">AVERAGE(M1145:S1145)</f>
        <v>0.873333495675285</v>
      </c>
      <c r="U1145" s="0" t="n">
        <f aca="false">(H1145 + K1145)/(H1145 + K1145 + I1145 + J1145)</f>
        <v>0.977562748688114</v>
      </c>
      <c r="V1145" s="0" t="n">
        <f aca="false">(I1145+J1145)/W1145</f>
        <v>0.0224372513118861</v>
      </c>
      <c r="W1145" s="0" t="n">
        <f aca="false">VLOOKUP(G1145,ValidPixels!$A$1:$B$53, 2,0)</f>
        <v>321441780</v>
      </c>
    </row>
    <row r="1146" customFormat="false" ht="12.8" hidden="false" customHeight="false" outlineLevel="0" collapsed="false">
      <c r="A1146" s="0" t="n">
        <v>5</v>
      </c>
      <c r="B1146" s="0" t="s">
        <v>121</v>
      </c>
      <c r="C1146" s="0" t="n">
        <f aca="false">VLOOKUP(D1146,List!$G$2:$H$12, 2, 0)</f>
        <v>2</v>
      </c>
      <c r="D1146" s="0" t="s">
        <v>60</v>
      </c>
      <c r="E1146" s="0" t="n">
        <f aca="false">VLOOKUP(G1146,List!$A$2:$B$54, 2, 0)</f>
        <v>32</v>
      </c>
      <c r="F1146" s="0" t="n">
        <f aca="false">VLOOKUP(G1146,List!$L$2:$M$54, 2,0)</f>
        <v>4</v>
      </c>
      <c r="G1146" s="0" t="s">
        <v>61</v>
      </c>
      <c r="H1146" s="0" t="n">
        <v>10317424</v>
      </c>
      <c r="I1146" s="0" t="n">
        <v>3087472</v>
      </c>
      <c r="J1146" s="0" t="n">
        <v>3698442</v>
      </c>
      <c r="K1146" s="0" t="n">
        <v>916552042</v>
      </c>
      <c r="L1146" s="0" t="n">
        <v>0</v>
      </c>
      <c r="M1146" s="0" t="n">
        <f aca="false">H1146 / (H1146 + J1146)</f>
        <v>0.736124617629763</v>
      </c>
      <c r="N1146" s="0" t="n">
        <f aca="false">K1146 / (K1146+ I1146)</f>
        <v>0.996642736688672</v>
      </c>
      <c r="O1146" s="0" t="n">
        <f aca="false">I1146 / (I1146 + K1146)</f>
        <v>0.00335726331132831</v>
      </c>
      <c r="P1146" s="0" t="n">
        <f aca="false">J1146 / (H1146 + J1146)</f>
        <v>0.263875382370237</v>
      </c>
      <c r="Q1146" s="0" t="n">
        <f aca="false">100 * (J1146 + I1146) / (H1146 + I1146 + J1146 + K1146)</f>
        <v>0.726811428002482</v>
      </c>
      <c r="R1146" s="0" t="n">
        <f aca="false">(2 * S1146 * M1146) / (S1146 + M1146)</f>
        <v>0.752526425049749</v>
      </c>
      <c r="S1146" s="0" t="n">
        <f aca="false">H1146 / (H1146 + I1146)</f>
        <v>0.769675796067347</v>
      </c>
      <c r="T1146" s="0" t="n">
        <f aca="false">AVERAGE(M1146:S1146)</f>
        <v>0.607001949874226</v>
      </c>
      <c r="U1146" s="0" t="n">
        <f aca="false">(H1146 + K1146)/(H1146 + K1146 + I1146 + J1146)</f>
        <v>0.992731885719975</v>
      </c>
      <c r="V1146" s="0" t="n">
        <f aca="false">(I1146+J1146)/W1146</f>
        <v>0.0145353945992172</v>
      </c>
      <c r="W1146" s="0" t="n">
        <f aca="false">VLOOKUP(G1146,ValidPixels!$A$1:$B$53, 2,0)</f>
        <v>466854474</v>
      </c>
    </row>
    <row r="1147" customFormat="false" ht="12.8" hidden="false" customHeight="false" outlineLevel="0" collapsed="false">
      <c r="A1147" s="0" t="n">
        <v>5</v>
      </c>
      <c r="B1147" s="0" t="s">
        <v>121</v>
      </c>
      <c r="C1147" s="0" t="n">
        <f aca="false">VLOOKUP(D1147,List!$G$2:$H$12, 2, 0)</f>
        <v>2</v>
      </c>
      <c r="D1147" s="0" t="s">
        <v>60</v>
      </c>
      <c r="E1147" s="0" t="n">
        <f aca="false">VLOOKUP(G1147,List!$A$2:$B$54, 2, 0)</f>
        <v>34</v>
      </c>
      <c r="F1147" s="0" t="n">
        <f aca="false">VLOOKUP(G1147,List!$L$2:$M$54, 2,0)</f>
        <v>3</v>
      </c>
      <c r="G1147" s="0" t="s">
        <v>63</v>
      </c>
      <c r="H1147" s="0" t="n">
        <v>16267672</v>
      </c>
      <c r="I1147" s="0" t="n">
        <v>6007199</v>
      </c>
      <c r="J1147" s="0" t="n">
        <v>4454511</v>
      </c>
      <c r="K1147" s="0" t="n">
        <v>1941073489</v>
      </c>
      <c r="L1147" s="0" t="n">
        <v>895540</v>
      </c>
      <c r="M1147" s="0" t="n">
        <f aca="false">H1147 / (H1147 + J1147)</f>
        <v>0.785036595806533</v>
      </c>
      <c r="N1147" s="0" t="n">
        <f aca="false">K1147 / (K1147+ I1147)</f>
        <v>0.99691476627701</v>
      </c>
      <c r="O1147" s="0" t="n">
        <f aca="false">I1147 / (I1147 + K1147)</f>
        <v>0.00308523372298991</v>
      </c>
      <c r="P1147" s="0" t="n">
        <f aca="false">J1147 / (H1147 + J1147)</f>
        <v>0.214963404193467</v>
      </c>
      <c r="Q1147" s="0" t="n">
        <f aca="false">100 * (J1147 + I1147) / (H1147 + I1147 + J1147 + K1147)</f>
        <v>0.531644208582924</v>
      </c>
      <c r="R1147" s="0" t="n">
        <f aca="false">(2 * S1147 * M1147) / (S1147 + M1147)</f>
        <v>0.756687748886238</v>
      </c>
      <c r="S1147" s="0" t="n">
        <f aca="false">H1147 / (H1147 + I1147)</f>
        <v>0.730314981397648</v>
      </c>
      <c r="T1147" s="0" t="n">
        <f aca="false">AVERAGE(M1147:S1147)</f>
        <v>0.574092419838116</v>
      </c>
      <c r="U1147" s="0" t="n">
        <f aca="false">(H1147 + K1147)/(H1147 + K1147 + I1147 + J1147)</f>
        <v>0.994683557914171</v>
      </c>
      <c r="V1147" s="0" t="n">
        <f aca="false">(I1147+J1147)/W1147</f>
        <v>0.0106377101593083</v>
      </c>
      <c r="W1147" s="0" t="n">
        <f aca="false">VLOOKUP(G1147,ValidPixels!$A$1:$B$53, 2,0)</f>
        <v>983455071</v>
      </c>
    </row>
    <row r="1148" customFormat="false" ht="12.8" hidden="false" customHeight="false" outlineLevel="0" collapsed="false">
      <c r="A1148" s="0" t="n">
        <v>5</v>
      </c>
      <c r="B1148" s="0" t="s">
        <v>121</v>
      </c>
      <c r="C1148" s="0" t="n">
        <f aca="false">VLOOKUP(D1148,List!$G$2:$H$12, 2, 0)</f>
        <v>2</v>
      </c>
      <c r="D1148" s="0" t="s">
        <v>60</v>
      </c>
      <c r="E1148" s="0" t="n">
        <f aca="false">VLOOKUP(G1148,List!$A$2:$B$54, 2, 0)</f>
        <v>35</v>
      </c>
      <c r="F1148" s="0" t="n">
        <f aca="false">VLOOKUP(G1148,List!$L$2:$M$54, 2,0)</f>
        <v>2</v>
      </c>
      <c r="G1148" s="0" t="s">
        <v>64</v>
      </c>
      <c r="H1148" s="0" t="n">
        <v>20901170</v>
      </c>
      <c r="I1148" s="0" t="n">
        <v>4505666</v>
      </c>
      <c r="J1148" s="0" t="n">
        <v>2871648</v>
      </c>
      <c r="K1148" s="0" t="n">
        <v>570095251</v>
      </c>
      <c r="L1148" s="0" t="n">
        <v>6049</v>
      </c>
      <c r="M1148" s="0" t="n">
        <f aca="false">H1148 / (H1148 + J1148)</f>
        <v>0.879204560435368</v>
      </c>
      <c r="N1148" s="0" t="n">
        <f aca="false">K1148 / (K1148+ I1148)</f>
        <v>0.992158616760439</v>
      </c>
      <c r="O1148" s="0" t="n">
        <f aca="false">I1148 / (I1148 + K1148)</f>
        <v>0.00784138323956068</v>
      </c>
      <c r="P1148" s="0" t="n">
        <f aca="false">J1148 / (H1148 + J1148)</f>
        <v>0.120795439564632</v>
      </c>
      <c r="Q1148" s="0" t="n">
        <f aca="false">100 * (J1148 + I1148) / (H1148 + I1148 + J1148 + K1148)</f>
        <v>1.23289402065751</v>
      </c>
      <c r="R1148" s="0" t="n">
        <f aca="false">(2 * S1148 * M1148) / (S1148 + M1148)</f>
        <v>0.84999255993139</v>
      </c>
      <c r="S1148" s="0" t="n">
        <f aca="false">H1148 / (H1148 + I1148)</f>
        <v>0.82265930318911</v>
      </c>
      <c r="T1148" s="0" t="n">
        <f aca="false">AVERAGE(M1148:S1148)</f>
        <v>0.700792269111144</v>
      </c>
      <c r="U1148" s="0" t="n">
        <f aca="false">(H1148 + K1148)/(H1148 + K1148 + I1148 + J1148)</f>
        <v>0.987671059793425</v>
      </c>
      <c r="V1148" s="0" t="n">
        <f aca="false">(I1148+J1148)/W1148</f>
        <v>0.0247108588307285</v>
      </c>
      <c r="W1148" s="0" t="n">
        <f aca="false">VLOOKUP(G1148,ValidPixels!$A$1:$B$53, 2,0)</f>
        <v>298545431</v>
      </c>
    </row>
    <row r="1149" customFormat="false" ht="12.8" hidden="false" customHeight="false" outlineLevel="0" collapsed="false">
      <c r="A1149" s="0" t="n">
        <v>5</v>
      </c>
      <c r="B1149" s="0" t="s">
        <v>121</v>
      </c>
      <c r="C1149" s="0" t="n">
        <f aca="false">VLOOKUP(D1149,List!$G$2:$H$12, 2, 0)</f>
        <v>2</v>
      </c>
      <c r="D1149" s="0" t="s">
        <v>60</v>
      </c>
      <c r="E1149" s="0" t="n">
        <f aca="false">VLOOKUP(G1149,List!$A$2:$B$54, 2, 0)</f>
        <v>33</v>
      </c>
      <c r="F1149" s="0" t="n">
        <f aca="false">VLOOKUP(G1149,List!$L$2:$M$54, 2,0)</f>
        <v>1</v>
      </c>
      <c r="G1149" s="0" t="s">
        <v>62</v>
      </c>
      <c r="H1149" s="0" t="n">
        <v>22939401</v>
      </c>
      <c r="I1149" s="0" t="n">
        <v>25073636</v>
      </c>
      <c r="J1149" s="0" t="n">
        <v>1322779</v>
      </c>
      <c r="K1149" s="0" t="n">
        <v>2055085700</v>
      </c>
      <c r="L1149" s="0" t="n">
        <v>0</v>
      </c>
      <c r="M1149" s="0" t="n">
        <f aca="false">H1149 / (H1149 + J1149)</f>
        <v>0.945479796127141</v>
      </c>
      <c r="N1149" s="0" t="n">
        <f aca="false">K1149 / (K1149+ I1149)</f>
        <v>0.987946290668187</v>
      </c>
      <c r="O1149" s="0" t="n">
        <f aca="false">I1149 / (I1149 + K1149)</f>
        <v>0.0120537093318125</v>
      </c>
      <c r="P1149" s="0" t="n">
        <f aca="false">J1149 / (H1149 + J1149)</f>
        <v>0.0545202038728589</v>
      </c>
      <c r="Q1149" s="0" t="n">
        <f aca="false">100 * (J1149 + I1149) / (H1149 + I1149 + J1149 + K1149)</f>
        <v>1.25433116888927</v>
      </c>
      <c r="R1149" s="0" t="n">
        <f aca="false">(2 * S1149 * M1149) / (S1149 + M1149)</f>
        <v>0.634779166418829</v>
      </c>
      <c r="S1149" s="0" t="n">
        <f aca="false">H1149 / (H1149 + I1149)</f>
        <v>0.477774421976265</v>
      </c>
      <c r="T1149" s="0" t="n">
        <f aca="false">AVERAGE(M1149:S1149)</f>
        <v>0.623840679612051</v>
      </c>
      <c r="U1149" s="0" t="n">
        <f aca="false">(H1149 + K1149)/(H1149 + K1149 + I1149 + J1149)</f>
        <v>0.987456688311107</v>
      </c>
      <c r="V1149" s="0" t="n">
        <f aca="false">(I1149+J1149)/W1149</f>
        <v>0.0251107448630137</v>
      </c>
      <c r="W1149" s="0" t="n">
        <f aca="false">VLOOKUP(G1149,ValidPixels!$A$1:$B$53, 2,0)</f>
        <v>1051200000</v>
      </c>
    </row>
    <row r="1150" customFormat="false" ht="12.8" hidden="false" customHeight="false" outlineLevel="0" collapsed="false">
      <c r="A1150" s="0" t="n">
        <v>5</v>
      </c>
      <c r="B1150" s="0" t="s">
        <v>121</v>
      </c>
      <c r="C1150" s="0" t="n">
        <f aca="false">VLOOKUP(D1150,List!$G$2:$H$12, 2, 0)</f>
        <v>7</v>
      </c>
      <c r="D1150" s="0" t="s">
        <v>65</v>
      </c>
      <c r="E1150" s="0" t="n">
        <f aca="false">VLOOKUP(G1150,List!$A$2:$B$54, 2, 0)</f>
        <v>36</v>
      </c>
      <c r="F1150" s="0" t="n">
        <f aca="false">VLOOKUP(G1150,List!$L$2:$M$54, 2,0)</f>
        <v>1</v>
      </c>
      <c r="G1150" s="0" t="s">
        <v>66</v>
      </c>
      <c r="H1150" s="0" t="n">
        <v>40775</v>
      </c>
      <c r="I1150" s="0" t="n">
        <v>1456225</v>
      </c>
      <c r="J1150" s="0" t="n">
        <v>16407</v>
      </c>
      <c r="K1150" s="0" t="n">
        <v>306644512</v>
      </c>
      <c r="L1150" s="0" t="n">
        <v>0</v>
      </c>
      <c r="M1150" s="0" t="n">
        <f aca="false">H1150 / (H1150 + J1150)</f>
        <v>0.713074044279668</v>
      </c>
      <c r="N1150" s="0" t="n">
        <f aca="false">K1150 / (K1150+ I1150)</f>
        <v>0.995273542627066</v>
      </c>
      <c r="O1150" s="0" t="n">
        <f aca="false">I1150 / (I1150 + K1150)</f>
        <v>0.00472645737293384</v>
      </c>
      <c r="P1150" s="0" t="n">
        <f aca="false">J1150 / (H1150 + J1150)</f>
        <v>0.286925955720332</v>
      </c>
      <c r="Q1150" s="0" t="n">
        <f aca="false">100 * (J1150 + I1150) / (H1150 + I1150 + J1150 + K1150)</f>
        <v>0.477882251015591</v>
      </c>
      <c r="R1150" s="0" t="n">
        <f aca="false">(2 * S1150 * M1150) / (S1150 + M1150)</f>
        <v>0.0524713321863205</v>
      </c>
      <c r="S1150" s="0" t="n">
        <f aca="false">H1150 / (H1150 + I1150)</f>
        <v>0.0272378089512358</v>
      </c>
      <c r="T1150" s="0" t="n">
        <f aca="false">AVERAGE(M1150:S1150)</f>
        <v>0.365370198879021</v>
      </c>
      <c r="U1150" s="0" t="n">
        <f aca="false">(H1150 + K1150)/(H1150 + K1150 + I1150 + J1150)</f>
        <v>0.995221177489844</v>
      </c>
      <c r="V1150" s="0" t="n">
        <f aca="false">(I1150+J1150)/W1150</f>
        <v>0.00956472459692992</v>
      </c>
      <c r="W1150" s="0" t="n">
        <f aca="false">VLOOKUP(G1150,ValidPixels!$A$1:$B$53, 2,0)</f>
        <v>153964914</v>
      </c>
    </row>
    <row r="1151" customFormat="false" ht="12.8" hidden="false" customHeight="false" outlineLevel="0" collapsed="false">
      <c r="A1151" s="0" t="n">
        <v>5</v>
      </c>
      <c r="B1151" s="0" t="s">
        <v>121</v>
      </c>
      <c r="C1151" s="0" t="n">
        <f aca="false">VLOOKUP(D1151,List!$G$2:$H$12, 2, 0)</f>
        <v>7</v>
      </c>
      <c r="D1151" s="0" t="s">
        <v>65</v>
      </c>
      <c r="E1151" s="0" t="n">
        <f aca="false">VLOOKUP(G1151,List!$A$2:$B$54, 2, 0)</f>
        <v>37</v>
      </c>
      <c r="F1151" s="0" t="n">
        <f aca="false">VLOOKUP(G1151,List!$L$2:$M$54, 2,0)</f>
        <v>2</v>
      </c>
      <c r="G1151" s="0" t="s">
        <v>67</v>
      </c>
      <c r="H1151" s="0" t="n">
        <v>657049</v>
      </c>
      <c r="I1151" s="0" t="n">
        <v>1238365</v>
      </c>
      <c r="J1151" s="0" t="n">
        <v>80534</v>
      </c>
      <c r="K1151" s="0" t="n">
        <v>23671024</v>
      </c>
      <c r="L1151" s="0" t="n">
        <v>0</v>
      </c>
      <c r="M1151" s="0" t="n">
        <f aca="false">H1151 / (H1151 + J1151)</f>
        <v>0.890813644023791</v>
      </c>
      <c r="N1151" s="0" t="n">
        <f aca="false">K1151 / (K1151+ I1151)</f>
        <v>0.950285211732813</v>
      </c>
      <c r="O1151" s="0" t="n">
        <f aca="false">I1151 / (I1151 + K1151)</f>
        <v>0.0497147882671871</v>
      </c>
      <c r="P1151" s="0" t="n">
        <f aca="false">J1151 / (H1151 + J1151)</f>
        <v>0.109186355976209</v>
      </c>
      <c r="Q1151" s="0" t="n">
        <f aca="false">100 * (J1151 + I1151) / (H1151 + I1151 + J1151 + K1151)</f>
        <v>5.14251350997693</v>
      </c>
      <c r="R1151" s="0" t="n">
        <f aca="false">(2 * S1151 * M1151) / (S1151 + M1151)</f>
        <v>0.499088301277973</v>
      </c>
      <c r="S1151" s="0" t="n">
        <f aca="false">H1151 / (H1151 + I1151)</f>
        <v>0.346651971548168</v>
      </c>
      <c r="T1151" s="0" t="n">
        <f aca="false">AVERAGE(M1151:S1151)</f>
        <v>1.14117911182901</v>
      </c>
      <c r="U1151" s="0" t="n">
        <f aca="false">(H1151 + K1151)/(H1151 + K1151 + I1151 + J1151)</f>
        <v>0.948574864900231</v>
      </c>
      <c r="V1151" s="0" t="n">
        <f aca="false">(I1151+J1151)/W1151</f>
        <v>0.102964841644887</v>
      </c>
      <c r="W1151" s="0" t="n">
        <f aca="false">VLOOKUP(G1151,ValidPixels!$A$1:$B$53, 2,0)</f>
        <v>12809217</v>
      </c>
    </row>
    <row r="1152" customFormat="false" ht="12.8" hidden="false" customHeight="false" outlineLevel="0" collapsed="false">
      <c r="A1152" s="0" t="n">
        <v>5</v>
      </c>
      <c r="B1152" s="0" t="s">
        <v>121</v>
      </c>
      <c r="C1152" s="0" t="n">
        <f aca="false">VLOOKUP(D1152,List!$G$2:$H$12, 2, 0)</f>
        <v>7</v>
      </c>
      <c r="D1152" s="0" t="s">
        <v>65</v>
      </c>
      <c r="E1152" s="0" t="n">
        <f aca="false">VLOOKUP(G1152,List!$A$2:$B$54, 2, 0)</f>
        <v>38</v>
      </c>
      <c r="F1152" s="0" t="n">
        <f aca="false">VLOOKUP(G1152,List!$L$2:$M$54, 2,0)</f>
        <v>4</v>
      </c>
      <c r="G1152" s="0" t="s">
        <v>68</v>
      </c>
      <c r="H1152" s="0" t="n">
        <v>2120536</v>
      </c>
      <c r="I1152" s="0" t="n">
        <v>72272</v>
      </c>
      <c r="J1152" s="0" t="n">
        <v>730560</v>
      </c>
      <c r="K1152" s="0" t="n">
        <v>46119095</v>
      </c>
      <c r="L1152" s="0" t="n">
        <v>0</v>
      </c>
      <c r="M1152" s="0" t="n">
        <f aca="false">H1152 / (H1152 + J1152)</f>
        <v>0.743761697256073</v>
      </c>
      <c r="N1152" s="0" t="n">
        <f aca="false">K1152 / (K1152+ I1152)</f>
        <v>0.998435378628219</v>
      </c>
      <c r="O1152" s="0" t="n">
        <f aca="false">I1152 / (I1152 + K1152)</f>
        <v>0.00156462137178144</v>
      </c>
      <c r="P1152" s="0" t="n">
        <f aca="false">J1152 / (H1152 + J1152)</f>
        <v>0.256238302743927</v>
      </c>
      <c r="Q1152" s="0" t="n">
        <f aca="false">100 * (J1152 + I1152) / (H1152 + I1152 + J1152 + K1152)</f>
        <v>1.63701403006615</v>
      </c>
      <c r="R1152" s="0" t="n">
        <f aca="false">(2 * S1152 * M1152) / (S1152 + M1152)</f>
        <v>0.84083122914314</v>
      </c>
      <c r="S1152" s="0" t="n">
        <f aca="false">H1152 / (H1152 + I1152)</f>
        <v>0.967041346073163</v>
      </c>
      <c r="T1152" s="0" t="n">
        <f aca="false">AVERAGE(M1152:S1152)</f>
        <v>0.777840943611779</v>
      </c>
      <c r="U1152" s="0" t="n">
        <f aca="false">(H1152 + K1152)/(H1152 + K1152 + I1152 + J1152)</f>
        <v>0.983629859699338</v>
      </c>
      <c r="V1152" s="0" t="n">
        <f aca="false">(I1152+J1152)/W1152</f>
        <v>0.0330805131857139</v>
      </c>
      <c r="W1152" s="0" t="n">
        <f aca="false">VLOOKUP(G1152,ValidPixels!$A$1:$B$53, 2,0)</f>
        <v>24269031</v>
      </c>
    </row>
    <row r="1153" customFormat="false" ht="12.8" hidden="false" customHeight="false" outlineLevel="0" collapsed="false">
      <c r="A1153" s="0" t="n">
        <v>5</v>
      </c>
      <c r="B1153" s="0" t="s">
        <v>121</v>
      </c>
      <c r="C1153" s="0" t="n">
        <f aca="false">VLOOKUP(D1153,List!$G$2:$H$12, 2, 0)</f>
        <v>7</v>
      </c>
      <c r="D1153" s="0" t="s">
        <v>65</v>
      </c>
      <c r="E1153" s="0" t="n">
        <f aca="false">VLOOKUP(G1153,List!$A$2:$B$54, 2, 0)</f>
        <v>39</v>
      </c>
      <c r="F1153" s="0" t="n">
        <f aca="false">VLOOKUP(G1153,List!$L$2:$M$54, 2,0)</f>
        <v>3</v>
      </c>
      <c r="G1153" s="0" t="s">
        <v>69</v>
      </c>
      <c r="H1153" s="0" t="n">
        <v>2635817</v>
      </c>
      <c r="I1153" s="0" t="n">
        <v>813832</v>
      </c>
      <c r="J1153" s="0" t="n">
        <v>4366507</v>
      </c>
      <c r="K1153" s="0" t="n">
        <v>350651990</v>
      </c>
      <c r="L1153" s="0" t="n">
        <v>0</v>
      </c>
      <c r="M1153" s="0" t="n">
        <f aca="false">H1153 / (H1153 + J1153)</f>
        <v>0.376420314169981</v>
      </c>
      <c r="N1153" s="0" t="n">
        <f aca="false">K1153 / (K1153+ I1153)</f>
        <v>0.997684463327419</v>
      </c>
      <c r="O1153" s="0" t="n">
        <f aca="false">I1153 / (I1153 + K1153)</f>
        <v>0.00231553667258149</v>
      </c>
      <c r="P1153" s="0" t="n">
        <f aca="false">J1153 / (H1153 + J1153)</f>
        <v>0.623579685830019</v>
      </c>
      <c r="Q1153" s="0" t="n">
        <f aca="false">100 * (J1153 + I1153) / (H1153 + I1153 + J1153 + K1153)</f>
        <v>1.44513231030575</v>
      </c>
      <c r="R1153" s="0" t="n">
        <f aca="false">(2 * S1153 * M1153) / (S1153 + M1153)</f>
        <v>0.504367357244417</v>
      </c>
      <c r="S1153" s="0" t="n">
        <f aca="false">H1153 / (H1153 + I1153)</f>
        <v>0.764082664642113</v>
      </c>
      <c r="T1153" s="0" t="n">
        <f aca="false">AVERAGE(M1153:S1153)</f>
        <v>0.673368904598898</v>
      </c>
      <c r="U1153" s="0" t="n">
        <f aca="false">(H1153 + K1153)/(H1153 + K1153 + I1153 + J1153)</f>
        <v>0.985548676896942</v>
      </c>
      <c r="V1153" s="0" t="n">
        <f aca="false">(I1153+J1153)/W1153</f>
        <v>0.0284851388596213</v>
      </c>
      <c r="W1153" s="0" t="n">
        <f aca="false">VLOOKUP(G1153,ValidPixels!$A$1:$B$53, 2,0)</f>
        <v>181861111</v>
      </c>
    </row>
    <row r="1154" customFormat="false" ht="12.8" hidden="false" customHeight="false" outlineLevel="0" collapsed="false">
      <c r="A1154" s="0" t="n">
        <v>5</v>
      </c>
      <c r="B1154" s="0" t="s">
        <v>121</v>
      </c>
      <c r="C1154" s="0" t="n">
        <f aca="false">VLOOKUP(D1154,List!$G$2:$H$12, 2, 0)</f>
        <v>8</v>
      </c>
      <c r="D1154" s="0" t="s">
        <v>70</v>
      </c>
      <c r="E1154" s="0" t="n">
        <f aca="false">VLOOKUP(G1154,List!$A$2:$B$54, 2, 0)</f>
        <v>41</v>
      </c>
      <c r="F1154" s="0" t="n">
        <f aca="false">VLOOKUP(G1154,List!$L$2:$M$54, 2,0)</f>
        <v>1</v>
      </c>
      <c r="G1154" s="0" t="s">
        <v>72</v>
      </c>
      <c r="H1154" s="0" t="n">
        <v>1259720</v>
      </c>
      <c r="I1154" s="0" t="n">
        <v>10080000</v>
      </c>
      <c r="J1154" s="0" t="n">
        <v>390226</v>
      </c>
      <c r="K1154" s="0" t="n">
        <v>70919755</v>
      </c>
      <c r="L1154" s="0" t="n">
        <v>0</v>
      </c>
      <c r="M1154" s="0" t="n">
        <f aca="false">H1154 / (H1154 + J1154)</f>
        <v>0.763491653666241</v>
      </c>
      <c r="N1154" s="0" t="n">
        <f aca="false">K1154 / (K1154+ I1154)</f>
        <v>0.875555179148381</v>
      </c>
      <c r="O1154" s="0" t="n">
        <f aca="false">I1154 / (I1154 + K1154)</f>
        <v>0.124444820851619</v>
      </c>
      <c r="P1154" s="0" t="n">
        <f aca="false">J1154 / (H1154 + J1154)</f>
        <v>0.236508346333759</v>
      </c>
      <c r="Q1154" s="0" t="n">
        <f aca="false">100 * (J1154 + I1154) / (H1154 + I1154 + J1154 + K1154)</f>
        <v>12.6681958595349</v>
      </c>
      <c r="R1154" s="0" t="n">
        <f aca="false">(2 * S1154 * M1154) / (S1154 + M1154)</f>
        <v>0.193957258023416</v>
      </c>
      <c r="S1154" s="0" t="n">
        <f aca="false">H1154 / (H1154 + I1154)</f>
        <v>0.111089162695375</v>
      </c>
      <c r="T1154" s="0" t="n">
        <f aca="false">AVERAGE(M1154:S1154)</f>
        <v>2.13903461146482</v>
      </c>
      <c r="U1154" s="0" t="n">
        <f aca="false">(H1154 + K1154)/(H1154 + K1154 + I1154 + J1154)</f>
        <v>0.873318041404651</v>
      </c>
      <c r="V1154" s="0" t="n">
        <f aca="false">(I1154+J1154)/W1154</f>
        <v>0.251158193287077</v>
      </c>
      <c r="W1154" s="0" t="n">
        <f aca="false">VLOOKUP(G1154,ValidPixels!$A$1:$B$53, 2,0)</f>
        <v>41687774</v>
      </c>
    </row>
    <row r="1155" customFormat="false" ht="12.8" hidden="false" customHeight="false" outlineLevel="0" collapsed="false">
      <c r="A1155" s="0" t="n">
        <v>5</v>
      </c>
      <c r="B1155" s="0" t="s">
        <v>121</v>
      </c>
      <c r="C1155" s="0" t="n">
        <f aca="false">VLOOKUP(D1155,List!$G$2:$H$12, 2, 0)</f>
        <v>8</v>
      </c>
      <c r="D1155" s="0" t="s">
        <v>70</v>
      </c>
      <c r="E1155" s="0" t="n">
        <f aca="false">VLOOKUP(G1155,List!$A$2:$B$54, 2, 0)</f>
        <v>40</v>
      </c>
      <c r="F1155" s="0" t="n">
        <f aca="false">VLOOKUP(G1155,List!$L$2:$M$54, 2,0)</f>
        <v>2</v>
      </c>
      <c r="G1155" s="0" t="s">
        <v>71</v>
      </c>
      <c r="H1155" s="0" t="n">
        <v>1363150</v>
      </c>
      <c r="I1155" s="0" t="n">
        <v>1668227</v>
      </c>
      <c r="J1155" s="0" t="n">
        <v>4225541</v>
      </c>
      <c r="K1155" s="0" t="n">
        <v>58747044</v>
      </c>
      <c r="L1155" s="0" t="n">
        <v>0</v>
      </c>
      <c r="M1155" s="0" t="n">
        <f aca="false">H1155 / (H1155 + J1155)</f>
        <v>0.24391221486391</v>
      </c>
      <c r="N1155" s="0" t="n">
        <f aca="false">K1155 / (K1155+ I1155)</f>
        <v>0.972387329024809</v>
      </c>
      <c r="O1155" s="0" t="n">
        <f aca="false">I1155 / (I1155 + K1155)</f>
        <v>0.027612670975191</v>
      </c>
      <c r="P1155" s="0" t="n">
        <f aca="false">J1155 / (H1155 + J1155)</f>
        <v>0.75608778513609</v>
      </c>
      <c r="Q1155" s="0" t="n">
        <f aca="false">100 * (J1155 + I1155) / (H1155 + I1155 + J1155 + K1155)</f>
        <v>8.92941547963439</v>
      </c>
      <c r="R1155" s="0" t="n">
        <f aca="false">(2 * S1155 * M1155) / (S1155 + M1155)</f>
        <v>0.316273607122357</v>
      </c>
      <c r="S1155" s="0" t="n">
        <f aca="false">H1155 / (H1155 + I1155)</f>
        <v>0.449680128865529</v>
      </c>
      <c r="T1155" s="0" t="n">
        <f aca="false">AVERAGE(M1155:S1155)</f>
        <v>1.67076703080318</v>
      </c>
      <c r="U1155" s="0" t="n">
        <f aca="false">(H1155 + K1155)/(H1155 + K1155 + I1155 + J1155)</f>
        <v>0.910705845203656</v>
      </c>
      <c r="V1155" s="0" t="n">
        <f aca="false">(I1155+J1155)/W1155</f>
        <v>0.176898197023065</v>
      </c>
      <c r="W1155" s="0" t="n">
        <f aca="false">VLOOKUP(G1155,ValidPixels!$A$1:$B$53, 2,0)</f>
        <v>33317287</v>
      </c>
    </row>
    <row r="1156" customFormat="false" ht="12.8" hidden="false" customHeight="false" outlineLevel="0" collapsed="false">
      <c r="A1156" s="0" t="n">
        <v>5</v>
      </c>
      <c r="B1156" s="0" t="s">
        <v>121</v>
      </c>
      <c r="C1156" s="0" t="n">
        <f aca="false">VLOOKUP(D1156,List!$G$2:$H$12, 2, 0)</f>
        <v>8</v>
      </c>
      <c r="D1156" s="0" t="s">
        <v>70</v>
      </c>
      <c r="E1156" s="0" t="n">
        <f aca="false">VLOOKUP(G1156,List!$A$2:$B$54, 2, 0)</f>
        <v>42</v>
      </c>
      <c r="F1156" s="0" t="n">
        <f aca="false">VLOOKUP(G1156,List!$L$2:$M$54, 2,0)</f>
        <v>3</v>
      </c>
      <c r="G1156" s="0" t="s">
        <v>73</v>
      </c>
      <c r="H1156" s="0" t="n">
        <v>2325874</v>
      </c>
      <c r="I1156" s="0" t="n">
        <v>13108550</v>
      </c>
      <c r="J1156" s="0" t="n">
        <v>1612648</v>
      </c>
      <c r="K1156" s="0" t="n">
        <v>208335533</v>
      </c>
      <c r="L1156" s="0" t="n">
        <v>146205</v>
      </c>
      <c r="M1156" s="0" t="n">
        <f aca="false">H1156 / (H1156 + J1156)</f>
        <v>0.590544879525873</v>
      </c>
      <c r="N1156" s="0" t="n">
        <f aca="false">K1156 / (K1156+ I1156)</f>
        <v>0.940804243570599</v>
      </c>
      <c r="O1156" s="0" t="n">
        <f aca="false">I1156 / (I1156 + K1156)</f>
        <v>0.0591957564294007</v>
      </c>
      <c r="P1156" s="0" t="n">
        <f aca="false">J1156 / (H1156 + J1156)</f>
        <v>0.409455120474127</v>
      </c>
      <c r="Q1156" s="0" t="n">
        <f aca="false">100 * (J1156 + I1156) / (H1156 + I1156 + J1156 + K1156)</f>
        <v>6.53164781727498</v>
      </c>
      <c r="R1156" s="0" t="n">
        <f aca="false">(2 * S1156 * M1156) / (S1156 + M1156)</f>
        <v>0.240115674714625</v>
      </c>
      <c r="S1156" s="0" t="n">
        <f aca="false">H1156 / (H1156 + I1156)</f>
        <v>0.150693929362055</v>
      </c>
      <c r="T1156" s="0" t="n">
        <f aca="false">AVERAGE(M1156:S1156)</f>
        <v>1.27463677447881</v>
      </c>
      <c r="U1156" s="0" t="n">
        <f aca="false">(H1156 + K1156)/(H1156 + K1156 + I1156 + J1156)</f>
        <v>0.93468352182725</v>
      </c>
      <c r="V1156" s="0" t="n">
        <f aca="false">(I1156+J1156)/W1156</f>
        <v>0.130671962095717</v>
      </c>
      <c r="W1156" s="0" t="n">
        <f aca="false">VLOOKUP(G1156,ValidPixels!$A$1:$B$53, 2,0)</f>
        <v>112657664</v>
      </c>
    </row>
    <row r="1157" customFormat="false" ht="12.8" hidden="false" customHeight="false" outlineLevel="0" collapsed="false">
      <c r="A1157" s="0" t="n">
        <v>5</v>
      </c>
      <c r="B1157" s="0" t="s">
        <v>121</v>
      </c>
      <c r="C1157" s="0" t="n">
        <f aca="false">VLOOKUP(D1157,List!$G$2:$H$12, 2, 0)</f>
        <v>8</v>
      </c>
      <c r="D1157" s="0" t="s">
        <v>70</v>
      </c>
      <c r="E1157" s="0" t="n">
        <f aca="false">VLOOKUP(G1157,List!$A$2:$B$54, 2, 0)</f>
        <v>43</v>
      </c>
      <c r="F1157" s="0" t="n">
        <f aca="false">VLOOKUP(G1157,List!$L$2:$M$54, 2,0)</f>
        <v>4</v>
      </c>
      <c r="G1157" s="0" t="s">
        <v>74</v>
      </c>
      <c r="H1157" s="0" t="n">
        <v>2492529</v>
      </c>
      <c r="I1157" s="0" t="n">
        <v>4476894</v>
      </c>
      <c r="J1157" s="0" t="n">
        <v>1438198</v>
      </c>
      <c r="K1157" s="0" t="n">
        <v>623021342</v>
      </c>
      <c r="L1157" s="0" t="n">
        <v>0</v>
      </c>
      <c r="M1157" s="0" t="n">
        <f aca="false">H1157 / (H1157 + J1157)</f>
        <v>0.634113994688514</v>
      </c>
      <c r="N1157" s="0" t="n">
        <f aca="false">K1157 / (K1157+ I1157)</f>
        <v>0.992865487513498</v>
      </c>
      <c r="O1157" s="0" t="n">
        <f aca="false">I1157 / (I1157 + K1157)</f>
        <v>0.00713451248650203</v>
      </c>
      <c r="P1157" s="0" t="n">
        <f aca="false">J1157 / (H1157 + J1157)</f>
        <v>0.365886005311486</v>
      </c>
      <c r="Q1157" s="0" t="n">
        <f aca="false">100 * (J1157 + I1157) / (H1157 + I1157 + J1157 + K1157)</f>
        <v>0.936778695088144</v>
      </c>
      <c r="R1157" s="0" t="n">
        <f aca="false">(2 * S1157 * M1157) / (S1157 + M1157)</f>
        <v>0.457338476993436</v>
      </c>
      <c r="S1157" s="0" t="n">
        <f aca="false">H1157 / (H1157 + I1157)</f>
        <v>0.357637784361776</v>
      </c>
      <c r="T1157" s="0" t="n">
        <f aca="false">AVERAGE(M1157:S1157)</f>
        <v>0.535964993777622</v>
      </c>
      <c r="U1157" s="0" t="n">
        <f aca="false">(H1157 + K1157)/(H1157 + K1157 + I1157 + J1157)</f>
        <v>0.990632213049119</v>
      </c>
      <c r="V1157" s="0" t="n">
        <f aca="false">(I1157+J1157)/W1157</f>
        <v>0.0187394517575588</v>
      </c>
      <c r="W1157" s="0" t="n">
        <f aca="false">VLOOKUP(G1157,ValidPixels!$A$1:$B$53, 2,0)</f>
        <v>315649149</v>
      </c>
    </row>
    <row r="1158" customFormat="false" ht="12.8" hidden="false" customHeight="false" outlineLevel="0" collapsed="false">
      <c r="A1158" s="0" t="n">
        <v>5</v>
      </c>
      <c r="B1158" s="0" t="s">
        <v>121</v>
      </c>
      <c r="C1158" s="0" t="n">
        <f aca="false">VLOOKUP(D1158,List!$G$2:$H$12, 2, 0)</f>
        <v>8</v>
      </c>
      <c r="D1158" s="0" t="s">
        <v>70</v>
      </c>
      <c r="E1158" s="0" t="n">
        <f aca="false">VLOOKUP(G1158,List!$A$2:$B$54, 2, 0)</f>
        <v>44</v>
      </c>
      <c r="F1158" s="0" t="n">
        <f aca="false">VLOOKUP(G1158,List!$L$2:$M$54, 2,0)</f>
        <v>5</v>
      </c>
      <c r="G1158" s="0" t="s">
        <v>75</v>
      </c>
      <c r="H1158" s="0" t="n">
        <v>5192372</v>
      </c>
      <c r="I1158" s="0" t="n">
        <v>2051802</v>
      </c>
      <c r="J1158" s="0" t="n">
        <v>1063956</v>
      </c>
      <c r="K1158" s="0" t="n">
        <v>176077612</v>
      </c>
      <c r="L1158" s="0" t="n">
        <v>0</v>
      </c>
      <c r="M1158" s="0" t="n">
        <f aca="false">H1158 / (H1158 + J1158)</f>
        <v>0.82993922313536</v>
      </c>
      <c r="N1158" s="0" t="n">
        <f aca="false">K1158 / (K1158+ I1158)</f>
        <v>0.988481397013971</v>
      </c>
      <c r="O1158" s="0" t="n">
        <f aca="false">I1158 / (I1158 + K1158)</f>
        <v>0.011518602986029</v>
      </c>
      <c r="P1158" s="0" t="n">
        <f aca="false">J1158 / (H1158 + J1158)</f>
        <v>0.17006077686464</v>
      </c>
      <c r="Q1158" s="0" t="n">
        <f aca="false">100 * (J1158 + I1158) / (H1158 + I1158 + J1158 + K1158)</f>
        <v>1.68980419321143</v>
      </c>
      <c r="R1158" s="0" t="n">
        <f aca="false">(2 * S1158 * M1158) / (S1158 + M1158)</f>
        <v>0.769211693017045</v>
      </c>
      <c r="S1158" s="0" t="n">
        <f aca="false">H1158 / (H1158 + I1158)</f>
        <v>0.716765224026921</v>
      </c>
      <c r="T1158" s="0" t="n">
        <f aca="false">AVERAGE(M1158:S1158)</f>
        <v>0.739397301465056</v>
      </c>
      <c r="U1158" s="0" t="n">
        <f aca="false">(H1158 + K1158)/(H1158 + K1158 + I1158 + J1158)</f>
        <v>0.983101958067886</v>
      </c>
      <c r="V1158" s="0" t="n">
        <f aca="false">(I1158+J1158)/W1158</f>
        <v>0.0337051351132981</v>
      </c>
      <c r="W1158" s="0" t="n">
        <f aca="false">VLOOKUP(G1158,ValidPixels!$A$1:$B$53, 2,0)</f>
        <v>92441641</v>
      </c>
    </row>
    <row r="1159" customFormat="false" ht="12.8" hidden="false" customHeight="false" outlineLevel="0" collapsed="false">
      <c r="A1159" s="0" t="n">
        <v>5</v>
      </c>
      <c r="B1159" s="0" t="s">
        <v>121</v>
      </c>
      <c r="C1159" s="0" t="n">
        <f aca="false">VLOOKUP(D1159,List!$G$2:$H$12, 2, 0)</f>
        <v>8</v>
      </c>
      <c r="D1159" s="0" t="s">
        <v>70</v>
      </c>
      <c r="E1159" s="0" t="n">
        <f aca="false">VLOOKUP(G1159,List!$A$2:$B$54, 2, 0)</f>
        <v>45</v>
      </c>
      <c r="F1159" s="0" t="n">
        <f aca="false">VLOOKUP(G1159,List!$L$2:$M$54, 2,0)</f>
        <v>6</v>
      </c>
      <c r="G1159" s="0" t="s">
        <v>76</v>
      </c>
      <c r="H1159" s="0" t="n">
        <v>6234320</v>
      </c>
      <c r="I1159" s="0" t="n">
        <v>17753544</v>
      </c>
      <c r="J1159" s="0" t="n">
        <v>3064993</v>
      </c>
      <c r="K1159" s="0" t="n">
        <v>107942560</v>
      </c>
      <c r="L1159" s="0" t="n">
        <v>0</v>
      </c>
      <c r="M1159" s="0" t="n">
        <f aca="false">H1159 / (H1159 + J1159)</f>
        <v>0.670406512825195</v>
      </c>
      <c r="N1159" s="0" t="n">
        <f aca="false">K1159 / (K1159+ I1159)</f>
        <v>0.858758199856377</v>
      </c>
      <c r="O1159" s="0" t="n">
        <f aca="false">I1159 / (I1159 + K1159)</f>
        <v>0.141241800143623</v>
      </c>
      <c r="P1159" s="0" t="n">
        <f aca="false">J1159 / (H1159 + J1159)</f>
        <v>0.329593487174805</v>
      </c>
      <c r="Q1159" s="0" t="n">
        <f aca="false">100 * (J1159 + I1159) / (H1159 + I1159 + J1159 + K1159)</f>
        <v>15.4216620553867</v>
      </c>
      <c r="R1159" s="0" t="n">
        <f aca="false">(2 * S1159 * M1159) / (S1159 + M1159)</f>
        <v>0.374577874236677</v>
      </c>
      <c r="S1159" s="0" t="n">
        <f aca="false">H1159 / (H1159 + I1159)</f>
        <v>0.259894753446993</v>
      </c>
      <c r="T1159" s="0" t="n">
        <f aca="false">AVERAGE(M1159:S1159)</f>
        <v>2.57944781186719</v>
      </c>
      <c r="U1159" s="0" t="n">
        <f aca="false">(H1159 + K1159)/(H1159 + K1159 + I1159 + J1159)</f>
        <v>0.845783379446133</v>
      </c>
      <c r="V1159" s="0" t="n">
        <f aca="false">(I1159+J1159)/W1159</f>
        <v>0.308551278549539</v>
      </c>
      <c r="W1159" s="0" t="n">
        <f aca="false">VLOOKUP(G1159,ValidPixels!$A$1:$B$53, 2,0)</f>
        <v>67471887</v>
      </c>
    </row>
    <row r="1160" customFormat="false" ht="12.8" hidden="false" customHeight="false" outlineLevel="0" collapsed="false">
      <c r="A1160" s="0" t="n">
        <v>5</v>
      </c>
      <c r="B1160" s="0" t="s">
        <v>121</v>
      </c>
      <c r="C1160" s="0" t="n">
        <f aca="false">VLOOKUP(D1160,List!$G$2:$H$12, 2, 0)</f>
        <v>1</v>
      </c>
      <c r="D1160" s="0" t="s">
        <v>77</v>
      </c>
      <c r="E1160" s="0" t="n">
        <f aca="false">VLOOKUP(G1160,List!$A$2:$B$54, 2, 0)</f>
        <v>46</v>
      </c>
      <c r="F1160" s="0" t="n">
        <f aca="false">VLOOKUP(G1160,List!$L$2:$M$54, 2,0)</f>
        <v>4</v>
      </c>
      <c r="G1160" s="0" t="s">
        <v>78</v>
      </c>
      <c r="H1160" s="0" t="n">
        <v>62278</v>
      </c>
      <c r="I1160" s="0" t="n">
        <v>2626248</v>
      </c>
      <c r="J1160" s="0" t="n">
        <v>27026</v>
      </c>
      <c r="K1160" s="0" t="n">
        <v>45556088</v>
      </c>
      <c r="L1160" s="0" t="n">
        <v>405</v>
      </c>
      <c r="M1160" s="0" t="n">
        <f aca="false">H1160 / (H1160 + J1160)</f>
        <v>0.69737077846457</v>
      </c>
      <c r="N1160" s="0" t="n">
        <f aca="false">K1160 / (K1160+ I1160)</f>
        <v>0.94549355182779</v>
      </c>
      <c r="O1160" s="0" t="n">
        <f aca="false">I1160 / (I1160 + K1160)</f>
        <v>0.0545064481722098</v>
      </c>
      <c r="P1160" s="0" t="n">
        <f aca="false">J1160 / (H1160 + J1160)</f>
        <v>0.302629221535429</v>
      </c>
      <c r="Q1160" s="0" t="n">
        <f aca="false">100 * (J1160 + I1160) / (H1160 + I1160 + J1160 + K1160)</f>
        <v>5.49654828383705</v>
      </c>
      <c r="R1160" s="0" t="n">
        <f aca="false">(2 * S1160 * M1160) / (S1160 + M1160)</f>
        <v>0.04483931702084</v>
      </c>
      <c r="S1160" s="0" t="n">
        <f aca="false">H1160 / (H1160 + I1160)</f>
        <v>0.023164365901613</v>
      </c>
      <c r="T1160" s="0" t="n">
        <f aca="false">AVERAGE(M1160:S1160)</f>
        <v>1.08065028096564</v>
      </c>
      <c r="U1160" s="0" t="n">
        <f aca="false">(H1160 + K1160)/(H1160 + K1160 + I1160 + J1160)</f>
        <v>0.945034517161629</v>
      </c>
      <c r="V1160" s="0" t="n">
        <f aca="false">(I1160+J1160)/W1160</f>
        <v>0.110201938631128</v>
      </c>
      <c r="W1160" s="0" t="n">
        <f aca="false">VLOOKUP(G1160,ValidPixels!$A$1:$B$53, 2,0)</f>
        <v>24076473</v>
      </c>
    </row>
    <row r="1161" customFormat="false" ht="12.8" hidden="false" customHeight="false" outlineLevel="0" collapsed="false">
      <c r="A1161" s="0" t="n">
        <v>5</v>
      </c>
      <c r="B1161" s="0" t="s">
        <v>121</v>
      </c>
      <c r="C1161" s="0" t="n">
        <f aca="false">VLOOKUP(D1161,List!$G$2:$H$12, 2, 0)</f>
        <v>1</v>
      </c>
      <c r="D1161" s="0" t="s">
        <v>77</v>
      </c>
      <c r="E1161" s="0" t="n">
        <f aca="false">VLOOKUP(G1161,List!$A$2:$B$54, 2, 0)</f>
        <v>48</v>
      </c>
      <c r="F1161" s="0" t="n">
        <f aca="false">VLOOKUP(G1161,List!$L$2:$M$54, 2,0)</f>
        <v>1</v>
      </c>
      <c r="G1161" s="0" t="s">
        <v>80</v>
      </c>
      <c r="H1161" s="0" t="n">
        <v>1016443</v>
      </c>
      <c r="I1161" s="0" t="n">
        <v>13756842</v>
      </c>
      <c r="J1161" s="0" t="n">
        <v>1067248</v>
      </c>
      <c r="K1161" s="0" t="n">
        <v>355769772</v>
      </c>
      <c r="L1161" s="0" t="n">
        <v>41437</v>
      </c>
      <c r="M1161" s="0" t="n">
        <f aca="false">H1161 / (H1161 + J1161)</f>
        <v>0.487808892969255</v>
      </c>
      <c r="N1161" s="0" t="n">
        <f aca="false">K1161 / (K1161+ I1161)</f>
        <v>0.962771715273531</v>
      </c>
      <c r="O1161" s="0" t="n">
        <f aca="false">I1161 / (I1161 + K1161)</f>
        <v>0.037228284726469</v>
      </c>
      <c r="P1161" s="0" t="n">
        <f aca="false">J1161 / (H1161 + J1161)</f>
        <v>0.512191107030745</v>
      </c>
      <c r="Q1161" s="0" t="n">
        <f aca="false">100 * (J1161 + I1161) / (H1161 + I1161 + J1161 + K1161)</f>
        <v>3.98914933212092</v>
      </c>
      <c r="R1161" s="0" t="n">
        <f aca="false">(2 * S1161 * M1161) / (S1161 + M1161)</f>
        <v>0.120596125900636</v>
      </c>
      <c r="S1161" s="0" t="n">
        <f aca="false">H1161 / (H1161 + I1161)</f>
        <v>0.0688027747383199</v>
      </c>
      <c r="T1161" s="0" t="n">
        <f aca="false">AVERAGE(M1161:S1161)</f>
        <v>0.882649747537124</v>
      </c>
      <c r="U1161" s="0" t="n">
        <f aca="false">(H1161 + K1161)/(H1161 + K1161 + I1161 + J1161)</f>
        <v>0.960108506678791</v>
      </c>
      <c r="V1161" s="0" t="n">
        <f aca="false">(I1161+J1161)/W1161</f>
        <v>0.0798663163215988</v>
      </c>
      <c r="W1161" s="0" t="n">
        <f aca="false">VLOOKUP(G1161,ValidPixels!$A$1:$B$53, 2,0)</f>
        <v>185611290</v>
      </c>
    </row>
    <row r="1162" customFormat="false" ht="12.8" hidden="false" customHeight="false" outlineLevel="0" collapsed="false">
      <c r="A1162" s="0" t="n">
        <v>5</v>
      </c>
      <c r="B1162" s="0" t="s">
        <v>121</v>
      </c>
      <c r="C1162" s="0" t="n">
        <f aca="false">VLOOKUP(D1162,List!$G$2:$H$12, 2, 0)</f>
        <v>1</v>
      </c>
      <c r="D1162" s="0" t="s">
        <v>77</v>
      </c>
      <c r="E1162" s="0" t="n">
        <f aca="false">VLOOKUP(G1162,List!$A$2:$B$54, 2, 0)</f>
        <v>47</v>
      </c>
      <c r="F1162" s="0" t="n">
        <f aca="false">VLOOKUP(G1162,List!$L$2:$M$54, 2,0)</f>
        <v>3</v>
      </c>
      <c r="G1162" s="0" t="s">
        <v>79</v>
      </c>
      <c r="H1162" s="0" t="n">
        <v>1251197</v>
      </c>
      <c r="I1162" s="0" t="n">
        <v>1601465</v>
      </c>
      <c r="J1162" s="0" t="n">
        <v>357327</v>
      </c>
      <c r="K1162" s="0" t="n">
        <v>134412678</v>
      </c>
      <c r="L1162" s="0" t="n">
        <v>153619</v>
      </c>
      <c r="M1162" s="0" t="n">
        <f aca="false">H1162 / (H1162 + J1162)</f>
        <v>0.777854107243659</v>
      </c>
      <c r="N1162" s="0" t="n">
        <f aca="false">K1162 / (K1162+ I1162)</f>
        <v>0.988225746494613</v>
      </c>
      <c r="O1162" s="0" t="n">
        <f aca="false">I1162 / (I1162 + K1162)</f>
        <v>0.0117742535053873</v>
      </c>
      <c r="P1162" s="0" t="n">
        <f aca="false">J1162 / (H1162 + J1162)</f>
        <v>0.222145892756341</v>
      </c>
      <c r="Q1162" s="0" t="n">
        <f aca="false">100 * (J1162 + I1162) / (H1162 + I1162 + J1162 + K1162)</f>
        <v>1.42330623486609</v>
      </c>
      <c r="R1162" s="0" t="n">
        <f aca="false">(2 * S1162 * M1162) / (S1162 + M1162)</f>
        <v>0.560925726925531</v>
      </c>
      <c r="S1162" s="0" t="n">
        <f aca="false">H1162 / (H1162 + I1162)</f>
        <v>0.438606817071213</v>
      </c>
      <c r="T1162" s="0" t="n">
        <f aca="false">AVERAGE(M1162:S1162)</f>
        <v>0.631834111266119</v>
      </c>
      <c r="U1162" s="0" t="n">
        <f aca="false">(H1162 + K1162)/(H1162 + K1162 + I1162 + J1162)</f>
        <v>0.985766937651339</v>
      </c>
      <c r="V1162" s="0" t="n">
        <f aca="false">(I1162+J1162)/W1162</f>
        <v>0.0273514147663642</v>
      </c>
      <c r="W1162" s="0" t="n">
        <f aca="false">VLOOKUP(G1162,ValidPixels!$A$1:$B$53, 2,0)</f>
        <v>71615747</v>
      </c>
    </row>
    <row r="1163" customFormat="false" ht="12.8" hidden="false" customHeight="false" outlineLevel="0" collapsed="false">
      <c r="A1163" s="0" t="n">
        <v>5</v>
      </c>
      <c r="B1163" s="0" t="s">
        <v>121</v>
      </c>
      <c r="C1163" s="0" t="n">
        <f aca="false">VLOOKUP(D1163,List!$G$2:$H$12, 2, 0)</f>
        <v>1</v>
      </c>
      <c r="D1163" s="0" t="s">
        <v>77</v>
      </c>
      <c r="E1163" s="0" t="n">
        <f aca="false">VLOOKUP(G1163,List!$A$2:$B$54, 2, 0)</f>
        <v>49</v>
      </c>
      <c r="F1163" s="0" t="n">
        <f aca="false">VLOOKUP(G1163,List!$L$2:$M$54, 2,0)</f>
        <v>2</v>
      </c>
      <c r="G1163" s="0" t="s">
        <v>81</v>
      </c>
      <c r="H1163" s="0" t="n">
        <v>1847922</v>
      </c>
      <c r="I1163" s="0" t="n">
        <v>5091580</v>
      </c>
      <c r="J1163" s="0" t="n">
        <v>2156586</v>
      </c>
      <c r="K1163" s="0" t="n">
        <v>417930461</v>
      </c>
      <c r="L1163" s="0" t="n">
        <v>0</v>
      </c>
      <c r="M1163" s="0" t="n">
        <f aca="false">H1163 / (H1163 + J1163)</f>
        <v>0.46146043409078</v>
      </c>
      <c r="N1163" s="0" t="n">
        <f aca="false">K1163 / (K1163+ I1163)</f>
        <v>0.987963795011807</v>
      </c>
      <c r="O1163" s="0" t="n">
        <f aca="false">I1163 / (I1163 + K1163)</f>
        <v>0.0120362049881935</v>
      </c>
      <c r="P1163" s="0" t="n">
        <f aca="false">J1163 / (H1163 + J1163)</f>
        <v>0.53853956590922</v>
      </c>
      <c r="Q1163" s="0" t="n">
        <f aca="false">100 * (J1163 + I1163) / (H1163 + I1163 + J1163 + K1163)</f>
        <v>1.69735722918717</v>
      </c>
      <c r="R1163" s="0" t="n">
        <f aca="false">(2 * S1163 * M1163) / (S1163 + M1163)</f>
        <v>0.337704735284416</v>
      </c>
      <c r="S1163" s="0" t="n">
        <f aca="false">H1163 / (H1163 + I1163)</f>
        <v>0.266290289994873</v>
      </c>
      <c r="T1163" s="0" t="n">
        <f aca="false">AVERAGE(M1163:S1163)</f>
        <v>0.614478893495209</v>
      </c>
      <c r="U1163" s="0" t="n">
        <f aca="false">(H1163 + K1163)/(H1163 + K1163 + I1163 + J1163)</f>
        <v>0.983026427708128</v>
      </c>
      <c r="V1163" s="0" t="n">
        <f aca="false">(I1163+J1163)/W1163</f>
        <v>0.0338445988922741</v>
      </c>
      <c r="W1163" s="0" t="n">
        <f aca="false">VLOOKUP(G1163,ValidPixels!$A$1:$B$53, 2,0)</f>
        <v>214160198</v>
      </c>
    </row>
    <row r="1164" customFormat="false" ht="12.8" hidden="false" customHeight="false" outlineLevel="0" collapsed="false">
      <c r="A1164" s="0" t="n">
        <v>5</v>
      </c>
      <c r="B1164" s="0" t="s">
        <v>121</v>
      </c>
      <c r="C1164" s="0" t="n">
        <f aca="false">VLOOKUP(D1164,List!$G$2:$H$12, 2, 0)</f>
        <v>11</v>
      </c>
      <c r="D1164" s="0" t="s">
        <v>82</v>
      </c>
      <c r="E1164" s="0" t="n">
        <f aca="false">VLOOKUP(G1164,List!$A$2:$B$54, 2, 0)</f>
        <v>50</v>
      </c>
      <c r="F1164" s="0" t="n">
        <f aca="false">VLOOKUP(G1164,List!$L$2:$M$54, 2,0)</f>
        <v>3</v>
      </c>
      <c r="G1164" s="0" t="s">
        <v>83</v>
      </c>
      <c r="H1164" s="0" t="n">
        <v>166885</v>
      </c>
      <c r="I1164" s="0" t="n">
        <v>134983</v>
      </c>
      <c r="J1164" s="0" t="n">
        <v>510490</v>
      </c>
      <c r="K1164" s="0" t="n">
        <v>811448767</v>
      </c>
      <c r="L1164" s="0" t="n">
        <v>0</v>
      </c>
      <c r="M1164" s="0" t="n">
        <f aca="false">H1164 / (H1164 + J1164)</f>
        <v>0.246370178999815</v>
      </c>
      <c r="N1164" s="0" t="n">
        <f aca="false">K1164 / (K1164+ I1164)</f>
        <v>0.999833679518595</v>
      </c>
      <c r="O1164" s="0" t="n">
        <f aca="false">I1164 / (I1164 + K1164)</f>
        <v>0.000166320481404414</v>
      </c>
      <c r="P1164" s="0" t="n">
        <f aca="false">J1164 / (H1164 + J1164)</f>
        <v>0.753629821000185</v>
      </c>
      <c r="Q1164" s="0" t="n">
        <f aca="false">100 * (J1164 + I1164) / (H1164 + I1164 + J1164 + K1164)</f>
        <v>0.0794661938302169</v>
      </c>
      <c r="R1164" s="0" t="n">
        <f aca="false">(2 * S1164 * M1164) / (S1164 + M1164)</f>
        <v>0.34084491796214</v>
      </c>
      <c r="S1164" s="0" t="n">
        <f aca="false">H1164 / (H1164 + I1164)</f>
        <v>0.552840976850809</v>
      </c>
      <c r="T1164" s="0" t="n">
        <f aca="false">AVERAGE(M1164:S1164)</f>
        <v>0.424736012663309</v>
      </c>
      <c r="U1164" s="0" t="n">
        <f aca="false">(H1164 + K1164)/(H1164 + K1164 + I1164 + J1164)</f>
        <v>0.999205338061698</v>
      </c>
      <c r="V1164" s="0" t="n">
        <f aca="false">(I1164+J1164)/W1164</f>
        <v>0.00158906084441799</v>
      </c>
      <c r="W1164" s="0" t="n">
        <f aca="false">VLOOKUP(G1164,ValidPixels!$A$1:$B$53, 2,0)</f>
        <v>406197788</v>
      </c>
    </row>
    <row r="1165" customFormat="false" ht="12.8" hidden="false" customHeight="false" outlineLevel="0" collapsed="false">
      <c r="A1165" s="0" t="n">
        <v>5</v>
      </c>
      <c r="B1165" s="0" t="s">
        <v>121</v>
      </c>
      <c r="C1165" s="0" t="n">
        <f aca="false">VLOOKUP(D1165,List!$G$2:$H$12, 2, 0)</f>
        <v>11</v>
      </c>
      <c r="D1165" s="0" t="s">
        <v>82</v>
      </c>
      <c r="E1165" s="0" t="n">
        <f aca="false">VLOOKUP(G1165,List!$A$2:$B$54, 2, 0)</f>
        <v>51</v>
      </c>
      <c r="F1165" s="0" t="n">
        <f aca="false">VLOOKUP(G1165,List!$L$2:$M$54, 2,0)</f>
        <v>2</v>
      </c>
      <c r="G1165" s="0" t="s">
        <v>84</v>
      </c>
      <c r="H1165" s="0" t="n">
        <v>1262227</v>
      </c>
      <c r="I1165" s="0" t="n">
        <v>11049421</v>
      </c>
      <c r="J1165" s="0" t="n">
        <v>1213678</v>
      </c>
      <c r="K1165" s="0" t="n">
        <v>952646437</v>
      </c>
      <c r="L1165" s="0" t="n">
        <v>0</v>
      </c>
      <c r="M1165" s="0" t="n">
        <f aca="false">H1165 / (H1165 + J1165)</f>
        <v>0.509804293783485</v>
      </c>
      <c r="N1165" s="0" t="n">
        <f aca="false">K1165 / (K1165+ I1165)</f>
        <v>0.988534327601105</v>
      </c>
      <c r="O1165" s="0" t="n">
        <f aca="false">I1165 / (I1165 + K1165)</f>
        <v>0.011465672398895</v>
      </c>
      <c r="P1165" s="0" t="n">
        <f aca="false">J1165 / (H1165 + J1165)</f>
        <v>0.490195706216515</v>
      </c>
      <c r="Q1165" s="0" t="n">
        <f aca="false">100 * (J1165 + I1165) / (H1165 + I1165 + J1165 + K1165)</f>
        <v>1.26924626341</v>
      </c>
      <c r="R1165" s="0" t="n">
        <f aca="false">(2 * S1165 * M1165) / (S1165 + M1165)</f>
        <v>0.170714789661278</v>
      </c>
      <c r="S1165" s="0" t="n">
        <f aca="false">H1165 / (H1165 + I1165)</f>
        <v>0.102522992860095</v>
      </c>
      <c r="T1165" s="0" t="n">
        <f aca="false">AVERAGE(M1165:S1165)</f>
        <v>0.506069149418767</v>
      </c>
      <c r="U1165" s="0" t="n">
        <f aca="false">(H1165 + K1165)/(H1165 + K1165 + I1165 + J1165)</f>
        <v>0.9873075373659</v>
      </c>
      <c r="V1165" s="0" t="n">
        <f aca="false">(I1165+J1165)/W1165</f>
        <v>0.0254094542082524</v>
      </c>
      <c r="W1165" s="0" t="n">
        <f aca="false">VLOOKUP(G1165,ValidPixels!$A$1:$B$53, 2,0)</f>
        <v>482619536</v>
      </c>
    </row>
    <row r="1166" customFormat="false" ht="12.8" hidden="false" customHeight="false" outlineLevel="0" collapsed="false">
      <c r="A1166" s="0" t="n">
        <v>5</v>
      </c>
      <c r="B1166" s="0" t="s">
        <v>121</v>
      </c>
      <c r="C1166" s="0" t="n">
        <f aca="false">VLOOKUP(D1166,List!$G$2:$H$12, 2, 0)</f>
        <v>11</v>
      </c>
      <c r="D1166" s="0" t="s">
        <v>82</v>
      </c>
      <c r="E1166" s="0" t="n">
        <f aca="false">VLOOKUP(G1166,List!$A$2:$B$54, 2, 0)</f>
        <v>52</v>
      </c>
      <c r="F1166" s="0" t="n">
        <f aca="false">VLOOKUP(G1166,List!$L$2:$M$54, 2,0)</f>
        <v>1</v>
      </c>
      <c r="G1166" s="0" t="s">
        <v>85</v>
      </c>
      <c r="H1166" s="0" t="n">
        <v>1680276</v>
      </c>
      <c r="I1166" s="0" t="n">
        <v>6801751</v>
      </c>
      <c r="J1166" s="0" t="n">
        <v>340187</v>
      </c>
      <c r="K1166" s="0" t="n">
        <v>1372659021</v>
      </c>
      <c r="L1166" s="0" t="n">
        <v>0</v>
      </c>
      <c r="M1166" s="0" t="n">
        <f aca="false">H1166 / (H1166 + J1166)</f>
        <v>0.831629185983609</v>
      </c>
      <c r="N1166" s="0" t="n">
        <f aca="false">K1166 / (K1166+ I1166)</f>
        <v>0.995069268269123</v>
      </c>
      <c r="O1166" s="0" t="n">
        <f aca="false">I1166 / (I1166 + K1166)</f>
        <v>0.00493073173087665</v>
      </c>
      <c r="P1166" s="0" t="n">
        <f aca="false">J1166 / (H1166 + J1166)</f>
        <v>0.168370814016391</v>
      </c>
      <c r="Q1166" s="0" t="n">
        <f aca="false">100 * (J1166 + I1166) / (H1166 + I1166 + J1166 + K1166)</f>
        <v>0.516976837546404</v>
      </c>
      <c r="R1166" s="0" t="n">
        <f aca="false">(2 * S1166 * M1166) / (S1166 + M1166)</f>
        <v>0.319976691241791</v>
      </c>
      <c r="S1166" s="0" t="n">
        <f aca="false">H1166 / (H1166 + I1166)</f>
        <v>0.198098402657761</v>
      </c>
      <c r="T1166" s="0" t="n">
        <f aca="false">AVERAGE(M1166:S1166)</f>
        <v>0.433578847349422</v>
      </c>
      <c r="U1166" s="0" t="n">
        <f aca="false">(H1166 + K1166)/(H1166 + K1166 + I1166 + J1166)</f>
        <v>0.994830231624536</v>
      </c>
      <c r="V1166" s="0" t="n">
        <f aca="false">(I1166+J1166)/W1166</f>
        <v>0.0103444681602907</v>
      </c>
      <c r="W1166" s="0" t="n">
        <f aca="false">VLOOKUP(G1166,ValidPixels!$A$1:$B$53, 2,0)</f>
        <v>690411328</v>
      </c>
    </row>
    <row r="1167" customFormat="false" ht="12.8" hidden="false" customHeight="false" outlineLevel="0" collapsed="false">
      <c r="A1167" s="0" t="n">
        <v>5</v>
      </c>
      <c r="B1167" s="0" t="s">
        <v>121</v>
      </c>
      <c r="C1167" s="0" t="n">
        <f aca="false">VLOOKUP(D1167,List!$G$2:$H$12, 2, 0)</f>
        <v>11</v>
      </c>
      <c r="D1167" s="0" t="s">
        <v>82</v>
      </c>
      <c r="E1167" s="0" t="n">
        <f aca="false">VLOOKUP(G1167,List!$A$2:$B$54, 2, 0)</f>
        <v>53</v>
      </c>
      <c r="F1167" s="0" t="n">
        <f aca="false">VLOOKUP(G1167,List!$L$2:$M$54, 2,0)</f>
        <v>4</v>
      </c>
      <c r="G1167" s="0" t="s">
        <v>86</v>
      </c>
      <c r="H1167" s="0" t="n">
        <v>4118244</v>
      </c>
      <c r="I1167" s="0" t="n">
        <v>2410963</v>
      </c>
      <c r="J1167" s="0" t="n">
        <v>1722596</v>
      </c>
      <c r="K1167" s="0" t="n">
        <v>476205052</v>
      </c>
      <c r="L1167" s="0" t="n">
        <v>0</v>
      </c>
      <c r="M1167" s="0" t="n">
        <f aca="false">H1167 / (H1167 + J1167)</f>
        <v>0.705077351887742</v>
      </c>
      <c r="N1167" s="0" t="n">
        <f aca="false">K1167 / (K1167+ I1167)</f>
        <v>0.994962636175056</v>
      </c>
      <c r="O1167" s="0" t="n">
        <f aca="false">I1167 / (I1167 + K1167)</f>
        <v>0.0050373638249443</v>
      </c>
      <c r="P1167" s="0" t="n">
        <f aca="false">J1167 / (H1167 + J1167)</f>
        <v>0.294922648112258</v>
      </c>
      <c r="Q1167" s="0" t="n">
        <f aca="false">100 * (J1167 + I1167) / (H1167 + I1167 + J1167 + K1167)</f>
        <v>0.853235733448338</v>
      </c>
      <c r="R1167" s="0" t="n">
        <f aca="false">(2 * S1167 * M1167) / (S1167 + M1167)</f>
        <v>0.665841285809181</v>
      </c>
      <c r="S1167" s="0" t="n">
        <f aca="false">H1167 / (H1167 + I1167)</f>
        <v>0.630741834345273</v>
      </c>
      <c r="T1167" s="0" t="n">
        <f aca="false">AVERAGE(M1167:S1167)</f>
        <v>0.592831264800399</v>
      </c>
      <c r="U1167" s="0" t="n">
        <f aca="false">(H1167 + K1167)/(H1167 + K1167 + I1167 + J1167)</f>
        <v>0.991467642665516</v>
      </c>
      <c r="V1167" s="0" t="n">
        <f aca="false">(I1167+J1167)/W1167</f>
        <v>0.017081773317074</v>
      </c>
      <c r="W1167" s="0" t="n">
        <f aca="false">VLOOKUP(G1167,ValidPixels!$A$1:$B$53, 2,0)</f>
        <v>241986527</v>
      </c>
    </row>
    <row r="1168" customFormat="false" ht="12.8" hidden="false" customHeight="false" outlineLevel="0" collapsed="false">
      <c r="A1168" s="0" t="n">
        <v>13</v>
      </c>
      <c r="B1168" s="0" t="s">
        <v>122</v>
      </c>
      <c r="C1168" s="0" t="n">
        <f aca="false">VLOOKUP(D1168,List!$G$2:$H$12, 2, 0)</f>
        <v>3</v>
      </c>
      <c r="D1168" s="0" t="s">
        <v>23</v>
      </c>
      <c r="E1168" s="0" t="n">
        <f aca="false">VLOOKUP(G1168,List!$A$2:$B$54, 2, 0)</f>
        <v>1</v>
      </c>
      <c r="F1168" s="0" t="n">
        <f aca="false">VLOOKUP(G1168,List!$L$2:$M$54, 2,0)</f>
        <v>4</v>
      </c>
      <c r="G1168" s="0" t="s">
        <v>24</v>
      </c>
      <c r="H1168" s="0" t="n">
        <v>658773</v>
      </c>
      <c r="I1168" s="0" t="n">
        <v>43131</v>
      </c>
      <c r="J1168" s="0" t="n">
        <v>12089</v>
      </c>
      <c r="K1168" s="0" t="n">
        <v>67525976</v>
      </c>
      <c r="L1168" s="0" t="n">
        <v>12534</v>
      </c>
      <c r="M1168" s="0" t="n">
        <f aca="false">H1168 / (H1168 + J1168)</f>
        <v>0.98197990048624</v>
      </c>
      <c r="N1168" s="0" t="n">
        <f aca="false">K1168 / (K1168+ I1168)</f>
        <v>0.999361675743324</v>
      </c>
      <c r="O1168" s="0" t="n">
        <f aca="false">I1168 / (I1168 + K1168)</f>
        <v>0.000638324256675466</v>
      </c>
      <c r="P1168" s="0" t="n">
        <f aca="false">J1168 / (H1168 + J1168)</f>
        <v>0.0180200995137599</v>
      </c>
      <c r="Q1168" s="0" t="n">
        <f aca="false">100 * (J1168 + I1168) / (H1168 + I1168 + J1168 + K1168)</f>
        <v>0.0809203181203086</v>
      </c>
      <c r="R1168" s="0" t="n">
        <f aca="false">(2 * S1168 * M1168) / (S1168 + M1168)</f>
        <v>0.9597746447683</v>
      </c>
      <c r="S1168" s="0" t="n">
        <f aca="false">H1168 / (H1168 + I1168)</f>
        <v>0.938551425836012</v>
      </c>
      <c r="T1168" s="0" t="n">
        <f aca="false">AVERAGE(M1168:S1168)</f>
        <v>0.568463769817803</v>
      </c>
      <c r="U1168" s="0" t="n">
        <f aca="false">(H1168 + K1168)/(H1168 + K1168 + I1168 + J1168)</f>
        <v>0.999190796818797</v>
      </c>
      <c r="V1168" s="0" t="n">
        <f aca="false">(I1168+J1168)/W1168</f>
        <v>0.000148624045743865</v>
      </c>
      <c r="W1168" s="0" t="n">
        <f aca="false">VLOOKUP(G1168,ValidPixels!$A$1:$B$53, 2,0)</f>
        <v>371541494</v>
      </c>
    </row>
    <row r="1169" customFormat="false" ht="12.8" hidden="false" customHeight="false" outlineLevel="0" collapsed="false">
      <c r="A1169" s="0" t="n">
        <v>13</v>
      </c>
      <c r="B1169" s="0" t="s">
        <v>122</v>
      </c>
      <c r="C1169" s="0" t="n">
        <f aca="false">VLOOKUP(D1169,List!$G$2:$H$12, 2, 0)</f>
        <v>3</v>
      </c>
      <c r="D1169" s="0" t="s">
        <v>23</v>
      </c>
      <c r="E1169" s="0" t="n">
        <f aca="false">VLOOKUP(G1169,List!$A$2:$B$54, 2, 0)</f>
        <v>2</v>
      </c>
      <c r="F1169" s="0" t="n">
        <f aca="false">VLOOKUP(G1169,List!$L$2:$M$54, 2,0)</f>
        <v>1</v>
      </c>
      <c r="G1169" s="0" t="s">
        <v>25</v>
      </c>
      <c r="H1169" s="0" t="n">
        <v>4117443</v>
      </c>
      <c r="I1169" s="0" t="n">
        <v>944234</v>
      </c>
      <c r="J1169" s="0" t="n">
        <v>710747</v>
      </c>
      <c r="K1169" s="0" t="n">
        <v>365769070</v>
      </c>
      <c r="L1169" s="0" t="n">
        <v>0</v>
      </c>
      <c r="M1169" s="0" t="n">
        <f aca="false">H1169 / (H1169 + J1169)</f>
        <v>0.852792247198225</v>
      </c>
      <c r="N1169" s="0" t="n">
        <f aca="false">K1169 / (K1169+ I1169)</f>
        <v>0.99742514386661</v>
      </c>
      <c r="O1169" s="0" t="n">
        <f aca="false">I1169 / (I1169 + K1169)</f>
        <v>0.0025748561333897</v>
      </c>
      <c r="P1169" s="0" t="n">
        <f aca="false">J1169 / (H1169 + J1169)</f>
        <v>0.147207752801775</v>
      </c>
      <c r="Q1169" s="0" t="n">
        <f aca="false">100 * (J1169 + I1169) / (H1169 + I1169 + J1169 + K1169)</f>
        <v>0.445436385094581</v>
      </c>
      <c r="R1169" s="0" t="n">
        <f aca="false">(2 * S1169 * M1169) / (S1169 + M1169)</f>
        <v>0.832658922511294</v>
      </c>
      <c r="S1169" s="0" t="n">
        <f aca="false">H1169 / (H1169 + I1169)</f>
        <v>0.813454315634917</v>
      </c>
      <c r="T1169" s="0" t="n">
        <f aca="false">AVERAGE(M1169:S1169)</f>
        <v>0.584507089034399</v>
      </c>
      <c r="U1169" s="0" t="n">
        <f aca="false">(H1169 + K1169)/(H1169 + K1169 + I1169 + J1169)</f>
        <v>0.995545636149054</v>
      </c>
      <c r="V1169" s="0" t="n">
        <f aca="false">(I1169+J1169)/W1169</f>
        <v>0.0180378024363847</v>
      </c>
      <c r="W1169" s="0" t="n">
        <f aca="false">VLOOKUP(G1169,ValidPixels!$A$1:$B$53, 2,0)</f>
        <v>91750700</v>
      </c>
    </row>
    <row r="1170" customFormat="false" ht="12.8" hidden="false" customHeight="false" outlineLevel="0" collapsed="false">
      <c r="A1170" s="0" t="n">
        <v>13</v>
      </c>
      <c r="B1170" s="0" t="s">
        <v>122</v>
      </c>
      <c r="C1170" s="0" t="n">
        <f aca="false">VLOOKUP(D1170,List!$G$2:$H$12, 2, 0)</f>
        <v>3</v>
      </c>
      <c r="D1170" s="0" t="s">
        <v>23</v>
      </c>
      <c r="E1170" s="0" t="n">
        <f aca="false">VLOOKUP(G1170,List!$A$2:$B$54, 2, 0)</f>
        <v>4</v>
      </c>
      <c r="F1170" s="0" t="n">
        <f aca="false">VLOOKUP(G1170,List!$L$2:$M$54, 2,0)</f>
        <v>3</v>
      </c>
      <c r="G1170" s="0" t="s">
        <v>27</v>
      </c>
      <c r="H1170" s="0" t="n">
        <v>4385902</v>
      </c>
      <c r="I1170" s="0" t="n">
        <v>335336</v>
      </c>
      <c r="J1170" s="0" t="n">
        <v>4256192</v>
      </c>
      <c r="K1170" s="0" t="n">
        <v>116203350</v>
      </c>
      <c r="L1170" s="0" t="n">
        <v>0</v>
      </c>
      <c r="M1170" s="0" t="n">
        <f aca="false">H1170 / (H1170 + J1170)</f>
        <v>0.507504546930408</v>
      </c>
      <c r="N1170" s="0" t="n">
        <f aca="false">K1170 / (K1170+ I1170)</f>
        <v>0.997122534915144</v>
      </c>
      <c r="O1170" s="0" t="n">
        <f aca="false">I1170 / (I1170 + K1170)</f>
        <v>0.00287746508485603</v>
      </c>
      <c r="P1170" s="0" t="n">
        <f aca="false">J1170 / (H1170 + J1170)</f>
        <v>0.492495453069592</v>
      </c>
      <c r="Q1170" s="0" t="n">
        <f aca="false">100 * (J1170 + I1170) / (H1170 + I1170 + J1170 + K1170)</f>
        <v>3.66791771069009</v>
      </c>
      <c r="R1170" s="0" t="n">
        <f aca="false">(2 * S1170 * M1170) / (S1170 + M1170)</f>
        <v>0.656408446635914</v>
      </c>
      <c r="S1170" s="0" t="n">
        <f aca="false">H1170 / (H1170 + I1170)</f>
        <v>0.928972866862463</v>
      </c>
      <c r="T1170" s="0" t="n">
        <f aca="false">AVERAGE(M1170:S1170)</f>
        <v>1.03618557488407</v>
      </c>
      <c r="U1170" s="0" t="n">
        <f aca="false">(H1170 + K1170)/(H1170 + K1170 + I1170 + J1170)</f>
        <v>0.963320822893099</v>
      </c>
      <c r="V1170" s="0" t="n">
        <f aca="false">(I1170+J1170)/W1170</f>
        <v>0.067297389520646</v>
      </c>
      <c r="W1170" s="0" t="n">
        <f aca="false">VLOOKUP(G1170,ValidPixels!$A$1:$B$53, 2,0)</f>
        <v>68227431</v>
      </c>
    </row>
    <row r="1171" customFormat="false" ht="12.8" hidden="false" customHeight="false" outlineLevel="0" collapsed="false">
      <c r="A1171" s="0" t="n">
        <v>13</v>
      </c>
      <c r="B1171" s="0" t="s">
        <v>122</v>
      </c>
      <c r="C1171" s="0" t="n">
        <f aca="false">VLOOKUP(D1171,List!$G$2:$H$12, 2, 0)</f>
        <v>3</v>
      </c>
      <c r="D1171" s="0" t="s">
        <v>23</v>
      </c>
      <c r="E1171" s="0" t="n">
        <f aca="false">VLOOKUP(G1171,List!$A$2:$B$54, 2, 0)</f>
        <v>3</v>
      </c>
      <c r="F1171" s="0" t="n">
        <f aca="false">VLOOKUP(G1171,List!$L$2:$M$54, 2,0)</f>
        <v>2</v>
      </c>
      <c r="G1171" s="0" t="s">
        <v>26</v>
      </c>
      <c r="H1171" s="0" t="n">
        <v>4866265</v>
      </c>
      <c r="I1171" s="0" t="n">
        <v>444578</v>
      </c>
      <c r="J1171" s="0" t="n">
        <v>591724</v>
      </c>
      <c r="K1171" s="0" t="n">
        <v>86209891</v>
      </c>
      <c r="L1171" s="0" t="n">
        <v>361181</v>
      </c>
      <c r="M1171" s="0" t="n">
        <f aca="false">H1171 / (H1171 + J1171)</f>
        <v>0.891585710414587</v>
      </c>
      <c r="N1171" s="0" t="n">
        <f aca="false">K1171 / (K1171+ I1171)</f>
        <v>0.994869531772216</v>
      </c>
      <c r="O1171" s="0" t="n">
        <f aca="false">I1171 / (I1171 + K1171)</f>
        <v>0.00513046822778408</v>
      </c>
      <c r="P1171" s="0" t="n">
        <f aca="false">J1171 / (H1171 + J1171)</f>
        <v>0.108414289585413</v>
      </c>
      <c r="Q1171" s="0" t="n">
        <f aca="false">100 * (J1171 + I1171) / (H1171 + I1171 + J1171 + K1171)</f>
        <v>1.12504000273231</v>
      </c>
      <c r="R1171" s="0" t="n">
        <f aca="false">(2 * S1171 * M1171) / (S1171 + M1171)</f>
        <v>0.903768393823954</v>
      </c>
      <c r="S1171" s="0" t="n">
        <f aca="false">H1171 / (H1171 + I1171)</f>
        <v>0.916288619339717</v>
      </c>
      <c r="T1171" s="0" t="n">
        <f aca="false">AVERAGE(M1171:S1171)</f>
        <v>0.706442430842283</v>
      </c>
      <c r="U1171" s="0" t="n">
        <f aca="false">(H1171 + K1171)/(H1171 + K1171 + I1171 + J1171)</f>
        <v>0.988749599972677</v>
      </c>
      <c r="V1171" s="0" t="n">
        <f aca="false">(I1171+J1171)/W1171</f>
        <v>0.00827844338404026</v>
      </c>
      <c r="W1171" s="0" t="n">
        <f aca="false">VLOOKUP(G1171,ValidPixels!$A$1:$B$53, 2,0)</f>
        <v>125180780</v>
      </c>
    </row>
    <row r="1172" customFormat="false" ht="12.8" hidden="false" customHeight="false" outlineLevel="0" collapsed="false">
      <c r="A1172" s="0" t="n">
        <v>13</v>
      </c>
      <c r="B1172" s="0" t="s">
        <v>122</v>
      </c>
      <c r="C1172" s="0" t="n">
        <f aca="false">VLOOKUP(D1172,List!$G$2:$H$12, 2, 0)</f>
        <v>5</v>
      </c>
      <c r="D1172" s="0" t="s">
        <v>28</v>
      </c>
      <c r="E1172" s="0" t="n">
        <f aca="false">VLOOKUP(G1172,List!$A$2:$B$54, 2, 0)</f>
        <v>5</v>
      </c>
      <c r="F1172" s="0" t="n">
        <f aca="false">VLOOKUP(G1172,List!$L$2:$M$54, 2,0)</f>
        <v>4</v>
      </c>
      <c r="G1172" s="0" t="s">
        <v>29</v>
      </c>
      <c r="H1172" s="0" t="n">
        <v>58172</v>
      </c>
      <c r="I1172" s="0" t="n">
        <v>1291887</v>
      </c>
      <c r="J1172" s="0" t="n">
        <v>19331</v>
      </c>
      <c r="K1172" s="0" t="n">
        <v>91991168</v>
      </c>
      <c r="L1172" s="0" t="n">
        <v>0</v>
      </c>
      <c r="M1172" s="0" t="n">
        <f aca="false">H1172 / (H1172 + J1172)</f>
        <v>0.750577397003987</v>
      </c>
      <c r="N1172" s="0" t="n">
        <f aca="false">K1172 / (K1172+ I1172)</f>
        <v>0.986150893107006</v>
      </c>
      <c r="O1172" s="0" t="n">
        <f aca="false">I1172 / (I1172 + K1172)</f>
        <v>0.0138491068929936</v>
      </c>
      <c r="P1172" s="0" t="n">
        <f aca="false">J1172 / (H1172 + J1172)</f>
        <v>0.249422602996013</v>
      </c>
      <c r="Q1172" s="0" t="n">
        <f aca="false">100 * (J1172 + I1172) / (H1172 + I1172 + J1172 + K1172)</f>
        <v>1.40446675565071</v>
      </c>
      <c r="R1172" s="0" t="n">
        <f aca="false">(2 * S1172 * M1172) / (S1172 + M1172)</f>
        <v>0.0814983867600847</v>
      </c>
      <c r="S1172" s="0" t="n">
        <f aca="false">H1172 / (H1172 + I1172)</f>
        <v>0.0430884872438908</v>
      </c>
      <c r="T1172" s="0" t="n">
        <f aca="false">AVERAGE(M1172:S1172)</f>
        <v>0.504150518522098</v>
      </c>
      <c r="U1172" s="0" t="n">
        <f aca="false">(H1172 + K1172)/(H1172 + K1172 + I1172 + J1172)</f>
        <v>0.985955332443493</v>
      </c>
      <c r="V1172" s="0" t="n">
        <f aca="false">(I1172+J1172)/W1172</f>
        <v>0.0140446675565071</v>
      </c>
      <c r="W1172" s="0" t="n">
        <f aca="false">VLOOKUP(G1172,ValidPixels!$A$1:$B$53, 2,0)</f>
        <v>93360558</v>
      </c>
    </row>
    <row r="1173" customFormat="false" ht="12.8" hidden="false" customHeight="false" outlineLevel="0" collapsed="false">
      <c r="A1173" s="0" t="n">
        <v>13</v>
      </c>
      <c r="B1173" s="0" t="s">
        <v>122</v>
      </c>
      <c r="C1173" s="0" t="n">
        <f aca="false">VLOOKUP(D1173,List!$G$2:$H$12, 2, 0)</f>
        <v>5</v>
      </c>
      <c r="D1173" s="0" t="s">
        <v>28</v>
      </c>
      <c r="E1173" s="0" t="n">
        <f aca="false">VLOOKUP(G1173,List!$A$2:$B$54, 2, 0)</f>
        <v>6</v>
      </c>
      <c r="F1173" s="0" t="n">
        <f aca="false">VLOOKUP(G1173,List!$L$2:$M$54, 2,0)</f>
        <v>5</v>
      </c>
      <c r="G1173" s="0" t="s">
        <v>30</v>
      </c>
      <c r="H1173" s="0" t="n">
        <v>225472</v>
      </c>
      <c r="I1173" s="0" t="n">
        <v>76823</v>
      </c>
      <c r="J1173" s="0" t="n">
        <v>41757</v>
      </c>
      <c r="K1173" s="0" t="n">
        <v>123885508</v>
      </c>
      <c r="L1173" s="0" t="n">
        <v>0</v>
      </c>
      <c r="M1173" s="0" t="n">
        <f aca="false">H1173 / (H1173 + J1173)</f>
        <v>0.843740761668831</v>
      </c>
      <c r="N1173" s="0" t="n">
        <f aca="false">K1173 / (K1173+ I1173)</f>
        <v>0.99938027141487</v>
      </c>
      <c r="O1173" s="0" t="n">
        <f aca="false">I1173 / (I1173 + K1173)</f>
        <v>0.000619728585129623</v>
      </c>
      <c r="P1173" s="0" t="n">
        <f aca="false">J1173 / (H1173 + J1173)</f>
        <v>0.156259238331169</v>
      </c>
      <c r="Q1173" s="0" t="n">
        <f aca="false">100 * (J1173 + I1173) / (H1173 + I1173 + J1173 + K1173)</f>
        <v>0.0954523222975273</v>
      </c>
      <c r="R1173" s="0" t="n">
        <f aca="false">(2 * S1173 * M1173) / (S1173 + M1173)</f>
        <v>0.791791039534769</v>
      </c>
      <c r="S1173" s="0" t="n">
        <f aca="false">H1173 / (H1173 + I1173)</f>
        <v>0.745867447361021</v>
      </c>
      <c r="T1173" s="0" t="n">
        <f aca="false">AVERAGE(M1173:S1173)</f>
        <v>0.51901582988476</v>
      </c>
      <c r="U1173" s="0" t="n">
        <f aca="false">(H1173 + K1173)/(H1173 + K1173 + I1173 + J1173)</f>
        <v>0.999045476777025</v>
      </c>
      <c r="V1173" s="0" t="n">
        <f aca="false">(I1173+J1173)/W1173</f>
        <v>0.000954523222975273</v>
      </c>
      <c r="W1173" s="0" t="n">
        <f aca="false">VLOOKUP(G1173,ValidPixels!$A$1:$B$53, 2,0)</f>
        <v>124229560</v>
      </c>
    </row>
    <row r="1174" customFormat="false" ht="12.8" hidden="false" customHeight="false" outlineLevel="0" collapsed="false">
      <c r="A1174" s="0" t="n">
        <v>13</v>
      </c>
      <c r="B1174" s="0" t="s">
        <v>122</v>
      </c>
      <c r="C1174" s="0" t="n">
        <f aca="false">VLOOKUP(D1174,List!$G$2:$H$12, 2, 0)</f>
        <v>5</v>
      </c>
      <c r="D1174" s="0" t="s">
        <v>28</v>
      </c>
      <c r="E1174" s="0" t="n">
        <f aca="false">VLOOKUP(G1174,List!$A$2:$B$54, 2, 0)</f>
        <v>7</v>
      </c>
      <c r="F1174" s="0" t="n">
        <f aca="false">VLOOKUP(G1174,List!$L$2:$M$54, 2,0)</f>
        <v>2</v>
      </c>
      <c r="G1174" s="0" t="s">
        <v>31</v>
      </c>
      <c r="H1174" s="0" t="n">
        <v>890255</v>
      </c>
      <c r="I1174" s="0" t="n">
        <v>77996</v>
      </c>
      <c r="J1174" s="0" t="n">
        <v>153114</v>
      </c>
      <c r="K1174" s="0" t="n">
        <v>28341725</v>
      </c>
      <c r="L1174" s="0" t="n">
        <v>0</v>
      </c>
      <c r="M1174" s="0" t="n">
        <f aca="false">H1174 / (H1174 + J1174)</f>
        <v>0.853250384092301</v>
      </c>
      <c r="N1174" s="0" t="n">
        <f aca="false">K1174 / (K1174+ I1174)</f>
        <v>0.997255567709479</v>
      </c>
      <c r="O1174" s="0" t="n">
        <f aca="false">I1174 / (I1174 + K1174)</f>
        <v>0.00274443229052108</v>
      </c>
      <c r="P1174" s="0" t="n">
        <f aca="false">J1174 / (H1174 + J1174)</f>
        <v>0.146749615907699</v>
      </c>
      <c r="Q1174" s="0" t="n">
        <f aca="false">100 * (J1174 + I1174) / (H1174 + I1174 + J1174 + K1174)</f>
        <v>0.784405165921158</v>
      </c>
      <c r="R1174" s="0" t="n">
        <f aca="false">(2 * S1174 * M1174) / (S1174 + M1174)</f>
        <v>0.88511249639594</v>
      </c>
      <c r="S1174" s="0" t="n">
        <f aca="false">H1174 / (H1174 + I1174)</f>
        <v>0.919446507155686</v>
      </c>
      <c r="T1174" s="0" t="n">
        <f aca="false">AVERAGE(M1174:S1174)</f>
        <v>0.655566309924683</v>
      </c>
      <c r="U1174" s="0" t="n">
        <f aca="false">(H1174 + K1174)/(H1174 + K1174 + I1174 + J1174)</f>
        <v>0.992155948340788</v>
      </c>
      <c r="V1174" s="0" t="n">
        <f aca="false">(I1174+J1174)/W1174</f>
        <v>0.000223349497899292</v>
      </c>
      <c r="W1174" s="0" t="n">
        <f aca="false">VLOOKUP(G1174,ValidPixels!$A$1:$B$53, 2,0)</f>
        <v>1034746002</v>
      </c>
    </row>
    <row r="1175" customFormat="false" ht="12.8" hidden="false" customHeight="false" outlineLevel="0" collapsed="false">
      <c r="A1175" s="0" t="n">
        <v>13</v>
      </c>
      <c r="B1175" s="0" t="s">
        <v>122</v>
      </c>
      <c r="C1175" s="0" t="n">
        <f aca="false">VLOOKUP(D1175,List!$G$2:$H$12, 2, 0)</f>
        <v>5</v>
      </c>
      <c r="D1175" s="0" t="s">
        <v>28</v>
      </c>
      <c r="E1175" s="0" t="n">
        <f aca="false">VLOOKUP(G1175,List!$A$2:$B$54, 2, 0)</f>
        <v>8</v>
      </c>
      <c r="F1175" s="0" t="n">
        <f aca="false">VLOOKUP(G1175,List!$L$2:$M$54, 2,0)</f>
        <v>1</v>
      </c>
      <c r="G1175" s="0" t="s">
        <v>32</v>
      </c>
      <c r="H1175" s="0" t="n">
        <v>1086250</v>
      </c>
      <c r="I1175" s="0" t="n">
        <v>269532</v>
      </c>
      <c r="J1175" s="0" t="n">
        <v>464601</v>
      </c>
      <c r="K1175" s="0" t="n">
        <v>245450087</v>
      </c>
      <c r="L1175" s="0" t="n">
        <v>355</v>
      </c>
      <c r="M1175" s="0" t="n">
        <f aca="false">H1175 / (H1175 + J1175)</f>
        <v>0.700421897396978</v>
      </c>
      <c r="N1175" s="0" t="n">
        <f aca="false">K1175 / (K1175+ I1175)</f>
        <v>0.99890309125052</v>
      </c>
      <c r="O1175" s="0" t="n">
        <f aca="false">I1175 / (I1175 + K1175)</f>
        <v>0.00109690874948003</v>
      </c>
      <c r="P1175" s="0" t="n">
        <f aca="false">J1175 / (H1175 + J1175)</f>
        <v>0.299578102603022</v>
      </c>
      <c r="Q1175" s="0" t="n">
        <f aca="false">100 * (J1175 + I1175) / (H1175 + I1175 + J1175 + K1175)</f>
        <v>0.296894732314781</v>
      </c>
      <c r="R1175" s="0" t="n">
        <f aca="false">(2 * S1175 * M1175) / (S1175 + M1175)</f>
        <v>0.747428381911304</v>
      </c>
      <c r="S1175" s="0" t="n">
        <f aca="false">H1175 / (H1175 + I1175)</f>
        <v>0.801198127722599</v>
      </c>
      <c r="T1175" s="0" t="n">
        <f aca="false">AVERAGE(M1175:S1175)</f>
        <v>0.549360177421241</v>
      </c>
      <c r="U1175" s="0" t="n">
        <f aca="false">(H1175 + K1175)/(H1175 + K1175 + I1175 + J1175)</f>
        <v>0.997031052676852</v>
      </c>
      <c r="V1175" s="0" t="n">
        <f aca="false">(I1175+J1175)/W1175</f>
        <v>0.00296895236604676</v>
      </c>
      <c r="W1175" s="0" t="n">
        <f aca="false">VLOOKUP(G1175,ValidPixels!$A$1:$B$53, 2,0)</f>
        <v>247270050</v>
      </c>
    </row>
    <row r="1176" customFormat="false" ht="12.8" hidden="false" customHeight="false" outlineLevel="0" collapsed="false">
      <c r="A1176" s="0" t="n">
        <v>13</v>
      </c>
      <c r="B1176" s="0" t="s">
        <v>122</v>
      </c>
      <c r="C1176" s="0" t="n">
        <f aca="false">VLOOKUP(D1176,List!$G$2:$H$12, 2, 0)</f>
        <v>5</v>
      </c>
      <c r="D1176" s="0" t="s">
        <v>28</v>
      </c>
      <c r="E1176" s="0" t="n">
        <f aca="false">VLOOKUP(G1176,List!$A$2:$B$54, 2, 0)</f>
        <v>9</v>
      </c>
      <c r="F1176" s="0" t="n">
        <f aca="false">VLOOKUP(G1176,List!$L$2:$M$54, 2,0)</f>
        <v>6</v>
      </c>
      <c r="G1176" s="0" t="s">
        <v>33</v>
      </c>
      <c r="H1176" s="0" t="n">
        <v>1597255</v>
      </c>
      <c r="I1176" s="0" t="n">
        <v>108183</v>
      </c>
      <c r="J1176" s="0" t="n">
        <v>380637</v>
      </c>
      <c r="K1176" s="0" t="n">
        <v>145534578</v>
      </c>
      <c r="L1176" s="0" t="n">
        <v>12212</v>
      </c>
      <c r="M1176" s="0" t="n">
        <f aca="false">H1176 / (H1176 + J1176)</f>
        <v>0.807554204172928</v>
      </c>
      <c r="N1176" s="0" t="n">
        <f aca="false">K1176 / (K1176+ I1176)</f>
        <v>0.999257203040802</v>
      </c>
      <c r="O1176" s="0" t="n">
        <f aca="false">I1176 / (I1176 + K1176)</f>
        <v>0.000742796959197993</v>
      </c>
      <c r="P1176" s="0" t="n">
        <f aca="false">J1176 / (H1176 + J1176)</f>
        <v>0.192445795827072</v>
      </c>
      <c r="Q1176" s="0" t="n">
        <f aca="false">100 * (J1176 + I1176) / (H1176 + I1176 + J1176 + K1176)</f>
        <v>0.331132527912609</v>
      </c>
      <c r="R1176" s="0" t="n">
        <f aca="false">(2 * S1176 * M1176) / (S1176 + M1176)</f>
        <v>0.867288567681962</v>
      </c>
      <c r="S1176" s="0" t="n">
        <f aca="false">H1176 / (H1176 + I1176)</f>
        <v>0.936565855809475</v>
      </c>
      <c r="T1176" s="0" t="n">
        <f aca="false">AVERAGE(M1176:S1176)</f>
        <v>0.590712421629149</v>
      </c>
      <c r="U1176" s="0" t="n">
        <f aca="false">(H1176 + K1176)/(H1176 + K1176 + I1176 + J1176)</f>
        <v>0.996688674720874</v>
      </c>
      <c r="V1176" s="0" t="n">
        <f aca="false">(I1176+J1176)/W1176</f>
        <v>0.00331160304695934</v>
      </c>
      <c r="W1176" s="0" t="n">
        <f aca="false">VLOOKUP(G1176,ValidPixels!$A$1:$B$53, 2,0)</f>
        <v>147608271</v>
      </c>
    </row>
    <row r="1177" customFormat="false" ht="12.8" hidden="false" customHeight="false" outlineLevel="0" collapsed="false">
      <c r="A1177" s="0" t="n">
        <v>13</v>
      </c>
      <c r="B1177" s="0" t="s">
        <v>122</v>
      </c>
      <c r="C1177" s="0" t="n">
        <f aca="false">VLOOKUP(D1177,List!$G$2:$H$12, 2, 0)</f>
        <v>5</v>
      </c>
      <c r="D1177" s="0" t="s">
        <v>28</v>
      </c>
      <c r="E1177" s="0" t="n">
        <f aca="false">VLOOKUP(G1177,List!$A$2:$B$54, 2, 0)</f>
        <v>10</v>
      </c>
      <c r="F1177" s="0" t="n">
        <f aca="false">VLOOKUP(G1177,List!$L$2:$M$54, 2,0)</f>
        <v>3</v>
      </c>
      <c r="G1177" s="0" t="s">
        <v>34</v>
      </c>
      <c r="H1177" s="0" t="n">
        <v>15698131</v>
      </c>
      <c r="I1177" s="0" t="n">
        <v>40036816</v>
      </c>
      <c r="J1177" s="0" t="n">
        <v>2639866</v>
      </c>
      <c r="K1177" s="0" t="n">
        <v>976753091</v>
      </c>
      <c r="L1177" s="0" t="n">
        <v>368809</v>
      </c>
      <c r="M1177" s="0" t="n">
        <f aca="false">H1177 / (H1177 + J1177)</f>
        <v>0.856043928898014</v>
      </c>
      <c r="N1177" s="0" t="n">
        <f aca="false">K1177 / (K1177+ I1177)</f>
        <v>0.960624298368453</v>
      </c>
      <c r="O1177" s="0" t="n">
        <f aca="false">I1177 / (I1177 + K1177)</f>
        <v>0.0393757016315466</v>
      </c>
      <c r="P1177" s="0" t="n">
        <f aca="false">J1177 / (H1177 + J1177)</f>
        <v>0.143956071101986</v>
      </c>
      <c r="Q1177" s="0" t="n">
        <f aca="false">100 * (J1177 + I1177) / (H1177 + I1177 + J1177 + K1177)</f>
        <v>4.12284142230988</v>
      </c>
      <c r="R1177" s="0" t="n">
        <f aca="false">(2 * S1177 * M1177) / (S1177 + M1177)</f>
        <v>0.423856003347187</v>
      </c>
      <c r="S1177" s="0" t="n">
        <f aca="false">H1177 / (H1177 + I1177)</f>
        <v>0.281656874994427</v>
      </c>
      <c r="T1177" s="0" t="n">
        <f aca="false">AVERAGE(M1177:S1177)</f>
        <v>0.975479185807356</v>
      </c>
      <c r="U1177" s="0" t="n">
        <f aca="false">(H1177 + K1177)/(H1177 + K1177 + I1177 + J1177)</f>
        <v>0.958771585776901</v>
      </c>
      <c r="V1177" s="0" t="n">
        <f aca="false">(I1177+J1177)/W1177</f>
        <v>1.44847950435613</v>
      </c>
      <c r="W1177" s="0" t="n">
        <f aca="false">VLOOKUP(G1177,ValidPixels!$A$1:$B$53, 2,0)</f>
        <v>29463090</v>
      </c>
    </row>
    <row r="1178" customFormat="false" ht="12.8" hidden="false" customHeight="false" outlineLevel="0" collapsed="false">
      <c r="A1178" s="0" t="n">
        <v>13</v>
      </c>
      <c r="B1178" s="0" t="s">
        <v>122</v>
      </c>
      <c r="C1178" s="0" t="n">
        <f aca="false">VLOOKUP(D1178,List!$G$2:$H$12, 2, 0)</f>
        <v>4</v>
      </c>
      <c r="D1178" s="0" t="s">
        <v>35</v>
      </c>
      <c r="E1178" s="0" t="n">
        <f aca="false">VLOOKUP(G1178,List!$A$2:$B$54, 2, 0)</f>
        <v>11</v>
      </c>
      <c r="F1178" s="0" t="n">
        <f aca="false">VLOOKUP(G1178,List!$L$2:$M$54, 2,0)</f>
        <v>3</v>
      </c>
      <c r="G1178" s="0" t="s">
        <v>36</v>
      </c>
      <c r="H1178" s="0" t="n">
        <v>134405</v>
      </c>
      <c r="I1178" s="0" t="n">
        <v>239044</v>
      </c>
      <c r="J1178" s="0" t="n">
        <v>128824</v>
      </c>
      <c r="K1178" s="0" t="n">
        <v>9593548</v>
      </c>
      <c r="L1178" s="0" t="n">
        <v>9188</v>
      </c>
      <c r="M1178" s="0" t="n">
        <f aca="false">H1178 / (H1178 + J1178)</f>
        <v>0.510601035600181</v>
      </c>
      <c r="N1178" s="0" t="n">
        <f aca="false">K1178 / (K1178+ I1178)</f>
        <v>0.975688607846232</v>
      </c>
      <c r="O1178" s="0" t="n">
        <f aca="false">I1178 / (I1178 + K1178)</f>
        <v>0.0243113921537678</v>
      </c>
      <c r="P1178" s="0" t="n">
        <f aca="false">J1178 / (H1178 + J1178)</f>
        <v>0.489398964399819</v>
      </c>
      <c r="Q1178" s="0" t="n">
        <f aca="false">100 * (J1178 + I1178) / (H1178 + I1178 + J1178 + K1178)</f>
        <v>3.64376507863996</v>
      </c>
      <c r="R1178" s="0" t="n">
        <f aca="false">(2 * S1178 * M1178) / (S1178 + M1178)</f>
        <v>0.4222071439566</v>
      </c>
      <c r="S1178" s="0" t="n">
        <f aca="false">H1178 / (H1178 + I1178)</f>
        <v>0.3599018875402</v>
      </c>
      <c r="T1178" s="0" t="n">
        <f aca="false">AVERAGE(M1178:S1178)</f>
        <v>0.917982015733823</v>
      </c>
      <c r="U1178" s="0" t="n">
        <f aca="false">(H1178 + K1178)/(H1178 + K1178 + I1178 + J1178)</f>
        <v>0.9635623492136</v>
      </c>
      <c r="V1178" s="0" t="n">
        <f aca="false">(I1178+J1178)/W1178</f>
        <v>0.0364717388836536</v>
      </c>
      <c r="W1178" s="0" t="n">
        <f aca="false">VLOOKUP(G1178,ValidPixels!$A$1:$B$53, 2,0)</f>
        <v>10086385</v>
      </c>
    </row>
    <row r="1179" customFormat="false" ht="12.8" hidden="false" customHeight="false" outlineLevel="0" collapsed="false">
      <c r="A1179" s="0" t="n">
        <v>13</v>
      </c>
      <c r="B1179" s="0" t="s">
        <v>122</v>
      </c>
      <c r="C1179" s="0" t="n">
        <f aca="false">VLOOKUP(D1179,List!$G$2:$H$12, 2, 0)</f>
        <v>4</v>
      </c>
      <c r="D1179" s="0" t="s">
        <v>35</v>
      </c>
      <c r="E1179" s="0" t="n">
        <f aca="false">VLOOKUP(G1179,List!$A$2:$B$54, 2, 0)</f>
        <v>12</v>
      </c>
      <c r="F1179" s="0" t="n">
        <f aca="false">VLOOKUP(G1179,List!$L$2:$M$54, 2,0)</f>
        <v>4</v>
      </c>
      <c r="G1179" s="0" t="s">
        <v>37</v>
      </c>
      <c r="H1179" s="0" t="n">
        <v>2328905</v>
      </c>
      <c r="I1179" s="0" t="n">
        <v>2100179</v>
      </c>
      <c r="J1179" s="0" t="n">
        <v>831851</v>
      </c>
      <c r="K1179" s="0" t="n">
        <v>45513527</v>
      </c>
      <c r="L1179" s="0" t="n">
        <v>606617</v>
      </c>
      <c r="M1179" s="0" t="n">
        <f aca="false">H1179 / (H1179 + J1179)</f>
        <v>0.736818976219613</v>
      </c>
      <c r="N1179" s="0" t="n">
        <f aca="false">K1179 / (K1179+ I1179)</f>
        <v>0.955891293149918</v>
      </c>
      <c r="O1179" s="0" t="n">
        <f aca="false">I1179 / (I1179 + K1179)</f>
        <v>0.0441087068500822</v>
      </c>
      <c r="P1179" s="0" t="n">
        <f aca="false">J1179 / (H1179 + J1179)</f>
        <v>0.263181023780387</v>
      </c>
      <c r="Q1179" s="0" t="n">
        <f aca="false">100 * (J1179 + I1179) / (H1179 + I1179 + J1179 + K1179)</f>
        <v>5.77461559316965</v>
      </c>
      <c r="R1179" s="0" t="n">
        <f aca="false">(2 * S1179 * M1179) / (S1179 + M1179)</f>
        <v>0.613690143665743</v>
      </c>
      <c r="S1179" s="0" t="n">
        <f aca="false">H1179 / (H1179 + I1179)</f>
        <v>0.525820914663167</v>
      </c>
      <c r="T1179" s="0" t="n">
        <f aca="false">AVERAGE(M1179:S1179)</f>
        <v>1.27344666449979</v>
      </c>
      <c r="U1179" s="0" t="n">
        <f aca="false">(H1179 + K1179)/(H1179 + K1179 + I1179 + J1179)</f>
        <v>0.942253844068303</v>
      </c>
      <c r="V1179" s="0" t="n">
        <f aca="false">(I1179+J1179)/W1179</f>
        <v>0.0585203617239874</v>
      </c>
      <c r="W1179" s="0" t="n">
        <f aca="false">VLOOKUP(G1179,ValidPixels!$A$1:$B$53, 2,0)</f>
        <v>50102732</v>
      </c>
    </row>
    <row r="1180" customFormat="false" ht="12.8" hidden="false" customHeight="false" outlineLevel="0" collapsed="false">
      <c r="A1180" s="0" t="n">
        <v>13</v>
      </c>
      <c r="B1180" s="0" t="s">
        <v>122</v>
      </c>
      <c r="C1180" s="0" t="n">
        <f aca="false">VLOOKUP(D1180,List!$G$2:$H$12, 2, 0)</f>
        <v>4</v>
      </c>
      <c r="D1180" s="0" t="s">
        <v>35</v>
      </c>
      <c r="E1180" s="0" t="n">
        <f aca="false">VLOOKUP(G1180,List!$A$2:$B$54, 2, 0)</f>
        <v>14</v>
      </c>
      <c r="F1180" s="0" t="n">
        <f aca="false">VLOOKUP(G1180,List!$L$2:$M$54, 2,0)</f>
        <v>1</v>
      </c>
      <c r="G1180" s="0" t="s">
        <v>39</v>
      </c>
      <c r="H1180" s="0" t="n">
        <v>2929234</v>
      </c>
      <c r="I1180" s="0" t="n">
        <v>1756974</v>
      </c>
      <c r="J1180" s="0" t="n">
        <v>1169073</v>
      </c>
      <c r="K1180" s="0" t="n">
        <v>113671368</v>
      </c>
      <c r="L1180" s="0" t="n">
        <v>0</v>
      </c>
      <c r="M1180" s="0" t="n">
        <f aca="false">H1180 / (H1180 + J1180)</f>
        <v>0.7147424534082</v>
      </c>
      <c r="N1180" s="0" t="n">
        <f aca="false">K1180 / (K1180+ I1180)</f>
        <v>0.984778660339763</v>
      </c>
      <c r="O1180" s="0" t="n">
        <f aca="false">I1180 / (I1180 + K1180)</f>
        <v>0.015221339660237</v>
      </c>
      <c r="P1180" s="0" t="n">
        <f aca="false">J1180 / (H1180 + J1180)</f>
        <v>0.2852575465918</v>
      </c>
      <c r="Q1180" s="0" t="n">
        <f aca="false">100 * (J1180 + I1180) / (H1180 + I1180 + J1180 + K1180)</f>
        <v>2.44802897469333</v>
      </c>
      <c r="R1180" s="0" t="n">
        <f aca="false">(2 * S1180 * M1180) / (S1180 + M1180)</f>
        <v>0.666908531660541</v>
      </c>
      <c r="S1180" s="0" t="n">
        <f aca="false">H1180 / (H1180 + I1180)</f>
        <v>0.625075540821065</v>
      </c>
      <c r="T1180" s="0" t="n">
        <f aca="false">AVERAGE(M1180:S1180)</f>
        <v>0.820001863882134</v>
      </c>
      <c r="U1180" s="0" t="n">
        <f aca="false">(H1180 + K1180)/(H1180 + K1180 + I1180 + J1180)</f>
        <v>0.975519710253067</v>
      </c>
      <c r="V1180" s="0" t="n">
        <f aca="false">(I1180+J1180)/W1180</f>
        <v>0.0244802897469333</v>
      </c>
      <c r="W1180" s="0" t="n">
        <f aca="false">VLOOKUP(G1180,ValidPixels!$A$1:$B$53, 2,0)</f>
        <v>119526649</v>
      </c>
    </row>
    <row r="1181" customFormat="false" ht="12.8" hidden="false" customHeight="false" outlineLevel="0" collapsed="false">
      <c r="A1181" s="0" t="n">
        <v>13</v>
      </c>
      <c r="B1181" s="0" t="s">
        <v>122</v>
      </c>
      <c r="C1181" s="0" t="n">
        <f aca="false">VLOOKUP(D1181,List!$G$2:$H$12, 2, 0)</f>
        <v>4</v>
      </c>
      <c r="D1181" s="0" t="s">
        <v>35</v>
      </c>
      <c r="E1181" s="0" t="n">
        <f aca="false">VLOOKUP(G1181,List!$A$2:$B$54, 2, 0)</f>
        <v>13</v>
      </c>
      <c r="F1181" s="0" t="n">
        <f aca="false">VLOOKUP(G1181,List!$L$2:$M$54, 2,0)</f>
        <v>2</v>
      </c>
      <c r="G1181" s="0" t="s">
        <v>38</v>
      </c>
      <c r="H1181" s="0" t="n">
        <v>4379860</v>
      </c>
      <c r="I1181" s="0" t="n">
        <v>5622922</v>
      </c>
      <c r="J1181" s="0" t="n">
        <v>1110862</v>
      </c>
      <c r="K1181" s="0" t="n">
        <v>105861777</v>
      </c>
      <c r="L1181" s="0" t="n">
        <v>0</v>
      </c>
      <c r="M1181" s="0" t="n">
        <f aca="false">H1181 / (H1181 + J1181)</f>
        <v>0.797683801875236</v>
      </c>
      <c r="N1181" s="0" t="n">
        <f aca="false">K1181 / (K1181+ I1181)</f>
        <v>0.949563284913206</v>
      </c>
      <c r="O1181" s="0" t="n">
        <f aca="false">I1181 / (I1181 + K1181)</f>
        <v>0.0504367150867941</v>
      </c>
      <c r="P1181" s="0" t="n">
        <f aca="false">J1181 / (H1181 + J1181)</f>
        <v>0.202316198124764</v>
      </c>
      <c r="Q1181" s="0" t="n">
        <f aca="false">100 * (J1181 + I1181) / (H1181 + I1181 + J1181 + K1181)</f>
        <v>5.75658026484042</v>
      </c>
      <c r="R1181" s="0" t="n">
        <f aca="false">(2 * S1181 * M1181) / (S1181 + M1181)</f>
        <v>0.565380174813909</v>
      </c>
      <c r="S1181" s="0" t="n">
        <f aca="false">H1181 / (H1181 + I1181)</f>
        <v>0.437864186183404</v>
      </c>
      <c r="T1181" s="0" t="n">
        <f aca="false">AVERAGE(M1181:S1181)</f>
        <v>1.25140351797682</v>
      </c>
      <c r="U1181" s="0" t="n">
        <f aca="false">(H1181 + K1181)/(H1181 + K1181 + I1181 + J1181)</f>
        <v>0.942434197351596</v>
      </c>
      <c r="V1181" s="0" t="n">
        <f aca="false">(I1181+J1181)/W1181</f>
        <v>0.0575658026484042</v>
      </c>
      <c r="W1181" s="0" t="n">
        <f aca="false">VLOOKUP(G1181,ValidPixels!$A$1:$B$53, 2,0)</f>
        <v>116975421</v>
      </c>
    </row>
    <row r="1182" customFormat="false" ht="12.8" hidden="false" customHeight="false" outlineLevel="0" collapsed="false">
      <c r="A1182" s="0" t="n">
        <v>13</v>
      </c>
      <c r="B1182" s="0" t="s">
        <v>122</v>
      </c>
      <c r="C1182" s="0" t="n">
        <f aca="false">VLOOKUP(D1182,List!$G$2:$H$12, 2, 0)</f>
        <v>6</v>
      </c>
      <c r="D1182" s="0" t="s">
        <v>40</v>
      </c>
      <c r="E1182" s="0" t="n">
        <f aca="false">VLOOKUP(G1182,List!$A$2:$B$54, 2, 0)</f>
        <v>15</v>
      </c>
      <c r="F1182" s="0" t="n">
        <f aca="false">VLOOKUP(G1182,List!$L$2:$M$54, 2,0)</f>
        <v>2</v>
      </c>
      <c r="G1182" s="0" t="s">
        <v>41</v>
      </c>
      <c r="H1182" s="0" t="n">
        <v>157484</v>
      </c>
      <c r="I1182" s="0" t="n">
        <v>55851</v>
      </c>
      <c r="J1182" s="0" t="n">
        <v>67907</v>
      </c>
      <c r="K1182" s="0" t="n">
        <v>2633339</v>
      </c>
      <c r="L1182" s="0" t="n">
        <v>0</v>
      </c>
      <c r="M1182" s="0" t="n">
        <f aca="false">H1182 / (H1182 + J1182)</f>
        <v>0.698714678048369</v>
      </c>
      <c r="N1182" s="0" t="n">
        <f aca="false">K1182 / (K1182+ I1182)</f>
        <v>0.979231292694083</v>
      </c>
      <c r="O1182" s="0" t="n">
        <f aca="false">I1182 / (I1182 + K1182)</f>
        <v>0.0207687073059174</v>
      </c>
      <c r="P1182" s="0" t="n">
        <f aca="false">J1182 / (H1182 + J1182)</f>
        <v>0.301285321951631</v>
      </c>
      <c r="Q1182" s="0" t="n">
        <f aca="false">100 * (J1182 + I1182) / (H1182 + I1182 + J1182 + K1182)</f>
        <v>4.24616780250746</v>
      </c>
      <c r="R1182" s="0" t="n">
        <f aca="false">(2 * S1182 * M1182) / (S1182 + M1182)</f>
        <v>0.717915054042842</v>
      </c>
      <c r="S1182" s="0" t="n">
        <f aca="false">H1182 / (H1182 + I1182)</f>
        <v>0.738200482808728</v>
      </c>
      <c r="T1182" s="0" t="n">
        <f aca="false">AVERAGE(M1182:S1182)</f>
        <v>1.100326191337</v>
      </c>
      <c r="U1182" s="0" t="n">
        <f aca="false">(H1182 + K1182)/(H1182 + K1182 + I1182 + J1182)</f>
        <v>0.957538321974925</v>
      </c>
      <c r="V1182" s="0" t="n">
        <f aca="false">(I1182+J1182)/W1182</f>
        <v>0.0424616780250746</v>
      </c>
      <c r="W1182" s="0" t="n">
        <f aca="false">VLOOKUP(G1182,ValidPixels!$A$1:$B$53, 2,0)</f>
        <v>2914581</v>
      </c>
    </row>
    <row r="1183" customFormat="false" ht="12.8" hidden="false" customHeight="false" outlineLevel="0" collapsed="false">
      <c r="A1183" s="0" t="n">
        <v>13</v>
      </c>
      <c r="B1183" s="0" t="s">
        <v>122</v>
      </c>
      <c r="C1183" s="0" t="n">
        <f aca="false">VLOOKUP(D1183,List!$G$2:$H$12, 2, 0)</f>
        <v>6</v>
      </c>
      <c r="D1183" s="0" t="s">
        <v>40</v>
      </c>
      <c r="E1183" s="0" t="n">
        <f aca="false">VLOOKUP(G1183,List!$A$2:$B$54, 2, 0)</f>
        <v>17</v>
      </c>
      <c r="F1183" s="0" t="n">
        <f aca="false">VLOOKUP(G1183,List!$L$2:$M$54, 2,0)</f>
        <v>4</v>
      </c>
      <c r="G1183" s="0" t="s">
        <v>43</v>
      </c>
      <c r="H1183" s="0" t="n">
        <v>239243</v>
      </c>
      <c r="I1183" s="0" t="n">
        <v>19469</v>
      </c>
      <c r="J1183" s="0" t="n">
        <v>465702</v>
      </c>
      <c r="K1183" s="0" t="n">
        <v>13806528</v>
      </c>
      <c r="L1183" s="0" t="n">
        <v>0</v>
      </c>
      <c r="M1183" s="0" t="n">
        <f aca="false">H1183 / (H1183 + J1183)</f>
        <v>0.339378249366972</v>
      </c>
      <c r="N1183" s="0" t="n">
        <f aca="false">K1183 / (K1183+ I1183)</f>
        <v>0.998591855618079</v>
      </c>
      <c r="O1183" s="0" t="n">
        <f aca="false">I1183 / (I1183 + K1183)</f>
        <v>0.00140814438192052</v>
      </c>
      <c r="P1183" s="0" t="n">
        <f aca="false">J1183 / (H1183 + J1183)</f>
        <v>0.660621750633028</v>
      </c>
      <c r="Q1183" s="0" t="n">
        <f aca="false">100 * (J1183 + I1183) / (H1183 + I1183 + J1183 + K1183)</f>
        <v>3.33888195273231</v>
      </c>
      <c r="R1183" s="0" t="n">
        <f aca="false">(2 * S1183 * M1183) / (S1183 + M1183)</f>
        <v>0.496531442204021</v>
      </c>
      <c r="S1183" s="0" t="n">
        <f aca="false">H1183 / (H1183 + I1183)</f>
        <v>0.924746436191595</v>
      </c>
      <c r="T1183" s="0" t="n">
        <f aca="false">AVERAGE(M1183:S1183)</f>
        <v>0.965737118732561</v>
      </c>
      <c r="U1183" s="0" t="n">
        <f aca="false">(H1183 + K1183)/(H1183 + K1183 + I1183 + J1183)</f>
        <v>0.966611180472677</v>
      </c>
      <c r="V1183" s="0" t="n">
        <f aca="false">(I1183+J1183)/W1183</f>
        <v>0.00286714303404106</v>
      </c>
      <c r="W1183" s="0" t="n">
        <f aca="false">VLOOKUP(G1183,ValidPixels!$A$1:$B$53, 2,0)</f>
        <v>169217578</v>
      </c>
    </row>
    <row r="1184" customFormat="false" ht="12.8" hidden="false" customHeight="false" outlineLevel="0" collapsed="false">
      <c r="A1184" s="0" t="n">
        <v>13</v>
      </c>
      <c r="B1184" s="0" t="s">
        <v>122</v>
      </c>
      <c r="C1184" s="0" t="n">
        <f aca="false">VLOOKUP(D1184,List!$G$2:$H$12, 2, 0)</f>
        <v>6</v>
      </c>
      <c r="D1184" s="0" t="s">
        <v>40</v>
      </c>
      <c r="E1184" s="0" t="n">
        <f aca="false">VLOOKUP(G1184,List!$A$2:$B$54, 2, 0)</f>
        <v>18</v>
      </c>
      <c r="F1184" s="0" t="n">
        <f aca="false">VLOOKUP(G1184,List!$L$2:$M$54, 2,0)</f>
        <v>1</v>
      </c>
      <c r="G1184" s="0" t="s">
        <v>44</v>
      </c>
      <c r="H1184" s="0" t="n">
        <v>341768</v>
      </c>
      <c r="I1184" s="0" t="n">
        <v>208198</v>
      </c>
      <c r="J1184" s="0" t="n">
        <v>407036</v>
      </c>
      <c r="K1184" s="0" t="n">
        <v>14613231</v>
      </c>
      <c r="L1184" s="0" t="n">
        <v>13773</v>
      </c>
      <c r="M1184" s="0" t="n">
        <f aca="false">H1184 / (H1184 + J1184)</f>
        <v>0.456418502037916</v>
      </c>
      <c r="N1184" s="0" t="n">
        <f aca="false">K1184 / (K1184+ I1184)</f>
        <v>0.985952906430277</v>
      </c>
      <c r="O1184" s="0" t="n">
        <f aca="false">I1184 / (I1184 + K1184)</f>
        <v>0.0140470935697226</v>
      </c>
      <c r="P1184" s="0" t="n">
        <f aca="false">J1184 / (H1184 + J1184)</f>
        <v>0.543581497962084</v>
      </c>
      <c r="Q1184" s="0" t="n">
        <f aca="false">100 * (J1184 + I1184) / (H1184 + I1184 + J1184 + K1184)</f>
        <v>3.95134742042717</v>
      </c>
      <c r="R1184" s="0" t="n">
        <f aca="false">(2 * S1184 * M1184) / (S1184 + M1184)</f>
        <v>0.526294879000901</v>
      </c>
      <c r="S1184" s="0" t="n">
        <f aca="false">H1184 / (H1184 + I1184)</f>
        <v>0.621434779604557</v>
      </c>
      <c r="T1184" s="0" t="n">
        <f aca="false">AVERAGE(M1184:S1184)</f>
        <v>1.01415386843323</v>
      </c>
      <c r="U1184" s="0" t="n">
        <f aca="false">(H1184 + K1184)/(H1184 + K1184 + I1184 + J1184)</f>
        <v>0.960486525795728</v>
      </c>
      <c r="V1184" s="0" t="n">
        <f aca="false">(I1184+J1184)/W1184</f>
        <v>0.0395486178451218</v>
      </c>
      <c r="W1184" s="0" t="n">
        <f aca="false">VLOOKUP(G1184,ValidPixels!$A$1:$B$53, 2,0)</f>
        <v>15556397</v>
      </c>
    </row>
    <row r="1185" customFormat="false" ht="12.8" hidden="false" customHeight="false" outlineLevel="0" collapsed="false">
      <c r="A1185" s="0" t="n">
        <v>13</v>
      </c>
      <c r="B1185" s="0" t="s">
        <v>122</v>
      </c>
      <c r="C1185" s="0" t="n">
        <f aca="false">VLOOKUP(D1185,List!$G$2:$H$12, 2, 0)</f>
        <v>6</v>
      </c>
      <c r="D1185" s="0" t="s">
        <v>40</v>
      </c>
      <c r="E1185" s="0" t="n">
        <f aca="false">VLOOKUP(G1185,List!$A$2:$B$54, 2, 0)</f>
        <v>16</v>
      </c>
      <c r="F1185" s="0" t="n">
        <f aca="false">VLOOKUP(G1185,List!$L$2:$M$54, 2,0)</f>
        <v>6</v>
      </c>
      <c r="G1185" s="0" t="s">
        <v>42</v>
      </c>
      <c r="H1185" s="0" t="n">
        <v>469059</v>
      </c>
      <c r="I1185" s="0" t="n">
        <v>3029339</v>
      </c>
      <c r="J1185" s="0" t="n">
        <v>222311</v>
      </c>
      <c r="K1185" s="0" t="n">
        <v>88630890</v>
      </c>
      <c r="L1185" s="0" t="n">
        <v>93066</v>
      </c>
      <c r="M1185" s="0" t="n">
        <f aca="false">H1185 / (H1185 + J1185)</f>
        <v>0.678448587586965</v>
      </c>
      <c r="N1185" s="0" t="n">
        <f aca="false">K1185 / (K1185+ I1185)</f>
        <v>0.966950344407278</v>
      </c>
      <c r="O1185" s="0" t="n">
        <f aca="false">I1185 / (I1185 + K1185)</f>
        <v>0.0330496555927217</v>
      </c>
      <c r="P1185" s="0" t="n">
        <f aca="false">J1185 / (H1185 + J1185)</f>
        <v>0.321551412413035</v>
      </c>
      <c r="Q1185" s="0" t="n">
        <f aca="false">100 * (J1185 + I1185) / (H1185 + I1185 + J1185 + K1185)</f>
        <v>3.52094607479401</v>
      </c>
      <c r="R1185" s="0" t="n">
        <f aca="false">(2 * S1185 * M1185) / (S1185 + M1185)</f>
        <v>0.223906908449346</v>
      </c>
      <c r="S1185" s="0" t="n">
        <f aca="false">H1185 / (H1185 + I1185)</f>
        <v>0.134078226662604</v>
      </c>
      <c r="T1185" s="0" t="n">
        <f aca="false">AVERAGE(M1185:S1185)</f>
        <v>0.839847315700851</v>
      </c>
      <c r="U1185" s="0" t="n">
        <f aca="false">(H1185 + K1185)/(H1185 + K1185 + I1185 + J1185)</f>
        <v>0.96479053925206</v>
      </c>
      <c r="V1185" s="0" t="n">
        <f aca="false">(I1185+J1185)/W1185</f>
        <v>0.404185937588565</v>
      </c>
      <c r="W1185" s="0" t="n">
        <f aca="false">VLOOKUP(G1185,ValidPixels!$A$1:$B$53, 2,0)</f>
        <v>8044936</v>
      </c>
    </row>
    <row r="1186" customFormat="false" ht="12.8" hidden="false" customHeight="false" outlineLevel="0" collapsed="false">
      <c r="A1186" s="0" t="n">
        <v>13</v>
      </c>
      <c r="B1186" s="0" t="s">
        <v>122</v>
      </c>
      <c r="C1186" s="0" t="n">
        <f aca="false">VLOOKUP(D1186,List!$G$2:$H$12, 2, 0)</f>
        <v>6</v>
      </c>
      <c r="D1186" s="0" t="s">
        <v>40</v>
      </c>
      <c r="E1186" s="0" t="n">
        <f aca="false">VLOOKUP(G1186,List!$A$2:$B$54, 2, 0)</f>
        <v>19</v>
      </c>
      <c r="F1186" s="0" t="n">
        <f aca="false">VLOOKUP(G1186,List!$L$2:$M$54, 2,0)</f>
        <v>5</v>
      </c>
      <c r="G1186" s="0" t="s">
        <v>45</v>
      </c>
      <c r="H1186" s="0" t="n">
        <v>858187</v>
      </c>
      <c r="I1186" s="0" t="n">
        <v>664562</v>
      </c>
      <c r="J1186" s="0" t="n">
        <v>588024</v>
      </c>
      <c r="K1186" s="0" t="n">
        <v>5948277</v>
      </c>
      <c r="L1186" s="0" t="n">
        <v>747</v>
      </c>
      <c r="M1186" s="0" t="n">
        <f aca="false">H1186 / (H1186 + J1186)</f>
        <v>0.593403728778166</v>
      </c>
      <c r="N1186" s="0" t="n">
        <f aca="false">K1186 / (K1186+ I1186)</f>
        <v>0.899504282502568</v>
      </c>
      <c r="O1186" s="0" t="n">
        <f aca="false">I1186 / (I1186 + K1186)</f>
        <v>0.100495717497432</v>
      </c>
      <c r="P1186" s="0" t="n">
        <f aca="false">J1186 / (H1186 + J1186)</f>
        <v>0.406596271221834</v>
      </c>
      <c r="Q1186" s="0" t="n">
        <f aca="false">100 * (J1186 + I1186) / (H1186 + I1186 + J1186 + K1186)</f>
        <v>15.5426011750765</v>
      </c>
      <c r="R1186" s="0" t="n">
        <f aca="false">(2 * S1186 * M1186) / (S1186 + M1186)</f>
        <v>0.578106138176331</v>
      </c>
      <c r="S1186" s="0" t="n">
        <f aca="false">H1186 / (H1186 + I1186)</f>
        <v>0.563577451044131</v>
      </c>
      <c r="T1186" s="0" t="n">
        <f aca="false">AVERAGE(M1186:S1186)</f>
        <v>2.6691835377567</v>
      </c>
      <c r="U1186" s="0" t="n">
        <f aca="false">(H1186 + K1186)/(H1186 + K1186 + I1186 + J1186)</f>
        <v>0.844573988249235</v>
      </c>
      <c r="V1186" s="0" t="n">
        <f aca="false">(I1186+J1186)/W1186</f>
        <v>0.0862012937633362</v>
      </c>
      <c r="W1186" s="0" t="n">
        <f aca="false">VLOOKUP(G1186,ValidPixels!$A$1:$B$53, 2,0)</f>
        <v>14530942</v>
      </c>
    </row>
    <row r="1187" customFormat="false" ht="12.8" hidden="false" customHeight="false" outlineLevel="0" collapsed="false">
      <c r="A1187" s="0" t="n">
        <v>13</v>
      </c>
      <c r="B1187" s="0" t="s">
        <v>122</v>
      </c>
      <c r="C1187" s="0" t="n">
        <f aca="false">VLOOKUP(D1187,List!$G$2:$H$12, 2, 0)</f>
        <v>6</v>
      </c>
      <c r="D1187" s="0" t="s">
        <v>40</v>
      </c>
      <c r="E1187" s="0" t="n">
        <f aca="false">VLOOKUP(G1187,List!$A$2:$B$54, 2, 0)</f>
        <v>20</v>
      </c>
      <c r="F1187" s="0" t="n">
        <f aca="false">VLOOKUP(G1187,List!$L$2:$M$54, 2,0)</f>
        <v>3</v>
      </c>
      <c r="G1187" s="0" t="s">
        <v>46</v>
      </c>
      <c r="H1187" s="0" t="n">
        <v>3798497</v>
      </c>
      <c r="I1187" s="0" t="n">
        <v>457302</v>
      </c>
      <c r="J1187" s="0" t="n">
        <v>3590183</v>
      </c>
      <c r="K1187" s="0" t="n">
        <v>161371596</v>
      </c>
      <c r="L1187" s="0" t="n">
        <v>0</v>
      </c>
      <c r="M1187" s="0" t="n">
        <f aca="false">H1187 / (H1187 + J1187)</f>
        <v>0.514096834617279</v>
      </c>
      <c r="N1187" s="0" t="n">
        <f aca="false">K1187 / (K1187+ I1187)</f>
        <v>0.997174163541545</v>
      </c>
      <c r="O1187" s="0" t="n">
        <f aca="false">I1187 / (I1187 + K1187)</f>
        <v>0.00282583645845503</v>
      </c>
      <c r="P1187" s="0" t="n">
        <f aca="false">J1187 / (H1187 + J1187)</f>
        <v>0.485903165382721</v>
      </c>
      <c r="Q1187" s="0" t="n">
        <f aca="false">100 * (J1187 + I1187) / (H1187 + I1187 + J1187 + K1187)</f>
        <v>2.39188212468092</v>
      </c>
      <c r="R1187" s="0" t="n">
        <f aca="false">(2 * S1187 * M1187) / (S1187 + M1187)</f>
        <v>0.652411670801244</v>
      </c>
      <c r="S1187" s="0" t="n">
        <f aca="false">H1187 / (H1187 + I1187)</f>
        <v>0.89254614703373</v>
      </c>
      <c r="T1187" s="0" t="n">
        <f aca="false">AVERAGE(M1187:S1187)</f>
        <v>0.848119991787985</v>
      </c>
      <c r="U1187" s="0" t="n">
        <f aca="false">(H1187 + K1187)/(H1187 + K1187 + I1187 + J1187)</f>
        <v>0.976081178753191</v>
      </c>
      <c r="V1187" s="0" t="n">
        <f aca="false">(I1187+J1187)/W1187</f>
        <v>0.0440135777415548</v>
      </c>
      <c r="W1187" s="0" t="n">
        <f aca="false">VLOOKUP(G1187,ValidPixels!$A$1:$B$53, 2,0)</f>
        <v>91959918</v>
      </c>
    </row>
    <row r="1188" customFormat="false" ht="12.8" hidden="false" customHeight="false" outlineLevel="0" collapsed="false">
      <c r="A1188" s="0" t="n">
        <v>13</v>
      </c>
      <c r="B1188" s="0" t="s">
        <v>122</v>
      </c>
      <c r="C1188" s="0" t="n">
        <f aca="false">VLOOKUP(D1188,List!$G$2:$H$12, 2, 0)</f>
        <v>9</v>
      </c>
      <c r="D1188" s="0" t="s">
        <v>47</v>
      </c>
      <c r="E1188" s="0" t="n">
        <f aca="false">VLOOKUP(G1188,List!$A$2:$B$54, 2, 0)</f>
        <v>21</v>
      </c>
      <c r="F1188" s="0" t="n">
        <f aca="false">VLOOKUP(G1188,List!$L$2:$M$54, 2,0)</f>
        <v>1</v>
      </c>
      <c r="G1188" s="0" t="s">
        <v>48</v>
      </c>
      <c r="H1188" s="0" t="n">
        <v>1666975</v>
      </c>
      <c r="I1188" s="0" t="n">
        <v>1605506</v>
      </c>
      <c r="J1188" s="0" t="n">
        <v>357622</v>
      </c>
      <c r="K1188" s="0" t="n">
        <v>98222281</v>
      </c>
      <c r="L1188" s="0" t="n">
        <v>0</v>
      </c>
      <c r="M1188" s="0" t="n">
        <f aca="false">H1188 / (H1188 + J1188)</f>
        <v>0.823361389945752</v>
      </c>
      <c r="N1188" s="0" t="n">
        <f aca="false">K1188 / (K1188+ I1188)</f>
        <v>0.983917243402381</v>
      </c>
      <c r="O1188" s="0" t="n">
        <f aca="false">I1188 / (I1188 + K1188)</f>
        <v>0.0160827565976195</v>
      </c>
      <c r="P1188" s="0" t="n">
        <f aca="false">J1188 / (H1188 + J1188)</f>
        <v>0.176638610054248</v>
      </c>
      <c r="Q1188" s="0" t="n">
        <f aca="false">100 * (J1188 + I1188) / (H1188 + I1188 + J1188 + K1188)</f>
        <v>1.927424693368</v>
      </c>
      <c r="R1188" s="0" t="n">
        <f aca="false">(2 * S1188 * M1188) / (S1188 + M1188)</f>
        <v>0.62939416787897</v>
      </c>
      <c r="S1188" s="0" t="n">
        <f aca="false">H1188 / (H1188 + I1188)</f>
        <v>0.50939180395547</v>
      </c>
      <c r="T1188" s="0" t="n">
        <f aca="false">AVERAGE(M1188:S1188)</f>
        <v>0.723744380743206</v>
      </c>
      <c r="U1188" s="0" t="n">
        <f aca="false">(H1188 + K1188)/(H1188 + K1188 + I1188 + J1188)</f>
        <v>0.98072575306632</v>
      </c>
      <c r="V1188" s="0" t="n">
        <f aca="false">(I1188+J1188)/W1188</f>
        <v>0.01927424693368</v>
      </c>
      <c r="W1188" s="0" t="n">
        <f aca="false">VLOOKUP(G1188,ValidPixels!$A$1:$B$53, 2,0)</f>
        <v>101852384</v>
      </c>
    </row>
    <row r="1189" customFormat="false" ht="12.8" hidden="false" customHeight="false" outlineLevel="0" collapsed="false">
      <c r="A1189" s="0" t="n">
        <v>13</v>
      </c>
      <c r="B1189" s="0" t="s">
        <v>122</v>
      </c>
      <c r="C1189" s="0" t="n">
        <f aca="false">VLOOKUP(D1189,List!$G$2:$H$12, 2, 0)</f>
        <v>9</v>
      </c>
      <c r="D1189" s="0" t="s">
        <v>47</v>
      </c>
      <c r="E1189" s="0" t="n">
        <f aca="false">VLOOKUP(G1189,List!$A$2:$B$54, 2, 0)</f>
        <v>22</v>
      </c>
      <c r="F1189" s="0" t="n">
        <f aca="false">VLOOKUP(G1189,List!$L$2:$M$54, 2,0)</f>
        <v>3</v>
      </c>
      <c r="G1189" s="0" t="s">
        <v>49</v>
      </c>
      <c r="H1189" s="0" t="n">
        <v>2096511</v>
      </c>
      <c r="I1189" s="0" t="n">
        <v>277303</v>
      </c>
      <c r="J1189" s="0" t="n">
        <v>854698</v>
      </c>
      <c r="K1189" s="0" t="n">
        <v>76738199</v>
      </c>
      <c r="L1189" s="0" t="n">
        <v>221854</v>
      </c>
      <c r="M1189" s="0" t="n">
        <f aca="false">H1189 / (H1189 + J1189)</f>
        <v>0.710390555192804</v>
      </c>
      <c r="N1189" s="0" t="n">
        <f aca="false">K1189 / (K1189+ I1189)</f>
        <v>0.996399387229859</v>
      </c>
      <c r="O1189" s="0" t="n">
        <f aca="false">I1189 / (I1189 + K1189)</f>
        <v>0.00360061277014074</v>
      </c>
      <c r="P1189" s="0" t="n">
        <f aca="false">J1189 / (H1189 + J1189)</f>
        <v>0.289609444807196</v>
      </c>
      <c r="Q1189" s="0" t="n">
        <f aca="false">100 * (J1189 + I1189) / (H1189 + I1189 + J1189 + K1189)</f>
        <v>1.41559029481655</v>
      </c>
      <c r="R1189" s="0" t="n">
        <f aca="false">(2 * S1189 * M1189) / (S1189 + M1189)</f>
        <v>0.787418570774248</v>
      </c>
      <c r="S1189" s="0" t="n">
        <f aca="false">H1189 / (H1189 + I1189)</f>
        <v>0.883182507138301</v>
      </c>
      <c r="T1189" s="0" t="n">
        <f aca="false">AVERAGE(M1189:S1189)</f>
        <v>0.726598767532729</v>
      </c>
      <c r="U1189" s="0" t="n">
        <f aca="false">(H1189 + K1189)/(H1189 + K1189 + I1189 + J1189)</f>
        <v>0.985844097051834</v>
      </c>
      <c r="V1189" s="0" t="n">
        <f aca="false">(I1189+J1189)/W1189</f>
        <v>0.0142256063049842</v>
      </c>
      <c r="W1189" s="0" t="n">
        <f aca="false">VLOOKUP(G1189,ValidPixels!$A$1:$B$53, 2,0)</f>
        <v>79574886</v>
      </c>
    </row>
    <row r="1190" customFormat="false" ht="12.8" hidden="false" customHeight="false" outlineLevel="0" collapsed="false">
      <c r="A1190" s="0" t="n">
        <v>13</v>
      </c>
      <c r="B1190" s="0" t="s">
        <v>122</v>
      </c>
      <c r="C1190" s="0" t="n">
        <f aca="false">VLOOKUP(D1190,List!$G$2:$H$12, 2, 0)</f>
        <v>9</v>
      </c>
      <c r="D1190" s="0" t="s">
        <v>47</v>
      </c>
      <c r="E1190" s="0" t="n">
        <f aca="false">VLOOKUP(G1190,List!$A$2:$B$54, 2, 0)</f>
        <v>23</v>
      </c>
      <c r="F1190" s="0" t="n">
        <f aca="false">VLOOKUP(G1190,List!$L$2:$M$54, 2,0)</f>
        <v>2</v>
      </c>
      <c r="G1190" s="0" t="s">
        <v>50</v>
      </c>
      <c r="H1190" s="0" t="n">
        <v>4507062</v>
      </c>
      <c r="I1190" s="0" t="n">
        <v>1788974</v>
      </c>
      <c r="J1190" s="0" t="n">
        <v>649726</v>
      </c>
      <c r="K1190" s="0" t="n">
        <v>79050744</v>
      </c>
      <c r="L1190" s="0" t="n">
        <v>1753226</v>
      </c>
      <c r="M1190" s="0" t="n">
        <f aca="false">H1190 / (H1190 + J1190)</f>
        <v>0.874005679504374</v>
      </c>
      <c r="N1190" s="0" t="n">
        <f aca="false">K1190 / (K1190+ I1190)</f>
        <v>0.977870110828442</v>
      </c>
      <c r="O1190" s="0" t="n">
        <f aca="false">I1190 / (I1190 + K1190)</f>
        <v>0.022129889171558</v>
      </c>
      <c r="P1190" s="0" t="n">
        <f aca="false">J1190 / (H1190 + J1190)</f>
        <v>0.125994320495626</v>
      </c>
      <c r="Q1190" s="0" t="n">
        <f aca="false">100 * (J1190 + I1190) / (H1190 + I1190 + J1190 + K1190)</f>
        <v>2.8358128875608</v>
      </c>
      <c r="R1190" s="0" t="n">
        <f aca="false">(2 * S1190 * M1190) / (S1190 + M1190)</f>
        <v>0.787065618051932</v>
      </c>
      <c r="S1190" s="0" t="n">
        <f aca="false">H1190 / (H1190 + I1190)</f>
        <v>0.71585708849187</v>
      </c>
      <c r="T1190" s="0" t="n">
        <f aca="false">AVERAGE(M1190:S1190)</f>
        <v>0.905533656300658</v>
      </c>
      <c r="U1190" s="0" t="n">
        <f aca="false">(H1190 + K1190)/(H1190 + K1190 + I1190 + J1190)</f>
        <v>0.971641871124392</v>
      </c>
      <c r="V1190" s="0" t="n">
        <f aca="false">(I1190+J1190)/W1190</f>
        <v>0.0289483161153746</v>
      </c>
      <c r="W1190" s="0" t="n">
        <f aca="false">VLOOKUP(G1190,ValidPixels!$A$1:$B$53, 2,0)</f>
        <v>84243242</v>
      </c>
    </row>
    <row r="1191" customFormat="false" ht="12.8" hidden="false" customHeight="false" outlineLevel="0" collapsed="false">
      <c r="A1191" s="0" t="n">
        <v>13</v>
      </c>
      <c r="B1191" s="0" t="s">
        <v>122</v>
      </c>
      <c r="C1191" s="0" t="n">
        <f aca="false">VLOOKUP(D1191,List!$G$2:$H$12, 2, 0)</f>
        <v>9</v>
      </c>
      <c r="D1191" s="0" t="s">
        <v>47</v>
      </c>
      <c r="E1191" s="0" t="n">
        <f aca="false">VLOOKUP(G1191,List!$A$2:$B$54, 2, 0)</f>
        <v>24</v>
      </c>
      <c r="F1191" s="0" t="n">
        <f aca="false">VLOOKUP(G1191,List!$L$2:$M$54, 2,0)</f>
        <v>6</v>
      </c>
      <c r="G1191" s="0" t="s">
        <v>51</v>
      </c>
      <c r="H1191" s="0" t="n">
        <v>4546615</v>
      </c>
      <c r="I1191" s="0" t="n">
        <v>859193</v>
      </c>
      <c r="J1191" s="0" t="n">
        <v>358741</v>
      </c>
      <c r="K1191" s="0" t="n">
        <v>81141467</v>
      </c>
      <c r="L1191" s="0" t="n">
        <v>853148</v>
      </c>
      <c r="M1191" s="0" t="n">
        <f aca="false">H1191 / (H1191 + J1191)</f>
        <v>0.926867489332069</v>
      </c>
      <c r="N1191" s="0" t="n">
        <f aca="false">K1191 / (K1191+ I1191)</f>
        <v>0.989522120919514</v>
      </c>
      <c r="O1191" s="0" t="n">
        <f aca="false">I1191 / (I1191 + K1191)</f>
        <v>0.0104778790804855</v>
      </c>
      <c r="P1191" s="0" t="n">
        <f aca="false">J1191 / (H1191 + J1191)</f>
        <v>0.0731325106679311</v>
      </c>
      <c r="Q1191" s="0" t="n">
        <f aca="false">100 * (J1191 + I1191) / (H1191 + I1191 + J1191 + K1191)</f>
        <v>1.40143807765851</v>
      </c>
      <c r="R1191" s="0" t="n">
        <f aca="false">(2 * S1191 * M1191) / (S1191 + M1191)</f>
        <v>0.881882006725914</v>
      </c>
      <c r="S1191" s="0" t="n">
        <f aca="false">H1191 / (H1191 + I1191)</f>
        <v>0.841061132766832</v>
      </c>
      <c r="T1191" s="0" t="n">
        <f aca="false">AVERAGE(M1191:S1191)</f>
        <v>0.732054459593037</v>
      </c>
      <c r="U1191" s="0" t="n">
        <f aca="false">(H1191 + K1191)/(H1191 + K1191 + I1191 + J1191)</f>
        <v>0.985985619223415</v>
      </c>
      <c r="V1191" s="0" t="n">
        <f aca="false">(I1191+J1191)/W1191</f>
        <v>0.0141576317559916</v>
      </c>
      <c r="W1191" s="0" t="n">
        <f aca="false">VLOOKUP(G1191,ValidPixels!$A$1:$B$53, 2,0)</f>
        <v>86026676</v>
      </c>
    </row>
    <row r="1192" customFormat="false" ht="12.8" hidden="false" customHeight="false" outlineLevel="0" collapsed="false">
      <c r="A1192" s="0" t="n">
        <v>13</v>
      </c>
      <c r="B1192" s="0" t="s">
        <v>122</v>
      </c>
      <c r="C1192" s="0" t="n">
        <f aca="false">VLOOKUP(D1192,List!$G$2:$H$12, 2, 0)</f>
        <v>9</v>
      </c>
      <c r="D1192" s="0" t="s">
        <v>47</v>
      </c>
      <c r="E1192" s="0" t="n">
        <f aca="false">VLOOKUP(G1192,List!$A$2:$B$54, 2, 0)</f>
        <v>25</v>
      </c>
      <c r="F1192" s="0" t="n">
        <f aca="false">VLOOKUP(G1192,List!$L$2:$M$54, 2,0)</f>
        <v>5</v>
      </c>
      <c r="G1192" s="0" t="s">
        <v>52</v>
      </c>
      <c r="H1192" s="0" t="n">
        <v>8155849</v>
      </c>
      <c r="I1192" s="0" t="n">
        <v>6643083</v>
      </c>
      <c r="J1192" s="0" t="n">
        <v>2219344</v>
      </c>
      <c r="K1192" s="0" t="n">
        <v>511259692</v>
      </c>
      <c r="L1192" s="0" t="n">
        <v>332745</v>
      </c>
      <c r="M1192" s="0" t="n">
        <f aca="false">H1192 / (H1192 + J1192)</f>
        <v>0.786091304518383</v>
      </c>
      <c r="N1192" s="0" t="n">
        <f aca="false">K1192 / (K1192+ I1192)</f>
        <v>0.987173107925517</v>
      </c>
      <c r="O1192" s="0" t="n">
        <f aca="false">I1192 / (I1192 + K1192)</f>
        <v>0.0128268920744825</v>
      </c>
      <c r="P1192" s="0" t="n">
        <f aca="false">J1192 / (H1192 + J1192)</f>
        <v>0.213908695481617</v>
      </c>
      <c r="Q1192" s="0" t="n">
        <f aca="false">100 * (J1192 + I1192) / (H1192 + I1192 + J1192 + K1192)</f>
        <v>1.67760677840723</v>
      </c>
      <c r="R1192" s="0" t="n">
        <f aca="false">(2 * S1192 * M1192) / (S1192 + M1192)</f>
        <v>0.647954914023824</v>
      </c>
      <c r="S1192" s="0" t="n">
        <f aca="false">H1192 / (H1192 + I1192)</f>
        <v>0.551110647714308</v>
      </c>
      <c r="T1192" s="0" t="n">
        <f aca="false">AVERAGE(M1192:S1192)</f>
        <v>0.696667477163624</v>
      </c>
      <c r="U1192" s="0" t="n">
        <f aca="false">(H1192 + K1192)/(H1192 + K1192 + I1192 + J1192)</f>
        <v>0.983223932215928</v>
      </c>
      <c r="V1192" s="0" t="n">
        <f aca="false">(I1192+J1192)/W1192</f>
        <v>0.0167907528522159</v>
      </c>
      <c r="W1192" s="0" t="n">
        <f aca="false">VLOOKUP(G1192,ValidPixels!$A$1:$B$53, 2,0)</f>
        <v>527815940</v>
      </c>
    </row>
    <row r="1193" customFormat="false" ht="12.8" hidden="false" customHeight="false" outlineLevel="0" collapsed="false">
      <c r="A1193" s="0" t="n">
        <v>13</v>
      </c>
      <c r="B1193" s="0" t="s">
        <v>122</v>
      </c>
      <c r="C1193" s="0" t="n">
        <f aca="false">VLOOKUP(D1193,List!$G$2:$H$12, 2, 0)</f>
        <v>9</v>
      </c>
      <c r="D1193" s="0" t="s">
        <v>47</v>
      </c>
      <c r="E1193" s="0" t="n">
        <f aca="false">VLOOKUP(G1193,List!$A$2:$B$54, 2, 0)</f>
        <v>26</v>
      </c>
      <c r="F1193" s="0" t="n">
        <f aca="false">VLOOKUP(G1193,List!$L$2:$M$54, 2,0)</f>
        <v>4</v>
      </c>
      <c r="G1193" s="0" t="s">
        <v>53</v>
      </c>
      <c r="H1193" s="0" t="n">
        <v>37373712</v>
      </c>
      <c r="I1193" s="0" t="n">
        <v>7198908</v>
      </c>
      <c r="J1193" s="0" t="n">
        <v>31359953</v>
      </c>
      <c r="K1193" s="0" t="n">
        <v>916103634</v>
      </c>
      <c r="L1193" s="0" t="n">
        <v>0</v>
      </c>
      <c r="M1193" s="0" t="n">
        <f aca="false">H1193 / (H1193 + J1193)</f>
        <v>0.543746823336134</v>
      </c>
      <c r="N1193" s="0" t="n">
        <f aca="false">K1193 / (K1193+ I1193)</f>
        <v>0.992203088724952</v>
      </c>
      <c r="O1193" s="0" t="n">
        <f aca="false">I1193 / (I1193 + K1193)</f>
        <v>0.0077969112750477</v>
      </c>
      <c r="P1193" s="0" t="n">
        <f aca="false">J1193 / (H1193 + J1193)</f>
        <v>0.456253176663866</v>
      </c>
      <c r="Q1193" s="0" t="n">
        <f aca="false">100 * (J1193 + I1193) / (H1193 + I1193 + J1193 + K1193)</f>
        <v>3.88684008990007</v>
      </c>
      <c r="R1193" s="0" t="n">
        <f aca="false">(2 * S1193 * M1193) / (S1193 + M1193)</f>
        <v>0.65969353774153</v>
      </c>
      <c r="S1193" s="0" t="n">
        <f aca="false">H1193 / (H1193 + I1193)</f>
        <v>0.838490355738568</v>
      </c>
      <c r="T1193" s="0" t="n">
        <f aca="false">AVERAGE(M1193:S1193)</f>
        <v>1.05500342619717</v>
      </c>
      <c r="U1193" s="0" t="n">
        <f aca="false">(H1193 + K1193)/(H1193 + K1193 + I1193 + J1193)</f>
        <v>0.961131599100999</v>
      </c>
      <c r="V1193" s="0" t="n">
        <f aca="false">(I1193+J1193)/W1193</f>
        <v>0.0388684008990007</v>
      </c>
      <c r="W1193" s="0" t="n">
        <f aca="false">VLOOKUP(G1193,ValidPixels!$A$1:$B$53, 2,0)</f>
        <v>992036207</v>
      </c>
    </row>
    <row r="1194" customFormat="false" ht="12.8" hidden="false" customHeight="false" outlineLevel="0" collapsed="false">
      <c r="A1194" s="0" t="n">
        <v>13</v>
      </c>
      <c r="B1194" s="0" t="s">
        <v>122</v>
      </c>
      <c r="C1194" s="0" t="n">
        <f aca="false">VLOOKUP(D1194,List!$G$2:$H$12, 2, 0)</f>
        <v>10</v>
      </c>
      <c r="D1194" s="0" t="s">
        <v>54</v>
      </c>
      <c r="E1194" s="0" t="n">
        <f aca="false">VLOOKUP(G1194,List!$A$2:$B$54, 2, 0)</f>
        <v>27</v>
      </c>
      <c r="F1194" s="0" t="n">
        <f aca="false">VLOOKUP(G1194,List!$L$2:$M$54, 2,0)</f>
        <v>5</v>
      </c>
      <c r="G1194" s="0" t="s">
        <v>55</v>
      </c>
      <c r="H1194" s="0" t="n">
        <v>424089</v>
      </c>
      <c r="I1194" s="0" t="n">
        <v>74450</v>
      </c>
      <c r="J1194" s="0" t="n">
        <v>291048</v>
      </c>
      <c r="K1194" s="0" t="n">
        <v>34420690</v>
      </c>
      <c r="L1194" s="0" t="n">
        <v>0</v>
      </c>
      <c r="M1194" s="0" t="n">
        <f aca="false">H1194 / (H1194 + J1194)</f>
        <v>0.593017841336695</v>
      </c>
      <c r="N1194" s="0" t="n">
        <f aca="false">K1194 / (K1194+ I1194)</f>
        <v>0.997841724950239</v>
      </c>
      <c r="O1194" s="0" t="n">
        <f aca="false">I1194 / (I1194 + K1194)</f>
        <v>0.00215827504976063</v>
      </c>
      <c r="P1194" s="0" t="n">
        <f aca="false">J1194 / (H1194 + J1194)</f>
        <v>0.406982158663305</v>
      </c>
      <c r="Q1194" s="0" t="n">
        <f aca="false">100 * (J1194 + I1194) / (H1194 + I1194 + J1194 + K1194)</f>
        <v>1.03804352348606</v>
      </c>
      <c r="R1194" s="0" t="n">
        <f aca="false">(2 * S1194 * M1194) / (S1194 + M1194)</f>
        <v>0.698850434547606</v>
      </c>
      <c r="S1194" s="0" t="n">
        <f aca="false">H1194 / (H1194 + I1194)</f>
        <v>0.850663639153607</v>
      </c>
      <c r="T1194" s="0" t="n">
        <f aca="false">AVERAGE(M1194:S1194)</f>
        <v>0.655365371026752</v>
      </c>
      <c r="U1194" s="0" t="n">
        <f aca="false">(H1194 + K1194)/(H1194 + K1194 + I1194 + J1194)</f>
        <v>0.989619564765139</v>
      </c>
      <c r="V1194" s="0" t="n">
        <f aca="false">(I1194+J1194)/W1194</f>
        <v>0.0103804352348606</v>
      </c>
      <c r="W1194" s="0" t="n">
        <f aca="false">VLOOKUP(G1194,ValidPixels!$A$1:$B$53, 2,0)</f>
        <v>35210277</v>
      </c>
    </row>
    <row r="1195" customFormat="false" ht="12.8" hidden="false" customHeight="false" outlineLevel="0" collapsed="false">
      <c r="A1195" s="0" t="n">
        <v>13</v>
      </c>
      <c r="B1195" s="0" t="s">
        <v>122</v>
      </c>
      <c r="C1195" s="0" t="n">
        <f aca="false">VLOOKUP(D1195,List!$G$2:$H$12, 2, 0)</f>
        <v>10</v>
      </c>
      <c r="D1195" s="0" t="s">
        <v>54</v>
      </c>
      <c r="E1195" s="0" t="n">
        <f aca="false">VLOOKUP(G1195,List!$A$2:$B$54, 2, 0)</f>
        <v>28</v>
      </c>
      <c r="F1195" s="0" t="n">
        <f aca="false">VLOOKUP(G1195,List!$L$2:$M$54, 2,0)</f>
        <v>3</v>
      </c>
      <c r="G1195" s="0" t="s">
        <v>56</v>
      </c>
      <c r="H1195" s="0" t="n">
        <v>2903304</v>
      </c>
      <c r="I1195" s="0" t="n">
        <v>244561</v>
      </c>
      <c r="J1195" s="0" t="n">
        <v>5069777</v>
      </c>
      <c r="K1195" s="0" t="n">
        <v>407913853</v>
      </c>
      <c r="L1195" s="0" t="n">
        <v>0</v>
      </c>
      <c r="M1195" s="0" t="n">
        <f aca="false">H1195 / (H1195 + J1195)</f>
        <v>0.364138279794223</v>
      </c>
      <c r="N1195" s="0" t="n">
        <f aca="false">K1195 / (K1195+ I1195)</f>
        <v>0.999400818428308</v>
      </c>
      <c r="O1195" s="0" t="n">
        <f aca="false">I1195 / (I1195 + K1195)</f>
        <v>0.000599181571692407</v>
      </c>
      <c r="P1195" s="0" t="n">
        <f aca="false">J1195 / (H1195 + J1195)</f>
        <v>0.635861720205778</v>
      </c>
      <c r="Q1195" s="0" t="n">
        <f aca="false">100 * (J1195 + I1195) / (H1195 + I1195 + J1195 + K1195)</f>
        <v>1.27708141869915</v>
      </c>
      <c r="R1195" s="0" t="n">
        <f aca="false">(2 * S1195 * M1195) / (S1195 + M1195)</f>
        <v>0.522132559586208</v>
      </c>
      <c r="S1195" s="0" t="n">
        <f aca="false">H1195 / (H1195 + I1195)</f>
        <v>0.922308930020824</v>
      </c>
      <c r="T1195" s="0" t="n">
        <f aca="false">AVERAGE(M1195:S1195)</f>
        <v>0.674503272615169</v>
      </c>
      <c r="U1195" s="0" t="n">
        <f aca="false">(H1195 + K1195)/(H1195 + K1195 + I1195 + J1195)</f>
        <v>0.987229185813008</v>
      </c>
      <c r="V1195" s="0" t="n">
        <f aca="false">(I1195+J1195)/W1195</f>
        <v>0.0127708141869915</v>
      </c>
      <c r="W1195" s="0" t="n">
        <f aca="false">VLOOKUP(G1195,ValidPixels!$A$1:$B$53, 2,0)</f>
        <v>416131495</v>
      </c>
    </row>
    <row r="1196" customFormat="false" ht="12.8" hidden="false" customHeight="false" outlineLevel="0" collapsed="false">
      <c r="A1196" s="0" t="n">
        <v>13</v>
      </c>
      <c r="B1196" s="0" t="s">
        <v>122</v>
      </c>
      <c r="C1196" s="0" t="n">
        <f aca="false">VLOOKUP(D1196,List!$G$2:$H$12, 2, 0)</f>
        <v>10</v>
      </c>
      <c r="D1196" s="0" t="s">
        <v>54</v>
      </c>
      <c r="E1196" s="0" t="n">
        <f aca="false">VLOOKUP(G1196,List!$A$2:$B$54, 2, 0)</f>
        <v>29</v>
      </c>
      <c r="F1196" s="0" t="n">
        <f aca="false">VLOOKUP(G1196,List!$L$2:$M$54, 2,0)</f>
        <v>1</v>
      </c>
      <c r="G1196" s="0" t="s">
        <v>57</v>
      </c>
      <c r="H1196" s="0" t="n">
        <v>10274351</v>
      </c>
      <c r="I1196" s="0" t="n">
        <v>1967101</v>
      </c>
      <c r="J1196" s="0" t="n">
        <v>2065806</v>
      </c>
      <c r="K1196" s="0" t="n">
        <v>358019924</v>
      </c>
      <c r="L1196" s="0" t="n">
        <v>0</v>
      </c>
      <c r="M1196" s="0" t="n">
        <f aca="false">H1196 / (H1196 + J1196)</f>
        <v>0.832594836516262</v>
      </c>
      <c r="N1196" s="0" t="n">
        <f aca="false">K1196 / (K1196+ I1196)</f>
        <v>0.994535633610684</v>
      </c>
      <c r="O1196" s="0" t="n">
        <f aca="false">I1196 / (I1196 + K1196)</f>
        <v>0.00546436638931639</v>
      </c>
      <c r="P1196" s="0" t="n">
        <f aca="false">J1196 / (H1196 + J1196)</f>
        <v>0.167405163483738</v>
      </c>
      <c r="Q1196" s="0" t="n">
        <f aca="false">100 * (J1196 + I1196) / (H1196 + I1196 + J1196 + K1196)</f>
        <v>1.08316212056739</v>
      </c>
      <c r="R1196" s="0" t="n">
        <f aca="false">(2 * S1196 * M1196) / (S1196 + M1196)</f>
        <v>0.835938038067402</v>
      </c>
      <c r="S1196" s="0" t="n">
        <f aca="false">H1196 / (H1196 + I1196)</f>
        <v>0.839308196445977</v>
      </c>
      <c r="T1196" s="0" t="n">
        <f aca="false">AVERAGE(M1196:S1196)</f>
        <v>0.679772622154395</v>
      </c>
      <c r="U1196" s="0" t="n">
        <f aca="false">(H1196 + K1196)/(H1196 + K1196 + I1196 + J1196)</f>
        <v>0.989168378794326</v>
      </c>
      <c r="V1196" s="0" t="n">
        <f aca="false">(I1196+J1196)/W1196</f>
        <v>0.0108316212056739</v>
      </c>
      <c r="W1196" s="0" t="n">
        <f aca="false">VLOOKUP(G1196,ValidPixels!$A$1:$B$53, 2,0)</f>
        <v>372327182</v>
      </c>
    </row>
    <row r="1197" customFormat="false" ht="12.8" hidden="false" customHeight="false" outlineLevel="0" collapsed="false">
      <c r="A1197" s="0" t="n">
        <v>13</v>
      </c>
      <c r="B1197" s="0" t="s">
        <v>122</v>
      </c>
      <c r="C1197" s="0" t="n">
        <f aca="false">VLOOKUP(D1197,List!$G$2:$H$12, 2, 0)</f>
        <v>10</v>
      </c>
      <c r="D1197" s="0" t="s">
        <v>54</v>
      </c>
      <c r="E1197" s="0" t="n">
        <f aca="false">VLOOKUP(G1197,List!$A$2:$B$54, 2, 0)</f>
        <v>30</v>
      </c>
      <c r="F1197" s="0" t="n">
        <f aca="false">VLOOKUP(G1197,List!$L$2:$M$54, 2,0)</f>
        <v>2</v>
      </c>
      <c r="G1197" s="0" t="s">
        <v>58</v>
      </c>
      <c r="H1197" s="0" t="n">
        <v>13513481</v>
      </c>
      <c r="I1197" s="0" t="n">
        <v>1125926</v>
      </c>
      <c r="J1197" s="0" t="n">
        <v>5950816</v>
      </c>
      <c r="K1197" s="0" t="n">
        <v>206058341</v>
      </c>
      <c r="L1197" s="0" t="n">
        <v>0</v>
      </c>
      <c r="M1197" s="0" t="n">
        <f aca="false">H1197 / (H1197 + J1197)</f>
        <v>0.694270180936923</v>
      </c>
      <c r="N1197" s="0" t="n">
        <f aca="false">K1197 / (K1197+ I1197)</f>
        <v>0.994565581565129</v>
      </c>
      <c r="O1197" s="0" t="n">
        <f aca="false">I1197 / (I1197 + K1197)</f>
        <v>0.00543441843487083</v>
      </c>
      <c r="P1197" s="0" t="n">
        <f aca="false">J1197 / (H1197 + J1197)</f>
        <v>0.305729819063077</v>
      </c>
      <c r="Q1197" s="0" t="n">
        <f aca="false">100 * (J1197 + I1197) / (H1197 + I1197 + J1197 + K1197)</f>
        <v>3.122341423703</v>
      </c>
      <c r="R1197" s="0" t="n">
        <f aca="false">(2 * S1197 * M1197) / (S1197 + M1197)</f>
        <v>0.792493448805444</v>
      </c>
      <c r="S1197" s="0" t="n">
        <f aca="false">H1197 / (H1197 + I1197)</f>
        <v>0.923089371038048</v>
      </c>
      <c r="T1197" s="0" t="n">
        <f aca="false">AVERAGE(M1197:S1197)</f>
        <v>0.976846320506641</v>
      </c>
      <c r="U1197" s="0" t="n">
        <f aca="false">(H1197 + K1197)/(H1197 + K1197 + I1197 + J1197)</f>
        <v>0.96877658576297</v>
      </c>
      <c r="V1197" s="0" t="n">
        <f aca="false">(I1197+J1197)/W1197</f>
        <v>0.03122341423703</v>
      </c>
      <c r="W1197" s="0" t="n">
        <f aca="false">VLOOKUP(G1197,ValidPixels!$A$1:$B$53, 2,0)</f>
        <v>226648564</v>
      </c>
    </row>
    <row r="1198" customFormat="false" ht="12.8" hidden="false" customHeight="false" outlineLevel="0" collapsed="false">
      <c r="A1198" s="0" t="n">
        <v>13</v>
      </c>
      <c r="B1198" s="0" t="s">
        <v>122</v>
      </c>
      <c r="C1198" s="0" t="n">
        <f aca="false">VLOOKUP(D1198,List!$G$2:$H$12, 2, 0)</f>
        <v>10</v>
      </c>
      <c r="D1198" s="0" t="s">
        <v>54</v>
      </c>
      <c r="E1198" s="0" t="n">
        <f aca="false">VLOOKUP(G1198,List!$A$2:$B$54, 2, 0)</f>
        <v>31</v>
      </c>
      <c r="F1198" s="0" t="n">
        <f aca="false">VLOOKUP(G1198,List!$L$2:$M$54, 2,0)</f>
        <v>4</v>
      </c>
      <c r="G1198" s="0" t="s">
        <v>59</v>
      </c>
      <c r="H1198" s="0" t="n">
        <v>17773264</v>
      </c>
      <c r="I1198" s="0" t="n">
        <v>3965565</v>
      </c>
      <c r="J1198" s="0" t="n">
        <v>44188001</v>
      </c>
      <c r="K1198" s="0" t="n">
        <v>255514950</v>
      </c>
      <c r="L1198" s="0" t="n">
        <v>0</v>
      </c>
      <c r="M1198" s="0" t="n">
        <f aca="false">H1198 / (H1198 + J1198)</f>
        <v>0.286844756962273</v>
      </c>
      <c r="N1198" s="0" t="n">
        <f aca="false">K1198 / (K1198+ I1198)</f>
        <v>0.984717291778151</v>
      </c>
      <c r="O1198" s="0" t="n">
        <f aca="false">I1198 / (I1198 + K1198)</f>
        <v>0.0152827082218486</v>
      </c>
      <c r="P1198" s="0" t="n">
        <f aca="false">J1198 / (H1198 + J1198)</f>
        <v>0.713155243037727</v>
      </c>
      <c r="Q1198" s="0" t="n">
        <f aca="false">100 * (J1198 + I1198) / (H1198 + I1198 + J1198 + K1198)</f>
        <v>14.980493823796</v>
      </c>
      <c r="R1198" s="0" t="n">
        <f aca="false">(2 * S1198 * M1198) / (S1198 + M1198)</f>
        <v>0.424689224363356</v>
      </c>
      <c r="S1198" s="0" t="n">
        <f aca="false">H1198 / (H1198 + I1198)</f>
        <v>0.81758148058481</v>
      </c>
      <c r="T1198" s="0" t="n">
        <f aca="false">AVERAGE(M1198:S1198)</f>
        <v>2.60325207553488</v>
      </c>
      <c r="U1198" s="0" t="n">
        <f aca="false">(H1198 + K1198)/(H1198 + K1198 + I1198 + J1198)</f>
        <v>0.85019506176204</v>
      </c>
      <c r="V1198" s="0" t="n">
        <f aca="false">(I1198+J1198)/W1198</f>
        <v>0.14980493823796</v>
      </c>
      <c r="W1198" s="0" t="n">
        <f aca="false">VLOOKUP(G1198,ValidPixels!$A$1:$B$53, 2,0)</f>
        <v>321441780</v>
      </c>
    </row>
    <row r="1199" customFormat="false" ht="12.8" hidden="false" customHeight="false" outlineLevel="0" collapsed="false">
      <c r="A1199" s="0" t="n">
        <v>13</v>
      </c>
      <c r="B1199" s="0" t="s">
        <v>122</v>
      </c>
      <c r="C1199" s="0" t="n">
        <f aca="false">VLOOKUP(D1199,List!$G$2:$H$12, 2, 0)</f>
        <v>2</v>
      </c>
      <c r="D1199" s="0" t="s">
        <v>60</v>
      </c>
      <c r="E1199" s="0" t="n">
        <f aca="false">VLOOKUP(G1199,List!$A$2:$B$54, 2, 0)</f>
        <v>32</v>
      </c>
      <c r="F1199" s="0" t="n">
        <f aca="false">VLOOKUP(G1199,List!$L$2:$M$54, 2,0)</f>
        <v>4</v>
      </c>
      <c r="G1199" s="0" t="s">
        <v>61</v>
      </c>
      <c r="H1199" s="0" t="n">
        <v>6868993</v>
      </c>
      <c r="I1199" s="0" t="n">
        <v>2957376</v>
      </c>
      <c r="J1199" s="0" t="n">
        <v>7146873</v>
      </c>
      <c r="K1199" s="0" t="n">
        <v>916682138</v>
      </c>
      <c r="L1199" s="0" t="n">
        <v>0</v>
      </c>
      <c r="M1199" s="0" t="n">
        <f aca="false">H1199 / (H1199 + J1199)</f>
        <v>0.490086948605245</v>
      </c>
      <c r="N1199" s="0" t="n">
        <f aca="false">K1199 / (K1199+ I1199)</f>
        <v>0.996784200814581</v>
      </c>
      <c r="O1199" s="0" t="n">
        <f aca="false">I1199 / (I1199 + K1199)</f>
        <v>0.00321579918541865</v>
      </c>
      <c r="P1199" s="0" t="n">
        <f aca="false">J1199 / (H1199 + J1199)</f>
        <v>0.509913051394755</v>
      </c>
      <c r="Q1199" s="0" t="n">
        <f aca="false">100 * (J1199 + I1199) / (H1199 + I1199 + J1199 + K1199)</f>
        <v>1.08222468551512</v>
      </c>
      <c r="R1199" s="0" t="n">
        <f aca="false">(2 * S1199 * M1199) / (S1199 + M1199)</f>
        <v>0.576203782908775</v>
      </c>
      <c r="S1199" s="0" t="n">
        <f aca="false">H1199 / (H1199 + I1199)</f>
        <v>0.699036744905468</v>
      </c>
      <c r="T1199" s="0" t="n">
        <f aca="false">AVERAGE(M1199:S1199)</f>
        <v>0.622495030475623</v>
      </c>
      <c r="U1199" s="0" t="n">
        <f aca="false">(H1199 + K1199)/(H1199 + K1199 + I1199 + J1199)</f>
        <v>0.989177753144849</v>
      </c>
      <c r="V1199" s="0" t="n">
        <f aca="false">(I1199+J1199)/W1199</f>
        <v>0.0216432519397897</v>
      </c>
      <c r="W1199" s="0" t="n">
        <f aca="false">VLOOKUP(G1199,ValidPixels!$A$1:$B$53, 2,0)</f>
        <v>466854474</v>
      </c>
    </row>
    <row r="1200" customFormat="false" ht="12.8" hidden="false" customHeight="false" outlineLevel="0" collapsed="false">
      <c r="A1200" s="0" t="n">
        <v>13</v>
      </c>
      <c r="B1200" s="0" t="s">
        <v>122</v>
      </c>
      <c r="C1200" s="0" t="n">
        <f aca="false">VLOOKUP(D1200,List!$G$2:$H$12, 2, 0)</f>
        <v>2</v>
      </c>
      <c r="D1200" s="0" t="s">
        <v>60</v>
      </c>
      <c r="E1200" s="0" t="n">
        <f aca="false">VLOOKUP(G1200,List!$A$2:$B$54, 2, 0)</f>
        <v>34</v>
      </c>
      <c r="F1200" s="0" t="n">
        <f aca="false">VLOOKUP(G1200,List!$L$2:$M$54, 2,0)</f>
        <v>3</v>
      </c>
      <c r="G1200" s="0" t="s">
        <v>63</v>
      </c>
      <c r="H1200" s="0" t="n">
        <v>14283489</v>
      </c>
      <c r="I1200" s="0" t="n">
        <v>2428078</v>
      </c>
      <c r="J1200" s="0" t="n">
        <v>6438694</v>
      </c>
      <c r="K1200" s="0" t="n">
        <v>1944652610</v>
      </c>
      <c r="L1200" s="0" t="n">
        <v>900852</v>
      </c>
      <c r="M1200" s="0" t="n">
        <f aca="false">H1200 / (H1200 + J1200)</f>
        <v>0.689284956126485</v>
      </c>
      <c r="N1200" s="0" t="n">
        <f aca="false">K1200 / (K1200+ I1200)</f>
        <v>0.998752964879697</v>
      </c>
      <c r="O1200" s="0" t="n">
        <f aca="false">I1200 / (I1200 + K1200)</f>
        <v>0.00124703512030314</v>
      </c>
      <c r="P1200" s="0" t="n">
        <f aca="false">J1200 / (H1200 + J1200)</f>
        <v>0.310715043873515</v>
      </c>
      <c r="Q1200" s="0" t="n">
        <f aca="false">100 * (J1200 + I1200) / (H1200 + I1200 + J1200 + K1200)</f>
        <v>0.450592492300516</v>
      </c>
      <c r="R1200" s="0" t="n">
        <f aca="false">(2 * S1200 * M1200) / (S1200 + M1200)</f>
        <v>0.763134283901559</v>
      </c>
      <c r="S1200" s="0" t="n">
        <f aca="false">H1200 / (H1200 + I1200)</f>
        <v>0.854706742940384</v>
      </c>
      <c r="T1200" s="0" t="n">
        <f aca="false">AVERAGE(M1200:S1200)</f>
        <v>0.581204788448923</v>
      </c>
      <c r="U1200" s="0" t="n">
        <f aca="false">(H1200 + K1200)/(H1200 + K1200 + I1200 + J1200)</f>
        <v>0.995494075076995</v>
      </c>
      <c r="V1200" s="0" t="n">
        <f aca="false">(I1200+J1200)/W1200</f>
        <v>0.00901594008863471</v>
      </c>
      <c r="W1200" s="0" t="n">
        <f aca="false">VLOOKUP(G1200,ValidPixels!$A$1:$B$53, 2,0)</f>
        <v>983455071</v>
      </c>
    </row>
    <row r="1201" customFormat="false" ht="12.8" hidden="false" customHeight="false" outlineLevel="0" collapsed="false">
      <c r="A1201" s="0" t="n">
        <v>13</v>
      </c>
      <c r="B1201" s="0" t="s">
        <v>122</v>
      </c>
      <c r="C1201" s="0" t="n">
        <f aca="false">VLOOKUP(D1201,List!$G$2:$H$12, 2, 0)</f>
        <v>2</v>
      </c>
      <c r="D1201" s="0" t="s">
        <v>60</v>
      </c>
      <c r="E1201" s="0" t="n">
        <f aca="false">VLOOKUP(G1201,List!$A$2:$B$54, 2, 0)</f>
        <v>35</v>
      </c>
      <c r="F1201" s="0" t="n">
        <f aca="false">VLOOKUP(G1201,List!$L$2:$M$54, 2,0)</f>
        <v>2</v>
      </c>
      <c r="G1201" s="0" t="s">
        <v>64</v>
      </c>
      <c r="H1201" s="0" t="n">
        <v>18568099</v>
      </c>
      <c r="I1201" s="0" t="n">
        <v>621036</v>
      </c>
      <c r="J1201" s="0" t="n">
        <v>5204719</v>
      </c>
      <c r="K1201" s="0" t="n">
        <v>573979881</v>
      </c>
      <c r="L1201" s="0" t="n">
        <v>6496</v>
      </c>
      <c r="M1201" s="0" t="n">
        <f aca="false">H1201 / (H1201 + J1201)</f>
        <v>0.781064281062514</v>
      </c>
      <c r="N1201" s="0" t="n">
        <f aca="false">K1201 / (K1201+ I1201)</f>
        <v>0.998919187245223</v>
      </c>
      <c r="O1201" s="0" t="n">
        <f aca="false">I1201 / (I1201 + K1201)</f>
        <v>0.00108081275477672</v>
      </c>
      <c r="P1201" s="0" t="n">
        <f aca="false">J1201 / (H1201 + J1201)</f>
        <v>0.218935718937486</v>
      </c>
      <c r="Q1201" s="0" t="n">
        <f aca="false">100 * (J1201 + I1201) / (H1201 + I1201 + J1201 + K1201)</f>
        <v>0.973598047380873</v>
      </c>
      <c r="R1201" s="0" t="n">
        <f aca="false">(2 * S1201 * M1201) / (S1201 + M1201)</f>
        <v>0.864397342457872</v>
      </c>
      <c r="S1201" s="0" t="n">
        <f aca="false">H1201 / (H1201 + I1201)</f>
        <v>0.967636060718735</v>
      </c>
      <c r="T1201" s="0" t="n">
        <f aca="false">AVERAGE(M1201:S1201)</f>
        <v>0.686518778651069</v>
      </c>
      <c r="U1201" s="0" t="n">
        <f aca="false">(H1201 + K1201)/(H1201 + K1201 + I1201 + J1201)</f>
        <v>0.990264019526191</v>
      </c>
      <c r="V1201" s="0" t="n">
        <f aca="false">(I1201+J1201)/W1201</f>
        <v>0.0195137972150041</v>
      </c>
      <c r="W1201" s="0" t="n">
        <f aca="false">VLOOKUP(G1201,ValidPixels!$A$1:$B$53, 2,0)</f>
        <v>298545431</v>
      </c>
    </row>
    <row r="1202" customFormat="false" ht="12.8" hidden="false" customHeight="false" outlineLevel="0" collapsed="false">
      <c r="A1202" s="0" t="n">
        <v>13</v>
      </c>
      <c r="B1202" s="0" t="s">
        <v>122</v>
      </c>
      <c r="C1202" s="0" t="n">
        <f aca="false">VLOOKUP(D1202,List!$G$2:$H$12, 2, 0)</f>
        <v>2</v>
      </c>
      <c r="D1202" s="0" t="s">
        <v>60</v>
      </c>
      <c r="E1202" s="0" t="n">
        <f aca="false">VLOOKUP(G1202,List!$A$2:$B$54, 2, 0)</f>
        <v>33</v>
      </c>
      <c r="F1202" s="0" t="n">
        <f aca="false">VLOOKUP(G1202,List!$L$2:$M$54, 2,0)</f>
        <v>1</v>
      </c>
      <c r="G1202" s="0" t="s">
        <v>62</v>
      </c>
      <c r="H1202" s="0" t="n">
        <v>19043079</v>
      </c>
      <c r="I1202" s="0" t="n">
        <v>6907014</v>
      </c>
      <c r="J1202" s="0" t="n">
        <v>5219101</v>
      </c>
      <c r="K1202" s="0" t="n">
        <v>2073252322</v>
      </c>
      <c r="L1202" s="0" t="n">
        <v>0</v>
      </c>
      <c r="M1202" s="0" t="n">
        <f aca="false">H1202 / (H1202 + J1202)</f>
        <v>0.784887384398269</v>
      </c>
      <c r="N1202" s="0" t="n">
        <f aca="false">K1202 / (K1202+ I1202)</f>
        <v>0.996679574549668</v>
      </c>
      <c r="O1202" s="0" t="n">
        <f aca="false">I1202 / (I1202 + K1202)</f>
        <v>0.00332042545033194</v>
      </c>
      <c r="P1202" s="0" t="n">
        <f aca="false">J1202 / (H1202 + J1202)</f>
        <v>0.215112615601731</v>
      </c>
      <c r="Q1202" s="0" t="n">
        <f aca="false">100 * (J1202 + I1202) / (H1202 + I1202 + J1202 + K1202)</f>
        <v>0.576220824003398</v>
      </c>
      <c r="R1202" s="0" t="n">
        <f aca="false">(2 * S1202 * M1202) / (S1202 + M1202)</f>
        <v>0.758502965997974</v>
      </c>
      <c r="S1202" s="0" t="n">
        <f aca="false">H1202 / (H1202 + I1202)</f>
        <v>0.733834711112596</v>
      </c>
      <c r="T1202" s="0" t="n">
        <f aca="false">AVERAGE(M1202:S1202)</f>
        <v>0.581222643016281</v>
      </c>
      <c r="U1202" s="0" t="n">
        <f aca="false">(H1202 + K1202)/(H1202 + K1202 + I1202 + J1202)</f>
        <v>0.994237791759966</v>
      </c>
      <c r="V1202" s="0" t="n">
        <f aca="false">(I1202+J1202)/W1202</f>
        <v>0.0115354975266362</v>
      </c>
      <c r="W1202" s="0" t="n">
        <f aca="false">VLOOKUP(G1202,ValidPixels!$A$1:$B$53, 2,0)</f>
        <v>1051200000</v>
      </c>
    </row>
    <row r="1203" customFormat="false" ht="12.8" hidden="false" customHeight="false" outlineLevel="0" collapsed="false">
      <c r="A1203" s="0" t="n">
        <v>13</v>
      </c>
      <c r="B1203" s="0" t="s">
        <v>122</v>
      </c>
      <c r="C1203" s="0" t="n">
        <f aca="false">VLOOKUP(D1203,List!$G$2:$H$12, 2, 0)</f>
        <v>7</v>
      </c>
      <c r="D1203" s="0" t="s">
        <v>65</v>
      </c>
      <c r="E1203" s="0" t="n">
        <f aca="false">VLOOKUP(G1203,List!$A$2:$B$54, 2, 0)</f>
        <v>36</v>
      </c>
      <c r="F1203" s="0" t="n">
        <f aca="false">VLOOKUP(G1203,List!$L$2:$M$54, 2,0)</f>
        <v>1</v>
      </c>
      <c r="G1203" s="0" t="s">
        <v>66</v>
      </c>
      <c r="H1203" s="0" t="n">
        <v>25656</v>
      </c>
      <c r="I1203" s="0" t="n">
        <v>2090786</v>
      </c>
      <c r="J1203" s="0" t="n">
        <v>31526</v>
      </c>
      <c r="K1203" s="0" t="n">
        <v>306009951</v>
      </c>
      <c r="L1203" s="0" t="n">
        <v>0</v>
      </c>
      <c r="M1203" s="0" t="n">
        <f aca="false">H1203 / (H1203 + J1203)</f>
        <v>0.448672659228429</v>
      </c>
      <c r="N1203" s="0" t="n">
        <f aca="false">K1203 / (K1203+ I1203)</f>
        <v>0.993213953266201</v>
      </c>
      <c r="O1203" s="0" t="n">
        <f aca="false">I1203 / (I1203 + K1203)</f>
        <v>0.00678604673379928</v>
      </c>
      <c r="P1203" s="0" t="n">
        <f aca="false">J1203 / (H1203 + J1203)</f>
        <v>0.551327340771572</v>
      </c>
      <c r="Q1203" s="0" t="n">
        <f aca="false">100 * (J1203 + I1203) / (H1203 + I1203 + J1203 + K1203)</f>
        <v>0.688709219898386</v>
      </c>
      <c r="R1203" s="0" t="n">
        <f aca="false">(2 * S1203 * M1203) / (S1203 + M1203)</f>
        <v>0.0236066587413462</v>
      </c>
      <c r="S1203" s="0" t="n">
        <f aca="false">H1203 / (H1203 + I1203)</f>
        <v>0.0121222315565463</v>
      </c>
      <c r="T1203" s="0" t="n">
        <f aca="false">AVERAGE(M1203:S1203)</f>
        <v>0.389205444313754</v>
      </c>
      <c r="U1203" s="0" t="n">
        <f aca="false">(H1203 + K1203)/(H1203 + K1203 + I1203 + J1203)</f>
        <v>0.993112907801016</v>
      </c>
      <c r="V1203" s="0" t="n">
        <f aca="false">(I1203+J1203)/W1203</f>
        <v>0.0137843872663093</v>
      </c>
      <c r="W1203" s="0" t="n">
        <f aca="false">VLOOKUP(G1203,ValidPixels!$A$1:$B$53, 2,0)</f>
        <v>153964914</v>
      </c>
    </row>
    <row r="1204" customFormat="false" ht="12.8" hidden="false" customHeight="false" outlineLevel="0" collapsed="false">
      <c r="A1204" s="0" t="n">
        <v>13</v>
      </c>
      <c r="B1204" s="0" t="s">
        <v>122</v>
      </c>
      <c r="C1204" s="0" t="n">
        <f aca="false">VLOOKUP(D1204,List!$G$2:$H$12, 2, 0)</f>
        <v>7</v>
      </c>
      <c r="D1204" s="0" t="s">
        <v>65</v>
      </c>
      <c r="E1204" s="0" t="n">
        <f aca="false">VLOOKUP(G1204,List!$A$2:$B$54, 2, 0)</f>
        <v>37</v>
      </c>
      <c r="F1204" s="0" t="n">
        <f aca="false">VLOOKUP(G1204,List!$L$2:$M$54, 2,0)</f>
        <v>2</v>
      </c>
      <c r="G1204" s="0" t="s">
        <v>67</v>
      </c>
      <c r="H1204" s="0" t="n">
        <v>547680</v>
      </c>
      <c r="I1204" s="0" t="n">
        <v>84562</v>
      </c>
      <c r="J1204" s="0" t="n">
        <v>189903</v>
      </c>
      <c r="K1204" s="0" t="n">
        <v>24824827</v>
      </c>
      <c r="L1204" s="0" t="n">
        <v>0</v>
      </c>
      <c r="M1204" s="0" t="n">
        <f aca="false">H1204 / (H1204 + J1204)</f>
        <v>0.742533382683711</v>
      </c>
      <c r="N1204" s="0" t="n">
        <f aca="false">K1204 / (K1204+ I1204)</f>
        <v>0.996605215808385</v>
      </c>
      <c r="O1204" s="0" t="n">
        <f aca="false">I1204 / (I1204 + K1204)</f>
        <v>0.00339478419161546</v>
      </c>
      <c r="P1204" s="0" t="n">
        <f aca="false">J1204 / (H1204 + J1204)</f>
        <v>0.257466617316288</v>
      </c>
      <c r="Q1204" s="0" t="n">
        <f aca="false">100 * (J1204 + I1204) / (H1204 + I1204 + J1204 + K1204)</f>
        <v>1.07016532010095</v>
      </c>
      <c r="R1204" s="0" t="n">
        <f aca="false">(2 * S1204 * M1204) / (S1204 + M1204)</f>
        <v>0.799634989870969</v>
      </c>
      <c r="S1204" s="0" t="n">
        <f aca="false">H1204 / (H1204 + I1204)</f>
        <v>0.866250581264769</v>
      </c>
      <c r="T1204" s="0" t="n">
        <f aca="false">AVERAGE(M1204:S1204)</f>
        <v>0.676578698748098</v>
      </c>
      <c r="U1204" s="0" t="n">
        <f aca="false">(H1204 + K1204)/(H1204 + K1204 + I1204 + J1204)</f>
        <v>0.989298346798991</v>
      </c>
      <c r="V1204" s="0" t="n">
        <f aca="false">(I1204+J1204)/W1204</f>
        <v>0.0214271489037933</v>
      </c>
      <c r="W1204" s="0" t="n">
        <f aca="false">VLOOKUP(G1204,ValidPixels!$A$1:$B$53, 2,0)</f>
        <v>12809217</v>
      </c>
    </row>
    <row r="1205" customFormat="false" ht="12.8" hidden="false" customHeight="false" outlineLevel="0" collapsed="false">
      <c r="A1205" s="0" t="n">
        <v>13</v>
      </c>
      <c r="B1205" s="0" t="s">
        <v>122</v>
      </c>
      <c r="C1205" s="0" t="n">
        <f aca="false">VLOOKUP(D1205,List!$G$2:$H$12, 2, 0)</f>
        <v>7</v>
      </c>
      <c r="D1205" s="0" t="s">
        <v>65</v>
      </c>
      <c r="E1205" s="0" t="n">
        <f aca="false">VLOOKUP(G1205,List!$A$2:$B$54, 2, 0)</f>
        <v>38</v>
      </c>
      <c r="F1205" s="0" t="n">
        <f aca="false">VLOOKUP(G1205,List!$L$2:$M$54, 2,0)</f>
        <v>4</v>
      </c>
      <c r="G1205" s="0" t="s">
        <v>68</v>
      </c>
      <c r="H1205" s="0" t="n">
        <v>1814623</v>
      </c>
      <c r="I1205" s="0" t="n">
        <v>30099</v>
      </c>
      <c r="J1205" s="0" t="n">
        <v>1036473</v>
      </c>
      <c r="K1205" s="0" t="n">
        <v>46161268</v>
      </c>
      <c r="L1205" s="0" t="n">
        <v>0</v>
      </c>
      <c r="M1205" s="0" t="n">
        <f aca="false">H1205 / (H1205 + J1205)</f>
        <v>0.636465064662852</v>
      </c>
      <c r="N1205" s="0" t="n">
        <f aca="false">K1205 / (K1205+ I1205)</f>
        <v>0.999348384731718</v>
      </c>
      <c r="O1205" s="0" t="n">
        <f aca="false">I1205 / (I1205 + K1205)</f>
        <v>0.000651615268281625</v>
      </c>
      <c r="P1205" s="0" t="n">
        <f aca="false">J1205 / (H1205 + J1205)</f>
        <v>0.363534935337148</v>
      </c>
      <c r="Q1205" s="0" t="n">
        <f aca="false">100 * (J1205 + I1205) / (H1205 + I1205 + J1205 + K1205)</f>
        <v>2.17479289325253</v>
      </c>
      <c r="R1205" s="0" t="n">
        <f aca="false">(2 * S1205 * M1205) / (S1205 + M1205)</f>
        <v>0.772867687802211</v>
      </c>
      <c r="S1205" s="0" t="n">
        <f aca="false">H1205 / (H1205 + I1205)</f>
        <v>0.983683720365453</v>
      </c>
      <c r="T1205" s="0" t="n">
        <f aca="false">AVERAGE(M1205:S1205)</f>
        <v>0.847334900202884</v>
      </c>
      <c r="U1205" s="0" t="n">
        <f aca="false">(H1205 + K1205)/(H1205 + K1205 + I1205 + J1205)</f>
        <v>0.978252071067475</v>
      </c>
      <c r="V1205" s="0" t="n">
        <f aca="false">(I1205+J1205)/W1205</f>
        <v>0.0439478609590964</v>
      </c>
      <c r="W1205" s="0" t="n">
        <f aca="false">VLOOKUP(G1205,ValidPixels!$A$1:$B$53, 2,0)</f>
        <v>24269031</v>
      </c>
    </row>
    <row r="1206" customFormat="false" ht="12.8" hidden="false" customHeight="false" outlineLevel="0" collapsed="false">
      <c r="A1206" s="0" t="n">
        <v>13</v>
      </c>
      <c r="B1206" s="0" t="s">
        <v>122</v>
      </c>
      <c r="C1206" s="0" t="n">
        <f aca="false">VLOOKUP(D1206,List!$G$2:$H$12, 2, 0)</f>
        <v>7</v>
      </c>
      <c r="D1206" s="0" t="s">
        <v>65</v>
      </c>
      <c r="E1206" s="0" t="n">
        <f aca="false">VLOOKUP(G1206,List!$A$2:$B$54, 2, 0)</f>
        <v>39</v>
      </c>
      <c r="F1206" s="0" t="n">
        <f aca="false">VLOOKUP(G1206,List!$L$2:$M$54, 2,0)</f>
        <v>3</v>
      </c>
      <c r="G1206" s="0" t="s">
        <v>69</v>
      </c>
      <c r="H1206" s="0" t="n">
        <v>2046728</v>
      </c>
      <c r="I1206" s="0" t="n">
        <v>472825</v>
      </c>
      <c r="J1206" s="0" t="n">
        <v>4955596</v>
      </c>
      <c r="K1206" s="0" t="n">
        <v>350992997</v>
      </c>
      <c r="L1206" s="0" t="n">
        <v>0</v>
      </c>
      <c r="M1206" s="0" t="n">
        <f aca="false">H1206 / (H1206 + J1206)</f>
        <v>0.292292673118239</v>
      </c>
      <c r="N1206" s="0" t="n">
        <f aca="false">K1206 / (K1206+ I1206)</f>
        <v>0.998654705606055</v>
      </c>
      <c r="O1206" s="0" t="n">
        <f aca="false">I1206 / (I1206 + K1206)</f>
        <v>0.00134529439394537</v>
      </c>
      <c r="P1206" s="0" t="n">
        <f aca="false">J1206 / (H1206 + J1206)</f>
        <v>0.707707326881761</v>
      </c>
      <c r="Q1206" s="0" t="n">
        <f aca="false">100 * (J1206 + I1206) / (H1206 + I1206 + J1206 + K1206)</f>
        <v>1.51433845951824</v>
      </c>
      <c r="R1206" s="0" t="n">
        <f aca="false">(2 * S1206 * M1206) / (S1206 + M1206)</f>
        <v>0.429900113181466</v>
      </c>
      <c r="S1206" s="0" t="n">
        <f aca="false">H1206 / (H1206 + I1206)</f>
        <v>0.812337744036343</v>
      </c>
      <c r="T1206" s="0" t="n">
        <f aca="false">AVERAGE(M1206:S1206)</f>
        <v>0.679510902390864</v>
      </c>
      <c r="U1206" s="0" t="n">
        <f aca="false">(H1206 + K1206)/(H1206 + K1206 + I1206 + J1206)</f>
        <v>0.984856615404818</v>
      </c>
      <c r="V1206" s="0" t="n">
        <f aca="false">(I1206+J1206)/W1206</f>
        <v>0.0298492677744611</v>
      </c>
      <c r="W1206" s="0" t="n">
        <f aca="false">VLOOKUP(G1206,ValidPixels!$A$1:$B$53, 2,0)</f>
        <v>181861111</v>
      </c>
    </row>
    <row r="1207" customFormat="false" ht="12.8" hidden="false" customHeight="false" outlineLevel="0" collapsed="false">
      <c r="A1207" s="0" t="n">
        <v>13</v>
      </c>
      <c r="B1207" s="0" t="s">
        <v>122</v>
      </c>
      <c r="C1207" s="0" t="n">
        <f aca="false">VLOOKUP(D1207,List!$G$2:$H$12, 2, 0)</f>
        <v>8</v>
      </c>
      <c r="D1207" s="0" t="s">
        <v>70</v>
      </c>
      <c r="E1207" s="0" t="n">
        <f aca="false">VLOOKUP(G1207,List!$A$2:$B$54, 2, 0)</f>
        <v>41</v>
      </c>
      <c r="F1207" s="0" t="n">
        <f aca="false">VLOOKUP(G1207,List!$L$2:$M$54, 2,0)</f>
        <v>1</v>
      </c>
      <c r="G1207" s="0" t="s">
        <v>72</v>
      </c>
      <c r="H1207" s="0" t="n">
        <v>526443</v>
      </c>
      <c r="I1207" s="0" t="n">
        <v>2602290</v>
      </c>
      <c r="J1207" s="0" t="n">
        <v>1123503</v>
      </c>
      <c r="K1207" s="0" t="n">
        <v>78397465</v>
      </c>
      <c r="L1207" s="0" t="n">
        <v>0</v>
      </c>
      <c r="M1207" s="0" t="n">
        <f aca="false">H1207 / (H1207 + J1207)</f>
        <v>0.319066805822736</v>
      </c>
      <c r="N1207" s="0" t="n">
        <f aca="false">K1207 / (K1207+ I1207)</f>
        <v>0.967872865788298</v>
      </c>
      <c r="O1207" s="0" t="n">
        <f aca="false">I1207 / (I1207 + K1207)</f>
        <v>0.0321271342117022</v>
      </c>
      <c r="P1207" s="0" t="n">
        <f aca="false">J1207 / (H1207 + J1207)</f>
        <v>0.680933194177264</v>
      </c>
      <c r="Q1207" s="0" t="n">
        <f aca="false">100 * (J1207 + I1207) / (H1207 + I1207 + J1207 + K1207)</f>
        <v>4.50793282361663</v>
      </c>
      <c r="R1207" s="0" t="n">
        <f aca="false">(2 * S1207 * M1207) / (S1207 + M1207)</f>
        <v>0.22032992799893</v>
      </c>
      <c r="S1207" s="0" t="n">
        <f aca="false">H1207 / (H1207 + I1207)</f>
        <v>0.168260762423639</v>
      </c>
      <c r="T1207" s="0" t="n">
        <f aca="false">AVERAGE(M1207:S1207)</f>
        <v>0.985217644862742</v>
      </c>
      <c r="U1207" s="0" t="n">
        <f aca="false">(H1207 + K1207)/(H1207 + K1207 + I1207 + J1207)</f>
        <v>0.954920671763834</v>
      </c>
      <c r="V1207" s="0" t="n">
        <f aca="false">(I1207+J1207)/W1207</f>
        <v>0.0893737573994716</v>
      </c>
      <c r="W1207" s="0" t="n">
        <f aca="false">VLOOKUP(G1207,ValidPixels!$A$1:$B$53, 2,0)</f>
        <v>41687774</v>
      </c>
    </row>
    <row r="1208" customFormat="false" ht="12.8" hidden="false" customHeight="false" outlineLevel="0" collapsed="false">
      <c r="A1208" s="0" t="n">
        <v>13</v>
      </c>
      <c r="B1208" s="0" t="s">
        <v>122</v>
      </c>
      <c r="C1208" s="0" t="n">
        <f aca="false">VLOOKUP(D1208,List!$G$2:$H$12, 2, 0)</f>
        <v>8</v>
      </c>
      <c r="D1208" s="0" t="s">
        <v>70</v>
      </c>
      <c r="E1208" s="0" t="n">
        <f aca="false">VLOOKUP(G1208,List!$A$2:$B$54, 2, 0)</f>
        <v>40</v>
      </c>
      <c r="F1208" s="0" t="n">
        <f aca="false">VLOOKUP(G1208,List!$L$2:$M$54, 2,0)</f>
        <v>2</v>
      </c>
      <c r="G1208" s="0" t="s">
        <v>71</v>
      </c>
      <c r="H1208" s="0" t="n">
        <v>936448</v>
      </c>
      <c r="I1208" s="0" t="n">
        <v>360958</v>
      </c>
      <c r="J1208" s="0" t="n">
        <v>4652243</v>
      </c>
      <c r="K1208" s="0" t="n">
        <v>60054313</v>
      </c>
      <c r="L1208" s="0" t="n">
        <v>0</v>
      </c>
      <c r="M1208" s="0" t="n">
        <f aca="false">H1208 / (H1208 + J1208)</f>
        <v>0.167561241084898</v>
      </c>
      <c r="N1208" s="0" t="n">
        <f aca="false">K1208 / (K1208+ I1208)</f>
        <v>0.994025384740888</v>
      </c>
      <c r="O1208" s="0" t="n">
        <f aca="false">I1208 / (I1208 + K1208)</f>
        <v>0.00597461525911222</v>
      </c>
      <c r="P1208" s="0" t="n">
        <f aca="false">J1208 / (H1208 + J1208)</f>
        <v>0.832438758915102</v>
      </c>
      <c r="Q1208" s="0" t="n">
        <f aca="false">100 * (J1208 + I1208) / (H1208 + I1208 + J1208 + K1208)</f>
        <v>7.59530314255984</v>
      </c>
      <c r="R1208" s="0" t="n">
        <f aca="false">(2 * S1208 * M1208) / (S1208 + M1208)</f>
        <v>0.27198222737786</v>
      </c>
      <c r="S1208" s="0" t="n">
        <f aca="false">H1208 / (H1208 + I1208)</f>
        <v>0.721784853777461</v>
      </c>
      <c r="T1208" s="0" t="n">
        <f aca="false">AVERAGE(M1208:S1208)</f>
        <v>1.51272431767359</v>
      </c>
      <c r="U1208" s="0" t="n">
        <f aca="false">(H1208 + K1208)/(H1208 + K1208 + I1208 + J1208)</f>
        <v>0.924046968574402</v>
      </c>
      <c r="V1208" s="0" t="n">
        <f aca="false">(I1208+J1208)/W1208</f>
        <v>0.150468464013892</v>
      </c>
      <c r="W1208" s="0" t="n">
        <f aca="false">VLOOKUP(G1208,ValidPixels!$A$1:$B$53, 2,0)</f>
        <v>33317287</v>
      </c>
    </row>
    <row r="1209" customFormat="false" ht="12.8" hidden="false" customHeight="false" outlineLevel="0" collapsed="false">
      <c r="A1209" s="0" t="n">
        <v>13</v>
      </c>
      <c r="B1209" s="0" t="s">
        <v>122</v>
      </c>
      <c r="C1209" s="0" t="n">
        <f aca="false">VLOOKUP(D1209,List!$G$2:$H$12, 2, 0)</f>
        <v>8</v>
      </c>
      <c r="D1209" s="0" t="s">
        <v>70</v>
      </c>
      <c r="E1209" s="0" t="n">
        <f aca="false">VLOOKUP(G1209,List!$A$2:$B$54, 2, 0)</f>
        <v>42</v>
      </c>
      <c r="F1209" s="0" t="n">
        <f aca="false">VLOOKUP(G1209,List!$L$2:$M$54, 2,0)</f>
        <v>3</v>
      </c>
      <c r="G1209" s="0" t="s">
        <v>73</v>
      </c>
      <c r="H1209" s="0" t="n">
        <v>1635161</v>
      </c>
      <c r="I1209" s="0" t="n">
        <v>6751415</v>
      </c>
      <c r="J1209" s="0" t="n">
        <v>2303361</v>
      </c>
      <c r="K1209" s="0" t="n">
        <v>214692668</v>
      </c>
      <c r="L1209" s="0" t="n">
        <v>117141</v>
      </c>
      <c r="M1209" s="0" t="n">
        <f aca="false">H1209 / (H1209 + J1209)</f>
        <v>0.415171224129255</v>
      </c>
      <c r="N1209" s="0" t="n">
        <f aca="false">K1209 / (K1209+ I1209)</f>
        <v>0.969511874471715</v>
      </c>
      <c r="O1209" s="0" t="n">
        <f aca="false">I1209 / (I1209 + K1209)</f>
        <v>0.0304881255282852</v>
      </c>
      <c r="P1209" s="0" t="n">
        <f aca="false">J1209 / (H1209 + J1209)</f>
        <v>0.584828775870745</v>
      </c>
      <c r="Q1209" s="0" t="n">
        <f aca="false">100 * (J1209 + I1209) / (H1209 + I1209 + J1209 + K1209)</f>
        <v>4.01751324153876</v>
      </c>
      <c r="R1209" s="0" t="n">
        <f aca="false">(2 * S1209 * M1209) / (S1209 + M1209)</f>
        <v>0.26533841759311</v>
      </c>
      <c r="S1209" s="0" t="n">
        <f aca="false">H1209 / (H1209 + I1209)</f>
        <v>0.194973610207551</v>
      </c>
      <c r="T1209" s="0" t="n">
        <f aca="false">AVERAGE(M1209:S1209)</f>
        <v>0.925403609905631</v>
      </c>
      <c r="U1209" s="0" t="n">
        <f aca="false">(H1209 + K1209)/(H1209 + K1209 + I1209 + J1209)</f>
        <v>0.959824867584612</v>
      </c>
      <c r="V1209" s="0" t="n">
        <f aca="false">(I1209+J1209)/W1209</f>
        <v>0.0803742566506616</v>
      </c>
      <c r="W1209" s="0" t="n">
        <f aca="false">VLOOKUP(G1209,ValidPixels!$A$1:$B$53, 2,0)</f>
        <v>112657664</v>
      </c>
    </row>
    <row r="1210" customFormat="false" ht="12.8" hidden="false" customHeight="false" outlineLevel="0" collapsed="false">
      <c r="A1210" s="0" t="n">
        <v>13</v>
      </c>
      <c r="B1210" s="0" t="s">
        <v>122</v>
      </c>
      <c r="C1210" s="0" t="n">
        <f aca="false">VLOOKUP(D1210,List!$G$2:$H$12, 2, 0)</f>
        <v>8</v>
      </c>
      <c r="D1210" s="0" t="s">
        <v>70</v>
      </c>
      <c r="E1210" s="0" t="n">
        <f aca="false">VLOOKUP(G1210,List!$A$2:$B$54, 2, 0)</f>
        <v>43</v>
      </c>
      <c r="F1210" s="0" t="n">
        <f aca="false">VLOOKUP(G1210,List!$L$2:$M$54, 2,0)</f>
        <v>4</v>
      </c>
      <c r="G1210" s="0" t="s">
        <v>74</v>
      </c>
      <c r="H1210" s="0" t="n">
        <v>2736427</v>
      </c>
      <c r="I1210" s="0" t="n">
        <v>5757583</v>
      </c>
      <c r="J1210" s="0" t="n">
        <v>1194300</v>
      </c>
      <c r="K1210" s="0" t="n">
        <v>621740653</v>
      </c>
      <c r="L1210" s="0" t="n">
        <v>0</v>
      </c>
      <c r="M1210" s="0" t="n">
        <f aca="false">H1210 / (H1210 + J1210)</f>
        <v>0.696163076194302</v>
      </c>
      <c r="N1210" s="0" t="n">
        <f aca="false">K1210 / (K1210+ I1210)</f>
        <v>0.990824543130668</v>
      </c>
      <c r="O1210" s="0" t="n">
        <f aca="false">I1210 / (I1210 + K1210)</f>
        <v>0.00917545686933214</v>
      </c>
      <c r="P1210" s="0" t="n">
        <f aca="false">J1210 / (H1210 + J1210)</f>
        <v>0.303836923805698</v>
      </c>
      <c r="Q1210" s="0" t="n">
        <f aca="false">100 * (J1210 + I1210) / (H1210 + I1210 + J1210 + K1210)</f>
        <v>1.10097626294662</v>
      </c>
      <c r="R1210" s="0" t="n">
        <f aca="false">(2 * S1210 * M1210) / (S1210 + M1210)</f>
        <v>0.440480470532294</v>
      </c>
      <c r="S1210" s="0" t="n">
        <f aca="false">H1210 / (H1210 + I1210)</f>
        <v>0.322159616011754</v>
      </c>
      <c r="T1210" s="0" t="n">
        <f aca="false">AVERAGE(M1210:S1210)</f>
        <v>0.551945192784381</v>
      </c>
      <c r="U1210" s="0" t="n">
        <f aca="false">(H1210 + K1210)/(H1210 + K1210 + I1210 + J1210)</f>
        <v>0.988990237370534</v>
      </c>
      <c r="V1210" s="0" t="n">
        <f aca="false">(I1210+J1210)/W1210</f>
        <v>0.0220240828211452</v>
      </c>
      <c r="W1210" s="0" t="n">
        <f aca="false">VLOOKUP(G1210,ValidPixels!$A$1:$B$53, 2,0)</f>
        <v>315649149</v>
      </c>
    </row>
    <row r="1211" customFormat="false" ht="12.8" hidden="false" customHeight="false" outlineLevel="0" collapsed="false">
      <c r="A1211" s="0" t="n">
        <v>13</v>
      </c>
      <c r="B1211" s="0" t="s">
        <v>122</v>
      </c>
      <c r="C1211" s="0" t="n">
        <f aca="false">VLOOKUP(D1211,List!$G$2:$H$12, 2, 0)</f>
        <v>8</v>
      </c>
      <c r="D1211" s="0" t="s">
        <v>70</v>
      </c>
      <c r="E1211" s="0" t="n">
        <f aca="false">VLOOKUP(G1211,List!$A$2:$B$54, 2, 0)</f>
        <v>44</v>
      </c>
      <c r="F1211" s="0" t="n">
        <f aca="false">VLOOKUP(G1211,List!$L$2:$M$54, 2,0)</f>
        <v>5</v>
      </c>
      <c r="G1211" s="0" t="s">
        <v>75</v>
      </c>
      <c r="H1211" s="0" t="n">
        <v>4106681</v>
      </c>
      <c r="I1211" s="0" t="n">
        <v>1477216</v>
      </c>
      <c r="J1211" s="0" t="n">
        <v>2149647</v>
      </c>
      <c r="K1211" s="0" t="n">
        <v>176652198</v>
      </c>
      <c r="L1211" s="0" t="n">
        <v>0</v>
      </c>
      <c r="M1211" s="0" t="n">
        <f aca="false">H1211 / (H1211 + J1211)</f>
        <v>0.656404363709831</v>
      </c>
      <c r="N1211" s="0" t="n">
        <f aca="false">K1211 / (K1211+ I1211)</f>
        <v>0.991707063045747</v>
      </c>
      <c r="O1211" s="0" t="n">
        <f aca="false">I1211 / (I1211 + K1211)</f>
        <v>0.00829293695425282</v>
      </c>
      <c r="P1211" s="0" t="n">
        <f aca="false">J1211 / (H1211 + J1211)</f>
        <v>0.343595636290169</v>
      </c>
      <c r="Q1211" s="0" t="n">
        <f aca="false">100 * (J1211 + I1211) / (H1211 + I1211 + J1211 + K1211)</f>
        <v>1.96699753498294</v>
      </c>
      <c r="R1211" s="0" t="n">
        <f aca="false">(2 * S1211 * M1211) / (S1211 + M1211)</f>
        <v>0.693682932545623</v>
      </c>
      <c r="S1211" s="0" t="n">
        <f aca="false">H1211 / (H1211 + I1211)</f>
        <v>0.735450707633038</v>
      </c>
      <c r="T1211" s="0" t="n">
        <f aca="false">AVERAGE(M1211:S1211)</f>
        <v>0.770875882165943</v>
      </c>
      <c r="U1211" s="0" t="n">
        <f aca="false">(H1211 + K1211)/(H1211 + K1211 + I1211 + J1211)</f>
        <v>0.980330024650171</v>
      </c>
      <c r="V1211" s="0" t="n">
        <f aca="false">(I1211+J1211)/W1211</f>
        <v>0.0392340828307018</v>
      </c>
      <c r="W1211" s="0" t="n">
        <f aca="false">VLOOKUP(G1211,ValidPixels!$A$1:$B$53, 2,0)</f>
        <v>92441641</v>
      </c>
    </row>
    <row r="1212" customFormat="false" ht="12.8" hidden="false" customHeight="false" outlineLevel="0" collapsed="false">
      <c r="A1212" s="0" t="n">
        <v>13</v>
      </c>
      <c r="B1212" s="0" t="s">
        <v>122</v>
      </c>
      <c r="C1212" s="0" t="n">
        <f aca="false">VLOOKUP(D1212,List!$G$2:$H$12, 2, 0)</f>
        <v>8</v>
      </c>
      <c r="D1212" s="0" t="s">
        <v>70</v>
      </c>
      <c r="E1212" s="0" t="n">
        <f aca="false">VLOOKUP(G1212,List!$A$2:$B$54, 2, 0)</f>
        <v>45</v>
      </c>
      <c r="F1212" s="0" t="n">
        <f aca="false">VLOOKUP(G1212,List!$L$2:$M$54, 2,0)</f>
        <v>6</v>
      </c>
      <c r="G1212" s="0" t="s">
        <v>76</v>
      </c>
      <c r="H1212" s="0" t="n">
        <v>5798901</v>
      </c>
      <c r="I1212" s="0" t="n">
        <v>8848027</v>
      </c>
      <c r="J1212" s="0" t="n">
        <v>3500412</v>
      </c>
      <c r="K1212" s="0" t="n">
        <v>116848077</v>
      </c>
      <c r="L1212" s="0" t="n">
        <v>0</v>
      </c>
      <c r="M1212" s="0" t="n">
        <f aca="false">H1212 / (H1212 + J1212)</f>
        <v>0.623583806674751</v>
      </c>
      <c r="N1212" s="0" t="n">
        <f aca="false">K1212 / (K1212+ I1212)</f>
        <v>0.929607786411582</v>
      </c>
      <c r="O1212" s="0" t="n">
        <f aca="false">I1212 / (I1212 + K1212)</f>
        <v>0.070392213588418</v>
      </c>
      <c r="P1212" s="0" t="n">
        <f aca="false">J1212 / (H1212 + J1212)</f>
        <v>0.376416193325249</v>
      </c>
      <c r="Q1212" s="0" t="n">
        <f aca="false">100 * (J1212 + I1212) / (H1212 + I1212 + J1212 + K1212)</f>
        <v>9.1473023858284</v>
      </c>
      <c r="R1212" s="0" t="n">
        <f aca="false">(2 * S1212 * M1212) / (S1212 + M1212)</f>
        <v>0.484326621451776</v>
      </c>
      <c r="S1212" s="0" t="n">
        <f aca="false">H1212 / (H1212 + I1212)</f>
        <v>0.395912439796249</v>
      </c>
      <c r="T1212" s="0" t="n">
        <f aca="false">AVERAGE(M1212:S1212)</f>
        <v>1.7182202067252</v>
      </c>
      <c r="U1212" s="0" t="n">
        <f aca="false">(H1212 + K1212)/(H1212 + K1212 + I1212 + J1212)</f>
        <v>0.908526976141716</v>
      </c>
      <c r="V1212" s="0" t="n">
        <f aca="false">(I1212+J1212)/W1212</f>
        <v>0.183016061193012</v>
      </c>
      <c r="W1212" s="0" t="n">
        <f aca="false">VLOOKUP(G1212,ValidPixels!$A$1:$B$53, 2,0)</f>
        <v>67471887</v>
      </c>
    </row>
    <row r="1213" customFormat="false" ht="12.8" hidden="false" customHeight="false" outlineLevel="0" collapsed="false">
      <c r="A1213" s="0" t="n">
        <v>13</v>
      </c>
      <c r="B1213" s="0" t="s">
        <v>122</v>
      </c>
      <c r="C1213" s="0" t="n">
        <f aca="false">VLOOKUP(D1213,List!$G$2:$H$12, 2, 0)</f>
        <v>1</v>
      </c>
      <c r="D1213" s="0" t="s">
        <v>77</v>
      </c>
      <c r="E1213" s="0" t="n">
        <f aca="false">VLOOKUP(G1213,List!$A$2:$B$54, 2, 0)</f>
        <v>46</v>
      </c>
      <c r="F1213" s="0" t="n">
        <f aca="false">VLOOKUP(G1213,List!$L$2:$M$54, 2,0)</f>
        <v>4</v>
      </c>
      <c r="G1213" s="0" t="s">
        <v>78</v>
      </c>
      <c r="H1213" s="0" t="n">
        <v>75078</v>
      </c>
      <c r="I1213" s="0" t="n">
        <v>16653621</v>
      </c>
      <c r="J1213" s="0" t="n">
        <v>14226</v>
      </c>
      <c r="K1213" s="0" t="n">
        <v>31528715</v>
      </c>
      <c r="L1213" s="0" t="n">
        <v>1253</v>
      </c>
      <c r="M1213" s="0" t="n">
        <f aca="false">H1213 / (H1213 + J1213)</f>
        <v>0.840701424348293</v>
      </c>
      <c r="N1213" s="0" t="n">
        <f aca="false">K1213 / (K1213+ I1213)</f>
        <v>0.654362524058609</v>
      </c>
      <c r="O1213" s="0" t="n">
        <f aca="false">I1213 / (I1213 + K1213)</f>
        <v>0.345637475941391</v>
      </c>
      <c r="P1213" s="0" t="n">
        <f aca="false">J1213 / (H1213 + J1213)</f>
        <v>0.159298575651707</v>
      </c>
      <c r="Q1213" s="0" t="n">
        <f aca="false">100 * (J1213 + I1213) / (H1213 + I1213 + J1213 + K1213)</f>
        <v>34.529274331678</v>
      </c>
      <c r="R1213" s="0" t="n">
        <f aca="false">(2 * S1213 * M1213) / (S1213 + M1213)</f>
        <v>0.0089282895240297</v>
      </c>
      <c r="S1213" s="0" t="n">
        <f aca="false">H1213 / (H1213 + I1213)</f>
        <v>0.00448797602252273</v>
      </c>
      <c r="T1213" s="0" t="n">
        <f aca="false">AVERAGE(M1213:S1213)</f>
        <v>5.22038437103208</v>
      </c>
      <c r="U1213" s="0" t="n">
        <f aca="false">(H1213 + K1213)/(H1213 + K1213 + I1213 + J1213)</f>
        <v>0.65470725668322</v>
      </c>
      <c r="V1213" s="0" t="n">
        <f aca="false">(I1213+J1213)/W1213</f>
        <v>0.69228773666309</v>
      </c>
      <c r="W1213" s="0" t="n">
        <f aca="false">VLOOKUP(G1213,ValidPixels!$A$1:$B$53, 2,0)</f>
        <v>24076473</v>
      </c>
    </row>
    <row r="1214" customFormat="false" ht="12.8" hidden="false" customHeight="false" outlineLevel="0" collapsed="false">
      <c r="A1214" s="0" t="n">
        <v>13</v>
      </c>
      <c r="B1214" s="0" t="s">
        <v>122</v>
      </c>
      <c r="C1214" s="0" t="n">
        <f aca="false">VLOOKUP(D1214,List!$G$2:$H$12, 2, 0)</f>
        <v>1</v>
      </c>
      <c r="D1214" s="0" t="s">
        <v>77</v>
      </c>
      <c r="E1214" s="0" t="n">
        <f aca="false">VLOOKUP(G1214,List!$A$2:$B$54, 2, 0)</f>
        <v>47</v>
      </c>
      <c r="F1214" s="0" t="n">
        <f aca="false">VLOOKUP(G1214,List!$L$2:$M$54, 2,0)</f>
        <v>3</v>
      </c>
      <c r="G1214" s="0" t="s">
        <v>79</v>
      </c>
      <c r="H1214" s="0" t="n">
        <v>845093</v>
      </c>
      <c r="I1214" s="0" t="n">
        <v>3154593</v>
      </c>
      <c r="J1214" s="0" t="n">
        <v>763431</v>
      </c>
      <c r="K1214" s="0" t="n">
        <v>132859550</v>
      </c>
      <c r="L1214" s="0" t="n">
        <v>140281</v>
      </c>
      <c r="M1214" s="0" t="n">
        <f aca="false">H1214 / (H1214 + J1214)</f>
        <v>0.525384140988882</v>
      </c>
      <c r="N1214" s="0" t="n">
        <f aca="false">K1214 / (K1214+ I1214)</f>
        <v>0.976806875149741</v>
      </c>
      <c r="O1214" s="0" t="n">
        <f aca="false">I1214 / (I1214 + K1214)</f>
        <v>0.0231931248502591</v>
      </c>
      <c r="P1214" s="0" t="n">
        <f aca="false">J1214 / (H1214 + J1214)</f>
        <v>0.474615859011118</v>
      </c>
      <c r="Q1214" s="0" t="n">
        <f aca="false">100 * (J1214 + I1214) / (H1214 + I1214 + J1214 + K1214)</f>
        <v>2.84693218450708</v>
      </c>
      <c r="R1214" s="0" t="n">
        <f aca="false">(2 * S1214 * M1214) / (S1214 + M1214)</f>
        <v>0.301377088233144</v>
      </c>
      <c r="S1214" s="0" t="n">
        <f aca="false">H1214 / (H1214 + I1214)</f>
        <v>0.211289836252146</v>
      </c>
      <c r="T1214" s="0" t="n">
        <f aca="false">AVERAGE(M1214:S1214)</f>
        <v>0.765657015570338</v>
      </c>
      <c r="U1214" s="0" t="n">
        <f aca="false">(H1214 + K1214)/(H1214 + K1214 + I1214 + J1214)</f>
        <v>0.971530678154929</v>
      </c>
      <c r="V1214" s="0" t="n">
        <f aca="false">(I1214+J1214)/W1214</f>
        <v>0.054708973432896</v>
      </c>
      <c r="W1214" s="0" t="n">
        <f aca="false">VLOOKUP(G1214,ValidPixels!$A$1:$B$53, 2,0)</f>
        <v>71615747</v>
      </c>
    </row>
    <row r="1215" customFormat="false" ht="12.8" hidden="false" customHeight="false" outlineLevel="0" collapsed="false">
      <c r="A1215" s="0" t="n">
        <v>13</v>
      </c>
      <c r="B1215" s="0" t="s">
        <v>122</v>
      </c>
      <c r="C1215" s="0" t="n">
        <f aca="false">VLOOKUP(D1215,List!$G$2:$H$12, 2, 0)</f>
        <v>1</v>
      </c>
      <c r="D1215" s="0" t="s">
        <v>77</v>
      </c>
      <c r="E1215" s="0" t="n">
        <f aca="false">VLOOKUP(G1215,List!$A$2:$B$54, 2, 0)</f>
        <v>48</v>
      </c>
      <c r="F1215" s="0" t="n">
        <f aca="false">VLOOKUP(G1215,List!$L$2:$M$54, 2,0)</f>
        <v>1</v>
      </c>
      <c r="G1215" s="0" t="s">
        <v>80</v>
      </c>
      <c r="H1215" s="0" t="n">
        <v>1196409</v>
      </c>
      <c r="I1215" s="0" t="n">
        <v>68573458</v>
      </c>
      <c r="J1215" s="0" t="n">
        <v>887282</v>
      </c>
      <c r="K1215" s="0" t="n">
        <v>300953156</v>
      </c>
      <c r="L1215" s="0" t="n">
        <v>45998</v>
      </c>
      <c r="M1215" s="0" t="n">
        <f aca="false">H1215 / (H1215 + J1215)</f>
        <v>0.57417774516471</v>
      </c>
      <c r="N1215" s="0" t="n">
        <f aca="false">K1215 / (K1215+ I1215)</f>
        <v>0.814428906059795</v>
      </c>
      <c r="O1215" s="0" t="n">
        <f aca="false">I1215 / (I1215 + K1215)</f>
        <v>0.185571093940205</v>
      </c>
      <c r="P1215" s="0" t="n">
        <f aca="false">J1215 / (H1215 + J1215)</f>
        <v>0.42582225483529</v>
      </c>
      <c r="Q1215" s="0" t="n">
        <f aca="false">100 * (J1215 + I1215) / (H1215 + I1215 + J1215 + K1215)</f>
        <v>18.6918228761175</v>
      </c>
      <c r="R1215" s="0" t="n">
        <f aca="false">(2 * S1215 * M1215) / (S1215 + M1215)</f>
        <v>0.0333013154338161</v>
      </c>
      <c r="S1215" s="0" t="n">
        <f aca="false">H1215 / (H1215 + I1215)</f>
        <v>0.0171479329321353</v>
      </c>
      <c r="T1215" s="0" t="n">
        <f aca="false">AVERAGE(M1215:S1215)</f>
        <v>2.96318173206906</v>
      </c>
      <c r="U1215" s="0" t="n">
        <f aca="false">(H1215 + K1215)/(H1215 + K1215 + I1215 + J1215)</f>
        <v>0.813081771238825</v>
      </c>
      <c r="V1215" s="0" t="n">
        <f aca="false">(I1215+J1215)/W1215</f>
        <v>0.374226912597827</v>
      </c>
      <c r="W1215" s="0" t="n">
        <f aca="false">VLOOKUP(G1215,ValidPixels!$A$1:$B$53, 2,0)</f>
        <v>185611290</v>
      </c>
    </row>
    <row r="1216" customFormat="false" ht="12.8" hidden="false" customHeight="false" outlineLevel="0" collapsed="false">
      <c r="A1216" s="0" t="n">
        <v>13</v>
      </c>
      <c r="B1216" s="0" t="s">
        <v>122</v>
      </c>
      <c r="C1216" s="0" t="n">
        <f aca="false">VLOOKUP(D1216,List!$G$2:$H$12, 2, 0)</f>
        <v>1</v>
      </c>
      <c r="D1216" s="0" t="s">
        <v>77</v>
      </c>
      <c r="E1216" s="0" t="n">
        <f aca="false">VLOOKUP(G1216,List!$A$2:$B$54, 2, 0)</f>
        <v>49</v>
      </c>
      <c r="F1216" s="0" t="n">
        <f aca="false">VLOOKUP(G1216,List!$L$2:$M$54, 2,0)</f>
        <v>2</v>
      </c>
      <c r="G1216" s="0" t="s">
        <v>81</v>
      </c>
      <c r="H1216" s="0" t="n">
        <v>2018748</v>
      </c>
      <c r="I1216" s="0" t="n">
        <v>48100069</v>
      </c>
      <c r="J1216" s="0" t="n">
        <v>1985760</v>
      </c>
      <c r="K1216" s="0" t="n">
        <v>374921972</v>
      </c>
      <c r="L1216" s="0" t="n">
        <v>0</v>
      </c>
      <c r="M1216" s="0" t="n">
        <f aca="false">H1216 / (H1216 + J1216)</f>
        <v>0.504118858046981</v>
      </c>
      <c r="N1216" s="0" t="n">
        <f aca="false">K1216 / (K1216+ I1216)</f>
        <v>0.886294177754204</v>
      </c>
      <c r="O1216" s="0" t="n">
        <f aca="false">I1216 / (I1216 + K1216)</f>
        <v>0.113705822245796</v>
      </c>
      <c r="P1216" s="0" t="n">
        <f aca="false">J1216 / (H1216 + J1216)</f>
        <v>0.495881141953019</v>
      </c>
      <c r="Q1216" s="0" t="n">
        <f aca="false">100 * (J1216 + I1216) / (H1216 + I1216 + J1216 + K1216)</f>
        <v>11.728973085465</v>
      </c>
      <c r="R1216" s="0" t="n">
        <f aca="false">(2 * S1216 * M1216) / (S1216 + M1216)</f>
        <v>0.0745980776310398</v>
      </c>
      <c r="S1216" s="0" t="n">
        <f aca="false">H1216 / (H1216 + I1216)</f>
        <v>0.0402792428241074</v>
      </c>
      <c r="T1216" s="0" t="n">
        <f aca="false">AVERAGE(M1216:S1216)</f>
        <v>1.97769291513145</v>
      </c>
      <c r="U1216" s="0" t="n">
        <f aca="false">(H1216 + K1216)/(H1216 + K1216 + I1216 + J1216)</f>
        <v>0.88271026914535</v>
      </c>
      <c r="V1216" s="0" t="n">
        <f aca="false">(I1216+J1216)/W1216</f>
        <v>0.233870856805988</v>
      </c>
      <c r="W1216" s="0" t="n">
        <f aca="false">VLOOKUP(G1216,ValidPixels!$A$1:$B$53, 2,0)</f>
        <v>214160198</v>
      </c>
    </row>
    <row r="1217" customFormat="false" ht="12.8" hidden="false" customHeight="false" outlineLevel="0" collapsed="false">
      <c r="A1217" s="0" t="n">
        <v>13</v>
      </c>
      <c r="B1217" s="0" t="s">
        <v>122</v>
      </c>
      <c r="C1217" s="0" t="n">
        <f aca="false">VLOOKUP(D1217,List!$G$2:$H$12, 2, 0)</f>
        <v>11</v>
      </c>
      <c r="D1217" s="0" t="s">
        <v>82</v>
      </c>
      <c r="E1217" s="0" t="n">
        <f aca="false">VLOOKUP(G1217,List!$A$2:$B$54, 2, 0)</f>
        <v>50</v>
      </c>
      <c r="F1217" s="0" t="n">
        <f aca="false">VLOOKUP(G1217,List!$L$2:$M$54, 2,0)</f>
        <v>3</v>
      </c>
      <c r="G1217" s="0" t="s">
        <v>83</v>
      </c>
      <c r="H1217" s="0" t="n">
        <v>529026</v>
      </c>
      <c r="I1217" s="0" t="n">
        <v>725350</v>
      </c>
      <c r="J1217" s="0" t="n">
        <v>148349</v>
      </c>
      <c r="K1217" s="0" t="n">
        <v>810858400</v>
      </c>
      <c r="L1217" s="0" t="n">
        <v>0</v>
      </c>
      <c r="M1217" s="0" t="n">
        <f aca="false">H1217 / (H1217 + J1217)</f>
        <v>0.780994279387341</v>
      </c>
      <c r="N1217" s="0" t="n">
        <f aca="false">K1217 / (K1217+ I1217)</f>
        <v>0.999106253667597</v>
      </c>
      <c r="O1217" s="0" t="n">
        <f aca="false">I1217 / (I1217 + K1217)</f>
        <v>0.00089374633240254</v>
      </c>
      <c r="P1217" s="0" t="n">
        <f aca="false">J1217 / (H1217 + J1217)</f>
        <v>0.219005720612659</v>
      </c>
      <c r="Q1217" s="0" t="n">
        <f aca="false">100 * (J1217 + I1217) / (H1217 + I1217 + J1217 + K1217)</f>
        <v>0.107563808375047</v>
      </c>
      <c r="R1217" s="0" t="n">
        <f aca="false">(2 * S1217 * M1217) / (S1217 + M1217)</f>
        <v>0.547716553530967</v>
      </c>
      <c r="S1217" s="0" t="n">
        <f aca="false">H1217 / (H1217 + I1217)</f>
        <v>0.421744357353776</v>
      </c>
      <c r="T1217" s="0" t="n">
        <f aca="false">AVERAGE(M1217:S1217)</f>
        <v>0.439574959894256</v>
      </c>
      <c r="U1217" s="0" t="n">
        <f aca="false">(H1217 + K1217)/(H1217 + K1217 + I1217 + J1217)</f>
        <v>0.99892436191625</v>
      </c>
      <c r="V1217" s="0" t="n">
        <f aca="false">(I1217+J1217)/W1217</f>
        <v>0.00215092013253405</v>
      </c>
      <c r="W1217" s="0" t="n">
        <f aca="false">VLOOKUP(G1217,ValidPixels!$A$1:$B$53, 2,0)</f>
        <v>406197788</v>
      </c>
    </row>
    <row r="1218" customFormat="false" ht="12.8" hidden="false" customHeight="false" outlineLevel="0" collapsed="false">
      <c r="A1218" s="0" t="n">
        <v>13</v>
      </c>
      <c r="B1218" s="0" t="s">
        <v>122</v>
      </c>
      <c r="C1218" s="0" t="n">
        <f aca="false">VLOOKUP(D1218,List!$G$2:$H$12, 2, 0)</f>
        <v>11</v>
      </c>
      <c r="D1218" s="0" t="s">
        <v>82</v>
      </c>
      <c r="E1218" s="0" t="n">
        <f aca="false">VLOOKUP(G1218,List!$A$2:$B$54, 2, 0)</f>
        <v>52</v>
      </c>
      <c r="F1218" s="0" t="n">
        <f aca="false">VLOOKUP(G1218,List!$L$2:$M$54, 2,0)</f>
        <v>1</v>
      </c>
      <c r="G1218" s="0" t="s">
        <v>85</v>
      </c>
      <c r="H1218" s="0" t="n">
        <v>1693390</v>
      </c>
      <c r="I1218" s="0" t="n">
        <v>46585207</v>
      </c>
      <c r="J1218" s="0" t="n">
        <v>327073</v>
      </c>
      <c r="K1218" s="0" t="n">
        <v>1332875565</v>
      </c>
      <c r="L1218" s="0" t="n">
        <v>0</v>
      </c>
      <c r="M1218" s="0" t="n">
        <f aca="false">H1218 / (H1218 + J1218)</f>
        <v>0.838119777496544</v>
      </c>
      <c r="N1218" s="0" t="n">
        <f aca="false">K1218 / (K1218+ I1218)</f>
        <v>0.966229407935639</v>
      </c>
      <c r="O1218" s="0" t="n">
        <f aca="false">I1218 / (I1218 + K1218)</f>
        <v>0.0337705920643606</v>
      </c>
      <c r="P1218" s="0" t="n">
        <f aca="false">J1218 / (H1218 + J1218)</f>
        <v>0.161880222503456</v>
      </c>
      <c r="Q1218" s="0" t="n">
        <f aca="false">100 * (J1218 + I1218) / (H1218 + I1218 + J1218 + K1218)</f>
        <v>3.39579567289598</v>
      </c>
      <c r="R1218" s="0" t="n">
        <f aca="false">(2 * S1218 * M1218) / (S1218 + M1218)</f>
        <v>0.0673328686460542</v>
      </c>
      <c r="S1218" s="0" t="n">
        <f aca="false">H1218 / (H1218 + I1218)</f>
        <v>0.0350753771904349</v>
      </c>
      <c r="T1218" s="0" t="n">
        <f aca="false">AVERAGE(M1218:S1218)</f>
        <v>0.785457702676068</v>
      </c>
      <c r="U1218" s="0" t="n">
        <f aca="false">(H1218 + K1218)/(H1218 + K1218 + I1218 + J1218)</f>
        <v>0.96604204327104</v>
      </c>
      <c r="V1218" s="0" t="n">
        <f aca="false">(I1218+J1218)/W1218</f>
        <v>0.0679483057381121</v>
      </c>
      <c r="W1218" s="0" t="n">
        <f aca="false">VLOOKUP(G1218,ValidPixels!$A$1:$B$53, 2,0)</f>
        <v>690411328</v>
      </c>
    </row>
    <row r="1219" customFormat="false" ht="12.8" hidden="false" customHeight="false" outlineLevel="0" collapsed="false">
      <c r="A1219" s="0" t="n">
        <v>13</v>
      </c>
      <c r="B1219" s="0" t="s">
        <v>122</v>
      </c>
      <c r="C1219" s="0" t="n">
        <f aca="false">VLOOKUP(D1219,List!$G$2:$H$12, 2, 0)</f>
        <v>11</v>
      </c>
      <c r="D1219" s="0" t="s">
        <v>82</v>
      </c>
      <c r="E1219" s="0" t="n">
        <f aca="false">VLOOKUP(G1219,List!$A$2:$B$54, 2, 0)</f>
        <v>51</v>
      </c>
      <c r="F1219" s="0" t="n">
        <f aca="false">VLOOKUP(G1219,List!$L$2:$M$54, 2,0)</f>
        <v>2</v>
      </c>
      <c r="G1219" s="0" t="s">
        <v>84</v>
      </c>
      <c r="H1219" s="0" t="n">
        <v>1878623</v>
      </c>
      <c r="I1219" s="0" t="n">
        <v>7694021</v>
      </c>
      <c r="J1219" s="0" t="n">
        <v>597282</v>
      </c>
      <c r="K1219" s="0" t="n">
        <v>956001837</v>
      </c>
      <c r="L1219" s="0" t="n">
        <v>0</v>
      </c>
      <c r="M1219" s="0" t="n">
        <f aca="false">H1219 / (H1219 + J1219)</f>
        <v>0.758762149597824</v>
      </c>
      <c r="N1219" s="0" t="n">
        <f aca="false">K1219 / (K1219+ I1219)</f>
        <v>0.992016131504427</v>
      </c>
      <c r="O1219" s="0" t="n">
        <f aca="false">I1219 / (I1219 + K1219)</f>
        <v>0.00798386849557259</v>
      </c>
      <c r="P1219" s="0" t="n">
        <f aca="false">J1219 / (H1219 + J1219)</f>
        <v>0.241237850402176</v>
      </c>
      <c r="Q1219" s="0" t="n">
        <f aca="false">100 * (J1219 + I1219) / (H1219 + I1219 + J1219 + K1219)</f>
        <v>0.858160351763458</v>
      </c>
      <c r="R1219" s="0" t="n">
        <f aca="false">(2 * S1219 * M1219) / (S1219 + M1219)</f>
        <v>0.311842197761739</v>
      </c>
      <c r="S1219" s="0" t="n">
        <f aca="false">H1219 / (H1219 + I1219)</f>
        <v>0.196249124066454</v>
      </c>
      <c r="T1219" s="0" t="n">
        <f aca="false">AVERAGE(M1219:S1219)</f>
        <v>0.480893096227379</v>
      </c>
      <c r="U1219" s="0" t="n">
        <f aca="false">(H1219 + K1219)/(H1219 + K1219 + I1219 + J1219)</f>
        <v>0.991418396482365</v>
      </c>
      <c r="V1219" s="0" t="n">
        <f aca="false">(I1219+J1219)/W1219</f>
        <v>0.0171797914952204</v>
      </c>
      <c r="W1219" s="0" t="n">
        <f aca="false">VLOOKUP(G1219,ValidPixels!$A$1:$B$53, 2,0)</f>
        <v>482619536</v>
      </c>
    </row>
    <row r="1220" customFormat="false" ht="12.8" hidden="false" customHeight="false" outlineLevel="0" collapsed="false">
      <c r="A1220" s="0" t="n">
        <v>13</v>
      </c>
      <c r="B1220" s="0" t="s">
        <v>122</v>
      </c>
      <c r="C1220" s="0" t="n">
        <f aca="false">VLOOKUP(D1220,List!$G$2:$H$12, 2, 0)</f>
        <v>11</v>
      </c>
      <c r="D1220" s="0" t="s">
        <v>82</v>
      </c>
      <c r="E1220" s="0" t="n">
        <f aca="false">VLOOKUP(G1220,List!$A$2:$B$54, 2, 0)</f>
        <v>53</v>
      </c>
      <c r="F1220" s="0" t="n">
        <f aca="false">VLOOKUP(G1220,List!$L$2:$M$54, 2,0)</f>
        <v>4</v>
      </c>
      <c r="G1220" s="0" t="s">
        <v>86</v>
      </c>
      <c r="H1220" s="0" t="n">
        <v>4302602</v>
      </c>
      <c r="I1220" s="0" t="n">
        <v>1477008</v>
      </c>
      <c r="J1220" s="0" t="n">
        <v>1538238</v>
      </c>
      <c r="K1220" s="0" t="n">
        <v>477139007</v>
      </c>
      <c r="L1220" s="0" t="n">
        <v>0</v>
      </c>
      <c r="M1220" s="0" t="n">
        <f aca="false">H1220 / (H1220 + J1220)</f>
        <v>0.73664096260127</v>
      </c>
      <c r="N1220" s="0" t="n">
        <f aca="false">K1220 / (K1220+ I1220)</f>
        <v>0.996914002135929</v>
      </c>
      <c r="O1220" s="0" t="n">
        <f aca="false">I1220 / (I1220 + K1220)</f>
        <v>0.00308599786407064</v>
      </c>
      <c r="P1220" s="0" t="n">
        <f aca="false">J1220 / (H1220 + J1220)</f>
        <v>0.26335903739873</v>
      </c>
      <c r="Q1220" s="0" t="n">
        <f aca="false">100 * (J1220 + I1220) / (H1220 + I1220 + J1220 + K1220)</f>
        <v>0.622397220491389</v>
      </c>
      <c r="R1220" s="0" t="n">
        <f aca="false">(2 * S1220 * M1220) / (S1220 + M1220)</f>
        <v>0.74052244104144</v>
      </c>
      <c r="S1220" s="0" t="n">
        <f aca="false">H1220 / (H1220 + I1220)</f>
        <v>0.744445040409301</v>
      </c>
      <c r="T1220" s="0" t="n">
        <f aca="false">AVERAGE(M1220:S1220)</f>
        <v>0.586766385991733</v>
      </c>
      <c r="U1220" s="0" t="n">
        <f aca="false">(H1220 + K1220)/(H1220 + K1220 + I1220 + J1220)</f>
        <v>0.993776027795086</v>
      </c>
      <c r="V1220" s="0" t="n">
        <f aca="false">(I1220+J1220)/W1220</f>
        <v>0.0124603879289528</v>
      </c>
      <c r="W1220" s="0" t="n">
        <f aca="false">VLOOKUP(G1220,ValidPixels!$A$1:$B$53, 2,0)</f>
        <v>241986527</v>
      </c>
    </row>
    <row r="1221" customFormat="false" ht="12.8" hidden="false" customHeight="false" outlineLevel="0" collapsed="false">
      <c r="A1221" s="0" t="n">
        <v>30</v>
      </c>
      <c r="B1221" s="0" t="s">
        <v>123</v>
      </c>
      <c r="C1221" s="0" t="n">
        <f aca="false">VLOOKUP(D1221,List!$G$2:$H$12, 2, 0)</f>
        <v>3</v>
      </c>
      <c r="D1221" s="0" t="s">
        <v>23</v>
      </c>
      <c r="E1221" s="0" t="n">
        <f aca="false">VLOOKUP(G1221,List!$A$2:$B$54, 2, 0)</f>
        <v>1</v>
      </c>
      <c r="F1221" s="0" t="n">
        <f aca="false">VLOOKUP(G1221,List!$L$2:$M$54, 2,0)</f>
        <v>4</v>
      </c>
      <c r="G1221" s="0" t="s">
        <v>24</v>
      </c>
      <c r="H1221" s="0" t="n">
        <v>625350</v>
      </c>
      <c r="I1221" s="0" t="n">
        <v>16046</v>
      </c>
      <c r="J1221" s="0" t="n">
        <v>45512</v>
      </c>
      <c r="K1221" s="0" t="n">
        <v>67553061</v>
      </c>
      <c r="L1221" s="0" t="n">
        <v>12536</v>
      </c>
      <c r="M1221" s="0" t="n">
        <f aca="false">H1221 / (H1221 + J1221)</f>
        <v>0.932158923891948</v>
      </c>
      <c r="N1221" s="0" t="n">
        <f aca="false">K1221 / (K1221+ I1221)</f>
        <v>0.999762524610544</v>
      </c>
      <c r="O1221" s="0" t="n">
        <f aca="false">I1221 / (I1221 + K1221)</f>
        <v>0.000237475389455717</v>
      </c>
      <c r="P1221" s="0" t="n">
        <f aca="false">J1221 / (H1221 + J1221)</f>
        <v>0.067841076108052</v>
      </c>
      <c r="Q1221" s="0" t="n">
        <f aca="false">100 * (J1221 + I1221) / (H1221 + I1221 + J1221 + K1221)</f>
        <v>0.0902081300769641</v>
      </c>
      <c r="R1221" s="0" t="n">
        <f aca="false">(2 * S1221 * M1221) / (S1221 + M1221)</f>
        <v>0.953090017359391</v>
      </c>
      <c r="S1221" s="0" t="n">
        <f aca="false">H1221 / (H1221 + I1221)</f>
        <v>0.974982693998715</v>
      </c>
      <c r="T1221" s="0" t="n">
        <f aca="false">AVERAGE(M1221:S1221)</f>
        <v>0.57404012020501</v>
      </c>
      <c r="U1221" s="0" t="n">
        <f aca="false">(H1221 + K1221)/(H1221 + K1221 + I1221 + J1221)</f>
        <v>0.99909791869923</v>
      </c>
      <c r="V1221" s="0" t="n">
        <f aca="false">(I1221+J1221)/W1221</f>
        <v>0.00016568270568455</v>
      </c>
      <c r="W1221" s="0" t="n">
        <f aca="false">VLOOKUP(G1221,ValidPixels!$A$1:$B$53, 2,0)</f>
        <v>371541494</v>
      </c>
    </row>
    <row r="1222" customFormat="false" ht="12.8" hidden="false" customHeight="false" outlineLevel="0" collapsed="false">
      <c r="A1222" s="0" t="n">
        <v>30</v>
      </c>
      <c r="B1222" s="0" t="s">
        <v>123</v>
      </c>
      <c r="C1222" s="0" t="n">
        <f aca="false">VLOOKUP(D1222,List!$G$2:$H$12, 2, 0)</f>
        <v>3</v>
      </c>
      <c r="D1222" s="0" t="s">
        <v>23</v>
      </c>
      <c r="E1222" s="0" t="n">
        <f aca="false">VLOOKUP(G1222,List!$A$2:$B$54, 2, 0)</f>
        <v>2</v>
      </c>
      <c r="F1222" s="0" t="n">
        <f aca="false">VLOOKUP(G1222,List!$L$2:$M$54, 2,0)</f>
        <v>1</v>
      </c>
      <c r="G1222" s="0" t="s">
        <v>25</v>
      </c>
      <c r="H1222" s="0" t="n">
        <v>3565589</v>
      </c>
      <c r="I1222" s="0" t="n">
        <v>343264</v>
      </c>
      <c r="J1222" s="0" t="n">
        <v>1262601</v>
      </c>
      <c r="K1222" s="0" t="n">
        <v>366370040</v>
      </c>
      <c r="L1222" s="0" t="n">
        <v>0</v>
      </c>
      <c r="M1222" s="0" t="n">
        <f aca="false">H1222 / (H1222 + J1222)</f>
        <v>0.738493928366531</v>
      </c>
      <c r="N1222" s="0" t="n">
        <f aca="false">K1222 / (K1222+ I1222)</f>
        <v>0.999063944513996</v>
      </c>
      <c r="O1222" s="0" t="n">
        <f aca="false">I1222 / (I1222 + K1222)</f>
        <v>0.000936055486004402</v>
      </c>
      <c r="P1222" s="0" t="n">
        <f aca="false">J1222 / (H1222 + J1222)</f>
        <v>0.261506071633469</v>
      </c>
      <c r="Q1222" s="0" t="n">
        <f aca="false">100 * (J1222 + I1222) / (H1222 + I1222 + J1222 + K1222)</f>
        <v>0.432216865661847</v>
      </c>
      <c r="R1222" s="0" t="n">
        <f aca="false">(2 * S1222 * M1222) / (S1222 + M1222)</f>
        <v>0.816200400982346</v>
      </c>
      <c r="S1222" s="0" t="n">
        <f aca="false">H1222 / (H1222 + I1222)</f>
        <v>0.912182934482315</v>
      </c>
      <c r="T1222" s="0" t="n">
        <f aca="false">AVERAGE(M1222:S1222)</f>
        <v>0.594371457303787</v>
      </c>
      <c r="U1222" s="0" t="n">
        <f aca="false">(H1222 + K1222)/(H1222 + K1222 + I1222 + J1222)</f>
        <v>0.995677831343381</v>
      </c>
      <c r="V1222" s="0" t="n">
        <f aca="false">(I1222+J1222)/W1222</f>
        <v>0.01750248226989</v>
      </c>
      <c r="W1222" s="0" t="n">
        <f aca="false">VLOOKUP(G1222,ValidPixels!$A$1:$B$53, 2,0)</f>
        <v>91750700</v>
      </c>
    </row>
    <row r="1223" customFormat="false" ht="12.8" hidden="false" customHeight="false" outlineLevel="0" collapsed="false">
      <c r="A1223" s="0" t="n">
        <v>30</v>
      </c>
      <c r="B1223" s="0" t="s">
        <v>123</v>
      </c>
      <c r="C1223" s="0" t="n">
        <f aca="false">VLOOKUP(D1223,List!$G$2:$H$12, 2, 0)</f>
        <v>3</v>
      </c>
      <c r="D1223" s="0" t="s">
        <v>23</v>
      </c>
      <c r="E1223" s="0" t="n">
        <f aca="false">VLOOKUP(G1223,List!$A$2:$B$54, 2, 0)</f>
        <v>3</v>
      </c>
      <c r="F1223" s="0" t="n">
        <f aca="false">VLOOKUP(G1223,List!$L$2:$M$54, 2,0)</f>
        <v>2</v>
      </c>
      <c r="G1223" s="0" t="s">
        <v>26</v>
      </c>
      <c r="H1223" s="0" t="n">
        <v>4547893</v>
      </c>
      <c r="I1223" s="0" t="n">
        <v>402482</v>
      </c>
      <c r="J1223" s="0" t="n">
        <v>910096</v>
      </c>
      <c r="K1223" s="0" t="n">
        <v>86251987</v>
      </c>
      <c r="L1223" s="0" t="n">
        <v>361047</v>
      </c>
      <c r="M1223" s="0" t="n">
        <f aca="false">H1223 / (H1223 + J1223)</f>
        <v>0.833254335983455</v>
      </c>
      <c r="N1223" s="0" t="n">
        <f aca="false">K1223 / (K1223+ I1223)</f>
        <v>0.995355323220548</v>
      </c>
      <c r="O1223" s="0" t="n">
        <f aca="false">I1223 / (I1223 + K1223)</f>
        <v>0.0046446767794515</v>
      </c>
      <c r="P1223" s="0" t="n">
        <f aca="false">J1223 / (H1223 + J1223)</f>
        <v>0.166745664016545</v>
      </c>
      <c r="Q1223" s="0" t="n">
        <f aca="false">100 * (J1223 + I1223) / (H1223 + I1223 + J1223 + K1223)</f>
        <v>1.42497337330853</v>
      </c>
      <c r="R1223" s="0" t="n">
        <f aca="false">(2 * S1223 * M1223) / (S1223 + M1223)</f>
        <v>0.873891996859449</v>
      </c>
      <c r="S1223" s="0" t="n">
        <f aca="false">H1223 / (H1223 + I1223)</f>
        <v>0.918696664394112</v>
      </c>
      <c r="T1223" s="0" t="n">
        <f aca="false">AVERAGE(M1223:S1223)</f>
        <v>0.745366004937441</v>
      </c>
      <c r="U1223" s="0" t="n">
        <f aca="false">(H1223 + K1223)/(H1223 + K1223 + I1223 + J1223)</f>
        <v>0.985750266266915</v>
      </c>
      <c r="V1223" s="0" t="n">
        <f aca="false">(I1223+J1223)/W1223</f>
        <v>0.0104854595090396</v>
      </c>
      <c r="W1223" s="0" t="n">
        <f aca="false">VLOOKUP(G1223,ValidPixels!$A$1:$B$53, 2,0)</f>
        <v>125180780</v>
      </c>
    </row>
    <row r="1224" customFormat="false" ht="12.8" hidden="false" customHeight="false" outlineLevel="0" collapsed="false">
      <c r="A1224" s="0" t="n">
        <v>30</v>
      </c>
      <c r="B1224" s="0" t="s">
        <v>123</v>
      </c>
      <c r="C1224" s="0" t="n">
        <f aca="false">VLOOKUP(D1224,List!$G$2:$H$12, 2, 0)</f>
        <v>3</v>
      </c>
      <c r="D1224" s="0" t="s">
        <v>23</v>
      </c>
      <c r="E1224" s="0" t="n">
        <f aca="false">VLOOKUP(G1224,List!$A$2:$B$54, 2, 0)</f>
        <v>4</v>
      </c>
      <c r="F1224" s="0" t="n">
        <f aca="false">VLOOKUP(G1224,List!$L$2:$M$54, 2,0)</f>
        <v>3</v>
      </c>
      <c r="G1224" s="0" t="s">
        <v>27</v>
      </c>
      <c r="H1224" s="0" t="n">
        <v>7345749</v>
      </c>
      <c r="I1224" s="0" t="n">
        <v>1403289</v>
      </c>
      <c r="J1224" s="0" t="n">
        <v>1296345</v>
      </c>
      <c r="K1224" s="0" t="n">
        <v>115135397</v>
      </c>
      <c r="L1224" s="0" t="n">
        <v>0</v>
      </c>
      <c r="M1224" s="0" t="n">
        <f aca="false">H1224 / (H1224 + J1224)</f>
        <v>0.849996424477679</v>
      </c>
      <c r="N1224" s="0" t="n">
        <f aca="false">K1224 / (K1224+ I1224)</f>
        <v>0.987958599430236</v>
      </c>
      <c r="O1224" s="0" t="n">
        <f aca="false">I1224 / (I1224 + K1224)</f>
        <v>0.0120414005697644</v>
      </c>
      <c r="P1224" s="0" t="n">
        <f aca="false">J1224 / (H1224 + J1224)</f>
        <v>0.150003575522321</v>
      </c>
      <c r="Q1224" s="0" t="n">
        <f aca="false">100 * (J1224 + I1224) / (H1224 + I1224 + J1224 + K1224)</f>
        <v>2.15658825580093</v>
      </c>
      <c r="R1224" s="0" t="n">
        <f aca="false">(2 * S1224 * M1224) / (S1224 + M1224)</f>
        <v>0.844769506665811</v>
      </c>
      <c r="S1224" s="0" t="n">
        <f aca="false">H1224 / (H1224 + I1224)</f>
        <v>0.839606480163876</v>
      </c>
      <c r="T1224" s="0" t="n">
        <f aca="false">AVERAGE(M1224:S1224)</f>
        <v>0.834423463232946</v>
      </c>
      <c r="U1224" s="0" t="n">
        <f aca="false">(H1224 + K1224)/(H1224 + K1224 + I1224 + J1224)</f>
        <v>0.978434117441991</v>
      </c>
      <c r="V1224" s="0" t="n">
        <f aca="false">(I1224+J1224)/W1224</f>
        <v>0.0395681613748582</v>
      </c>
      <c r="W1224" s="0" t="n">
        <f aca="false">VLOOKUP(G1224,ValidPixels!$A$1:$B$53, 2,0)</f>
        <v>68227431</v>
      </c>
    </row>
    <row r="1225" customFormat="false" ht="12.8" hidden="false" customHeight="false" outlineLevel="0" collapsed="false">
      <c r="A1225" s="0" t="n">
        <v>30</v>
      </c>
      <c r="B1225" s="0" t="s">
        <v>123</v>
      </c>
      <c r="C1225" s="0" t="n">
        <f aca="false">VLOOKUP(D1225,List!$G$2:$H$12, 2, 0)</f>
        <v>5</v>
      </c>
      <c r="D1225" s="0" t="s">
        <v>28</v>
      </c>
      <c r="E1225" s="0" t="n">
        <f aca="false">VLOOKUP(G1225,List!$A$2:$B$54, 2, 0)</f>
        <v>5</v>
      </c>
      <c r="F1225" s="0" t="n">
        <f aca="false">VLOOKUP(G1225,List!$L$2:$M$54, 2,0)</f>
        <v>4</v>
      </c>
      <c r="G1225" s="0" t="s">
        <v>29</v>
      </c>
      <c r="H1225" s="0" t="n">
        <v>42634</v>
      </c>
      <c r="I1225" s="0" t="n">
        <v>2050687</v>
      </c>
      <c r="J1225" s="0" t="n">
        <v>34869</v>
      </c>
      <c r="K1225" s="0" t="n">
        <v>91232368</v>
      </c>
      <c r="L1225" s="0" t="n">
        <v>0</v>
      </c>
      <c r="M1225" s="0" t="n">
        <f aca="false">H1225 / (H1225 + J1225)</f>
        <v>0.550094835038644</v>
      </c>
      <c r="N1225" s="0" t="n">
        <f aca="false">K1225 / (K1225+ I1225)</f>
        <v>0.978016511144495</v>
      </c>
      <c r="O1225" s="0" t="n">
        <f aca="false">I1225 / (I1225 + K1225)</f>
        <v>0.0219834888555054</v>
      </c>
      <c r="P1225" s="0" t="n">
        <f aca="false">J1225 / (H1225 + J1225)</f>
        <v>0.449905164961356</v>
      </c>
      <c r="Q1225" s="0" t="n">
        <f aca="false">100 * (J1225 + I1225) / (H1225 + I1225 + J1225 + K1225)</f>
        <v>2.23387268100947</v>
      </c>
      <c r="R1225" s="0" t="n">
        <f aca="false">(2 * S1225 * M1225) / (S1225 + M1225)</f>
        <v>0.0392790940214407</v>
      </c>
      <c r="S1225" s="0" t="n">
        <f aca="false">H1225 / (H1225 + I1225)</f>
        <v>0.0203666805043278</v>
      </c>
      <c r="T1225" s="0" t="n">
        <f aca="false">AVERAGE(M1225:S1225)</f>
        <v>0.613359779362177</v>
      </c>
      <c r="U1225" s="0" t="n">
        <f aca="false">(H1225 + K1225)/(H1225 + K1225 + I1225 + J1225)</f>
        <v>0.977661273189905</v>
      </c>
      <c r="V1225" s="0" t="n">
        <f aca="false">(I1225+J1225)/W1225</f>
        <v>0.0223387268100947</v>
      </c>
      <c r="W1225" s="0" t="n">
        <f aca="false">VLOOKUP(G1225,ValidPixels!$A$1:$B$53, 2,0)</f>
        <v>93360558</v>
      </c>
    </row>
    <row r="1226" customFormat="false" ht="12.8" hidden="false" customHeight="false" outlineLevel="0" collapsed="false">
      <c r="A1226" s="0" t="n">
        <v>30</v>
      </c>
      <c r="B1226" s="0" t="s">
        <v>123</v>
      </c>
      <c r="C1226" s="0" t="n">
        <f aca="false">VLOOKUP(D1226,List!$G$2:$H$12, 2, 0)</f>
        <v>5</v>
      </c>
      <c r="D1226" s="0" t="s">
        <v>28</v>
      </c>
      <c r="E1226" s="0" t="n">
        <f aca="false">VLOOKUP(G1226,List!$A$2:$B$54, 2, 0)</f>
        <v>6</v>
      </c>
      <c r="F1226" s="0" t="n">
        <f aca="false">VLOOKUP(G1226,List!$L$2:$M$54, 2,0)</f>
        <v>5</v>
      </c>
      <c r="G1226" s="0" t="s">
        <v>30</v>
      </c>
      <c r="H1226" s="0" t="n">
        <v>221475</v>
      </c>
      <c r="I1226" s="0" t="n">
        <v>385891</v>
      </c>
      <c r="J1226" s="0" t="n">
        <v>45754</v>
      </c>
      <c r="K1226" s="0" t="n">
        <v>123576440</v>
      </c>
      <c r="L1226" s="0" t="n">
        <v>0</v>
      </c>
      <c r="M1226" s="0" t="n">
        <f aca="false">H1226 / (H1226 + J1226)</f>
        <v>0.828783552683279</v>
      </c>
      <c r="N1226" s="0" t="n">
        <f aca="false">K1226 / (K1226+ I1226)</f>
        <v>0.996887030141439</v>
      </c>
      <c r="O1226" s="0" t="n">
        <f aca="false">I1226 / (I1226 + K1226)</f>
        <v>0.00311296985856131</v>
      </c>
      <c r="P1226" s="0" t="n">
        <f aca="false">J1226 / (H1226 + J1226)</f>
        <v>0.171216447316721</v>
      </c>
      <c r="Q1226" s="0" t="n">
        <f aca="false">100 * (J1226 + I1226) / (H1226 + I1226 + J1226 + K1226)</f>
        <v>0.347457561630259</v>
      </c>
      <c r="R1226" s="0" t="n">
        <f aca="false">(2 * S1226 * M1226) / (S1226 + M1226)</f>
        <v>0.506462991441753</v>
      </c>
      <c r="S1226" s="0" t="n">
        <f aca="false">H1226 / (H1226 + I1226)</f>
        <v>0.364648333953498</v>
      </c>
      <c r="T1226" s="0" t="n">
        <f aca="false">AVERAGE(M1226:S1226)</f>
        <v>0.459795555289359</v>
      </c>
      <c r="U1226" s="0" t="n">
        <f aca="false">(H1226 + K1226)/(H1226 + K1226 + I1226 + J1226)</f>
        <v>0.996525424383697</v>
      </c>
      <c r="V1226" s="0" t="n">
        <f aca="false">(I1226+J1226)/W1226</f>
        <v>0.00347457561630259</v>
      </c>
      <c r="W1226" s="0" t="n">
        <f aca="false">VLOOKUP(G1226,ValidPixels!$A$1:$B$53, 2,0)</f>
        <v>124229560</v>
      </c>
    </row>
    <row r="1227" customFormat="false" ht="12.8" hidden="false" customHeight="false" outlineLevel="0" collapsed="false">
      <c r="A1227" s="0" t="n">
        <v>30</v>
      </c>
      <c r="B1227" s="0" t="s">
        <v>123</v>
      </c>
      <c r="C1227" s="0" t="n">
        <f aca="false">VLOOKUP(D1227,List!$G$2:$H$12, 2, 0)</f>
        <v>5</v>
      </c>
      <c r="D1227" s="0" t="s">
        <v>28</v>
      </c>
      <c r="E1227" s="0" t="n">
        <f aca="false">VLOOKUP(G1227,List!$A$2:$B$54, 2, 0)</f>
        <v>7</v>
      </c>
      <c r="F1227" s="0" t="n">
        <f aca="false">VLOOKUP(G1227,List!$L$2:$M$54, 2,0)</f>
        <v>2</v>
      </c>
      <c r="G1227" s="0" t="s">
        <v>31</v>
      </c>
      <c r="H1227" s="0" t="n">
        <v>932474</v>
      </c>
      <c r="I1227" s="0" t="n">
        <v>289265</v>
      </c>
      <c r="J1227" s="0" t="n">
        <v>110895</v>
      </c>
      <c r="K1227" s="0" t="n">
        <v>28130456</v>
      </c>
      <c r="L1227" s="0" t="n">
        <v>0</v>
      </c>
      <c r="M1227" s="0" t="n">
        <f aca="false">H1227 / (H1227 + J1227)</f>
        <v>0.893714496022021</v>
      </c>
      <c r="N1227" s="0" t="n">
        <f aca="false">K1227 / (K1227+ I1227)</f>
        <v>0.989821680515442</v>
      </c>
      <c r="O1227" s="0" t="n">
        <f aca="false">I1227 / (I1227 + K1227)</f>
        <v>0.0101783194845579</v>
      </c>
      <c r="P1227" s="0" t="n">
        <f aca="false">J1227 / (H1227 + J1227)</f>
        <v>0.106285503977979</v>
      </c>
      <c r="Q1227" s="0" t="n">
        <f aca="false">100 * (J1227 + I1227) / (H1227 + I1227 + J1227 + K1227)</f>
        <v>1.35817390504526</v>
      </c>
      <c r="R1227" s="0" t="n">
        <f aca="false">(2 * S1227 * M1227) / (S1227 + M1227)</f>
        <v>0.823337341972215</v>
      </c>
      <c r="S1227" s="0" t="n">
        <f aca="false">H1227 / (H1227 + I1227)</f>
        <v>0.763235028103384</v>
      </c>
      <c r="T1227" s="0" t="n">
        <f aca="false">AVERAGE(M1227:S1227)</f>
        <v>0.706392325017266</v>
      </c>
      <c r="U1227" s="0" t="n">
        <f aca="false">(H1227 + K1227)/(H1227 + K1227 + I1227 + J1227)</f>
        <v>0.986418260949547</v>
      </c>
      <c r="V1227" s="0" t="n">
        <f aca="false">(I1227+J1227)/W1227</f>
        <v>0.00038672292449215</v>
      </c>
      <c r="W1227" s="0" t="n">
        <f aca="false">VLOOKUP(G1227,ValidPixels!$A$1:$B$53, 2,0)</f>
        <v>1034746002</v>
      </c>
    </row>
    <row r="1228" customFormat="false" ht="12.8" hidden="false" customHeight="false" outlineLevel="0" collapsed="false">
      <c r="A1228" s="0" t="n">
        <v>30</v>
      </c>
      <c r="B1228" s="0" t="s">
        <v>123</v>
      </c>
      <c r="C1228" s="0" t="n">
        <f aca="false">VLOOKUP(D1228,List!$G$2:$H$12, 2, 0)</f>
        <v>5</v>
      </c>
      <c r="D1228" s="0" t="s">
        <v>28</v>
      </c>
      <c r="E1228" s="0" t="n">
        <f aca="false">VLOOKUP(G1228,List!$A$2:$B$54, 2, 0)</f>
        <v>8</v>
      </c>
      <c r="F1228" s="0" t="n">
        <f aca="false">VLOOKUP(G1228,List!$L$2:$M$54, 2,0)</f>
        <v>1</v>
      </c>
      <c r="G1228" s="0" t="s">
        <v>32</v>
      </c>
      <c r="H1228" s="0" t="n">
        <v>1203731</v>
      </c>
      <c r="I1228" s="0" t="n">
        <v>660571</v>
      </c>
      <c r="J1228" s="0" t="n">
        <v>347120</v>
      </c>
      <c r="K1228" s="0" t="n">
        <v>245059048</v>
      </c>
      <c r="L1228" s="0" t="n">
        <v>389</v>
      </c>
      <c r="M1228" s="0" t="n">
        <f aca="false">H1228 / (H1228 + J1228)</f>
        <v>0.776174500322726</v>
      </c>
      <c r="N1228" s="0" t="n">
        <f aca="false">K1228 / (K1228+ I1228)</f>
        <v>0.9973116880016</v>
      </c>
      <c r="O1228" s="0" t="n">
        <f aca="false">I1228 / (I1228 + K1228)</f>
        <v>0.0026883119984001</v>
      </c>
      <c r="P1228" s="0" t="n">
        <f aca="false">J1228 / (H1228 + J1228)</f>
        <v>0.223825499677274</v>
      </c>
      <c r="Q1228" s="0" t="n">
        <f aca="false">100 * (J1228 + I1228) / (H1228 + I1228 + J1228 + K1228)</f>
        <v>0.407525815759561</v>
      </c>
      <c r="R1228" s="0" t="n">
        <f aca="false">(2 * S1228 * M1228) / (S1228 + M1228)</f>
        <v>0.704935327934063</v>
      </c>
      <c r="S1228" s="0" t="n">
        <f aca="false">H1228 / (H1228 + I1228)</f>
        <v>0.645673823232502</v>
      </c>
      <c r="T1228" s="0" t="n">
        <f aca="false">AVERAGE(M1228:S1228)</f>
        <v>0.53687642384659</v>
      </c>
      <c r="U1228" s="0" t="n">
        <f aca="false">(H1228 + K1228)/(H1228 + K1228 + I1228 + J1228)</f>
        <v>0.995924741842404</v>
      </c>
      <c r="V1228" s="0" t="n">
        <f aca="false">(I1228+J1228)/W1228</f>
        <v>0.0040752650796164</v>
      </c>
      <c r="W1228" s="0" t="n">
        <f aca="false">VLOOKUP(G1228,ValidPixels!$A$1:$B$53, 2,0)</f>
        <v>247270050</v>
      </c>
    </row>
    <row r="1229" customFormat="false" ht="12.8" hidden="false" customHeight="false" outlineLevel="0" collapsed="false">
      <c r="A1229" s="0" t="n">
        <v>30</v>
      </c>
      <c r="B1229" s="0" t="s">
        <v>123</v>
      </c>
      <c r="C1229" s="0" t="n">
        <f aca="false">VLOOKUP(D1229,List!$G$2:$H$12, 2, 0)</f>
        <v>5</v>
      </c>
      <c r="D1229" s="0" t="s">
        <v>28</v>
      </c>
      <c r="E1229" s="0" t="n">
        <f aca="false">VLOOKUP(G1229,List!$A$2:$B$54, 2, 0)</f>
        <v>9</v>
      </c>
      <c r="F1229" s="0" t="n">
        <f aca="false">VLOOKUP(G1229,List!$L$2:$M$54, 2,0)</f>
        <v>6</v>
      </c>
      <c r="G1229" s="0" t="s">
        <v>33</v>
      </c>
      <c r="H1229" s="0" t="n">
        <v>1568137</v>
      </c>
      <c r="I1229" s="0" t="n">
        <v>398950</v>
      </c>
      <c r="J1229" s="0" t="n">
        <v>409755</v>
      </c>
      <c r="K1229" s="0" t="n">
        <v>145243811</v>
      </c>
      <c r="L1229" s="0" t="n">
        <v>12194</v>
      </c>
      <c r="M1229" s="0" t="n">
        <f aca="false">H1229 / (H1229 + J1229)</f>
        <v>0.792832470124759</v>
      </c>
      <c r="N1229" s="0" t="n">
        <f aca="false">K1229 / (K1229+ I1229)</f>
        <v>0.997260763272677</v>
      </c>
      <c r="O1229" s="0" t="n">
        <f aca="false">I1229 / (I1229 + K1229)</f>
        <v>0.00273923672732351</v>
      </c>
      <c r="P1229" s="0" t="n">
        <f aca="false">J1229 / (H1229 + J1229)</f>
        <v>0.207167529875241</v>
      </c>
      <c r="Q1229" s="0" t="n">
        <f aca="false">100 * (J1229 + I1229) / (H1229 + I1229 + J1229 + K1229)</f>
        <v>0.547826461653709</v>
      </c>
      <c r="R1229" s="0" t="n">
        <f aca="false">(2 * S1229 * M1229) / (S1229 + M1229)</f>
        <v>0.795003978474917</v>
      </c>
      <c r="S1229" s="0" t="n">
        <f aca="false">H1229 / (H1229 + I1229)</f>
        <v>0.797187414689843</v>
      </c>
      <c r="T1229" s="0" t="n">
        <f aca="false">AVERAGE(M1229:S1229)</f>
        <v>0.591431122116924</v>
      </c>
      <c r="U1229" s="0" t="n">
        <f aca="false">(H1229 + K1229)/(H1229 + K1229 + I1229 + J1229)</f>
        <v>0.994521735383463</v>
      </c>
      <c r="V1229" s="0" t="n">
        <f aca="false">(I1229+J1229)/W1229</f>
        <v>0.00547872415631777</v>
      </c>
      <c r="W1229" s="0" t="n">
        <f aca="false">VLOOKUP(G1229,ValidPixels!$A$1:$B$53, 2,0)</f>
        <v>147608271</v>
      </c>
    </row>
    <row r="1230" customFormat="false" ht="12.8" hidden="false" customHeight="false" outlineLevel="0" collapsed="false">
      <c r="A1230" s="0" t="n">
        <v>30</v>
      </c>
      <c r="B1230" s="0" t="s">
        <v>123</v>
      </c>
      <c r="C1230" s="0" t="n">
        <f aca="false">VLOOKUP(D1230,List!$G$2:$H$12, 2, 0)</f>
        <v>5</v>
      </c>
      <c r="D1230" s="0" t="s">
        <v>28</v>
      </c>
      <c r="E1230" s="0" t="n">
        <f aca="false">VLOOKUP(G1230,List!$A$2:$B$54, 2, 0)</f>
        <v>10</v>
      </c>
      <c r="F1230" s="0" t="n">
        <f aca="false">VLOOKUP(G1230,List!$L$2:$M$54, 2,0)</f>
        <v>3</v>
      </c>
      <c r="G1230" s="0" t="s">
        <v>34</v>
      </c>
      <c r="H1230" s="0" t="n">
        <v>14899392</v>
      </c>
      <c r="I1230" s="0" t="n">
        <v>132804991</v>
      </c>
      <c r="J1230" s="0" t="n">
        <v>3438605</v>
      </c>
      <c r="K1230" s="0" t="n">
        <v>883984916</v>
      </c>
      <c r="L1230" s="0" t="n">
        <v>358142</v>
      </c>
      <c r="M1230" s="0" t="n">
        <f aca="false">H1230 / (H1230 + J1230)</f>
        <v>0.812487427061963</v>
      </c>
      <c r="N1230" s="0" t="n">
        <f aca="false">K1230 / (K1230+ I1230)</f>
        <v>0.869387972789938</v>
      </c>
      <c r="O1230" s="0" t="n">
        <f aca="false">I1230 / (I1230 + K1230)</f>
        <v>0.130612027210062</v>
      </c>
      <c r="P1230" s="0" t="n">
        <f aca="false">J1230 / (H1230 + J1230)</f>
        <v>0.187512572938037</v>
      </c>
      <c r="Q1230" s="0" t="n">
        <f aca="false">100 * (J1230 + I1230) / (H1230 + I1230 + J1230 + K1230)</f>
        <v>13.1620059196086</v>
      </c>
      <c r="R1230" s="0" t="n">
        <f aca="false">(2 * S1230 * M1230) / (S1230 + M1230)</f>
        <v>0.179464929375259</v>
      </c>
      <c r="S1230" s="0" t="n">
        <f aca="false">H1230 / (H1230 + I1230)</f>
        <v>0.100873052629725</v>
      </c>
      <c r="T1230" s="0" t="n">
        <f aca="false">AVERAGE(M1230:S1230)</f>
        <v>2.20604912880193</v>
      </c>
      <c r="U1230" s="0" t="n">
        <f aca="false">(H1230 + K1230)/(H1230 + K1230 + I1230 + J1230)</f>
        <v>0.868379940803914</v>
      </c>
      <c r="V1230" s="0" t="n">
        <f aca="false">(I1230+J1230)/W1230</f>
        <v>4.6242127353241</v>
      </c>
      <c r="W1230" s="0" t="n">
        <f aca="false">VLOOKUP(G1230,ValidPixels!$A$1:$B$53, 2,0)</f>
        <v>29463090</v>
      </c>
    </row>
    <row r="1231" customFormat="false" ht="12.8" hidden="false" customHeight="false" outlineLevel="0" collapsed="false">
      <c r="A1231" s="0" t="n">
        <v>30</v>
      </c>
      <c r="B1231" s="0" t="s">
        <v>123</v>
      </c>
      <c r="C1231" s="0" t="n">
        <f aca="false">VLOOKUP(D1231,List!$G$2:$H$12, 2, 0)</f>
        <v>4</v>
      </c>
      <c r="D1231" s="0" t="s">
        <v>35</v>
      </c>
      <c r="E1231" s="0" t="n">
        <f aca="false">VLOOKUP(G1231,List!$A$2:$B$54, 2, 0)</f>
        <v>11</v>
      </c>
      <c r="F1231" s="0" t="n">
        <f aca="false">VLOOKUP(G1231,List!$L$2:$M$54, 2,0)</f>
        <v>3</v>
      </c>
      <c r="G1231" s="0" t="s">
        <v>36</v>
      </c>
      <c r="H1231" s="0" t="n">
        <v>137300</v>
      </c>
      <c r="I1231" s="0" t="n">
        <v>512565</v>
      </c>
      <c r="J1231" s="0" t="n">
        <v>125929</v>
      </c>
      <c r="K1231" s="0" t="n">
        <v>9320027</v>
      </c>
      <c r="L1231" s="0" t="n">
        <v>9359</v>
      </c>
      <c r="M1231" s="0" t="n">
        <f aca="false">H1231 / (H1231 + J1231)</f>
        <v>0.521599063932925</v>
      </c>
      <c r="N1231" s="0" t="n">
        <f aca="false">K1231 / (K1231+ I1231)</f>
        <v>0.947870815752347</v>
      </c>
      <c r="O1231" s="0" t="n">
        <f aca="false">I1231 / (I1231 + K1231)</f>
        <v>0.0521291842476531</v>
      </c>
      <c r="P1231" s="0" t="n">
        <f aca="false">J1231 / (H1231 + J1231)</f>
        <v>0.478400936067075</v>
      </c>
      <c r="Q1231" s="0" t="n">
        <f aca="false">100 * (J1231 + I1231) / (H1231 + I1231 + J1231 + K1231)</f>
        <v>6.32433954603593</v>
      </c>
      <c r="R1231" s="0" t="n">
        <f aca="false">(2 * S1231 * M1231) / (S1231 + M1231)</f>
        <v>0.300735740241421</v>
      </c>
      <c r="S1231" s="0" t="n">
        <f aca="false">H1231 / (H1231 + I1231)</f>
        <v>0.21127464935025</v>
      </c>
      <c r="T1231" s="0" t="n">
        <f aca="false">AVERAGE(M1231:S1231)</f>
        <v>1.26233570508966</v>
      </c>
      <c r="U1231" s="0" t="n">
        <f aca="false">(H1231 + K1231)/(H1231 + K1231 + I1231 + J1231)</f>
        <v>0.936756604539641</v>
      </c>
      <c r="V1231" s="0" t="n">
        <f aca="false">(I1231+J1231)/W1231</f>
        <v>0.0633025608282849</v>
      </c>
      <c r="W1231" s="0" t="n">
        <f aca="false">VLOOKUP(G1231,ValidPixels!$A$1:$B$53, 2,0)</f>
        <v>10086385</v>
      </c>
    </row>
    <row r="1232" customFormat="false" ht="12.8" hidden="false" customHeight="false" outlineLevel="0" collapsed="false">
      <c r="A1232" s="0" t="n">
        <v>30</v>
      </c>
      <c r="B1232" s="0" t="s">
        <v>123</v>
      </c>
      <c r="C1232" s="0" t="n">
        <f aca="false">VLOOKUP(D1232,List!$G$2:$H$12, 2, 0)</f>
        <v>4</v>
      </c>
      <c r="D1232" s="0" t="s">
        <v>35</v>
      </c>
      <c r="E1232" s="0" t="n">
        <f aca="false">VLOOKUP(G1232,List!$A$2:$B$54, 2, 0)</f>
        <v>12</v>
      </c>
      <c r="F1232" s="0" t="n">
        <f aca="false">VLOOKUP(G1232,List!$L$2:$M$54, 2,0)</f>
        <v>4</v>
      </c>
      <c r="G1232" s="0" t="s">
        <v>37</v>
      </c>
      <c r="H1232" s="0" t="n">
        <v>2586117</v>
      </c>
      <c r="I1232" s="0" t="n">
        <v>2956232</v>
      </c>
      <c r="J1232" s="0" t="n">
        <v>574639</v>
      </c>
      <c r="K1232" s="0" t="n">
        <v>44657474</v>
      </c>
      <c r="L1232" s="0" t="n">
        <v>666476</v>
      </c>
      <c r="M1232" s="0" t="n">
        <f aca="false">H1232 / (H1232 + J1232)</f>
        <v>0.818195710140232</v>
      </c>
      <c r="N1232" s="0" t="n">
        <f aca="false">K1232 / (K1232+ I1232)</f>
        <v>0.937912163359013</v>
      </c>
      <c r="O1232" s="0" t="n">
        <f aca="false">I1232 / (I1232 + K1232)</f>
        <v>0.0620878366409874</v>
      </c>
      <c r="P1232" s="0" t="n">
        <f aca="false">J1232 / (H1232 + J1232)</f>
        <v>0.181804289859768</v>
      </c>
      <c r="Q1232" s="0" t="n">
        <f aca="false">100 * (J1232 + I1232) / (H1232 + I1232 + J1232 + K1232)</f>
        <v>6.95402937011918</v>
      </c>
      <c r="R1232" s="0" t="n">
        <f aca="false">(2 * S1232 * M1232) / (S1232 + M1232)</f>
        <v>0.594297552425255</v>
      </c>
      <c r="S1232" s="0" t="n">
        <f aca="false">H1232 / (H1232 + I1232)</f>
        <v>0.466610276617369</v>
      </c>
      <c r="T1232" s="0" t="n">
        <f aca="false">AVERAGE(M1232:S1232)</f>
        <v>1.43070531416597</v>
      </c>
      <c r="U1232" s="0" t="n">
        <f aca="false">(H1232 + K1232)/(H1232 + K1232 + I1232 + J1232)</f>
        <v>0.930459706298808</v>
      </c>
      <c r="V1232" s="0" t="n">
        <f aca="false">(I1232+J1232)/W1232</f>
        <v>0.0704726241275625</v>
      </c>
      <c r="W1232" s="0" t="n">
        <f aca="false">VLOOKUP(G1232,ValidPixels!$A$1:$B$53, 2,0)</f>
        <v>50102732</v>
      </c>
    </row>
    <row r="1233" customFormat="false" ht="12.8" hidden="false" customHeight="false" outlineLevel="0" collapsed="false">
      <c r="A1233" s="0" t="n">
        <v>30</v>
      </c>
      <c r="B1233" s="0" t="s">
        <v>123</v>
      </c>
      <c r="C1233" s="0" t="n">
        <f aca="false">VLOOKUP(D1233,List!$G$2:$H$12, 2, 0)</f>
        <v>4</v>
      </c>
      <c r="D1233" s="0" t="s">
        <v>35</v>
      </c>
      <c r="E1233" s="0" t="n">
        <f aca="false">VLOOKUP(G1233,List!$A$2:$B$54, 2, 0)</f>
        <v>14</v>
      </c>
      <c r="F1233" s="0" t="n">
        <f aca="false">VLOOKUP(G1233,List!$L$2:$M$54, 2,0)</f>
        <v>1</v>
      </c>
      <c r="G1233" s="0" t="s">
        <v>39</v>
      </c>
      <c r="H1233" s="0" t="n">
        <v>3094682</v>
      </c>
      <c r="I1233" s="0" t="n">
        <v>3131462</v>
      </c>
      <c r="J1233" s="0" t="n">
        <v>1003625</v>
      </c>
      <c r="K1233" s="0" t="n">
        <v>112296880</v>
      </c>
      <c r="L1233" s="0" t="n">
        <v>0</v>
      </c>
      <c r="M1233" s="0" t="n">
        <f aca="false">H1233 / (H1233 + J1233)</f>
        <v>0.755112293930152</v>
      </c>
      <c r="N1233" s="0" t="n">
        <f aca="false">K1233 / (K1233+ I1233)</f>
        <v>0.972870943602395</v>
      </c>
      <c r="O1233" s="0" t="n">
        <f aca="false">I1233 / (I1233 + K1233)</f>
        <v>0.0271290563976047</v>
      </c>
      <c r="P1233" s="0" t="n">
        <f aca="false">J1233 / (H1233 + J1233)</f>
        <v>0.244887706069848</v>
      </c>
      <c r="Q1233" s="0" t="n">
        <f aca="false">100 * (J1233 + I1233) / (H1233 + I1233 + J1233 + K1233)</f>
        <v>3.45955235472217</v>
      </c>
      <c r="R1233" s="0" t="n">
        <f aca="false">(2 * S1233 * M1233) / (S1233 + M1233)</f>
        <v>0.599486016254036</v>
      </c>
      <c r="S1233" s="0" t="n">
        <f aca="false">H1233 / (H1233 + I1233)</f>
        <v>0.497046325944276</v>
      </c>
      <c r="T1233" s="0" t="n">
        <f aca="false">AVERAGE(M1233:S1233)</f>
        <v>0.936583528131497</v>
      </c>
      <c r="U1233" s="0" t="n">
        <f aca="false">(H1233 + K1233)/(H1233 + K1233 + I1233 + J1233)</f>
        <v>0.965404476452778</v>
      </c>
      <c r="V1233" s="0" t="n">
        <f aca="false">(I1233+J1233)/W1233</f>
        <v>0.0345955235472217</v>
      </c>
      <c r="W1233" s="0" t="n">
        <f aca="false">VLOOKUP(G1233,ValidPixels!$A$1:$B$53, 2,0)</f>
        <v>119526649</v>
      </c>
    </row>
    <row r="1234" customFormat="false" ht="12.8" hidden="false" customHeight="false" outlineLevel="0" collapsed="false">
      <c r="A1234" s="0" t="n">
        <v>30</v>
      </c>
      <c r="B1234" s="0" t="s">
        <v>123</v>
      </c>
      <c r="C1234" s="0" t="n">
        <f aca="false">VLOOKUP(D1234,List!$G$2:$H$12, 2, 0)</f>
        <v>4</v>
      </c>
      <c r="D1234" s="0" t="s">
        <v>35</v>
      </c>
      <c r="E1234" s="0" t="n">
        <f aca="false">VLOOKUP(G1234,List!$A$2:$B$54, 2, 0)</f>
        <v>13</v>
      </c>
      <c r="F1234" s="0" t="n">
        <f aca="false">VLOOKUP(G1234,List!$L$2:$M$54, 2,0)</f>
        <v>2</v>
      </c>
      <c r="G1234" s="0" t="s">
        <v>38</v>
      </c>
      <c r="H1234" s="0" t="n">
        <v>4123546</v>
      </c>
      <c r="I1234" s="0" t="n">
        <v>8511196</v>
      </c>
      <c r="J1234" s="0" t="n">
        <v>1367176</v>
      </c>
      <c r="K1234" s="0" t="n">
        <v>102973503</v>
      </c>
      <c r="L1234" s="0" t="n">
        <v>0</v>
      </c>
      <c r="M1234" s="0" t="n">
        <f aca="false">H1234 / (H1234 + J1234)</f>
        <v>0.75100250932391</v>
      </c>
      <c r="N1234" s="0" t="n">
        <f aca="false">K1234 / (K1234+ I1234)</f>
        <v>0.923655926989586</v>
      </c>
      <c r="O1234" s="0" t="n">
        <f aca="false">I1234 / (I1234 + K1234)</f>
        <v>0.0763440730104137</v>
      </c>
      <c r="P1234" s="0" t="n">
        <f aca="false">J1234 / (H1234 + J1234)</f>
        <v>0.24899749067609</v>
      </c>
      <c r="Q1234" s="0" t="n">
        <f aca="false">100 * (J1234 + I1234) / (H1234 + I1234 + J1234 + K1234)</f>
        <v>8.44482705473657</v>
      </c>
      <c r="R1234" s="0" t="n">
        <f aca="false">(2 * S1234 * M1234) / (S1234 + M1234)</f>
        <v>0.455000324405488</v>
      </c>
      <c r="S1234" s="0" t="n">
        <f aca="false">H1234 / (H1234 + I1234)</f>
        <v>0.32636566698394</v>
      </c>
      <c r="T1234" s="0" t="n">
        <f aca="false">AVERAGE(M1234:S1234)</f>
        <v>1.60374186373229</v>
      </c>
      <c r="U1234" s="0" t="n">
        <f aca="false">(H1234 + K1234)/(H1234 + K1234 + I1234 + J1234)</f>
        <v>0.915551729452634</v>
      </c>
      <c r="V1234" s="0" t="n">
        <f aca="false">(I1234+J1234)/W1234</f>
        <v>0.0844482705473657</v>
      </c>
      <c r="W1234" s="0" t="n">
        <f aca="false">VLOOKUP(G1234,ValidPixels!$A$1:$B$53, 2,0)</f>
        <v>116975421</v>
      </c>
    </row>
    <row r="1235" customFormat="false" ht="12.8" hidden="false" customHeight="false" outlineLevel="0" collapsed="false">
      <c r="A1235" s="0" t="n">
        <v>30</v>
      </c>
      <c r="B1235" s="0" t="s">
        <v>123</v>
      </c>
      <c r="C1235" s="0" t="n">
        <f aca="false">VLOOKUP(D1235,List!$G$2:$H$12, 2, 0)</f>
        <v>6</v>
      </c>
      <c r="D1235" s="0" t="s">
        <v>40</v>
      </c>
      <c r="E1235" s="0" t="n">
        <f aca="false">VLOOKUP(G1235,List!$A$2:$B$54, 2, 0)</f>
        <v>15</v>
      </c>
      <c r="F1235" s="0" t="n">
        <f aca="false">VLOOKUP(G1235,List!$L$2:$M$54, 2,0)</f>
        <v>2</v>
      </c>
      <c r="G1235" s="0" t="s">
        <v>41</v>
      </c>
      <c r="H1235" s="0" t="n">
        <v>111810</v>
      </c>
      <c r="I1235" s="0" t="n">
        <v>68266</v>
      </c>
      <c r="J1235" s="0" t="n">
        <v>113581</v>
      </c>
      <c r="K1235" s="0" t="n">
        <v>2620924</v>
      </c>
      <c r="L1235" s="0" t="n">
        <v>0</v>
      </c>
      <c r="M1235" s="0" t="n">
        <f aca="false">H1235 / (H1235 + J1235)</f>
        <v>0.496071271701177</v>
      </c>
      <c r="N1235" s="0" t="n">
        <f aca="false">K1235 / (K1235+ I1235)</f>
        <v>0.974614660920203</v>
      </c>
      <c r="O1235" s="0" t="n">
        <f aca="false">I1235 / (I1235 + K1235)</f>
        <v>0.0253853390797973</v>
      </c>
      <c r="P1235" s="0" t="n">
        <f aca="false">J1235 / (H1235 + J1235)</f>
        <v>0.503928728298823</v>
      </c>
      <c r="Q1235" s="0" t="n">
        <f aca="false">100 * (J1235 + I1235) / (H1235 + I1235 + J1235 + K1235)</f>
        <v>6.239215859844</v>
      </c>
      <c r="R1235" s="0" t="n">
        <f aca="false">(2 * S1235 * M1235) / (S1235 + M1235)</f>
        <v>0.55151220691203</v>
      </c>
      <c r="S1235" s="0" t="n">
        <f aca="false">H1235 / (H1235 + I1235)</f>
        <v>0.620904506985939</v>
      </c>
      <c r="T1235" s="0" t="n">
        <f aca="false">AVERAGE(M1235:S1235)</f>
        <v>1.344518939106</v>
      </c>
      <c r="U1235" s="0" t="n">
        <f aca="false">(H1235 + K1235)/(H1235 + K1235 + I1235 + J1235)</f>
        <v>0.93760784140156</v>
      </c>
      <c r="V1235" s="0" t="n">
        <f aca="false">(I1235+J1235)/W1235</f>
        <v>0.06239215859844</v>
      </c>
      <c r="W1235" s="0" t="n">
        <f aca="false">VLOOKUP(G1235,ValidPixels!$A$1:$B$53, 2,0)</f>
        <v>2914581</v>
      </c>
    </row>
    <row r="1236" customFormat="false" ht="12.8" hidden="false" customHeight="false" outlineLevel="0" collapsed="false">
      <c r="A1236" s="0" t="n">
        <v>30</v>
      </c>
      <c r="B1236" s="0" t="s">
        <v>123</v>
      </c>
      <c r="C1236" s="0" t="n">
        <f aca="false">VLOOKUP(D1236,List!$G$2:$H$12, 2, 0)</f>
        <v>6</v>
      </c>
      <c r="D1236" s="0" t="s">
        <v>40</v>
      </c>
      <c r="E1236" s="0" t="n">
        <f aca="false">VLOOKUP(G1236,List!$A$2:$B$54, 2, 0)</f>
        <v>16</v>
      </c>
      <c r="F1236" s="0" t="n">
        <f aca="false">VLOOKUP(G1236,List!$L$2:$M$54, 2,0)</f>
        <v>6</v>
      </c>
      <c r="G1236" s="0" t="s">
        <v>42</v>
      </c>
      <c r="H1236" s="0" t="n">
        <v>460584</v>
      </c>
      <c r="I1236" s="0" t="n">
        <v>4617980</v>
      </c>
      <c r="J1236" s="0" t="n">
        <v>230786</v>
      </c>
      <c r="K1236" s="0" t="n">
        <v>87042249</v>
      </c>
      <c r="L1236" s="0" t="n">
        <v>80073</v>
      </c>
      <c r="M1236" s="0" t="n">
        <f aca="false">H1236 / (H1236 + J1236)</f>
        <v>0.666190317774853</v>
      </c>
      <c r="N1236" s="0" t="n">
        <f aca="false">K1236 / (K1236+ I1236)</f>
        <v>0.94961849811656</v>
      </c>
      <c r="O1236" s="0" t="n">
        <f aca="false">I1236 / (I1236 + K1236)</f>
        <v>0.0503815018834395</v>
      </c>
      <c r="P1236" s="0" t="n">
        <f aca="false">J1236 / (H1236 + J1236)</f>
        <v>0.333809682225147</v>
      </c>
      <c r="Q1236" s="0" t="n">
        <f aca="false">100 * (J1236 + I1236) / (H1236 + I1236 + J1236 + K1236)</f>
        <v>5.2503324820613</v>
      </c>
      <c r="R1236" s="0" t="n">
        <f aca="false">(2 * S1236 * M1236) / (S1236 + M1236)</f>
        <v>0.159649659770805</v>
      </c>
      <c r="S1236" s="0" t="n">
        <f aca="false">H1236 / (H1236 + I1236)</f>
        <v>0.0906917782270736</v>
      </c>
      <c r="T1236" s="0" t="n">
        <f aca="false">AVERAGE(M1236:S1236)</f>
        <v>1.07152484572274</v>
      </c>
      <c r="U1236" s="0" t="n">
        <f aca="false">(H1236 + K1236)/(H1236 + K1236 + I1236 + J1236)</f>
        <v>0.947496675179387</v>
      </c>
      <c r="V1236" s="0" t="n">
        <f aca="false">(I1236+J1236)/W1236</f>
        <v>0.602710326098306</v>
      </c>
      <c r="W1236" s="0" t="n">
        <f aca="false">VLOOKUP(G1236,ValidPixels!$A$1:$B$53, 2,0)</f>
        <v>8044936</v>
      </c>
    </row>
    <row r="1237" customFormat="false" ht="12.8" hidden="false" customHeight="false" outlineLevel="0" collapsed="false">
      <c r="A1237" s="0" t="n">
        <v>30</v>
      </c>
      <c r="B1237" s="0" t="s">
        <v>123</v>
      </c>
      <c r="C1237" s="0" t="n">
        <f aca="false">VLOOKUP(D1237,List!$G$2:$H$12, 2, 0)</f>
        <v>6</v>
      </c>
      <c r="D1237" s="0" t="s">
        <v>40</v>
      </c>
      <c r="E1237" s="0" t="n">
        <f aca="false">VLOOKUP(G1237,List!$A$2:$B$54, 2, 0)</f>
        <v>17</v>
      </c>
      <c r="F1237" s="0" t="n">
        <f aca="false">VLOOKUP(G1237,List!$L$2:$M$54, 2,0)</f>
        <v>4</v>
      </c>
      <c r="G1237" s="0" t="s">
        <v>43</v>
      </c>
      <c r="H1237" s="0" t="n">
        <v>535088</v>
      </c>
      <c r="I1237" s="0" t="n">
        <v>326231</v>
      </c>
      <c r="J1237" s="0" t="n">
        <v>169857</v>
      </c>
      <c r="K1237" s="0" t="n">
        <v>13499766</v>
      </c>
      <c r="L1237" s="0" t="n">
        <v>0</v>
      </c>
      <c r="M1237" s="0" t="n">
        <f aca="false">H1237 / (H1237 + J1237)</f>
        <v>0.75904928753307</v>
      </c>
      <c r="N1237" s="0" t="n">
        <f aca="false">K1237 / (K1237+ I1237)</f>
        <v>0.976404522581626</v>
      </c>
      <c r="O1237" s="0" t="n">
        <f aca="false">I1237 / (I1237 + K1237)</f>
        <v>0.0235954774183735</v>
      </c>
      <c r="P1237" s="0" t="n">
        <f aca="false">J1237 / (H1237 + J1237)</f>
        <v>0.24095071246693</v>
      </c>
      <c r="Q1237" s="0" t="n">
        <f aca="false">100 * (J1237 + I1237) / (H1237 + I1237 + J1237 + K1237)</f>
        <v>3.41401128708655</v>
      </c>
      <c r="R1237" s="0" t="n">
        <f aca="false">(2 * S1237 * M1237) / (S1237 + M1237)</f>
        <v>0.683266677903597</v>
      </c>
      <c r="S1237" s="0" t="n">
        <f aca="false">H1237 / (H1237 + I1237)</f>
        <v>0.621242536156755</v>
      </c>
      <c r="T1237" s="0" t="n">
        <f aca="false">AVERAGE(M1237:S1237)</f>
        <v>0.959788643020986</v>
      </c>
      <c r="U1237" s="0" t="n">
        <f aca="false">(H1237 + K1237)/(H1237 + K1237 + I1237 + J1237)</f>
        <v>0.965859887129134</v>
      </c>
      <c r="V1237" s="0" t="n">
        <f aca="false">(I1237+J1237)/W1237</f>
        <v>0.00293165760828937</v>
      </c>
      <c r="W1237" s="0" t="n">
        <f aca="false">VLOOKUP(G1237,ValidPixels!$A$1:$B$53, 2,0)</f>
        <v>169217578</v>
      </c>
    </row>
    <row r="1238" customFormat="false" ht="12.8" hidden="false" customHeight="false" outlineLevel="0" collapsed="false">
      <c r="A1238" s="0" t="n">
        <v>30</v>
      </c>
      <c r="B1238" s="0" t="s">
        <v>123</v>
      </c>
      <c r="C1238" s="0" t="n">
        <f aca="false">VLOOKUP(D1238,List!$G$2:$H$12, 2, 0)</f>
        <v>6</v>
      </c>
      <c r="D1238" s="0" t="s">
        <v>40</v>
      </c>
      <c r="E1238" s="0" t="n">
        <f aca="false">VLOOKUP(G1238,List!$A$2:$B$54, 2, 0)</f>
        <v>18</v>
      </c>
      <c r="F1238" s="0" t="n">
        <f aca="false">VLOOKUP(G1238,List!$L$2:$M$54, 2,0)</f>
        <v>1</v>
      </c>
      <c r="G1238" s="0" t="s">
        <v>44</v>
      </c>
      <c r="H1238" s="0" t="n">
        <v>576183</v>
      </c>
      <c r="I1238" s="0" t="n">
        <v>496952</v>
      </c>
      <c r="J1238" s="0" t="n">
        <v>172621</v>
      </c>
      <c r="K1238" s="0" t="n">
        <v>14324477</v>
      </c>
      <c r="L1238" s="0" t="n">
        <v>13748</v>
      </c>
      <c r="M1238" s="0" t="n">
        <f aca="false">H1238 / (H1238 + J1238)</f>
        <v>0.769471049834135</v>
      </c>
      <c r="N1238" s="0" t="n">
        <f aca="false">K1238 / (K1238+ I1238)</f>
        <v>0.966470709403257</v>
      </c>
      <c r="O1238" s="0" t="n">
        <f aca="false">I1238 / (I1238 + K1238)</f>
        <v>0.0335292905967434</v>
      </c>
      <c r="P1238" s="0" t="n">
        <f aca="false">J1238 / (H1238 + J1238)</f>
        <v>0.230528950165864</v>
      </c>
      <c r="Q1238" s="0" t="n">
        <f aca="false">100 * (J1238 + I1238) / (H1238 + I1238 + J1238 + K1238)</f>
        <v>4.30034027108008</v>
      </c>
      <c r="R1238" s="0" t="n">
        <f aca="false">(2 * S1238 * M1238) / (S1238 + M1238)</f>
        <v>0.632494282190567</v>
      </c>
      <c r="S1238" s="0" t="n">
        <f aca="false">H1238 / (H1238 + I1238)</f>
        <v>0.536915672305907</v>
      </c>
      <c r="T1238" s="0" t="n">
        <f aca="false">AVERAGE(M1238:S1238)</f>
        <v>1.06710717508236</v>
      </c>
      <c r="U1238" s="0" t="n">
        <f aca="false">(H1238 + K1238)/(H1238 + K1238 + I1238 + J1238)</f>
        <v>0.956996597289199</v>
      </c>
      <c r="V1238" s="0" t="n">
        <f aca="false">(I1238+J1238)/W1238</f>
        <v>0.0430416503255863</v>
      </c>
      <c r="W1238" s="0" t="n">
        <f aca="false">VLOOKUP(G1238,ValidPixels!$A$1:$B$53, 2,0)</f>
        <v>15556397</v>
      </c>
    </row>
    <row r="1239" customFormat="false" ht="12.8" hidden="false" customHeight="false" outlineLevel="0" collapsed="false">
      <c r="A1239" s="0" t="n">
        <v>30</v>
      </c>
      <c r="B1239" s="0" t="s">
        <v>123</v>
      </c>
      <c r="C1239" s="0" t="n">
        <f aca="false">VLOOKUP(D1239,List!$G$2:$H$12, 2, 0)</f>
        <v>6</v>
      </c>
      <c r="D1239" s="0" t="s">
        <v>40</v>
      </c>
      <c r="E1239" s="0" t="n">
        <f aca="false">VLOOKUP(G1239,List!$A$2:$B$54, 2, 0)</f>
        <v>19</v>
      </c>
      <c r="F1239" s="0" t="n">
        <f aca="false">VLOOKUP(G1239,List!$L$2:$M$54, 2,0)</f>
        <v>5</v>
      </c>
      <c r="G1239" s="0" t="s">
        <v>45</v>
      </c>
      <c r="H1239" s="0" t="n">
        <v>595662</v>
      </c>
      <c r="I1239" s="0" t="n">
        <v>1735323</v>
      </c>
      <c r="J1239" s="0" t="n">
        <v>850549</v>
      </c>
      <c r="K1239" s="0" t="n">
        <v>4877516</v>
      </c>
      <c r="L1239" s="0" t="n">
        <v>2635</v>
      </c>
      <c r="M1239" s="0" t="n">
        <f aca="false">H1239 / (H1239 + J1239)</f>
        <v>0.411877658239358</v>
      </c>
      <c r="N1239" s="0" t="n">
        <f aca="false">K1239 / (K1239+ I1239)</f>
        <v>0.737582753791526</v>
      </c>
      <c r="O1239" s="0" t="n">
        <f aca="false">I1239 / (I1239 + K1239)</f>
        <v>0.262417246208474</v>
      </c>
      <c r="P1239" s="0" t="n">
        <f aca="false">J1239 / (H1239 + J1239)</f>
        <v>0.588122341760642</v>
      </c>
      <c r="Q1239" s="0" t="n">
        <f aca="false">100 * (J1239 + I1239) / (H1239 + I1239 + J1239 + K1239)</f>
        <v>32.086561071094</v>
      </c>
      <c r="R1239" s="0" t="n">
        <f aca="false">(2 * S1239 * M1239) / (S1239 + M1239)</f>
        <v>0.31539904204071</v>
      </c>
      <c r="S1239" s="0" t="n">
        <f aca="false">H1239 / (H1239 + I1239)</f>
        <v>0.255540897946576</v>
      </c>
      <c r="T1239" s="0" t="n">
        <f aca="false">AVERAGE(M1239:S1239)</f>
        <v>4.95107157301161</v>
      </c>
      <c r="U1239" s="0" t="n">
        <f aca="false">(H1239 + K1239)/(H1239 + K1239 + I1239 + J1239)</f>
        <v>0.67913438928906</v>
      </c>
      <c r="V1239" s="0" t="n">
        <f aca="false">(I1239+J1239)/W1239</f>
        <v>0.177956253627604</v>
      </c>
      <c r="W1239" s="0" t="n">
        <f aca="false">VLOOKUP(G1239,ValidPixels!$A$1:$B$53, 2,0)</f>
        <v>14530942</v>
      </c>
    </row>
    <row r="1240" customFormat="false" ht="12.8" hidden="false" customHeight="false" outlineLevel="0" collapsed="false">
      <c r="A1240" s="0" t="n">
        <v>30</v>
      </c>
      <c r="B1240" s="0" t="s">
        <v>123</v>
      </c>
      <c r="C1240" s="0" t="n">
        <f aca="false">VLOOKUP(D1240,List!$G$2:$H$12, 2, 0)</f>
        <v>6</v>
      </c>
      <c r="D1240" s="0" t="s">
        <v>40</v>
      </c>
      <c r="E1240" s="0" t="n">
        <f aca="false">VLOOKUP(G1240,List!$A$2:$B$54, 2, 0)</f>
        <v>20</v>
      </c>
      <c r="F1240" s="0" t="n">
        <f aca="false">VLOOKUP(G1240,List!$L$2:$M$54, 2,0)</f>
        <v>3</v>
      </c>
      <c r="G1240" s="0" t="s">
        <v>46</v>
      </c>
      <c r="H1240" s="0" t="n">
        <v>3317098</v>
      </c>
      <c r="I1240" s="0" t="n">
        <v>488310</v>
      </c>
      <c r="J1240" s="0" t="n">
        <v>4071582</v>
      </c>
      <c r="K1240" s="0" t="n">
        <v>161340588</v>
      </c>
      <c r="L1240" s="0" t="n">
        <v>0</v>
      </c>
      <c r="M1240" s="0" t="n">
        <f aca="false">H1240 / (H1240 + J1240)</f>
        <v>0.448943248320404</v>
      </c>
      <c r="N1240" s="0" t="n">
        <f aca="false">K1240 / (K1240+ I1240)</f>
        <v>0.996982553758724</v>
      </c>
      <c r="O1240" s="0" t="n">
        <f aca="false">I1240 / (I1240 + K1240)</f>
        <v>0.00301744624127639</v>
      </c>
      <c r="P1240" s="0" t="n">
        <f aca="false">J1240 / (H1240 + J1240)</f>
        <v>0.551056751679596</v>
      </c>
      <c r="Q1240" s="0" t="n">
        <f aca="false">100 * (J1240 + I1240) / (H1240 + I1240 + J1240 + K1240)</f>
        <v>2.69469168268086</v>
      </c>
      <c r="R1240" s="0" t="n">
        <f aca="false">(2 * S1240 * M1240) / (S1240 + M1240)</f>
        <v>0.592651764038303</v>
      </c>
      <c r="S1240" s="0" t="n">
        <f aca="false">H1240 / (H1240 + I1240)</f>
        <v>0.871679988059099</v>
      </c>
      <c r="T1240" s="0" t="n">
        <f aca="false">AVERAGE(M1240:S1240)</f>
        <v>0.879860490682609</v>
      </c>
      <c r="U1240" s="0" t="n">
        <f aca="false">(H1240 + K1240)/(H1240 + K1240 + I1240 + J1240)</f>
        <v>0.973053083173191</v>
      </c>
      <c r="V1240" s="0" t="n">
        <f aca="false">(I1240+J1240)/W1240</f>
        <v>0.0495856466509681</v>
      </c>
      <c r="W1240" s="0" t="n">
        <f aca="false">VLOOKUP(G1240,ValidPixels!$A$1:$B$53, 2,0)</f>
        <v>91959918</v>
      </c>
    </row>
    <row r="1241" customFormat="false" ht="12.8" hidden="false" customHeight="false" outlineLevel="0" collapsed="false">
      <c r="A1241" s="0" t="n">
        <v>30</v>
      </c>
      <c r="B1241" s="0" t="s">
        <v>123</v>
      </c>
      <c r="C1241" s="0" t="n">
        <f aca="false">VLOOKUP(D1241,List!$G$2:$H$12, 2, 0)</f>
        <v>9</v>
      </c>
      <c r="D1241" s="0" t="s">
        <v>47</v>
      </c>
      <c r="E1241" s="0" t="n">
        <f aca="false">VLOOKUP(G1241,List!$A$2:$B$54, 2, 0)</f>
        <v>21</v>
      </c>
      <c r="F1241" s="0" t="n">
        <f aca="false">VLOOKUP(G1241,List!$L$2:$M$54, 2,0)</f>
        <v>1</v>
      </c>
      <c r="G1241" s="0" t="s">
        <v>48</v>
      </c>
      <c r="H1241" s="0" t="n">
        <v>1626384</v>
      </c>
      <c r="I1241" s="0" t="n">
        <v>2120265</v>
      </c>
      <c r="J1241" s="0" t="n">
        <v>398213</v>
      </c>
      <c r="K1241" s="0" t="n">
        <v>97707522</v>
      </c>
      <c r="L1241" s="0" t="n">
        <v>0</v>
      </c>
      <c r="M1241" s="0" t="n">
        <f aca="false">H1241 / (H1241 + J1241)</f>
        <v>0.803312461689907</v>
      </c>
      <c r="N1241" s="0" t="n">
        <f aca="false">K1241 / (K1241+ I1241)</f>
        <v>0.978760773290507</v>
      </c>
      <c r="O1241" s="0" t="n">
        <f aca="false">I1241 / (I1241 + K1241)</f>
        <v>0.0212392267094932</v>
      </c>
      <c r="P1241" s="0" t="n">
        <f aca="false">J1241 / (H1241 + J1241)</f>
        <v>0.196687538310093</v>
      </c>
      <c r="Q1241" s="0" t="n">
        <f aca="false">100 * (J1241 + I1241) / (H1241 + I1241 + J1241 + K1241)</f>
        <v>2.47267457185882</v>
      </c>
      <c r="R1241" s="0" t="n">
        <f aca="false">(2 * S1241 * M1241) / (S1241 + M1241)</f>
        <v>0.563616245088149</v>
      </c>
      <c r="S1241" s="0" t="n">
        <f aca="false">H1241 / (H1241 + I1241)</f>
        <v>0.434090303094846</v>
      </c>
      <c r="T1241" s="0" t="n">
        <f aca="false">AVERAGE(M1241:S1241)</f>
        <v>0.78148301714883</v>
      </c>
      <c r="U1241" s="0" t="n">
        <f aca="false">(H1241 + K1241)/(H1241 + K1241 + I1241 + J1241)</f>
        <v>0.975273254281412</v>
      </c>
      <c r="V1241" s="0" t="n">
        <f aca="false">(I1241+J1241)/W1241</f>
        <v>0.0247267457185882</v>
      </c>
      <c r="W1241" s="0" t="n">
        <f aca="false">VLOOKUP(G1241,ValidPixels!$A$1:$B$53, 2,0)</f>
        <v>101852384</v>
      </c>
    </row>
    <row r="1242" customFormat="false" ht="12.8" hidden="false" customHeight="false" outlineLevel="0" collapsed="false">
      <c r="A1242" s="0" t="n">
        <v>30</v>
      </c>
      <c r="B1242" s="0" t="s">
        <v>123</v>
      </c>
      <c r="C1242" s="0" t="n">
        <f aca="false">VLOOKUP(D1242,List!$G$2:$H$12, 2, 0)</f>
        <v>9</v>
      </c>
      <c r="D1242" s="0" t="s">
        <v>47</v>
      </c>
      <c r="E1242" s="0" t="n">
        <f aca="false">VLOOKUP(G1242,List!$A$2:$B$54, 2, 0)</f>
        <v>22</v>
      </c>
      <c r="F1242" s="0" t="n">
        <f aca="false">VLOOKUP(G1242,List!$L$2:$M$54, 2,0)</f>
        <v>3</v>
      </c>
      <c r="G1242" s="0" t="s">
        <v>49</v>
      </c>
      <c r="H1242" s="0" t="n">
        <v>2102236</v>
      </c>
      <c r="I1242" s="0" t="n">
        <v>667678</v>
      </c>
      <c r="J1242" s="0" t="n">
        <v>848973</v>
      </c>
      <c r="K1242" s="0" t="n">
        <v>76347824</v>
      </c>
      <c r="L1242" s="0" t="n">
        <v>221704</v>
      </c>
      <c r="M1242" s="0" t="n">
        <f aca="false">H1242 / (H1242 + J1242)</f>
        <v>0.712330438135693</v>
      </c>
      <c r="N1242" s="0" t="n">
        <f aca="false">K1242 / (K1242+ I1242)</f>
        <v>0.991330602506493</v>
      </c>
      <c r="O1242" s="0" t="n">
        <f aca="false">I1242 / (I1242 + K1242)</f>
        <v>0.00866939749350722</v>
      </c>
      <c r="P1242" s="0" t="n">
        <f aca="false">J1242 / (H1242 + J1242)</f>
        <v>0.287669561864307</v>
      </c>
      <c r="Q1242" s="0" t="n">
        <f aca="false">100 * (J1242 + I1242) / (H1242 + I1242 + J1242 + K1242)</f>
        <v>1.89660295019511</v>
      </c>
      <c r="R1242" s="0" t="n">
        <f aca="false">(2 * S1242 * M1242) / (S1242 + M1242)</f>
        <v>0.734903269865025</v>
      </c>
      <c r="S1242" s="0" t="n">
        <f aca="false">H1242 / (H1242 + I1242)</f>
        <v>0.758953527077014</v>
      </c>
      <c r="T1242" s="0" t="n">
        <f aca="false">AVERAGE(M1242:S1242)</f>
        <v>0.77006567816245</v>
      </c>
      <c r="U1242" s="0" t="n">
        <f aca="false">(H1242 + K1242)/(H1242 + K1242 + I1242 + J1242)</f>
        <v>0.981033970498049</v>
      </c>
      <c r="V1242" s="0" t="n">
        <f aca="false">(I1242+J1242)/W1242</f>
        <v>0.0190594178168223</v>
      </c>
      <c r="W1242" s="0" t="n">
        <f aca="false">VLOOKUP(G1242,ValidPixels!$A$1:$B$53, 2,0)</f>
        <v>79574886</v>
      </c>
    </row>
    <row r="1243" customFormat="false" ht="12.8" hidden="false" customHeight="false" outlineLevel="0" collapsed="false">
      <c r="A1243" s="0" t="n">
        <v>30</v>
      </c>
      <c r="B1243" s="0" t="s">
        <v>123</v>
      </c>
      <c r="C1243" s="0" t="n">
        <f aca="false">VLOOKUP(D1243,List!$G$2:$H$12, 2, 0)</f>
        <v>9</v>
      </c>
      <c r="D1243" s="0" t="s">
        <v>47</v>
      </c>
      <c r="E1243" s="0" t="n">
        <f aca="false">VLOOKUP(G1243,List!$A$2:$B$54, 2, 0)</f>
        <v>23</v>
      </c>
      <c r="F1243" s="0" t="n">
        <f aca="false">VLOOKUP(G1243,List!$L$2:$M$54, 2,0)</f>
        <v>2</v>
      </c>
      <c r="G1243" s="0" t="s">
        <v>50</v>
      </c>
      <c r="H1243" s="0" t="n">
        <v>4010778</v>
      </c>
      <c r="I1243" s="0" t="n">
        <v>1755530</v>
      </c>
      <c r="J1243" s="0" t="n">
        <v>1146010</v>
      </c>
      <c r="K1243" s="0" t="n">
        <v>79084188</v>
      </c>
      <c r="L1243" s="0" t="n">
        <v>1753157</v>
      </c>
      <c r="M1243" s="0" t="n">
        <f aca="false">H1243 / (H1243 + J1243)</f>
        <v>0.777766702839054</v>
      </c>
      <c r="N1243" s="0" t="n">
        <f aca="false">K1243 / (K1243+ I1243)</f>
        <v>0.978283818357704</v>
      </c>
      <c r="O1243" s="0" t="n">
        <f aca="false">I1243 / (I1243 + K1243)</f>
        <v>0.0217161816422962</v>
      </c>
      <c r="P1243" s="0" t="n">
        <f aca="false">J1243 / (H1243 + J1243)</f>
        <v>0.222233297160946</v>
      </c>
      <c r="Q1243" s="0" t="n">
        <f aca="false">100 * (J1243 + I1243) / (H1243 + I1243 + J1243 + K1243)</f>
        <v>3.37402080033345</v>
      </c>
      <c r="R1243" s="0" t="n">
        <f aca="false">(2 * S1243 * M1243) / (S1243 + M1243)</f>
        <v>0.734366520261289</v>
      </c>
      <c r="S1243" s="0" t="n">
        <f aca="false">H1243 / (H1243 + I1243)</f>
        <v>0.69555389687821</v>
      </c>
      <c r="T1243" s="0" t="n">
        <f aca="false">AVERAGE(M1243:S1243)</f>
        <v>0.971991602496135</v>
      </c>
      <c r="U1243" s="0" t="n">
        <f aca="false">(H1243 + K1243)/(H1243 + K1243 + I1243 + J1243)</f>
        <v>0.966259791996666</v>
      </c>
      <c r="V1243" s="0" t="n">
        <f aca="false">(I1243+J1243)/W1243</f>
        <v>0.0344424066680625</v>
      </c>
      <c r="W1243" s="0" t="n">
        <f aca="false">VLOOKUP(G1243,ValidPixels!$A$1:$B$53, 2,0)</f>
        <v>84243242</v>
      </c>
    </row>
    <row r="1244" customFormat="false" ht="12.8" hidden="false" customHeight="false" outlineLevel="0" collapsed="false">
      <c r="A1244" s="0" t="n">
        <v>30</v>
      </c>
      <c r="B1244" s="0" t="s">
        <v>123</v>
      </c>
      <c r="C1244" s="0" t="n">
        <f aca="false">VLOOKUP(D1244,List!$G$2:$H$12, 2, 0)</f>
        <v>9</v>
      </c>
      <c r="D1244" s="0" t="s">
        <v>47</v>
      </c>
      <c r="E1244" s="0" t="n">
        <f aca="false">VLOOKUP(G1244,List!$A$2:$B$54, 2, 0)</f>
        <v>24</v>
      </c>
      <c r="F1244" s="0" t="n">
        <f aca="false">VLOOKUP(G1244,List!$L$2:$M$54, 2,0)</f>
        <v>6</v>
      </c>
      <c r="G1244" s="0" t="s">
        <v>51</v>
      </c>
      <c r="H1244" s="0" t="n">
        <v>4619158</v>
      </c>
      <c r="I1244" s="0" t="n">
        <v>1048911</v>
      </c>
      <c r="J1244" s="0" t="n">
        <v>286198</v>
      </c>
      <c r="K1244" s="0" t="n">
        <v>80951749</v>
      </c>
      <c r="L1244" s="0" t="n">
        <v>855115</v>
      </c>
      <c r="M1244" s="0" t="n">
        <f aca="false">H1244 / (H1244 + J1244)</f>
        <v>0.941656018441883</v>
      </c>
      <c r="N1244" s="0" t="n">
        <f aca="false">K1244 / (K1244+ I1244)</f>
        <v>0.987208505394957</v>
      </c>
      <c r="O1244" s="0" t="n">
        <f aca="false">I1244 / (I1244 + K1244)</f>
        <v>0.0127914946050434</v>
      </c>
      <c r="P1244" s="0" t="n">
        <f aca="false">J1244 / (H1244 + J1244)</f>
        <v>0.0583439815581173</v>
      </c>
      <c r="Q1244" s="0" t="n">
        <f aca="false">100 * (J1244 + I1244) / (H1244 + I1244 + J1244 + K1244)</f>
        <v>1.53626763882491</v>
      </c>
      <c r="R1244" s="0" t="n">
        <f aca="false">(2 * S1244 * M1244) / (S1244 + M1244)</f>
        <v>0.87372975171243</v>
      </c>
      <c r="S1244" s="0" t="n">
        <f aca="false">H1244 / (H1244 + I1244)</f>
        <v>0.814943854776644</v>
      </c>
      <c r="T1244" s="0" t="n">
        <f aca="false">AVERAGE(M1244:S1244)</f>
        <v>0.746420177901998</v>
      </c>
      <c r="U1244" s="0" t="n">
        <f aca="false">(H1244 + K1244)/(H1244 + K1244 + I1244 + J1244)</f>
        <v>0.984637323611751</v>
      </c>
      <c r="V1244" s="0" t="n">
        <f aca="false">(I1244+J1244)/W1244</f>
        <v>0.015519709258556</v>
      </c>
      <c r="W1244" s="0" t="n">
        <f aca="false">VLOOKUP(G1244,ValidPixels!$A$1:$B$53, 2,0)</f>
        <v>86026676</v>
      </c>
    </row>
    <row r="1245" customFormat="false" ht="12.8" hidden="false" customHeight="false" outlineLevel="0" collapsed="false">
      <c r="A1245" s="0" t="n">
        <v>30</v>
      </c>
      <c r="B1245" s="0" t="s">
        <v>123</v>
      </c>
      <c r="C1245" s="0" t="n">
        <f aca="false">VLOOKUP(D1245,List!$G$2:$H$12, 2, 0)</f>
        <v>9</v>
      </c>
      <c r="D1245" s="0" t="s">
        <v>47</v>
      </c>
      <c r="E1245" s="0" t="n">
        <f aca="false">VLOOKUP(G1245,List!$A$2:$B$54, 2, 0)</f>
        <v>25</v>
      </c>
      <c r="F1245" s="0" t="n">
        <f aca="false">VLOOKUP(G1245,List!$L$2:$M$54, 2,0)</f>
        <v>5</v>
      </c>
      <c r="G1245" s="0" t="s">
        <v>52</v>
      </c>
      <c r="H1245" s="0" t="n">
        <v>7909262</v>
      </c>
      <c r="I1245" s="0" t="n">
        <v>17078326</v>
      </c>
      <c r="J1245" s="0" t="n">
        <v>2465931</v>
      </c>
      <c r="K1245" s="0" t="n">
        <v>500824449</v>
      </c>
      <c r="L1245" s="0" t="n">
        <v>424835</v>
      </c>
      <c r="M1245" s="0" t="n">
        <f aca="false">H1245 / (H1245 + J1245)</f>
        <v>0.762324324954726</v>
      </c>
      <c r="N1245" s="0" t="n">
        <f aca="false">K1245 / (K1245+ I1245)</f>
        <v>0.967024069334249</v>
      </c>
      <c r="O1245" s="0" t="n">
        <f aca="false">I1245 / (I1245 + K1245)</f>
        <v>0.0329759306657509</v>
      </c>
      <c r="P1245" s="0" t="n">
        <f aca="false">J1245 / (H1245 + J1245)</f>
        <v>0.237675675045274</v>
      </c>
      <c r="Q1245" s="0" t="n">
        <f aca="false">100 * (J1245 + I1245) / (H1245 + I1245 + J1245 + K1245)</f>
        <v>3.69961614602107</v>
      </c>
      <c r="R1245" s="0" t="n">
        <f aca="false">(2 * S1245 * M1245) / (S1245 + M1245)</f>
        <v>0.447321266955786</v>
      </c>
      <c r="S1245" s="0" t="n">
        <f aca="false">H1245 / (H1245 + I1245)</f>
        <v>0.316527629637562</v>
      </c>
      <c r="T1245" s="0" t="n">
        <f aca="false">AVERAGE(M1245:S1245)</f>
        <v>0.923352148944916</v>
      </c>
      <c r="U1245" s="0" t="n">
        <f aca="false">(H1245 + K1245)/(H1245 + K1245 + I1245 + J1245)</f>
        <v>0.963003838539789</v>
      </c>
      <c r="V1245" s="0" t="n">
        <f aca="false">(I1245+J1245)/W1245</f>
        <v>0.0370285463527305</v>
      </c>
      <c r="W1245" s="0" t="n">
        <f aca="false">VLOOKUP(G1245,ValidPixels!$A$1:$B$53, 2,0)</f>
        <v>527815940</v>
      </c>
    </row>
    <row r="1246" customFormat="false" ht="12.8" hidden="false" customHeight="false" outlineLevel="0" collapsed="false">
      <c r="A1246" s="0" t="n">
        <v>30</v>
      </c>
      <c r="B1246" s="0" t="s">
        <v>123</v>
      </c>
      <c r="C1246" s="0" t="n">
        <f aca="false">VLOOKUP(D1246,List!$G$2:$H$12, 2, 0)</f>
        <v>9</v>
      </c>
      <c r="D1246" s="0" t="s">
        <v>47</v>
      </c>
      <c r="E1246" s="0" t="n">
        <f aca="false">VLOOKUP(G1246,List!$A$2:$B$54, 2, 0)</f>
        <v>26</v>
      </c>
      <c r="F1246" s="0" t="n">
        <f aca="false">VLOOKUP(G1246,List!$L$2:$M$54, 2,0)</f>
        <v>4</v>
      </c>
      <c r="G1246" s="0" t="s">
        <v>53</v>
      </c>
      <c r="H1246" s="0" t="n">
        <v>55397969</v>
      </c>
      <c r="I1246" s="0" t="n">
        <v>30214549</v>
      </c>
      <c r="J1246" s="0" t="n">
        <v>13335696</v>
      </c>
      <c r="K1246" s="0" t="n">
        <v>893087993</v>
      </c>
      <c r="L1246" s="0" t="n">
        <v>0</v>
      </c>
      <c r="M1246" s="0" t="n">
        <f aca="false">H1246 / (H1246 + J1246)</f>
        <v>0.805980140881473</v>
      </c>
      <c r="N1246" s="0" t="n">
        <f aca="false">K1246 / (K1246+ I1246)</f>
        <v>0.967275570438102</v>
      </c>
      <c r="O1246" s="0" t="n">
        <f aca="false">I1246 / (I1246 + K1246)</f>
        <v>0.0327244295618976</v>
      </c>
      <c r="P1246" s="0" t="n">
        <f aca="false">J1246 / (H1246 + J1246)</f>
        <v>0.194019859118527</v>
      </c>
      <c r="Q1246" s="0" t="n">
        <f aca="false">100 * (J1246 + I1246) / (H1246 + I1246 + J1246 + K1246)</f>
        <v>4.38998543527958</v>
      </c>
      <c r="R1246" s="0" t="n">
        <f aca="false">(2 * S1246 * M1246) / (S1246 + M1246)</f>
        <v>0.717840479411143</v>
      </c>
      <c r="S1246" s="0" t="n">
        <f aca="false">H1246 / (H1246 + I1246)</f>
        <v>0.647077907462084</v>
      </c>
      <c r="T1246" s="0" t="n">
        <f aca="false">AVERAGE(M1246:S1246)</f>
        <v>1.10784340316469</v>
      </c>
      <c r="U1246" s="0" t="n">
        <f aca="false">(H1246 + K1246)/(H1246 + K1246 + I1246 + J1246)</f>
        <v>0.956100145647204</v>
      </c>
      <c r="V1246" s="0" t="n">
        <f aca="false">(I1246+J1246)/W1246</f>
        <v>0.0438998543527958</v>
      </c>
      <c r="W1246" s="0" t="n">
        <f aca="false">VLOOKUP(G1246,ValidPixels!$A$1:$B$53, 2,0)</f>
        <v>992036207</v>
      </c>
    </row>
    <row r="1247" customFormat="false" ht="12.8" hidden="false" customHeight="false" outlineLevel="0" collapsed="false">
      <c r="A1247" s="0" t="n">
        <v>30</v>
      </c>
      <c r="B1247" s="0" t="s">
        <v>123</v>
      </c>
      <c r="C1247" s="0" t="n">
        <f aca="false">VLOOKUP(D1247,List!$G$2:$H$12, 2, 0)</f>
        <v>10</v>
      </c>
      <c r="D1247" s="0" t="s">
        <v>54</v>
      </c>
      <c r="E1247" s="0" t="n">
        <f aca="false">VLOOKUP(G1247,List!$A$2:$B$54, 2, 0)</f>
        <v>27</v>
      </c>
      <c r="F1247" s="0" t="n">
        <f aca="false">VLOOKUP(G1247,List!$L$2:$M$54, 2,0)</f>
        <v>5</v>
      </c>
      <c r="G1247" s="0" t="s">
        <v>55</v>
      </c>
      <c r="H1247" s="0" t="n">
        <v>295245</v>
      </c>
      <c r="I1247" s="0" t="n">
        <v>16146</v>
      </c>
      <c r="J1247" s="0" t="n">
        <v>419892</v>
      </c>
      <c r="K1247" s="0" t="n">
        <v>34478994</v>
      </c>
      <c r="L1247" s="0" t="n">
        <v>0</v>
      </c>
      <c r="M1247" s="0" t="n">
        <f aca="false">H1247 / (H1247 + J1247)</f>
        <v>0.412850964220842</v>
      </c>
      <c r="N1247" s="0" t="n">
        <f aca="false">K1247 / (K1247+ I1247)</f>
        <v>0.999531934063755</v>
      </c>
      <c r="O1247" s="0" t="n">
        <f aca="false">I1247 / (I1247 + K1247)</f>
        <v>0.000468065936244932</v>
      </c>
      <c r="P1247" s="0" t="n">
        <f aca="false">J1247 / (H1247 + J1247)</f>
        <v>0.587149035779158</v>
      </c>
      <c r="Q1247" s="0" t="n">
        <f aca="false">100 * (J1247 + I1247) / (H1247 + I1247 + J1247 + K1247)</f>
        <v>1.23838275966985</v>
      </c>
      <c r="R1247" s="0" t="n">
        <f aca="false">(2 * S1247 * M1247) / (S1247 + M1247)</f>
        <v>0.575230290844478</v>
      </c>
      <c r="S1247" s="0" t="n">
        <f aca="false">H1247 / (H1247 + I1247)</f>
        <v>0.948148790427469</v>
      </c>
      <c r="T1247" s="0" t="n">
        <f aca="false">AVERAGE(M1247:S1247)</f>
        <v>0.680251691563115</v>
      </c>
      <c r="U1247" s="0" t="n">
        <f aca="false">(H1247 + K1247)/(H1247 + K1247 + I1247 + J1247)</f>
        <v>0.987616172403301</v>
      </c>
      <c r="V1247" s="0" t="n">
        <f aca="false">(I1247+J1247)/W1247</f>
        <v>0.0123838275966985</v>
      </c>
      <c r="W1247" s="0" t="n">
        <f aca="false">VLOOKUP(G1247,ValidPixels!$A$1:$B$53, 2,0)</f>
        <v>35210277</v>
      </c>
    </row>
    <row r="1248" customFormat="false" ht="12.8" hidden="false" customHeight="false" outlineLevel="0" collapsed="false">
      <c r="A1248" s="0" t="n">
        <v>30</v>
      </c>
      <c r="B1248" s="0" t="s">
        <v>123</v>
      </c>
      <c r="C1248" s="0" t="n">
        <f aca="false">VLOOKUP(D1248,List!$G$2:$H$12, 2, 0)</f>
        <v>10</v>
      </c>
      <c r="D1248" s="0" t="s">
        <v>54</v>
      </c>
      <c r="E1248" s="0" t="n">
        <f aca="false">VLOOKUP(G1248,List!$A$2:$B$54, 2, 0)</f>
        <v>28</v>
      </c>
      <c r="F1248" s="0" t="n">
        <f aca="false">VLOOKUP(G1248,List!$L$2:$M$54, 2,0)</f>
        <v>3</v>
      </c>
      <c r="G1248" s="0" t="s">
        <v>56</v>
      </c>
      <c r="H1248" s="0" t="n">
        <v>1899383</v>
      </c>
      <c r="I1248" s="0" t="n">
        <v>335684</v>
      </c>
      <c r="J1248" s="0" t="n">
        <v>6073698</v>
      </c>
      <c r="K1248" s="0" t="n">
        <v>407822730</v>
      </c>
      <c r="L1248" s="0" t="n">
        <v>0</v>
      </c>
      <c r="M1248" s="0" t="n">
        <f aca="false">H1248 / (H1248 + J1248)</f>
        <v>0.238224470565394</v>
      </c>
      <c r="N1248" s="0" t="n">
        <f aca="false">K1248 / (K1248+ I1248)</f>
        <v>0.999177564424777</v>
      </c>
      <c r="O1248" s="0" t="n">
        <f aca="false">I1248 / (I1248 + K1248)</f>
        <v>0.000822435575222516</v>
      </c>
      <c r="P1248" s="0" t="n">
        <f aca="false">J1248 / (H1248 + J1248)</f>
        <v>0.761775529434606</v>
      </c>
      <c r="Q1248" s="0" t="n">
        <f aca="false">100 * (J1248 + I1248) / (H1248 + I1248 + J1248 + K1248)</f>
        <v>1.54022996985604</v>
      </c>
      <c r="R1248" s="0" t="n">
        <f aca="false">(2 * S1248 * M1248) / (S1248 + M1248)</f>
        <v>0.372130772398676</v>
      </c>
      <c r="S1248" s="0" t="n">
        <f aca="false">H1248 / (H1248 + I1248)</f>
        <v>0.849810318885295</v>
      </c>
      <c r="T1248" s="0" t="n">
        <f aca="false">AVERAGE(M1248:S1248)</f>
        <v>0.680310151591431</v>
      </c>
      <c r="U1248" s="0" t="n">
        <f aca="false">(H1248 + K1248)/(H1248 + K1248 + I1248 + J1248)</f>
        <v>0.98459770030144</v>
      </c>
      <c r="V1248" s="0" t="n">
        <f aca="false">(I1248+J1248)/W1248</f>
        <v>0.0154022996985604</v>
      </c>
      <c r="W1248" s="0" t="n">
        <f aca="false">VLOOKUP(G1248,ValidPixels!$A$1:$B$53, 2,0)</f>
        <v>416131495</v>
      </c>
    </row>
    <row r="1249" customFormat="false" ht="12.8" hidden="false" customHeight="false" outlineLevel="0" collapsed="false">
      <c r="A1249" s="0" t="n">
        <v>30</v>
      </c>
      <c r="B1249" s="0" t="s">
        <v>123</v>
      </c>
      <c r="C1249" s="0" t="n">
        <f aca="false">VLOOKUP(D1249,List!$G$2:$H$12, 2, 0)</f>
        <v>10</v>
      </c>
      <c r="D1249" s="0" t="s">
        <v>54</v>
      </c>
      <c r="E1249" s="0" t="n">
        <f aca="false">VLOOKUP(G1249,List!$A$2:$B$54, 2, 0)</f>
        <v>29</v>
      </c>
      <c r="F1249" s="0" t="n">
        <f aca="false">VLOOKUP(G1249,List!$L$2:$M$54, 2,0)</f>
        <v>1</v>
      </c>
      <c r="G1249" s="0" t="s">
        <v>57</v>
      </c>
      <c r="H1249" s="0" t="n">
        <v>9295329</v>
      </c>
      <c r="I1249" s="0" t="n">
        <v>455757</v>
      </c>
      <c r="J1249" s="0" t="n">
        <v>3044828</v>
      </c>
      <c r="K1249" s="0" t="n">
        <v>359531268</v>
      </c>
      <c r="L1249" s="0" t="n">
        <v>0</v>
      </c>
      <c r="M1249" s="0" t="n">
        <f aca="false">H1249 / (H1249 + J1249)</f>
        <v>0.753258568752407</v>
      </c>
      <c r="N1249" s="0" t="n">
        <f aca="false">K1249 / (K1249+ I1249)</f>
        <v>0.998733962703239</v>
      </c>
      <c r="O1249" s="0" t="n">
        <f aca="false">I1249 / (I1249 + K1249)</f>
        <v>0.0012660372967609</v>
      </c>
      <c r="P1249" s="0" t="n">
        <f aca="false">J1249 / (H1249 + J1249)</f>
        <v>0.246741431247593</v>
      </c>
      <c r="Q1249" s="0" t="n">
        <f aca="false">100 * (J1249 + I1249) / (H1249 + I1249 + J1249 + K1249)</f>
        <v>0.940190555305736</v>
      </c>
      <c r="R1249" s="0" t="n">
        <f aca="false">(2 * S1249 * M1249) / (S1249 + M1249)</f>
        <v>0.841539699690054</v>
      </c>
      <c r="S1249" s="0" t="n">
        <f aca="false">H1249 / (H1249 + I1249)</f>
        <v>0.953260898324556</v>
      </c>
      <c r="T1249" s="0" t="n">
        <f aca="false">AVERAGE(M1249:S1249)</f>
        <v>0.676427307617192</v>
      </c>
      <c r="U1249" s="0" t="n">
        <f aca="false">(H1249 + K1249)/(H1249 + K1249 + I1249 + J1249)</f>
        <v>0.990598094446943</v>
      </c>
      <c r="V1249" s="0" t="n">
        <f aca="false">(I1249+J1249)/W1249</f>
        <v>0.00940190555305736</v>
      </c>
      <c r="W1249" s="0" t="n">
        <f aca="false">VLOOKUP(G1249,ValidPixels!$A$1:$B$53, 2,0)</f>
        <v>372327182</v>
      </c>
    </row>
    <row r="1250" customFormat="false" ht="12.8" hidden="false" customHeight="false" outlineLevel="0" collapsed="false">
      <c r="A1250" s="0" t="n">
        <v>30</v>
      </c>
      <c r="B1250" s="0" t="s">
        <v>123</v>
      </c>
      <c r="C1250" s="0" t="n">
        <f aca="false">VLOOKUP(D1250,List!$G$2:$H$12, 2, 0)</f>
        <v>10</v>
      </c>
      <c r="D1250" s="0" t="s">
        <v>54</v>
      </c>
      <c r="E1250" s="0" t="n">
        <f aca="false">VLOOKUP(G1250,List!$A$2:$B$54, 2, 0)</f>
        <v>30</v>
      </c>
      <c r="F1250" s="0" t="n">
        <f aca="false">VLOOKUP(G1250,List!$L$2:$M$54, 2,0)</f>
        <v>2</v>
      </c>
      <c r="G1250" s="0" t="s">
        <v>58</v>
      </c>
      <c r="H1250" s="0" t="n">
        <v>11408109</v>
      </c>
      <c r="I1250" s="0" t="n">
        <v>1149223</v>
      </c>
      <c r="J1250" s="0" t="n">
        <v>8056188</v>
      </c>
      <c r="K1250" s="0" t="n">
        <v>206035044</v>
      </c>
      <c r="L1250" s="0" t="n">
        <v>0</v>
      </c>
      <c r="M1250" s="0" t="n">
        <f aca="false">H1250 / (H1250 + J1250)</f>
        <v>0.586104342735831</v>
      </c>
      <c r="N1250" s="0" t="n">
        <f aca="false">K1250 / (K1250+ I1250)</f>
        <v>0.994453135768267</v>
      </c>
      <c r="O1250" s="0" t="n">
        <f aca="false">I1250 / (I1250 + K1250)</f>
        <v>0.00554686423173242</v>
      </c>
      <c r="P1250" s="0" t="n">
        <f aca="false">J1250 / (H1250 + J1250)</f>
        <v>0.413895657264169</v>
      </c>
      <c r="Q1250" s="0" t="n">
        <f aca="false">100 * (J1250 + I1250) / (H1250 + I1250 + J1250 + K1250)</f>
        <v>4.061535108601</v>
      </c>
      <c r="R1250" s="0" t="n">
        <f aca="false">(2 * S1250 * M1250) / (S1250 + M1250)</f>
        <v>0.712525212255754</v>
      </c>
      <c r="S1250" s="0" t="n">
        <f aca="false">H1250 / (H1250 + I1250)</f>
        <v>0.908481913196211</v>
      </c>
      <c r="T1250" s="0" t="n">
        <f aca="false">AVERAGE(M1250:S1250)</f>
        <v>1.09750603343614</v>
      </c>
      <c r="U1250" s="0" t="n">
        <f aca="false">(H1250 + K1250)/(H1250 + K1250 + I1250 + J1250)</f>
        <v>0.95938464891399</v>
      </c>
      <c r="V1250" s="0" t="n">
        <f aca="false">(I1250+J1250)/W1250</f>
        <v>0.04061535108601</v>
      </c>
      <c r="W1250" s="0" t="n">
        <f aca="false">VLOOKUP(G1250,ValidPixels!$A$1:$B$53, 2,0)</f>
        <v>226648564</v>
      </c>
    </row>
    <row r="1251" customFormat="false" ht="12.8" hidden="false" customHeight="false" outlineLevel="0" collapsed="false">
      <c r="A1251" s="0" t="n">
        <v>30</v>
      </c>
      <c r="B1251" s="0" t="s">
        <v>123</v>
      </c>
      <c r="C1251" s="0" t="n">
        <f aca="false">VLOOKUP(D1251,List!$G$2:$H$12, 2, 0)</f>
        <v>10</v>
      </c>
      <c r="D1251" s="0" t="s">
        <v>54</v>
      </c>
      <c r="E1251" s="0" t="n">
        <f aca="false">VLOOKUP(G1251,List!$A$2:$B$54, 2, 0)</f>
        <v>31</v>
      </c>
      <c r="F1251" s="0" t="n">
        <f aca="false">VLOOKUP(G1251,List!$L$2:$M$54, 2,0)</f>
        <v>4</v>
      </c>
      <c r="G1251" s="0" t="s">
        <v>59</v>
      </c>
      <c r="H1251" s="0" t="n">
        <v>35021501</v>
      </c>
      <c r="I1251" s="0" t="n">
        <v>9954738</v>
      </c>
      <c r="J1251" s="0" t="n">
        <v>26939764</v>
      </c>
      <c r="K1251" s="0" t="n">
        <v>249525777</v>
      </c>
      <c r="L1251" s="0" t="n">
        <v>0</v>
      </c>
      <c r="M1251" s="0" t="n">
        <f aca="false">H1251 / (H1251 + J1251)</f>
        <v>0.565216042635669</v>
      </c>
      <c r="N1251" s="0" t="n">
        <f aca="false">K1251 / (K1251+ I1251)</f>
        <v>0.961635893932151</v>
      </c>
      <c r="O1251" s="0" t="n">
        <f aca="false">I1251 / (I1251 + K1251)</f>
        <v>0.0383641060678487</v>
      </c>
      <c r="P1251" s="0" t="n">
        <f aca="false">J1251 / (H1251 + J1251)</f>
        <v>0.434783957364331</v>
      </c>
      <c r="Q1251" s="0" t="n">
        <f aca="false">100 * (J1251 + I1251) / (H1251 + I1251 + J1251 + K1251)</f>
        <v>11.4778178493163</v>
      </c>
      <c r="R1251" s="0" t="n">
        <f aca="false">(2 * S1251 * M1251) / (S1251 + M1251)</f>
        <v>0.654990058492482</v>
      </c>
      <c r="S1251" s="0" t="n">
        <f aca="false">H1251 / (H1251 + I1251)</f>
        <v>0.778666731115512</v>
      </c>
      <c r="T1251" s="0" t="n">
        <f aca="false">AVERAGE(M1251:S1251)</f>
        <v>2.13021066270347</v>
      </c>
      <c r="U1251" s="0" t="n">
        <f aca="false">(H1251 + K1251)/(H1251 + K1251 + I1251 + J1251)</f>
        <v>0.885221821506837</v>
      </c>
      <c r="V1251" s="0" t="n">
        <f aca="false">(I1251+J1251)/W1251</f>
        <v>0.114778178493163</v>
      </c>
      <c r="W1251" s="0" t="n">
        <f aca="false">VLOOKUP(G1251,ValidPixels!$A$1:$B$53, 2,0)</f>
        <v>321441780</v>
      </c>
    </row>
    <row r="1252" customFormat="false" ht="12.8" hidden="false" customHeight="false" outlineLevel="0" collapsed="false">
      <c r="A1252" s="0" t="n">
        <v>30</v>
      </c>
      <c r="B1252" s="0" t="s">
        <v>123</v>
      </c>
      <c r="C1252" s="0" t="n">
        <f aca="false">VLOOKUP(D1252,List!$G$2:$H$12, 2, 0)</f>
        <v>2</v>
      </c>
      <c r="D1252" s="0" t="s">
        <v>60</v>
      </c>
      <c r="E1252" s="0" t="n">
        <f aca="false">VLOOKUP(G1252,List!$A$2:$B$54, 2, 0)</f>
        <v>32</v>
      </c>
      <c r="F1252" s="0" t="n">
        <f aca="false">VLOOKUP(G1252,List!$L$2:$M$54, 2,0)</f>
        <v>4</v>
      </c>
      <c r="G1252" s="0" t="s">
        <v>61</v>
      </c>
      <c r="H1252" s="0" t="n">
        <v>6504023</v>
      </c>
      <c r="I1252" s="0" t="n">
        <v>3720593</v>
      </c>
      <c r="J1252" s="0" t="n">
        <v>7511843</v>
      </c>
      <c r="K1252" s="0" t="n">
        <v>915918921</v>
      </c>
      <c r="L1252" s="0" t="n">
        <v>0</v>
      </c>
      <c r="M1252" s="0" t="n">
        <f aca="false">H1252 / (H1252 + J1252)</f>
        <v>0.464047173396207</v>
      </c>
      <c r="N1252" s="0" t="n">
        <f aca="false">K1252 / (K1252+ I1252)</f>
        <v>0.995954291933567</v>
      </c>
      <c r="O1252" s="0" t="n">
        <f aca="false">I1252 / (I1252 + K1252)</f>
        <v>0.00404570806643265</v>
      </c>
      <c r="P1252" s="0" t="n">
        <f aca="false">J1252 / (H1252 + J1252)</f>
        <v>0.535952826603793</v>
      </c>
      <c r="Q1252" s="0" t="n">
        <f aca="false">100 * (J1252 + I1252) / (H1252 + I1252 + J1252 + K1252)</f>
        <v>1.2030601698027</v>
      </c>
      <c r="R1252" s="0" t="n">
        <f aca="false">(2 * S1252 * M1252) / (S1252 + M1252)</f>
        <v>0.536624890544668</v>
      </c>
      <c r="S1252" s="0" t="n">
        <f aca="false">H1252 / (H1252 + I1252)</f>
        <v>0.636114158223644</v>
      </c>
      <c r="T1252" s="0" t="n">
        <f aca="false">AVERAGE(M1252:S1252)</f>
        <v>0.625114174081572</v>
      </c>
      <c r="U1252" s="0" t="n">
        <f aca="false">(H1252 + K1252)/(H1252 + K1252 + I1252 + J1252)</f>
        <v>0.987969398301973</v>
      </c>
      <c r="V1252" s="0" t="n">
        <f aca="false">(I1252+J1252)/W1252</f>
        <v>0.0240598229760137</v>
      </c>
      <c r="W1252" s="0" t="n">
        <f aca="false">VLOOKUP(G1252,ValidPixels!$A$1:$B$53, 2,0)</f>
        <v>466854474</v>
      </c>
    </row>
    <row r="1253" customFormat="false" ht="12.8" hidden="false" customHeight="false" outlineLevel="0" collapsed="false">
      <c r="A1253" s="0" t="n">
        <v>30</v>
      </c>
      <c r="B1253" s="0" t="s">
        <v>123</v>
      </c>
      <c r="C1253" s="0" t="n">
        <f aca="false">VLOOKUP(D1253,List!$G$2:$H$12, 2, 0)</f>
        <v>2</v>
      </c>
      <c r="D1253" s="0" t="s">
        <v>60</v>
      </c>
      <c r="E1253" s="0" t="n">
        <f aca="false">VLOOKUP(G1253,List!$A$2:$B$54, 2, 0)</f>
        <v>33</v>
      </c>
      <c r="F1253" s="0" t="n">
        <f aca="false">VLOOKUP(G1253,List!$L$2:$M$54, 2,0)</f>
        <v>1</v>
      </c>
      <c r="G1253" s="0" t="s">
        <v>62</v>
      </c>
      <c r="H1253" s="0" t="n">
        <v>9810707</v>
      </c>
      <c r="I1253" s="0" t="n">
        <v>37395</v>
      </c>
      <c r="J1253" s="0" t="n">
        <v>14451473</v>
      </c>
      <c r="K1253" s="0" t="n">
        <v>2080121941</v>
      </c>
      <c r="L1253" s="0" t="n">
        <v>0</v>
      </c>
      <c r="M1253" s="0" t="n">
        <f aca="false">H1253 / (H1253 + J1253)</f>
        <v>0.404362138933929</v>
      </c>
      <c r="N1253" s="0" t="n">
        <f aca="false">K1253 / (K1253+ I1253)</f>
        <v>0.999982023011722</v>
      </c>
      <c r="O1253" s="0" t="n">
        <f aca="false">I1253 / (I1253 + K1253)</f>
        <v>1.7976988278171E-005</v>
      </c>
      <c r="P1253" s="0" t="n">
        <f aca="false">J1253 / (H1253 + J1253)</f>
        <v>0.595637861066071</v>
      </c>
      <c r="Q1253" s="0" t="n">
        <f aca="false">100 * (J1253 + I1253) / (H1253 + I1253 + J1253 + K1253)</f>
        <v>0.688496477052747</v>
      </c>
      <c r="R1253" s="0" t="n">
        <f aca="false">(2 * S1253 * M1253) / (S1253 + M1253)</f>
        <v>0.575234587623755</v>
      </c>
      <c r="S1253" s="0" t="n">
        <f aca="false">H1253 / (H1253 + I1253)</f>
        <v>0.996202821619841</v>
      </c>
      <c r="T1253" s="0" t="n">
        <f aca="false">AVERAGE(M1253:S1253)</f>
        <v>0.60856198375662</v>
      </c>
      <c r="U1253" s="0" t="n">
        <f aca="false">(H1253 + K1253)/(H1253 + K1253 + I1253 + J1253)</f>
        <v>0.993115035229473</v>
      </c>
      <c r="V1253" s="0" t="n">
        <f aca="false">(I1253+J1253)/W1253</f>
        <v>0.0137831697108067</v>
      </c>
      <c r="W1253" s="0" t="n">
        <f aca="false">VLOOKUP(G1253,ValidPixels!$A$1:$B$53, 2,0)</f>
        <v>1051200000</v>
      </c>
    </row>
    <row r="1254" customFormat="false" ht="12.8" hidden="false" customHeight="false" outlineLevel="0" collapsed="false">
      <c r="A1254" s="0" t="n">
        <v>30</v>
      </c>
      <c r="B1254" s="0" t="s">
        <v>123</v>
      </c>
      <c r="C1254" s="0" t="n">
        <f aca="false">VLOOKUP(D1254,List!$G$2:$H$12, 2, 0)</f>
        <v>2</v>
      </c>
      <c r="D1254" s="0" t="s">
        <v>60</v>
      </c>
      <c r="E1254" s="0" t="n">
        <f aca="false">VLOOKUP(G1254,List!$A$2:$B$54, 2, 0)</f>
        <v>34</v>
      </c>
      <c r="F1254" s="0" t="n">
        <f aca="false">VLOOKUP(G1254,List!$L$2:$M$54, 2,0)</f>
        <v>3</v>
      </c>
      <c r="G1254" s="0" t="s">
        <v>63</v>
      </c>
      <c r="H1254" s="0" t="n">
        <v>10660781</v>
      </c>
      <c r="I1254" s="0" t="n">
        <v>870555</v>
      </c>
      <c r="J1254" s="0" t="n">
        <v>10061402</v>
      </c>
      <c r="K1254" s="0" t="n">
        <v>1946210133</v>
      </c>
      <c r="L1254" s="0" t="n">
        <v>694072</v>
      </c>
      <c r="M1254" s="0" t="n">
        <f aca="false">H1254 / (H1254 + J1254)</f>
        <v>0.514462255255636</v>
      </c>
      <c r="N1254" s="0" t="n">
        <f aca="false">K1254 / (K1254+ I1254)</f>
        <v>0.999552892180912</v>
      </c>
      <c r="O1254" s="0" t="n">
        <f aca="false">I1254 / (I1254 + K1254)</f>
        <v>0.000447107819087978</v>
      </c>
      <c r="P1254" s="0" t="n">
        <f aca="false">J1254 / (H1254 + J1254)</f>
        <v>0.485537744744364</v>
      </c>
      <c r="Q1254" s="0" t="n">
        <f aca="false">100 * (J1254 + I1254) / (H1254 + I1254 + J1254 + K1254)</f>
        <v>0.555541266917889</v>
      </c>
      <c r="R1254" s="0" t="n">
        <f aca="false">(2 * S1254 * M1254) / (S1254 + M1254)</f>
        <v>0.661061572847292</v>
      </c>
      <c r="S1254" s="0" t="n">
        <f aca="false">H1254 / (H1254 + I1254)</f>
        <v>0.924505278486378</v>
      </c>
      <c r="T1254" s="0" t="n">
        <f aca="false">AVERAGE(M1254:S1254)</f>
        <v>0.591586874035937</v>
      </c>
      <c r="U1254" s="0" t="n">
        <f aca="false">(H1254 + K1254)/(H1254 + K1254 + I1254 + J1254)</f>
        <v>0.994444587330821</v>
      </c>
      <c r="V1254" s="0" t="n">
        <f aca="false">(I1254+J1254)/W1254</f>
        <v>0.0111158682509859</v>
      </c>
      <c r="W1254" s="0" t="n">
        <f aca="false">VLOOKUP(G1254,ValidPixels!$A$1:$B$53, 2,0)</f>
        <v>983455071</v>
      </c>
    </row>
    <row r="1255" customFormat="false" ht="12.8" hidden="false" customHeight="false" outlineLevel="0" collapsed="false">
      <c r="A1255" s="0" t="n">
        <v>30</v>
      </c>
      <c r="B1255" s="0" t="s">
        <v>123</v>
      </c>
      <c r="C1255" s="0" t="n">
        <f aca="false">VLOOKUP(D1255,List!$G$2:$H$12, 2, 0)</f>
        <v>2</v>
      </c>
      <c r="D1255" s="0" t="s">
        <v>60</v>
      </c>
      <c r="E1255" s="0" t="n">
        <f aca="false">VLOOKUP(G1255,List!$A$2:$B$54, 2, 0)</f>
        <v>35</v>
      </c>
      <c r="F1255" s="0" t="n">
        <f aca="false">VLOOKUP(G1255,List!$L$2:$M$54, 2,0)</f>
        <v>2</v>
      </c>
      <c r="G1255" s="0" t="s">
        <v>64</v>
      </c>
      <c r="H1255" s="0" t="n">
        <v>20062447</v>
      </c>
      <c r="I1255" s="0" t="n">
        <v>373825</v>
      </c>
      <c r="J1255" s="0" t="n">
        <v>3710371</v>
      </c>
      <c r="K1255" s="0" t="n">
        <v>574227092</v>
      </c>
      <c r="L1255" s="0" t="n">
        <v>4947</v>
      </c>
      <c r="M1255" s="0" t="n">
        <f aca="false">H1255 / (H1255 + J1255)</f>
        <v>0.843923804069</v>
      </c>
      <c r="N1255" s="0" t="n">
        <f aca="false">K1255 / (K1255+ I1255)</f>
        <v>0.999349418023988</v>
      </c>
      <c r="O1255" s="0" t="n">
        <f aca="false">I1255 / (I1255 + K1255)</f>
        <v>0.000650581976011709</v>
      </c>
      <c r="P1255" s="0" t="n">
        <f aca="false">J1255 / (H1255 + J1255)</f>
        <v>0.156076195931</v>
      </c>
      <c r="Q1255" s="0" t="n">
        <f aca="false">100 * (J1255 + I1255) / (H1255 + I1255 + J1255 + K1255)</f>
        <v>0.682549343513548</v>
      </c>
      <c r="R1255" s="0" t="n">
        <f aca="false">(2 * S1255 * M1255) / (S1255 + M1255)</f>
        <v>0.907616374822463</v>
      </c>
      <c r="S1255" s="0" t="n">
        <f aca="false">H1255 / (H1255 + I1255)</f>
        <v>0.981707769401386</v>
      </c>
      <c r="T1255" s="0" t="n">
        <f aca="false">AVERAGE(M1255:S1255)</f>
        <v>0.653124783962485</v>
      </c>
      <c r="U1255" s="0" t="n">
        <f aca="false">(H1255 + K1255)/(H1255 + K1255 + I1255 + J1255)</f>
        <v>0.993174506564865</v>
      </c>
      <c r="V1255" s="0" t="n">
        <f aca="false">(I1255+J1255)/W1255</f>
        <v>0.0136803165478691</v>
      </c>
      <c r="W1255" s="0" t="n">
        <f aca="false">VLOOKUP(G1255,ValidPixels!$A$1:$B$53, 2,0)</f>
        <v>298545431</v>
      </c>
    </row>
    <row r="1256" customFormat="false" ht="12.8" hidden="false" customHeight="false" outlineLevel="0" collapsed="false">
      <c r="A1256" s="0" t="n">
        <v>30</v>
      </c>
      <c r="B1256" s="0" t="s">
        <v>123</v>
      </c>
      <c r="C1256" s="0" t="n">
        <f aca="false">VLOOKUP(D1256,List!$G$2:$H$12, 2, 0)</f>
        <v>7</v>
      </c>
      <c r="D1256" s="0" t="s">
        <v>65</v>
      </c>
      <c r="E1256" s="0" t="n">
        <f aca="false">VLOOKUP(G1256,List!$A$2:$B$54, 2, 0)</f>
        <v>36</v>
      </c>
      <c r="F1256" s="0" t="n">
        <f aca="false">VLOOKUP(G1256,List!$L$2:$M$54, 2,0)</f>
        <v>1</v>
      </c>
      <c r="G1256" s="0" t="s">
        <v>66</v>
      </c>
      <c r="H1256" s="0" t="n">
        <v>34872</v>
      </c>
      <c r="I1256" s="0" t="n">
        <v>13814374</v>
      </c>
      <c r="J1256" s="0" t="n">
        <v>22310</v>
      </c>
      <c r="K1256" s="0" t="n">
        <v>294286363</v>
      </c>
      <c r="L1256" s="0" t="n">
        <v>0</v>
      </c>
      <c r="M1256" s="0" t="n">
        <f aca="false">H1256 / (H1256 + J1256)</f>
        <v>0.609842258053234</v>
      </c>
      <c r="N1256" s="0" t="n">
        <f aca="false">K1256 / (K1256+ I1256)</f>
        <v>0.955162801184731</v>
      </c>
      <c r="O1256" s="0" t="n">
        <f aca="false">I1256 / (I1256 + K1256)</f>
        <v>0.0448371988152693</v>
      </c>
      <c r="P1256" s="0" t="n">
        <f aca="false">J1256 / (H1256 + J1256)</f>
        <v>0.390157741946766</v>
      </c>
      <c r="Q1256" s="0" t="n">
        <f aca="false">100 * (J1256 + I1256) / (H1256 + I1256 + J1256 + K1256)</f>
        <v>4.49012767379183</v>
      </c>
      <c r="R1256" s="0" t="n">
        <f aca="false">(2 * S1256 * M1256) / (S1256 + M1256)</f>
        <v>0.00501523468140057</v>
      </c>
      <c r="S1256" s="0" t="n">
        <f aca="false">H1256 / (H1256 + I1256)</f>
        <v>0.00251797101445089</v>
      </c>
      <c r="T1256" s="0" t="n">
        <f aca="false">AVERAGE(M1256:S1256)</f>
        <v>0.92823726849824</v>
      </c>
      <c r="U1256" s="0" t="n">
        <f aca="false">(H1256 + K1256)/(H1256 + K1256 + I1256 + J1256)</f>
        <v>0.955098723262082</v>
      </c>
      <c r="V1256" s="0" t="n">
        <f aca="false">(I1256+J1256)/W1256</f>
        <v>0.0898690723783991</v>
      </c>
      <c r="W1256" s="0" t="n">
        <f aca="false">VLOOKUP(G1256,ValidPixels!$A$1:$B$53, 2,0)</f>
        <v>153964914</v>
      </c>
    </row>
    <row r="1257" customFormat="false" ht="12.8" hidden="false" customHeight="false" outlineLevel="0" collapsed="false">
      <c r="A1257" s="0" t="n">
        <v>30</v>
      </c>
      <c r="B1257" s="0" t="s">
        <v>123</v>
      </c>
      <c r="C1257" s="0" t="n">
        <f aca="false">VLOOKUP(D1257,List!$G$2:$H$12, 2, 0)</f>
        <v>7</v>
      </c>
      <c r="D1257" s="0" t="s">
        <v>65</v>
      </c>
      <c r="E1257" s="0" t="n">
        <f aca="false">VLOOKUP(G1257,List!$A$2:$B$54, 2, 0)</f>
        <v>37</v>
      </c>
      <c r="F1257" s="0" t="n">
        <f aca="false">VLOOKUP(G1257,List!$L$2:$M$54, 2,0)</f>
        <v>2</v>
      </c>
      <c r="G1257" s="0" t="s">
        <v>67</v>
      </c>
      <c r="H1257" s="0" t="n">
        <v>580818</v>
      </c>
      <c r="I1257" s="0" t="n">
        <v>106779</v>
      </c>
      <c r="J1257" s="0" t="n">
        <v>156765</v>
      </c>
      <c r="K1257" s="0" t="n">
        <v>24802610</v>
      </c>
      <c r="L1257" s="0" t="n">
        <v>0</v>
      </c>
      <c r="M1257" s="0" t="n">
        <f aca="false">H1257 / (H1257 + J1257)</f>
        <v>0.787461207755602</v>
      </c>
      <c r="N1257" s="0" t="n">
        <f aca="false">K1257 / (K1257+ I1257)</f>
        <v>0.995713303124376</v>
      </c>
      <c r="O1257" s="0" t="n">
        <f aca="false">I1257 / (I1257 + K1257)</f>
        <v>0.00428669687562389</v>
      </c>
      <c r="P1257" s="0" t="n">
        <f aca="false">J1257 / (H1257 + J1257)</f>
        <v>0.212538792244398</v>
      </c>
      <c r="Q1257" s="0" t="n">
        <f aca="false">100 * (J1257 + I1257) / (H1257 + I1257 + J1257 + K1257)</f>
        <v>1.02758329521317</v>
      </c>
      <c r="R1257" s="0" t="n">
        <f aca="false">(2 * S1257 * M1257) / (S1257 + M1257)</f>
        <v>0.81508020039574</v>
      </c>
      <c r="S1257" s="0" t="n">
        <f aca="false">H1257 / (H1257 + I1257)</f>
        <v>0.844707001339447</v>
      </c>
      <c r="T1257" s="0" t="n">
        <f aca="false">AVERAGE(M1257:S1257)</f>
        <v>0.669624356706909</v>
      </c>
      <c r="U1257" s="0" t="n">
        <f aca="false">(H1257 + K1257)/(H1257 + K1257 + I1257 + J1257)</f>
        <v>0.989724167047868</v>
      </c>
      <c r="V1257" s="0" t="n">
        <f aca="false">(I1257+J1257)/W1257</f>
        <v>0.0205745597096216</v>
      </c>
      <c r="W1257" s="0" t="n">
        <f aca="false">VLOOKUP(G1257,ValidPixels!$A$1:$B$53, 2,0)</f>
        <v>12809217</v>
      </c>
    </row>
    <row r="1258" customFormat="false" ht="12.8" hidden="false" customHeight="false" outlineLevel="0" collapsed="false">
      <c r="A1258" s="0" t="n">
        <v>30</v>
      </c>
      <c r="B1258" s="0" t="s">
        <v>123</v>
      </c>
      <c r="C1258" s="0" t="n">
        <f aca="false">VLOOKUP(D1258,List!$G$2:$H$12, 2, 0)</f>
        <v>7</v>
      </c>
      <c r="D1258" s="0" t="s">
        <v>65</v>
      </c>
      <c r="E1258" s="0" t="n">
        <f aca="false">VLOOKUP(G1258,List!$A$2:$B$54, 2, 0)</f>
        <v>39</v>
      </c>
      <c r="F1258" s="0" t="n">
        <f aca="false">VLOOKUP(G1258,List!$L$2:$M$54, 2,0)</f>
        <v>3</v>
      </c>
      <c r="G1258" s="0" t="s">
        <v>69</v>
      </c>
      <c r="H1258" s="0" t="n">
        <v>1721292</v>
      </c>
      <c r="I1258" s="0" t="n">
        <v>995647</v>
      </c>
      <c r="J1258" s="0" t="n">
        <v>5281032</v>
      </c>
      <c r="K1258" s="0" t="n">
        <v>350470175</v>
      </c>
      <c r="L1258" s="0" t="n">
        <v>0</v>
      </c>
      <c r="M1258" s="0" t="n">
        <f aca="false">H1258 / (H1258 + J1258)</f>
        <v>0.245817245817246</v>
      </c>
      <c r="N1258" s="0" t="n">
        <f aca="false">K1258 / (K1258+ I1258)</f>
        <v>0.997167158404381</v>
      </c>
      <c r="O1258" s="0" t="n">
        <f aca="false">I1258 / (I1258 + K1258)</f>
        <v>0.00283284159561893</v>
      </c>
      <c r="P1258" s="0" t="n">
        <f aca="false">J1258 / (H1258 + J1258)</f>
        <v>0.754182754182754</v>
      </c>
      <c r="Q1258" s="0" t="n">
        <f aca="false">100 * (J1258 + I1258) / (H1258 + I1258 + J1258 + K1258)</f>
        <v>1.75097259548412</v>
      </c>
      <c r="R1258" s="0" t="n">
        <f aca="false">(2 * S1258 * M1258) / (S1258 + M1258)</f>
        <v>0.354202165328791</v>
      </c>
      <c r="S1258" s="0" t="n">
        <f aca="false">H1258 / (H1258 + I1258)</f>
        <v>0.633540907616991</v>
      </c>
      <c r="T1258" s="0" t="n">
        <f aca="false">AVERAGE(M1258:S1258)</f>
        <v>0.676959381204271</v>
      </c>
      <c r="U1258" s="0" t="n">
        <f aca="false">(H1258 + K1258)/(H1258 + K1258 + I1258 + J1258)</f>
        <v>0.982490274045159</v>
      </c>
      <c r="V1258" s="0" t="n">
        <f aca="false">(I1258+J1258)/W1258</f>
        <v>0.0345135854800755</v>
      </c>
      <c r="W1258" s="0" t="n">
        <f aca="false">VLOOKUP(G1258,ValidPixels!$A$1:$B$53, 2,0)</f>
        <v>181861111</v>
      </c>
    </row>
    <row r="1259" customFormat="false" ht="12.8" hidden="false" customHeight="false" outlineLevel="0" collapsed="false">
      <c r="A1259" s="0" t="n">
        <v>30</v>
      </c>
      <c r="B1259" s="0" t="s">
        <v>123</v>
      </c>
      <c r="C1259" s="0" t="n">
        <f aca="false">VLOOKUP(D1259,List!$G$2:$H$12, 2, 0)</f>
        <v>7</v>
      </c>
      <c r="D1259" s="0" t="s">
        <v>65</v>
      </c>
      <c r="E1259" s="0" t="n">
        <f aca="false">VLOOKUP(G1259,List!$A$2:$B$54, 2, 0)</f>
        <v>38</v>
      </c>
      <c r="F1259" s="0" t="n">
        <f aca="false">VLOOKUP(G1259,List!$L$2:$M$54, 2,0)</f>
        <v>4</v>
      </c>
      <c r="G1259" s="0" t="s">
        <v>68</v>
      </c>
      <c r="H1259" s="0" t="n">
        <v>2059619</v>
      </c>
      <c r="I1259" s="0" t="n">
        <v>41667</v>
      </c>
      <c r="J1259" s="0" t="n">
        <v>791477</v>
      </c>
      <c r="K1259" s="0" t="n">
        <v>46149700</v>
      </c>
      <c r="L1259" s="0" t="n">
        <v>0</v>
      </c>
      <c r="M1259" s="0" t="n">
        <f aca="false">H1259 / (H1259 + J1259)</f>
        <v>0.722395527895238</v>
      </c>
      <c r="N1259" s="0" t="n">
        <f aca="false">K1259 / (K1259+ I1259)</f>
        <v>0.999097948324413</v>
      </c>
      <c r="O1259" s="0" t="n">
        <f aca="false">I1259 / (I1259 + K1259)</f>
        <v>0.000902051675586912</v>
      </c>
      <c r="P1259" s="0" t="n">
        <f aca="false">J1259 / (H1259 + J1259)</f>
        <v>0.277604472104762</v>
      </c>
      <c r="Q1259" s="0" t="n">
        <f aca="false">100 * (J1259 + I1259) / (H1259 + I1259 + J1259 + K1259)</f>
        <v>1.6988216925402</v>
      </c>
      <c r="R1259" s="0" t="n">
        <f aca="false">(2 * S1259 * M1259) / (S1259 + M1259)</f>
        <v>0.831769035587319</v>
      </c>
      <c r="S1259" s="0" t="n">
        <f aca="false">H1259 / (H1259 + I1259)</f>
        <v>0.980170714505308</v>
      </c>
      <c r="T1259" s="0" t="n">
        <f aca="false">AVERAGE(M1259:S1259)</f>
        <v>0.787251634661832</v>
      </c>
      <c r="U1259" s="0" t="n">
        <f aca="false">(H1259 + K1259)/(H1259 + K1259 + I1259 + J1259)</f>
        <v>0.983011783074598</v>
      </c>
      <c r="V1259" s="0" t="n">
        <f aca="false">(I1259+J1259)/W1259</f>
        <v>0.0343295123731969</v>
      </c>
      <c r="W1259" s="0" t="n">
        <f aca="false">VLOOKUP(G1259,ValidPixels!$A$1:$B$53, 2,0)</f>
        <v>24269031</v>
      </c>
    </row>
    <row r="1260" customFormat="false" ht="12.8" hidden="false" customHeight="false" outlineLevel="0" collapsed="false">
      <c r="A1260" s="0" t="n">
        <v>30</v>
      </c>
      <c r="B1260" s="0" t="s">
        <v>123</v>
      </c>
      <c r="C1260" s="0" t="n">
        <f aca="false">VLOOKUP(D1260,List!$G$2:$H$12, 2, 0)</f>
        <v>8</v>
      </c>
      <c r="D1260" s="0" t="s">
        <v>70</v>
      </c>
      <c r="E1260" s="0" t="n">
        <f aca="false">VLOOKUP(G1260,List!$A$2:$B$54, 2, 0)</f>
        <v>40</v>
      </c>
      <c r="F1260" s="0" t="n">
        <f aca="false">VLOOKUP(G1260,List!$L$2:$M$54, 2,0)</f>
        <v>2</v>
      </c>
      <c r="G1260" s="0" t="s">
        <v>71</v>
      </c>
      <c r="H1260" s="0" t="n">
        <v>677581</v>
      </c>
      <c r="I1260" s="0" t="n">
        <v>319718</v>
      </c>
      <c r="J1260" s="0" t="n">
        <v>4911110</v>
      </c>
      <c r="K1260" s="0" t="n">
        <v>60095553</v>
      </c>
      <c r="L1260" s="0" t="n">
        <v>0</v>
      </c>
      <c r="M1260" s="0" t="n">
        <f aca="false">H1260 / (H1260 + J1260)</f>
        <v>0.121241449920921</v>
      </c>
      <c r="N1260" s="0" t="n">
        <f aca="false">K1260 / (K1260+ I1260)</f>
        <v>0.994707993613072</v>
      </c>
      <c r="O1260" s="0" t="n">
        <f aca="false">I1260 / (I1260 + K1260)</f>
        <v>0.00529200638692823</v>
      </c>
      <c r="P1260" s="0" t="n">
        <f aca="false">J1260 / (H1260 + J1260)</f>
        <v>0.878758550079079</v>
      </c>
      <c r="Q1260" s="0" t="n">
        <f aca="false">100 * (J1260 + I1260) / (H1260 + I1260 + J1260 + K1260)</f>
        <v>7.92502122827112</v>
      </c>
      <c r="R1260" s="0" t="n">
        <f aca="false">(2 * S1260 * M1260) / (S1260 + M1260)</f>
        <v>0.205764357370722</v>
      </c>
      <c r="S1260" s="0" t="n">
        <f aca="false">H1260 / (H1260 + I1260)</f>
        <v>0.679416102893917</v>
      </c>
      <c r="T1260" s="0" t="n">
        <f aca="false">AVERAGE(M1260:S1260)</f>
        <v>1.54431452693368</v>
      </c>
      <c r="U1260" s="0" t="n">
        <f aca="false">(H1260 + K1260)/(H1260 + K1260 + I1260 + J1260)</f>
        <v>0.920749787717289</v>
      </c>
      <c r="V1260" s="0" t="n">
        <f aca="false">(I1260+J1260)/W1260</f>
        <v>0.157000418431429</v>
      </c>
      <c r="W1260" s="0" t="n">
        <f aca="false">VLOOKUP(G1260,ValidPixels!$A$1:$B$53, 2,0)</f>
        <v>33317287</v>
      </c>
    </row>
    <row r="1261" customFormat="false" ht="12.8" hidden="false" customHeight="false" outlineLevel="0" collapsed="false">
      <c r="A1261" s="0" t="n">
        <v>30</v>
      </c>
      <c r="B1261" s="0" t="s">
        <v>123</v>
      </c>
      <c r="C1261" s="0" t="n">
        <f aca="false">VLOOKUP(D1261,List!$G$2:$H$12, 2, 0)</f>
        <v>8</v>
      </c>
      <c r="D1261" s="0" t="s">
        <v>70</v>
      </c>
      <c r="E1261" s="0" t="n">
        <f aca="false">VLOOKUP(G1261,List!$A$2:$B$54, 2, 0)</f>
        <v>41</v>
      </c>
      <c r="F1261" s="0" t="n">
        <f aca="false">VLOOKUP(G1261,List!$L$2:$M$54, 2,0)</f>
        <v>1</v>
      </c>
      <c r="G1261" s="0" t="s">
        <v>72</v>
      </c>
      <c r="H1261" s="0" t="n">
        <v>811057</v>
      </c>
      <c r="I1261" s="0" t="n">
        <v>5333312</v>
      </c>
      <c r="J1261" s="0" t="n">
        <v>838889</v>
      </c>
      <c r="K1261" s="0" t="n">
        <v>75666443</v>
      </c>
      <c r="L1261" s="0" t="n">
        <v>0</v>
      </c>
      <c r="M1261" s="0" t="n">
        <f aca="false">H1261 / (H1261 + J1261)</f>
        <v>0.491565784577192</v>
      </c>
      <c r="N1261" s="0" t="n">
        <f aca="false">K1261 / (K1261+ I1261)</f>
        <v>0.93415644281887</v>
      </c>
      <c r="O1261" s="0" t="n">
        <f aca="false">I1261 / (I1261 + K1261)</f>
        <v>0.0658435571811298</v>
      </c>
      <c r="P1261" s="0" t="n">
        <f aca="false">J1261 / (H1261 + J1261)</f>
        <v>0.508434215422808</v>
      </c>
      <c r="Q1261" s="0" t="n">
        <f aca="false">100 * (J1261 + I1261) / (H1261 + I1261 + J1261 + K1261)</f>
        <v>7.4679048143199</v>
      </c>
      <c r="R1261" s="0" t="n">
        <f aca="false">(2 * S1261 * M1261) / (S1261 + M1261)</f>
        <v>0.20811501716315</v>
      </c>
      <c r="S1261" s="0" t="n">
        <f aca="false">H1261 / (H1261 + I1261)</f>
        <v>0.132000047523188</v>
      </c>
      <c r="T1261" s="0" t="n">
        <f aca="false">AVERAGE(M1261:S1261)</f>
        <v>1.40114569700089</v>
      </c>
      <c r="U1261" s="0" t="n">
        <f aca="false">(H1261 + K1261)/(H1261 + K1261 + I1261 + J1261)</f>
        <v>0.925320951856801</v>
      </c>
      <c r="V1261" s="0" t="n">
        <f aca="false">(I1261+J1261)/W1261</f>
        <v>0.148057821461036</v>
      </c>
      <c r="W1261" s="0" t="n">
        <f aca="false">VLOOKUP(G1261,ValidPixels!$A$1:$B$53, 2,0)</f>
        <v>41687774</v>
      </c>
    </row>
    <row r="1262" customFormat="false" ht="12.8" hidden="false" customHeight="false" outlineLevel="0" collapsed="false">
      <c r="A1262" s="0" t="n">
        <v>30</v>
      </c>
      <c r="B1262" s="0" t="s">
        <v>123</v>
      </c>
      <c r="C1262" s="0" t="n">
        <f aca="false">VLOOKUP(D1262,List!$G$2:$H$12, 2, 0)</f>
        <v>8</v>
      </c>
      <c r="D1262" s="0" t="s">
        <v>70</v>
      </c>
      <c r="E1262" s="0" t="n">
        <f aca="false">VLOOKUP(G1262,List!$A$2:$B$54, 2, 0)</f>
        <v>42</v>
      </c>
      <c r="F1262" s="0" t="n">
        <f aca="false">VLOOKUP(G1262,List!$L$2:$M$54, 2,0)</f>
        <v>3</v>
      </c>
      <c r="G1262" s="0" t="s">
        <v>73</v>
      </c>
      <c r="H1262" s="0" t="n">
        <v>1890838</v>
      </c>
      <c r="I1262" s="0" t="n">
        <v>8965211</v>
      </c>
      <c r="J1262" s="0" t="n">
        <v>2047684</v>
      </c>
      <c r="K1262" s="0" t="n">
        <v>212478872</v>
      </c>
      <c r="L1262" s="0" t="n">
        <v>124417</v>
      </c>
      <c r="M1262" s="0" t="n">
        <f aca="false">H1262 / (H1262 + J1262)</f>
        <v>0.480088215833249</v>
      </c>
      <c r="N1262" s="0" t="n">
        <f aca="false">K1262 / (K1262+ I1262)</f>
        <v>0.959514786403211</v>
      </c>
      <c r="O1262" s="0" t="n">
        <f aca="false">I1262 / (I1262 + K1262)</f>
        <v>0.0404852135967887</v>
      </c>
      <c r="P1262" s="0" t="n">
        <f aca="false">J1262 / (H1262 + J1262)</f>
        <v>0.519911784166751</v>
      </c>
      <c r="Q1262" s="0" t="n">
        <f aca="false">100 * (J1262 + I1262) / (H1262 + I1262 + J1262 + K1262)</f>
        <v>4.88631099103678</v>
      </c>
      <c r="R1262" s="0" t="n">
        <f aca="false">(2 * S1262 * M1262) / (S1262 + M1262)</f>
        <v>0.255612413499519</v>
      </c>
      <c r="S1262" s="0" t="n">
        <f aca="false">H1262 / (H1262 + I1262)</f>
        <v>0.174173679577165</v>
      </c>
      <c r="T1262" s="0" t="n">
        <f aca="false">AVERAGE(M1262:S1262)</f>
        <v>1.04515672630192</v>
      </c>
      <c r="U1262" s="0" t="n">
        <f aca="false">(H1262 + K1262)/(H1262 + K1262 + I1262 + J1262)</f>
        <v>0.951136890089632</v>
      </c>
      <c r="V1262" s="0" t="n">
        <f aca="false">(I1262+J1262)/W1262</f>
        <v>0.0977553999344421</v>
      </c>
      <c r="W1262" s="0" t="n">
        <f aca="false">VLOOKUP(G1262,ValidPixels!$A$1:$B$53, 2,0)</f>
        <v>112657664</v>
      </c>
    </row>
    <row r="1263" customFormat="false" ht="12.8" hidden="false" customHeight="false" outlineLevel="0" collapsed="false">
      <c r="A1263" s="0" t="n">
        <v>30</v>
      </c>
      <c r="B1263" s="0" t="s">
        <v>123</v>
      </c>
      <c r="C1263" s="0" t="n">
        <f aca="false">VLOOKUP(D1263,List!$G$2:$H$12, 2, 0)</f>
        <v>8</v>
      </c>
      <c r="D1263" s="0" t="s">
        <v>70</v>
      </c>
      <c r="E1263" s="0" t="n">
        <f aca="false">VLOOKUP(G1263,List!$A$2:$B$54, 2, 0)</f>
        <v>43</v>
      </c>
      <c r="F1263" s="0" t="n">
        <f aca="false">VLOOKUP(G1263,List!$L$2:$M$54, 2,0)</f>
        <v>4</v>
      </c>
      <c r="G1263" s="0" t="s">
        <v>74</v>
      </c>
      <c r="H1263" s="0" t="n">
        <v>2048261</v>
      </c>
      <c r="I1263" s="0" t="n">
        <v>2623896</v>
      </c>
      <c r="J1263" s="0" t="n">
        <v>1882466</v>
      </c>
      <c r="K1263" s="0" t="n">
        <v>624874340</v>
      </c>
      <c r="L1263" s="0" t="n">
        <v>0</v>
      </c>
      <c r="M1263" s="0" t="n">
        <f aca="false">H1263 / (H1263 + J1263)</f>
        <v>0.521089610140821</v>
      </c>
      <c r="N1263" s="0" t="n">
        <f aca="false">K1263 / (K1263+ I1263)</f>
        <v>0.995818480675378</v>
      </c>
      <c r="O1263" s="0" t="n">
        <f aca="false">I1263 / (I1263 + K1263)</f>
        <v>0.00418151932462165</v>
      </c>
      <c r="P1263" s="0" t="n">
        <f aca="false">J1263 / (H1263 + J1263)</f>
        <v>0.478910389859179</v>
      </c>
      <c r="Q1263" s="0" t="n">
        <f aca="false">100 * (J1263 + I1263) / (H1263 + I1263 + J1263 + K1263)</f>
        <v>0.713676797242511</v>
      </c>
      <c r="R1263" s="0" t="n">
        <f aca="false">(2 * S1263 * M1263) / (S1263 + M1263)</f>
        <v>0.476180081005393</v>
      </c>
      <c r="S1263" s="0" t="n">
        <f aca="false">H1263 / (H1263 + I1263)</f>
        <v>0.438397297008641</v>
      </c>
      <c r="T1263" s="0" t="n">
        <f aca="false">AVERAGE(M1263:S1263)</f>
        <v>0.518322025036649</v>
      </c>
      <c r="U1263" s="0" t="n">
        <f aca="false">(H1263 + K1263)/(H1263 + K1263 + I1263 + J1263)</f>
        <v>0.992863232027575</v>
      </c>
      <c r="V1263" s="0" t="n">
        <f aca="false">(I1263+J1263)/W1263</f>
        <v>0.0142764902559582</v>
      </c>
      <c r="W1263" s="0" t="n">
        <f aca="false">VLOOKUP(G1263,ValidPixels!$A$1:$B$53, 2,0)</f>
        <v>315649149</v>
      </c>
    </row>
    <row r="1264" customFormat="false" ht="12.8" hidden="false" customHeight="false" outlineLevel="0" collapsed="false">
      <c r="A1264" s="0" t="n">
        <v>30</v>
      </c>
      <c r="B1264" s="0" t="s">
        <v>123</v>
      </c>
      <c r="C1264" s="0" t="n">
        <f aca="false">VLOOKUP(D1264,List!$G$2:$H$12, 2, 0)</f>
        <v>8</v>
      </c>
      <c r="D1264" s="0" t="s">
        <v>70</v>
      </c>
      <c r="E1264" s="0" t="n">
        <f aca="false">VLOOKUP(G1264,List!$A$2:$B$54, 2, 0)</f>
        <v>44</v>
      </c>
      <c r="F1264" s="0" t="n">
        <f aca="false">VLOOKUP(G1264,List!$L$2:$M$54, 2,0)</f>
        <v>5</v>
      </c>
      <c r="G1264" s="0" t="s">
        <v>75</v>
      </c>
      <c r="H1264" s="0" t="n">
        <v>4468435</v>
      </c>
      <c r="I1264" s="0" t="n">
        <v>1735799</v>
      </c>
      <c r="J1264" s="0" t="n">
        <v>1787893</v>
      </c>
      <c r="K1264" s="0" t="n">
        <v>176393615</v>
      </c>
      <c r="L1264" s="0" t="n">
        <v>0</v>
      </c>
      <c r="M1264" s="0" t="n">
        <f aca="false">H1264 / (H1264 + J1264)</f>
        <v>0.714226459993786</v>
      </c>
      <c r="N1264" s="0" t="n">
        <f aca="false">K1264 / (K1264+ I1264)</f>
        <v>0.990255404983256</v>
      </c>
      <c r="O1264" s="0" t="n">
        <f aca="false">I1264 / (I1264 + K1264)</f>
        <v>0.0097445950167444</v>
      </c>
      <c r="P1264" s="0" t="n">
        <f aca="false">J1264 / (H1264 + J1264)</f>
        <v>0.285773540006215</v>
      </c>
      <c r="Q1264" s="0" t="n">
        <f aca="false">100 * (J1264 + I1264) / (H1264 + I1264 + J1264 + K1264)</f>
        <v>1.91104364240918</v>
      </c>
      <c r="R1264" s="0" t="n">
        <f aca="false">(2 * S1264 * M1264) / (S1264 + M1264)</f>
        <v>0.717212433917507</v>
      </c>
      <c r="S1264" s="0" t="n">
        <f aca="false">H1264 / (H1264 + I1264)</f>
        <v>0.720223479643095</v>
      </c>
      <c r="T1264" s="0" t="n">
        <f aca="false">AVERAGE(M1264:S1264)</f>
        <v>0.764068507995684</v>
      </c>
      <c r="U1264" s="0" t="n">
        <f aca="false">(H1264 + K1264)/(H1264 + K1264 + I1264 + J1264)</f>
        <v>0.980889563575908</v>
      </c>
      <c r="V1264" s="0" t="n">
        <f aca="false">(I1264+J1264)/W1264</f>
        <v>0.0381180165332634</v>
      </c>
      <c r="W1264" s="0" t="n">
        <f aca="false">VLOOKUP(G1264,ValidPixels!$A$1:$B$53, 2,0)</f>
        <v>92441641</v>
      </c>
    </row>
    <row r="1265" customFormat="false" ht="12.8" hidden="false" customHeight="false" outlineLevel="0" collapsed="false">
      <c r="A1265" s="0" t="n">
        <v>30</v>
      </c>
      <c r="B1265" s="0" t="s">
        <v>123</v>
      </c>
      <c r="C1265" s="0" t="n">
        <f aca="false">VLOOKUP(D1265,List!$G$2:$H$12, 2, 0)</f>
        <v>8</v>
      </c>
      <c r="D1265" s="0" t="s">
        <v>70</v>
      </c>
      <c r="E1265" s="0" t="n">
        <f aca="false">VLOOKUP(G1265,List!$A$2:$B$54, 2, 0)</f>
        <v>45</v>
      </c>
      <c r="F1265" s="0" t="n">
        <f aca="false">VLOOKUP(G1265,List!$L$2:$M$54, 2,0)</f>
        <v>6</v>
      </c>
      <c r="G1265" s="0" t="s">
        <v>76</v>
      </c>
      <c r="H1265" s="0" t="n">
        <v>5762600</v>
      </c>
      <c r="I1265" s="0" t="n">
        <v>10398580</v>
      </c>
      <c r="J1265" s="0" t="n">
        <v>3536713</v>
      </c>
      <c r="K1265" s="0" t="n">
        <v>115297524</v>
      </c>
      <c r="L1265" s="0" t="n">
        <v>0</v>
      </c>
      <c r="M1265" s="0" t="n">
        <f aca="false">H1265 / (H1265 + J1265)</f>
        <v>0.619680184977105</v>
      </c>
      <c r="N1265" s="0" t="n">
        <f aca="false">K1265 / (K1265+ I1265)</f>
        <v>0.917272058010644</v>
      </c>
      <c r="O1265" s="0" t="n">
        <f aca="false">I1265 / (I1265 + K1265)</f>
        <v>0.0827279419893555</v>
      </c>
      <c r="P1265" s="0" t="n">
        <f aca="false">J1265 / (H1265 + J1265)</f>
        <v>0.380319815022895</v>
      </c>
      <c r="Q1265" s="0" t="n">
        <f aca="false">100 * (J1265 + I1265) / (H1265 + I1265 + J1265 + K1265)</f>
        <v>10.3227896988533</v>
      </c>
      <c r="R1265" s="0" t="n">
        <f aca="false">(2 * S1265 * M1265) / (S1265 + M1265)</f>
        <v>0.452669946336074</v>
      </c>
      <c r="S1265" s="0" t="n">
        <f aca="false">H1265 / (H1265 + I1265)</f>
        <v>0.356570497946313</v>
      </c>
      <c r="T1265" s="0" t="n">
        <f aca="false">AVERAGE(M1265:S1265)</f>
        <v>1.87600430616224</v>
      </c>
      <c r="U1265" s="0" t="n">
        <f aca="false">(H1265 + K1265)/(H1265 + K1265 + I1265 + J1265)</f>
        <v>0.896772103011467</v>
      </c>
      <c r="V1265" s="0" t="n">
        <f aca="false">(I1265+J1265)/W1265</f>
        <v>0.206534804636485</v>
      </c>
      <c r="W1265" s="0" t="n">
        <f aca="false">VLOOKUP(G1265,ValidPixels!$A$1:$B$53, 2,0)</f>
        <v>67471887</v>
      </c>
    </row>
    <row r="1266" customFormat="false" ht="12.8" hidden="false" customHeight="false" outlineLevel="0" collapsed="false">
      <c r="A1266" s="0" t="n">
        <v>30</v>
      </c>
      <c r="B1266" s="0" t="s">
        <v>123</v>
      </c>
      <c r="C1266" s="0" t="n">
        <f aca="false">VLOOKUP(D1266,List!$G$2:$H$12, 2, 0)</f>
        <v>1</v>
      </c>
      <c r="D1266" s="0" t="s">
        <v>77</v>
      </c>
      <c r="E1266" s="0" t="n">
        <f aca="false">VLOOKUP(G1266,List!$A$2:$B$54, 2, 0)</f>
        <v>46</v>
      </c>
      <c r="F1266" s="0" t="n">
        <f aca="false">VLOOKUP(G1266,List!$L$2:$M$54, 2,0)</f>
        <v>4</v>
      </c>
      <c r="G1266" s="0" t="s">
        <v>78</v>
      </c>
      <c r="H1266" s="0" t="n">
        <v>84517</v>
      </c>
      <c r="I1266" s="0" t="n">
        <v>25610843</v>
      </c>
      <c r="J1266" s="0" t="n">
        <v>4787</v>
      </c>
      <c r="K1266" s="0" t="n">
        <v>22571493</v>
      </c>
      <c r="L1266" s="0" t="n">
        <v>1959</v>
      </c>
      <c r="M1266" s="0" t="n">
        <f aca="false">H1266 / (H1266 + J1266)</f>
        <v>0.946396577980829</v>
      </c>
      <c r="N1266" s="0" t="n">
        <f aca="false">K1266 / (K1266+ I1266)</f>
        <v>0.468459914438354</v>
      </c>
      <c r="O1266" s="0" t="n">
        <f aca="false">I1266 / (I1266 + K1266)</f>
        <v>0.531540085561646</v>
      </c>
      <c r="P1266" s="0" t="n">
        <f aca="false">J1266 / (H1266 + J1266)</f>
        <v>0.0536034220191705</v>
      </c>
      <c r="Q1266" s="0" t="n">
        <f aca="false">100 * (J1266 + I1266) / (H1266 + I1266 + J1266 + K1266)</f>
        <v>53.0655888219253</v>
      </c>
      <c r="R1266" s="0" t="n">
        <f aca="false">(2 * S1266 * M1266) / (S1266 + M1266)</f>
        <v>0.00655560219826793</v>
      </c>
      <c r="S1266" s="0" t="n">
        <f aca="false">H1266 / (H1266 + I1266)</f>
        <v>0.00328919306832051</v>
      </c>
      <c r="T1266" s="0" t="n">
        <f aca="false">AVERAGE(M1266:S1266)</f>
        <v>7.86791908817026</v>
      </c>
      <c r="U1266" s="0" t="n">
        <f aca="false">(H1266 + K1266)/(H1266 + K1266 + I1266 + J1266)</f>
        <v>0.469344111780748</v>
      </c>
      <c r="V1266" s="0" t="n">
        <f aca="false">(I1266+J1266)/W1266</f>
        <v>1.06392784358407</v>
      </c>
      <c r="W1266" s="0" t="n">
        <f aca="false">VLOOKUP(G1266,ValidPixels!$A$1:$B$53, 2,0)</f>
        <v>24076473</v>
      </c>
    </row>
    <row r="1267" customFormat="false" ht="12.8" hidden="false" customHeight="false" outlineLevel="0" collapsed="false">
      <c r="A1267" s="0" t="n">
        <v>30</v>
      </c>
      <c r="B1267" s="0" t="s">
        <v>123</v>
      </c>
      <c r="C1267" s="0" t="n">
        <f aca="false">VLOOKUP(D1267,List!$G$2:$H$12, 2, 0)</f>
        <v>1</v>
      </c>
      <c r="D1267" s="0" t="s">
        <v>77</v>
      </c>
      <c r="E1267" s="0" t="n">
        <f aca="false">VLOOKUP(G1267,List!$A$2:$B$54, 2, 0)</f>
        <v>47</v>
      </c>
      <c r="F1267" s="0" t="n">
        <f aca="false">VLOOKUP(G1267,List!$L$2:$M$54, 2,0)</f>
        <v>3</v>
      </c>
      <c r="G1267" s="0" t="s">
        <v>79</v>
      </c>
      <c r="H1267" s="0" t="n">
        <v>1130860</v>
      </c>
      <c r="I1267" s="0" t="n">
        <v>23273045</v>
      </c>
      <c r="J1267" s="0" t="n">
        <v>477664</v>
      </c>
      <c r="K1267" s="0" t="n">
        <v>112741098</v>
      </c>
      <c r="L1267" s="0" t="n">
        <v>168910</v>
      </c>
      <c r="M1267" s="0" t="n">
        <f aca="false">H1267 / (H1267 + J1267)</f>
        <v>0.703042043513184</v>
      </c>
      <c r="N1267" s="0" t="n">
        <f aca="false">K1267 / (K1267+ I1267)</f>
        <v>0.828892463043347</v>
      </c>
      <c r="O1267" s="0" t="n">
        <f aca="false">I1267 / (I1267 + K1267)</f>
        <v>0.171107536956653</v>
      </c>
      <c r="P1267" s="0" t="n">
        <f aca="false">J1267 / (H1267 + J1267)</f>
        <v>0.296957956486816</v>
      </c>
      <c r="Q1267" s="0" t="n">
        <f aca="false">100 * (J1267 + I1267) / (H1267 + I1267 + J1267 + K1267)</f>
        <v>17.2578467760692</v>
      </c>
      <c r="R1267" s="0" t="n">
        <f aca="false">(2 * S1267 * M1267) / (S1267 + M1267)</f>
        <v>0.0869476664405312</v>
      </c>
      <c r="S1267" s="0" t="n">
        <f aca="false">H1267 / (H1267 + I1267)</f>
        <v>0.0463393051235038</v>
      </c>
      <c r="T1267" s="0" t="n">
        <f aca="false">AVERAGE(M1267:S1267)</f>
        <v>2.77016196394761</v>
      </c>
      <c r="U1267" s="0" t="n">
        <f aca="false">(H1267 + K1267)/(H1267 + K1267 + I1267 + J1267)</f>
        <v>0.827421532239308</v>
      </c>
      <c r="V1267" s="0" t="n">
        <f aca="false">(I1267+J1267)/W1267</f>
        <v>0.331640875015937</v>
      </c>
      <c r="W1267" s="0" t="n">
        <f aca="false">VLOOKUP(G1267,ValidPixels!$A$1:$B$53, 2,0)</f>
        <v>71615747</v>
      </c>
    </row>
    <row r="1268" customFormat="false" ht="12.8" hidden="false" customHeight="false" outlineLevel="0" collapsed="false">
      <c r="A1268" s="0" t="n">
        <v>30</v>
      </c>
      <c r="B1268" s="0" t="s">
        <v>123</v>
      </c>
      <c r="C1268" s="0" t="n">
        <f aca="false">VLOOKUP(D1268,List!$G$2:$H$12, 2, 0)</f>
        <v>1</v>
      </c>
      <c r="D1268" s="0" t="s">
        <v>77</v>
      </c>
      <c r="E1268" s="0" t="n">
        <f aca="false">VLOOKUP(G1268,List!$A$2:$B$54, 2, 0)</f>
        <v>48</v>
      </c>
      <c r="F1268" s="0" t="n">
        <f aca="false">VLOOKUP(G1268,List!$L$2:$M$54, 2,0)</f>
        <v>1</v>
      </c>
      <c r="G1268" s="0" t="s">
        <v>80</v>
      </c>
      <c r="H1268" s="0" t="n">
        <v>1591509</v>
      </c>
      <c r="I1268" s="0" t="n">
        <v>112229683</v>
      </c>
      <c r="J1268" s="0" t="n">
        <v>492182</v>
      </c>
      <c r="K1268" s="0" t="n">
        <v>257296931</v>
      </c>
      <c r="L1268" s="0" t="n">
        <v>48504</v>
      </c>
      <c r="M1268" s="0" t="n">
        <f aca="false">H1268 / (H1268 + J1268)</f>
        <v>0.7637931919848</v>
      </c>
      <c r="N1268" s="0" t="n">
        <f aca="false">K1268 / (K1268+ I1268)</f>
        <v>0.696287956677459</v>
      </c>
      <c r="O1268" s="0" t="n">
        <f aca="false">I1268 / (I1268 + K1268)</f>
        <v>0.303712043322541</v>
      </c>
      <c r="P1268" s="0" t="n">
        <f aca="false">J1268 / (H1268 + J1268)</f>
        <v>0.2362068080152</v>
      </c>
      <c r="Q1268" s="0" t="n">
        <f aca="false">100 * (J1268 + I1268) / (H1268 + I1268 + J1268 + K1268)</f>
        <v>30.3333528385334</v>
      </c>
      <c r="R1268" s="0" t="n">
        <f aca="false">(2 * S1268 * M1268) / (S1268 + M1268)</f>
        <v>0.0274623287441652</v>
      </c>
      <c r="S1268" s="0" t="n">
        <f aca="false">H1268 / (H1268 + I1268)</f>
        <v>0.0139825367493955</v>
      </c>
      <c r="T1268" s="0" t="n">
        <f aca="false">AVERAGE(M1268:S1268)</f>
        <v>4.62497110057528</v>
      </c>
      <c r="U1268" s="0" t="n">
        <f aca="false">(H1268 + K1268)/(H1268 + K1268 + I1268 + J1268)</f>
        <v>0.696666471614666</v>
      </c>
      <c r="V1268" s="0" t="n">
        <f aca="false">(I1268+J1268)/W1268</f>
        <v>0.607300692754196</v>
      </c>
      <c r="W1268" s="0" t="n">
        <f aca="false">VLOOKUP(G1268,ValidPixels!$A$1:$B$53, 2,0)</f>
        <v>185611290</v>
      </c>
    </row>
    <row r="1269" customFormat="false" ht="12.8" hidden="false" customHeight="false" outlineLevel="0" collapsed="false">
      <c r="A1269" s="0" t="n">
        <v>30</v>
      </c>
      <c r="B1269" s="0" t="s">
        <v>123</v>
      </c>
      <c r="C1269" s="0" t="n">
        <f aca="false">VLOOKUP(D1269,List!$G$2:$H$12, 2, 0)</f>
        <v>1</v>
      </c>
      <c r="D1269" s="0" t="s">
        <v>77</v>
      </c>
      <c r="E1269" s="0" t="n">
        <f aca="false">VLOOKUP(G1269,List!$A$2:$B$54, 2, 0)</f>
        <v>49</v>
      </c>
      <c r="F1269" s="0" t="n">
        <f aca="false">VLOOKUP(G1269,List!$L$2:$M$54, 2,0)</f>
        <v>2</v>
      </c>
      <c r="G1269" s="0" t="s">
        <v>81</v>
      </c>
      <c r="H1269" s="0" t="n">
        <v>2842839</v>
      </c>
      <c r="I1269" s="0" t="n">
        <v>147232110</v>
      </c>
      <c r="J1269" s="0" t="n">
        <v>1161669</v>
      </c>
      <c r="K1269" s="0" t="n">
        <v>275789931</v>
      </c>
      <c r="L1269" s="0" t="n">
        <v>0</v>
      </c>
      <c r="M1269" s="0" t="n">
        <f aca="false">H1269 / (H1269 + J1269)</f>
        <v>0.709909681788624</v>
      </c>
      <c r="N1269" s="0" t="n">
        <f aca="false">K1269 / (K1269+ I1269)</f>
        <v>0.651951681638262</v>
      </c>
      <c r="O1269" s="0" t="n">
        <f aca="false">I1269 / (I1269 + K1269)</f>
        <v>0.348048318361738</v>
      </c>
      <c r="P1269" s="0" t="n">
        <f aca="false">J1269 / (H1269 + J1269)</f>
        <v>0.290090318211376</v>
      </c>
      <c r="Q1269" s="0" t="n">
        <f aca="false">100 * (J1269 + I1269) / (H1269 + I1269 + J1269 + K1269)</f>
        <v>34.7504808184655</v>
      </c>
      <c r="R1269" s="0" t="n">
        <f aca="false">(2 * S1269 * M1269) / (S1269 + M1269)</f>
        <v>0.0369009478012374</v>
      </c>
      <c r="S1269" s="0" t="n">
        <f aca="false">H1269 / (H1269 + I1269)</f>
        <v>0.0189427950430288</v>
      </c>
      <c r="T1269" s="0" t="n">
        <f aca="false">AVERAGE(M1269:S1269)</f>
        <v>5.25804636590139</v>
      </c>
      <c r="U1269" s="0" t="n">
        <f aca="false">(H1269 + K1269)/(H1269 + K1269 + I1269 + J1269)</f>
        <v>0.652495191815345</v>
      </c>
      <c r="V1269" s="0" t="n">
        <f aca="false">(I1269+J1269)/W1269</f>
        <v>0.69291016905018</v>
      </c>
      <c r="W1269" s="0" t="n">
        <f aca="false">VLOOKUP(G1269,ValidPixels!$A$1:$B$53, 2,0)</f>
        <v>214160198</v>
      </c>
    </row>
    <row r="1270" customFormat="false" ht="12.8" hidden="false" customHeight="false" outlineLevel="0" collapsed="false">
      <c r="A1270" s="0" t="n">
        <v>30</v>
      </c>
      <c r="B1270" s="0" t="s">
        <v>123</v>
      </c>
      <c r="C1270" s="0" t="n">
        <f aca="false">VLOOKUP(D1270,List!$G$2:$H$12, 2, 0)</f>
        <v>11</v>
      </c>
      <c r="D1270" s="0" t="s">
        <v>82</v>
      </c>
      <c r="E1270" s="0" t="n">
        <f aca="false">VLOOKUP(G1270,List!$A$2:$B$54, 2, 0)</f>
        <v>50</v>
      </c>
      <c r="F1270" s="0" t="n">
        <f aca="false">VLOOKUP(G1270,List!$L$2:$M$54, 2,0)</f>
        <v>3</v>
      </c>
      <c r="G1270" s="0" t="s">
        <v>83</v>
      </c>
      <c r="H1270" s="0" t="n">
        <v>562361</v>
      </c>
      <c r="I1270" s="0" t="n">
        <v>213519</v>
      </c>
      <c r="J1270" s="0" t="n">
        <v>115014</v>
      </c>
      <c r="K1270" s="0" t="n">
        <v>811370231</v>
      </c>
      <c r="L1270" s="0" t="n">
        <v>0</v>
      </c>
      <c r="M1270" s="0" t="n">
        <f aca="false">H1270 / (H1270 + J1270)</f>
        <v>0.830206311127514</v>
      </c>
      <c r="N1270" s="0" t="n">
        <f aca="false">K1270 / (K1270+ I1270)</f>
        <v>0.999736910700836</v>
      </c>
      <c r="O1270" s="0" t="n">
        <f aca="false">I1270 / (I1270 + K1270)</f>
        <v>0.000263089299163518</v>
      </c>
      <c r="P1270" s="0" t="n">
        <f aca="false">J1270 / (H1270 + J1270)</f>
        <v>0.169793688872486</v>
      </c>
      <c r="Q1270" s="0" t="n">
        <f aca="false">100 * (J1270 + I1270) / (H1270 + I1270 + J1270 + K1270)</f>
        <v>0.0404467221055298</v>
      </c>
      <c r="R1270" s="0" t="n">
        <f aca="false">(2 * S1270 * M1270) / (S1270 + M1270)</f>
        <v>0.773932998682268</v>
      </c>
      <c r="S1270" s="0" t="n">
        <f aca="false">H1270 / (H1270 + I1270)</f>
        <v>0.724804093416508</v>
      </c>
      <c r="T1270" s="0" t="n">
        <f aca="false">AVERAGE(M1270:S1270)</f>
        <v>0.505597687743472</v>
      </c>
      <c r="U1270" s="0" t="n">
        <f aca="false">(H1270 + K1270)/(H1270 + K1270 + I1270 + J1270)</f>
        <v>0.999595532778945</v>
      </c>
      <c r="V1270" s="0" t="n">
        <f aca="false">(I1270+J1270)/W1270</f>
        <v>0.000808800563926261</v>
      </c>
      <c r="W1270" s="0" t="n">
        <f aca="false">VLOOKUP(G1270,ValidPixels!$A$1:$B$53, 2,0)</f>
        <v>406197788</v>
      </c>
    </row>
    <row r="1271" customFormat="false" ht="12.8" hidden="false" customHeight="false" outlineLevel="0" collapsed="false">
      <c r="A1271" s="0" t="n">
        <v>30</v>
      </c>
      <c r="B1271" s="0" t="s">
        <v>123</v>
      </c>
      <c r="C1271" s="0" t="n">
        <f aca="false">VLOOKUP(D1271,List!$G$2:$H$12, 2, 0)</f>
        <v>11</v>
      </c>
      <c r="D1271" s="0" t="s">
        <v>82</v>
      </c>
      <c r="E1271" s="0" t="n">
        <f aca="false">VLOOKUP(G1271,List!$A$2:$B$54, 2, 0)</f>
        <v>52</v>
      </c>
      <c r="F1271" s="0" t="n">
        <f aca="false">VLOOKUP(G1271,List!$L$2:$M$54, 2,0)</f>
        <v>1</v>
      </c>
      <c r="G1271" s="0" t="s">
        <v>85</v>
      </c>
      <c r="H1271" s="0" t="n">
        <v>1764203</v>
      </c>
      <c r="I1271" s="0" t="n">
        <v>153716566</v>
      </c>
      <c r="J1271" s="0" t="n">
        <v>256260</v>
      </c>
      <c r="K1271" s="0" t="n">
        <v>1225744206</v>
      </c>
      <c r="L1271" s="0" t="n">
        <v>0</v>
      </c>
      <c r="M1271" s="0" t="n">
        <f aca="false">H1271 / (H1271 + J1271)</f>
        <v>0.873167684832635</v>
      </c>
      <c r="N1271" s="0" t="n">
        <f aca="false">K1271 / (K1271+ I1271)</f>
        <v>0.888567642429487</v>
      </c>
      <c r="O1271" s="0" t="n">
        <f aca="false">I1271 / (I1271 + K1271)</f>
        <v>0.111432357570513</v>
      </c>
      <c r="P1271" s="0" t="n">
        <f aca="false">J1271 / (H1271 + J1271)</f>
        <v>0.126832315167365</v>
      </c>
      <c r="Q1271" s="0" t="n">
        <f aca="false">100 * (J1271 + I1271) / (H1271 + I1271 + J1271 + K1271)</f>
        <v>11.1454880529014</v>
      </c>
      <c r="R1271" s="0" t="n">
        <f aca="false">(2 * S1271 * M1271) / (S1271 + M1271)</f>
        <v>0.0224024025412068</v>
      </c>
      <c r="S1271" s="0" t="n">
        <f aca="false">H1271 / (H1271 + I1271)</f>
        <v>0.0113467601900014</v>
      </c>
      <c r="T1271" s="0" t="n">
        <f aca="false">AVERAGE(M1271:S1271)</f>
        <v>1.8827481736618</v>
      </c>
      <c r="U1271" s="0" t="n">
        <f aca="false">(H1271 + K1271)/(H1271 + K1271 + I1271 + J1271)</f>
        <v>0.888545119470986</v>
      </c>
      <c r="V1271" s="0" t="n">
        <f aca="false">(I1271+J1271)/W1271</f>
        <v>0.223016077163786</v>
      </c>
      <c r="W1271" s="0" t="n">
        <f aca="false">VLOOKUP(G1271,ValidPixels!$A$1:$B$53, 2,0)</f>
        <v>690411328</v>
      </c>
    </row>
    <row r="1272" customFormat="false" ht="12.8" hidden="false" customHeight="false" outlineLevel="0" collapsed="false">
      <c r="A1272" s="0" t="n">
        <v>30</v>
      </c>
      <c r="B1272" s="0" t="s">
        <v>123</v>
      </c>
      <c r="C1272" s="0" t="n">
        <f aca="false">VLOOKUP(D1272,List!$G$2:$H$12, 2, 0)</f>
        <v>11</v>
      </c>
      <c r="D1272" s="0" t="s">
        <v>82</v>
      </c>
      <c r="E1272" s="0" t="n">
        <f aca="false">VLOOKUP(G1272,List!$A$2:$B$54, 2, 0)</f>
        <v>51</v>
      </c>
      <c r="F1272" s="0" t="n">
        <f aca="false">VLOOKUP(G1272,List!$L$2:$M$54, 2,0)</f>
        <v>2</v>
      </c>
      <c r="G1272" s="0" t="s">
        <v>84</v>
      </c>
      <c r="H1272" s="0" t="n">
        <v>2165169</v>
      </c>
      <c r="I1272" s="0" t="n">
        <v>16582060</v>
      </c>
      <c r="J1272" s="0" t="n">
        <v>310736</v>
      </c>
      <c r="K1272" s="0" t="n">
        <v>947113798</v>
      </c>
      <c r="L1272" s="0" t="n">
        <v>0</v>
      </c>
      <c r="M1272" s="0" t="n">
        <f aca="false">H1272 / (H1272 + J1272)</f>
        <v>0.874495992374505</v>
      </c>
      <c r="N1272" s="0" t="n">
        <f aca="false">K1272 / (K1272+ I1272)</f>
        <v>0.98279326422092</v>
      </c>
      <c r="O1272" s="0" t="n">
        <f aca="false">I1272 / (I1272 + K1272)</f>
        <v>0.0172067357790802</v>
      </c>
      <c r="P1272" s="0" t="n">
        <f aca="false">J1272 / (H1272 + J1272)</f>
        <v>0.125504007625495</v>
      </c>
      <c r="Q1272" s="0" t="n">
        <f aca="false">100 * (J1272 + I1272) / (H1272 + I1272 + J1272 + K1272)</f>
        <v>1.74842576102071</v>
      </c>
      <c r="R1272" s="0" t="n">
        <f aca="false">(2 * S1272 * M1272) / (S1272 + M1272)</f>
        <v>0.204038574133302</v>
      </c>
      <c r="S1272" s="0" t="n">
        <f aca="false">H1272 / (H1272 + I1272)</f>
        <v>0.115492748288294</v>
      </c>
      <c r="T1272" s="0" t="n">
        <f aca="false">AVERAGE(M1272:S1272)</f>
        <v>0.581136726206044</v>
      </c>
      <c r="U1272" s="0" t="n">
        <f aca="false">(H1272 + K1272)/(H1272 + K1272 + I1272 + J1272)</f>
        <v>0.982515742389793</v>
      </c>
      <c r="V1272" s="0" t="n">
        <f aca="false">(I1272+J1272)/W1272</f>
        <v>0.0350023045896758</v>
      </c>
      <c r="W1272" s="0" t="n">
        <f aca="false">VLOOKUP(G1272,ValidPixels!$A$1:$B$53, 2,0)</f>
        <v>482619536</v>
      </c>
    </row>
    <row r="1273" customFormat="false" ht="12.8" hidden="false" customHeight="false" outlineLevel="0" collapsed="false">
      <c r="A1273" s="0" t="n">
        <v>30</v>
      </c>
      <c r="B1273" s="0" t="s">
        <v>123</v>
      </c>
      <c r="C1273" s="0" t="n">
        <f aca="false">VLOOKUP(D1273,List!$G$2:$H$12, 2, 0)</f>
        <v>11</v>
      </c>
      <c r="D1273" s="0" t="s">
        <v>82</v>
      </c>
      <c r="E1273" s="0" t="n">
        <f aca="false">VLOOKUP(G1273,List!$A$2:$B$54, 2, 0)</f>
        <v>53</v>
      </c>
      <c r="F1273" s="0" t="n">
        <f aca="false">VLOOKUP(G1273,List!$L$2:$M$54, 2,0)</f>
        <v>4</v>
      </c>
      <c r="G1273" s="0" t="s">
        <v>86</v>
      </c>
      <c r="H1273" s="0" t="n">
        <v>4427441</v>
      </c>
      <c r="I1273" s="0" t="n">
        <v>3282522</v>
      </c>
      <c r="J1273" s="0" t="n">
        <v>1413399</v>
      </c>
      <c r="K1273" s="0" t="n">
        <v>475333493</v>
      </c>
      <c r="L1273" s="0" t="n">
        <v>0</v>
      </c>
      <c r="M1273" s="0" t="n">
        <f aca="false">H1273 / (H1273 + J1273)</f>
        <v>0.758014429431383</v>
      </c>
      <c r="N1273" s="0" t="n">
        <f aca="false">K1273 / (K1273+ I1273)</f>
        <v>0.993141637769894</v>
      </c>
      <c r="O1273" s="0" t="n">
        <f aca="false">I1273 / (I1273 + K1273)</f>
        <v>0.00685836223010632</v>
      </c>
      <c r="P1273" s="0" t="n">
        <f aca="false">J1273 / (H1273 + J1273)</f>
        <v>0.241985570568617</v>
      </c>
      <c r="Q1273" s="0" t="n">
        <f aca="false">100 * (J1273 + I1273) / (H1273 + I1273 + J1273 + K1273)</f>
        <v>0.969316658755917</v>
      </c>
      <c r="R1273" s="0" t="n">
        <f aca="false">(2 * S1273 * M1273) / (S1273 + M1273)</f>
        <v>0.653458101339087</v>
      </c>
      <c r="S1273" s="0" t="n">
        <f aca="false">H1273 / (H1273 + I1273)</f>
        <v>0.574249318706199</v>
      </c>
      <c r="T1273" s="0" t="n">
        <f aca="false">AVERAGE(M1273:S1273)</f>
        <v>0.599574868400172</v>
      </c>
      <c r="U1273" s="0" t="n">
        <f aca="false">(H1273 + K1273)/(H1273 + K1273 + I1273 + J1273)</f>
        <v>0.990306833412441</v>
      </c>
      <c r="V1273" s="0" t="n">
        <f aca="false">(I1273+J1273)/W1273</f>
        <v>0.0194057126163888</v>
      </c>
      <c r="W1273" s="0" t="n">
        <f aca="false">VLOOKUP(G1273,ValidPixels!$A$1:$B$53, 2,0)</f>
        <v>241986527</v>
      </c>
    </row>
    <row r="1274" customFormat="false" ht="12.8" hidden="false" customHeight="false" outlineLevel="0" collapsed="false">
      <c r="A1274" s="0" t="n">
        <v>4</v>
      </c>
      <c r="B1274" s="0" t="s">
        <v>124</v>
      </c>
      <c r="C1274" s="0" t="n">
        <f aca="false">VLOOKUP(D1274,List!$G$2:$H$12, 2, 0)</f>
        <v>3</v>
      </c>
      <c r="D1274" s="0" t="s">
        <v>23</v>
      </c>
      <c r="E1274" s="0" t="n">
        <f aca="false">VLOOKUP(G1274,List!$A$2:$B$54, 2, 0)</f>
        <v>1</v>
      </c>
      <c r="F1274" s="0" t="n">
        <f aca="false">VLOOKUP(G1274,List!$L$2:$M$54, 2,0)</f>
        <v>4</v>
      </c>
      <c r="G1274" s="0" t="s">
        <v>24</v>
      </c>
      <c r="H1274" s="0" t="n">
        <v>665416</v>
      </c>
      <c r="I1274" s="0" t="n">
        <v>27841</v>
      </c>
      <c r="J1274" s="0" t="n">
        <v>5446</v>
      </c>
      <c r="K1274" s="0" t="n">
        <v>67541266</v>
      </c>
      <c r="L1274" s="0" t="n">
        <v>9483</v>
      </c>
      <c r="M1274" s="0" t="n">
        <f aca="false">H1274 / (H1274 + J1274)</f>
        <v>0.991882086032597</v>
      </c>
      <c r="N1274" s="0" t="n">
        <f aca="false">K1274 / (K1274+ I1274)</f>
        <v>0.999587962587695</v>
      </c>
      <c r="O1274" s="0" t="n">
        <f aca="false">I1274 / (I1274 + K1274)</f>
        <v>0.000412037412304413</v>
      </c>
      <c r="P1274" s="0" t="n">
        <f aca="false">J1274 / (H1274 + J1274)</f>
        <v>0.00811791396740313</v>
      </c>
      <c r="Q1274" s="0" t="n">
        <f aca="false">100 * (J1274 + I1274) / (H1274 + I1274 + J1274 + K1274)</f>
        <v>0.0487793304829901</v>
      </c>
      <c r="R1274" s="0" t="n">
        <f aca="false">(2 * S1274 * M1274) / (S1274 + M1274)</f>
        <v>0.975598169954381</v>
      </c>
      <c r="S1274" s="0" t="n">
        <f aca="false">H1274 / (H1274 + I1274)</f>
        <v>0.959840290108863</v>
      </c>
      <c r="T1274" s="0" t="n">
        <f aca="false">AVERAGE(M1274:S1274)</f>
        <v>0.569173970078033</v>
      </c>
      <c r="U1274" s="0" t="n">
        <f aca="false">(H1274 + K1274)/(H1274 + K1274 + I1274 + J1274)</f>
        <v>0.99951220669517</v>
      </c>
      <c r="V1274" s="0" t="n">
        <f aca="false">(I1274+J1274)/W1274</f>
        <v>8.9591608306339E-005</v>
      </c>
      <c r="W1274" s="0" t="n">
        <f aca="false">VLOOKUP(G1274,ValidPixels!$A$1:$B$53, 2,0)</f>
        <v>371541494</v>
      </c>
    </row>
    <row r="1275" customFormat="false" ht="12.8" hidden="false" customHeight="false" outlineLevel="0" collapsed="false">
      <c r="A1275" s="0" t="n">
        <v>4</v>
      </c>
      <c r="B1275" s="0" t="s">
        <v>124</v>
      </c>
      <c r="C1275" s="0" t="n">
        <f aca="false">VLOOKUP(D1275,List!$G$2:$H$12, 2, 0)</f>
        <v>3</v>
      </c>
      <c r="D1275" s="0" t="s">
        <v>23</v>
      </c>
      <c r="E1275" s="0" t="n">
        <f aca="false">VLOOKUP(G1275,List!$A$2:$B$54, 2, 0)</f>
        <v>2</v>
      </c>
      <c r="F1275" s="0" t="n">
        <f aca="false">VLOOKUP(G1275,List!$L$2:$M$54, 2,0)</f>
        <v>1</v>
      </c>
      <c r="G1275" s="0" t="s">
        <v>25</v>
      </c>
      <c r="H1275" s="0" t="n">
        <v>4764167</v>
      </c>
      <c r="I1275" s="0" t="n">
        <v>118188</v>
      </c>
      <c r="J1275" s="0" t="n">
        <v>64023</v>
      </c>
      <c r="K1275" s="0" t="n">
        <v>366595116</v>
      </c>
      <c r="L1275" s="0" t="n">
        <v>0</v>
      </c>
      <c r="M1275" s="0" t="n">
        <f aca="false">H1275 / (H1275 + J1275)</f>
        <v>0.986739751335387</v>
      </c>
      <c r="N1275" s="0" t="n">
        <f aca="false">K1275 / (K1275+ I1275)</f>
        <v>0.999677710083843</v>
      </c>
      <c r="O1275" s="0" t="n">
        <f aca="false">I1275 / (I1275 + K1275)</f>
        <v>0.0003222899161575</v>
      </c>
      <c r="P1275" s="0" t="n">
        <f aca="false">J1275 / (H1275 + J1275)</f>
        <v>0.0132602486646134</v>
      </c>
      <c r="Q1275" s="0" t="n">
        <f aca="false">100 * (J1275 + I1275) / (H1275 + I1275 + J1275 + K1275)</f>
        <v>0.0490418978613463</v>
      </c>
      <c r="R1275" s="0" t="n">
        <f aca="false">(2 * S1275 * M1275) / (S1275 + M1275)</f>
        <v>0.981235759681872</v>
      </c>
      <c r="S1275" s="0" t="n">
        <f aca="false">H1275 / (H1275 + I1275)</f>
        <v>0.975792829484951</v>
      </c>
      <c r="T1275" s="0" t="n">
        <f aca="false">AVERAGE(M1275:S1275)</f>
        <v>0.572295783861167</v>
      </c>
      <c r="U1275" s="0" t="n">
        <f aca="false">(H1275 + K1275)/(H1275 + K1275 + I1275 + J1275)</f>
        <v>0.999509581021387</v>
      </c>
      <c r="V1275" s="0" t="n">
        <f aca="false">(I1275+J1275)/W1275</f>
        <v>0.00198593580212467</v>
      </c>
      <c r="W1275" s="0" t="n">
        <f aca="false">VLOOKUP(G1275,ValidPixels!$A$1:$B$53, 2,0)</f>
        <v>91750700</v>
      </c>
    </row>
    <row r="1276" customFormat="false" ht="12.8" hidden="false" customHeight="false" outlineLevel="0" collapsed="false">
      <c r="A1276" s="0" t="n">
        <v>4</v>
      </c>
      <c r="B1276" s="0" t="s">
        <v>124</v>
      </c>
      <c r="C1276" s="0" t="n">
        <f aca="false">VLOOKUP(D1276,List!$G$2:$H$12, 2, 0)</f>
        <v>3</v>
      </c>
      <c r="D1276" s="0" t="s">
        <v>23</v>
      </c>
      <c r="E1276" s="0" t="n">
        <f aca="false">VLOOKUP(G1276,List!$A$2:$B$54, 2, 0)</f>
        <v>3</v>
      </c>
      <c r="F1276" s="0" t="n">
        <f aca="false">VLOOKUP(G1276,List!$L$2:$M$54, 2,0)</f>
        <v>2</v>
      </c>
      <c r="G1276" s="0" t="s">
        <v>26</v>
      </c>
      <c r="H1276" s="0" t="n">
        <v>5425368</v>
      </c>
      <c r="I1276" s="0" t="n">
        <v>97110</v>
      </c>
      <c r="J1276" s="0" t="n">
        <v>32621</v>
      </c>
      <c r="K1276" s="0" t="n">
        <v>86557359</v>
      </c>
      <c r="L1276" s="0" t="n">
        <v>58097</v>
      </c>
      <c r="M1276" s="0" t="n">
        <f aca="false">H1276 / (H1276 + J1276)</f>
        <v>0.994023256551085</v>
      </c>
      <c r="N1276" s="0" t="n">
        <f aca="false">K1276 / (K1276+ I1276)</f>
        <v>0.998879342276046</v>
      </c>
      <c r="O1276" s="0" t="n">
        <f aca="false">I1276 / (I1276 + K1276)</f>
        <v>0.0011206577239542</v>
      </c>
      <c r="P1276" s="0" t="n">
        <f aca="false">J1276 / (H1276 + J1276)</f>
        <v>0.00597674344891498</v>
      </c>
      <c r="Q1276" s="0" t="n">
        <f aca="false">100 * (J1276 + I1276) / (H1276 + I1276 + J1276 + K1276)</f>
        <v>0.140839798238801</v>
      </c>
      <c r="R1276" s="0" t="n">
        <f aca="false">(2 * S1276 * M1276) / (S1276 + M1276)</f>
        <v>0.988185293029887</v>
      </c>
      <c r="S1276" s="0" t="n">
        <f aca="false">H1276 / (H1276 + I1276)</f>
        <v>0.982415502605895</v>
      </c>
      <c r="T1276" s="0" t="n">
        <f aca="false">AVERAGE(M1276:S1276)</f>
        <v>0.587348656267798</v>
      </c>
      <c r="U1276" s="0" t="n">
        <f aca="false">(H1276 + K1276)/(H1276 + K1276 + I1276 + J1276)</f>
        <v>0.998591602017612</v>
      </c>
      <c r="V1276" s="0" t="n">
        <f aca="false">(I1276+J1276)/W1276</f>
        <v>0.00103634919034695</v>
      </c>
      <c r="W1276" s="0" t="n">
        <f aca="false">VLOOKUP(G1276,ValidPixels!$A$1:$B$53, 2,0)</f>
        <v>125180780</v>
      </c>
    </row>
    <row r="1277" customFormat="false" ht="12.8" hidden="false" customHeight="false" outlineLevel="0" collapsed="false">
      <c r="A1277" s="0" t="n">
        <v>4</v>
      </c>
      <c r="B1277" s="0" t="s">
        <v>124</v>
      </c>
      <c r="C1277" s="0" t="n">
        <f aca="false">VLOOKUP(D1277,List!$G$2:$H$12, 2, 0)</f>
        <v>3</v>
      </c>
      <c r="D1277" s="0" t="s">
        <v>23</v>
      </c>
      <c r="E1277" s="0" t="n">
        <f aca="false">VLOOKUP(G1277,List!$A$2:$B$54, 2, 0)</f>
        <v>4</v>
      </c>
      <c r="F1277" s="0" t="n">
        <f aca="false">VLOOKUP(G1277,List!$L$2:$M$54, 2,0)</f>
        <v>3</v>
      </c>
      <c r="G1277" s="0" t="s">
        <v>27</v>
      </c>
      <c r="H1277" s="0" t="n">
        <v>8556779</v>
      </c>
      <c r="I1277" s="0" t="n">
        <v>94730</v>
      </c>
      <c r="J1277" s="0" t="n">
        <v>85315</v>
      </c>
      <c r="K1277" s="0" t="n">
        <v>116443956</v>
      </c>
      <c r="L1277" s="0" t="n">
        <v>0</v>
      </c>
      <c r="M1277" s="0" t="n">
        <f aca="false">H1277 / (H1277 + J1277)</f>
        <v>0.990127971299548</v>
      </c>
      <c r="N1277" s="0" t="n">
        <f aca="false">K1277 / (K1277+ I1277)</f>
        <v>0.999187136879165</v>
      </c>
      <c r="O1277" s="0" t="n">
        <f aca="false">I1277 / (I1277 + K1277)</f>
        <v>0.000812863120835256</v>
      </c>
      <c r="P1277" s="0" t="n">
        <f aca="false">J1277 / (H1277 + J1277)</f>
        <v>0.00987202870045153</v>
      </c>
      <c r="Q1277" s="0" t="n">
        <f aca="false">100 * (J1277 + I1277) / (H1277 + I1277 + J1277 + K1277)</f>
        <v>0.143827990207442</v>
      </c>
      <c r="R1277" s="0" t="n">
        <f aca="false">(2 * S1277 * M1277) / (S1277 + M1277)</f>
        <v>0.989588924875863</v>
      </c>
      <c r="S1277" s="0" t="n">
        <f aca="false">H1277 / (H1277 + I1277)</f>
        <v>0.989050465069157</v>
      </c>
      <c r="T1277" s="0" t="n">
        <f aca="false">AVERAGE(M1277:S1277)</f>
        <v>0.588923911450352</v>
      </c>
      <c r="U1277" s="0" t="n">
        <f aca="false">(H1277 + K1277)/(H1277 + K1277 + I1277 + J1277)</f>
        <v>0.998561720097925</v>
      </c>
      <c r="V1277" s="0" t="n">
        <f aca="false">(I1277+J1277)/W1277</f>
        <v>0.00263889461117186</v>
      </c>
      <c r="W1277" s="0" t="n">
        <f aca="false">VLOOKUP(G1277,ValidPixels!$A$1:$B$53, 2,0)</f>
        <v>68227431</v>
      </c>
    </row>
    <row r="1278" customFormat="false" ht="12.8" hidden="false" customHeight="false" outlineLevel="0" collapsed="false">
      <c r="A1278" s="0" t="n">
        <v>4</v>
      </c>
      <c r="B1278" s="0" t="s">
        <v>124</v>
      </c>
      <c r="C1278" s="0" t="n">
        <f aca="false">VLOOKUP(D1278,List!$G$2:$H$12, 2, 0)</f>
        <v>5</v>
      </c>
      <c r="D1278" s="0" t="s">
        <v>28</v>
      </c>
      <c r="E1278" s="0" t="n">
        <f aca="false">VLOOKUP(G1278,List!$A$2:$B$54, 2, 0)</f>
        <v>5</v>
      </c>
      <c r="F1278" s="0" t="n">
        <f aca="false">VLOOKUP(G1278,List!$L$2:$M$54, 2,0)</f>
        <v>4</v>
      </c>
      <c r="G1278" s="0" t="s">
        <v>29</v>
      </c>
      <c r="H1278" s="0" t="n">
        <v>76974</v>
      </c>
      <c r="I1278" s="0" t="n">
        <v>7905</v>
      </c>
      <c r="J1278" s="0" t="n">
        <v>529</v>
      </c>
      <c r="K1278" s="0" t="n">
        <v>93275150</v>
      </c>
      <c r="L1278" s="0" t="n">
        <v>0</v>
      </c>
      <c r="M1278" s="0" t="n">
        <f aca="false">H1278 / (H1278 + J1278)</f>
        <v>0.993174457762925</v>
      </c>
      <c r="N1278" s="0" t="n">
        <f aca="false">K1278 / (K1278+ I1278)</f>
        <v>0.999915257921173</v>
      </c>
      <c r="O1278" s="0" t="n">
        <f aca="false">I1278 / (I1278 + K1278)</f>
        <v>8.47420788266422E-005</v>
      </c>
      <c r="P1278" s="0" t="n">
        <f aca="false">J1278 / (H1278 + J1278)</f>
        <v>0.00682554223707469</v>
      </c>
      <c r="Q1278" s="0" t="n">
        <f aca="false">100 * (J1278 + I1278) / (H1278 + I1278 + J1278 + K1278)</f>
        <v>0.00903379347839802</v>
      </c>
      <c r="R1278" s="0" t="n">
        <f aca="false">(2 * S1278 * M1278) / (S1278 + M1278)</f>
        <v>0.948060745649148</v>
      </c>
      <c r="S1278" s="0" t="n">
        <f aca="false">H1278 / (H1278 + I1278)</f>
        <v>0.9068674230375</v>
      </c>
      <c r="T1278" s="0" t="n">
        <f aca="false">AVERAGE(M1278:S1278)</f>
        <v>0.551994566023578</v>
      </c>
      <c r="U1278" s="0" t="n">
        <f aca="false">(H1278 + K1278)/(H1278 + K1278 + I1278 + J1278)</f>
        <v>0.999909662065216</v>
      </c>
      <c r="V1278" s="0" t="n">
        <f aca="false">(I1278+J1278)/W1278</f>
        <v>9.03379347839802E-005</v>
      </c>
      <c r="W1278" s="0" t="n">
        <f aca="false">VLOOKUP(G1278,ValidPixels!$A$1:$B$53, 2,0)</f>
        <v>93360558</v>
      </c>
    </row>
    <row r="1279" customFormat="false" ht="12.8" hidden="false" customHeight="false" outlineLevel="0" collapsed="false">
      <c r="A1279" s="0" t="n">
        <v>4</v>
      </c>
      <c r="B1279" s="0" t="s">
        <v>124</v>
      </c>
      <c r="C1279" s="0" t="n">
        <f aca="false">VLOOKUP(D1279,List!$G$2:$H$12, 2, 0)</f>
        <v>5</v>
      </c>
      <c r="D1279" s="0" t="s">
        <v>28</v>
      </c>
      <c r="E1279" s="0" t="n">
        <f aca="false">VLOOKUP(G1279,List!$A$2:$B$54, 2, 0)</f>
        <v>6</v>
      </c>
      <c r="F1279" s="0" t="n">
        <f aca="false">VLOOKUP(G1279,List!$L$2:$M$54, 2,0)</f>
        <v>5</v>
      </c>
      <c r="G1279" s="0" t="s">
        <v>30</v>
      </c>
      <c r="H1279" s="0" t="n">
        <v>262808</v>
      </c>
      <c r="I1279" s="0" t="n">
        <v>9182</v>
      </c>
      <c r="J1279" s="0" t="n">
        <v>4421</v>
      </c>
      <c r="K1279" s="0" t="n">
        <v>123953149</v>
      </c>
      <c r="L1279" s="0" t="n">
        <v>0</v>
      </c>
      <c r="M1279" s="0" t="n">
        <f aca="false">H1279 / (H1279 + J1279)</f>
        <v>0.983456136871372</v>
      </c>
      <c r="N1279" s="0" t="n">
        <f aca="false">K1279 / (K1279+ I1279)</f>
        <v>0.999925929111481</v>
      </c>
      <c r="O1279" s="0" t="n">
        <f aca="false">I1279 / (I1279 + K1279)</f>
        <v>7.40708885185452E-005</v>
      </c>
      <c r="P1279" s="0" t="n">
        <f aca="false">J1279 / (H1279 + J1279)</f>
        <v>0.0165438631286275</v>
      </c>
      <c r="Q1279" s="0" t="n">
        <f aca="false">100 * (J1279 + I1279) / (H1279 + I1279 + J1279 + K1279)</f>
        <v>0.0109498898651818</v>
      </c>
      <c r="R1279" s="0" t="n">
        <f aca="false">(2 * S1279 * M1279) / (S1279 + M1279)</f>
        <v>0.974772773214594</v>
      </c>
      <c r="S1279" s="0" t="n">
        <f aca="false">H1279 / (H1279 + I1279)</f>
        <v>0.966241405934042</v>
      </c>
      <c r="T1279" s="0" t="n">
        <f aca="false">AVERAGE(M1279:S1279)</f>
        <v>0.564566295573402</v>
      </c>
      <c r="U1279" s="0" t="n">
        <f aca="false">(H1279 + K1279)/(H1279 + K1279 + I1279 + J1279)</f>
        <v>0.999890501101348</v>
      </c>
      <c r="V1279" s="0" t="n">
        <f aca="false">(I1279+J1279)/W1279</f>
        <v>0.000109498898651818</v>
      </c>
      <c r="W1279" s="0" t="n">
        <f aca="false">VLOOKUP(G1279,ValidPixels!$A$1:$B$53, 2,0)</f>
        <v>124229560</v>
      </c>
    </row>
    <row r="1280" customFormat="false" ht="12.8" hidden="false" customHeight="false" outlineLevel="0" collapsed="false">
      <c r="A1280" s="0" t="n">
        <v>4</v>
      </c>
      <c r="B1280" s="0" t="s">
        <v>124</v>
      </c>
      <c r="C1280" s="0" t="n">
        <f aca="false">VLOOKUP(D1280,List!$G$2:$H$12, 2, 0)</f>
        <v>5</v>
      </c>
      <c r="D1280" s="0" t="s">
        <v>28</v>
      </c>
      <c r="E1280" s="0" t="n">
        <f aca="false">VLOOKUP(G1280,List!$A$2:$B$54, 2, 0)</f>
        <v>7</v>
      </c>
      <c r="F1280" s="0" t="n">
        <f aca="false">VLOOKUP(G1280,List!$L$2:$M$54, 2,0)</f>
        <v>2</v>
      </c>
      <c r="G1280" s="0" t="s">
        <v>31</v>
      </c>
      <c r="H1280" s="0" t="n">
        <v>1042951</v>
      </c>
      <c r="I1280" s="0" t="n">
        <v>512</v>
      </c>
      <c r="J1280" s="0" t="n">
        <v>418</v>
      </c>
      <c r="K1280" s="0" t="n">
        <v>28419209</v>
      </c>
      <c r="L1280" s="0" t="n">
        <v>0</v>
      </c>
      <c r="M1280" s="0" t="n">
        <f aca="false">H1280 / (H1280 + J1280)</f>
        <v>0.999599374717861</v>
      </c>
      <c r="N1280" s="0" t="n">
        <f aca="false">K1280 / (K1280+ I1280)</f>
        <v>0.999981984341085</v>
      </c>
      <c r="O1280" s="0" t="n">
        <f aca="false">I1280 / (I1280 + K1280)</f>
        <v>1.80156589151597E-005</v>
      </c>
      <c r="P1280" s="0" t="n">
        <f aca="false">J1280 / (H1280 + J1280)</f>
        <v>0.000400625282138917</v>
      </c>
      <c r="Q1280" s="0" t="n">
        <f aca="false">100 * (J1280 + I1280) / (H1280 + I1280 + J1280 + K1280)</f>
        <v>0.00315649173253722</v>
      </c>
      <c r="R1280" s="0" t="n">
        <f aca="false">(2 * S1280 * M1280) / (S1280 + M1280)</f>
        <v>0.999554348409455</v>
      </c>
      <c r="S1280" s="0" t="n">
        <f aca="false">H1280 / (H1280 + I1280)</f>
        <v>0.999509326157228</v>
      </c>
      <c r="T1280" s="0" t="n">
        <f aca="false">AVERAGE(M1280:S1280)</f>
        <v>0.571745738042746</v>
      </c>
      <c r="U1280" s="0" t="n">
        <f aca="false">(H1280 + K1280)/(H1280 + K1280 + I1280 + J1280)</f>
        <v>0.999968435082675</v>
      </c>
      <c r="V1280" s="0" t="n">
        <f aca="false">(I1280+J1280)/W1280</f>
        <v>8.98771290927878E-007</v>
      </c>
      <c r="W1280" s="0" t="n">
        <f aca="false">VLOOKUP(G1280,ValidPixels!$A$1:$B$53, 2,0)</f>
        <v>1034746002</v>
      </c>
    </row>
    <row r="1281" customFormat="false" ht="12.8" hidden="false" customHeight="false" outlineLevel="0" collapsed="false">
      <c r="A1281" s="0" t="n">
        <v>4</v>
      </c>
      <c r="B1281" s="0" t="s">
        <v>124</v>
      </c>
      <c r="C1281" s="0" t="n">
        <f aca="false">VLOOKUP(D1281,List!$G$2:$H$12, 2, 0)</f>
        <v>5</v>
      </c>
      <c r="D1281" s="0" t="s">
        <v>28</v>
      </c>
      <c r="E1281" s="0" t="n">
        <f aca="false">VLOOKUP(G1281,List!$A$2:$B$54, 2, 0)</f>
        <v>8</v>
      </c>
      <c r="F1281" s="0" t="n">
        <f aca="false">VLOOKUP(G1281,List!$L$2:$M$54, 2,0)</f>
        <v>1</v>
      </c>
      <c r="G1281" s="0" t="s">
        <v>32</v>
      </c>
      <c r="H1281" s="0" t="n">
        <v>1540901</v>
      </c>
      <c r="I1281" s="0" t="n">
        <v>402</v>
      </c>
      <c r="J1281" s="0" t="n">
        <v>9950</v>
      </c>
      <c r="K1281" s="0" t="n">
        <v>245719217</v>
      </c>
      <c r="L1281" s="0" t="n">
        <v>0</v>
      </c>
      <c r="M1281" s="0" t="n">
        <f aca="false">H1281 / (H1281 + J1281)</f>
        <v>0.993584167660207</v>
      </c>
      <c r="N1281" s="0" t="n">
        <f aca="false">K1281 / (K1281+ I1281)</f>
        <v>0.999998363988998</v>
      </c>
      <c r="O1281" s="0" t="n">
        <f aca="false">I1281 / (I1281 + K1281)</f>
        <v>1.63601100162865E-006</v>
      </c>
      <c r="P1281" s="0" t="n">
        <f aca="false">J1281 / (H1281 + J1281)</f>
        <v>0.0064158323397928</v>
      </c>
      <c r="Q1281" s="0" t="n">
        <f aca="false">100 * (J1281 + I1281) / (H1281 + I1281 + J1281 + K1281)</f>
        <v>0.00418650880551972</v>
      </c>
      <c r="R1281" s="0" t="n">
        <f aca="false">(2 * S1281 * M1281) / (S1281 + M1281)</f>
        <v>0.996652171916405</v>
      </c>
      <c r="S1281" s="0" t="n">
        <f aca="false">H1281 / (H1281 + I1281)</f>
        <v>0.999739181718325</v>
      </c>
      <c r="T1281" s="0" t="n">
        <f aca="false">AVERAGE(M1281:S1281)</f>
        <v>0.57151112320575</v>
      </c>
      <c r="U1281" s="0" t="n">
        <f aca="false">(H1281 + K1281)/(H1281 + K1281 + I1281 + J1281)</f>
        <v>0.999958134911945</v>
      </c>
      <c r="V1281" s="0" t="n">
        <f aca="false">(I1281+J1281)/W1281</f>
        <v>4.18651591650505E-005</v>
      </c>
      <c r="W1281" s="0" t="n">
        <f aca="false">VLOOKUP(G1281,ValidPixels!$A$1:$B$53, 2,0)</f>
        <v>247270050</v>
      </c>
    </row>
    <row r="1282" customFormat="false" ht="12.8" hidden="false" customHeight="false" outlineLevel="0" collapsed="false">
      <c r="A1282" s="0" t="n">
        <v>4</v>
      </c>
      <c r="B1282" s="0" t="s">
        <v>124</v>
      </c>
      <c r="C1282" s="0" t="n">
        <f aca="false">VLOOKUP(D1282,List!$G$2:$H$12, 2, 0)</f>
        <v>5</v>
      </c>
      <c r="D1282" s="0" t="s">
        <v>28</v>
      </c>
      <c r="E1282" s="0" t="n">
        <f aca="false">VLOOKUP(G1282,List!$A$2:$B$54, 2, 0)</f>
        <v>9</v>
      </c>
      <c r="F1282" s="0" t="n">
        <f aca="false">VLOOKUP(G1282,List!$L$2:$M$54, 2,0)</f>
        <v>6</v>
      </c>
      <c r="G1282" s="0" t="s">
        <v>33</v>
      </c>
      <c r="H1282" s="0" t="n">
        <v>1965535</v>
      </c>
      <c r="I1282" s="0" t="n">
        <v>2048</v>
      </c>
      <c r="J1282" s="0" t="n">
        <v>12357</v>
      </c>
      <c r="K1282" s="0" t="n">
        <v>145640713</v>
      </c>
      <c r="L1282" s="0" t="n">
        <v>4</v>
      </c>
      <c r="M1282" s="0" t="n">
        <f aca="false">H1282 / (H1282 + J1282)</f>
        <v>0.993752439465855</v>
      </c>
      <c r="N1282" s="0" t="n">
        <f aca="false">K1282 / (K1282+ I1282)</f>
        <v>0.99998593819572</v>
      </c>
      <c r="O1282" s="0" t="n">
        <f aca="false">I1282 / (I1282 + K1282)</f>
        <v>1.40618042801317E-005</v>
      </c>
      <c r="P1282" s="0" t="n">
        <f aca="false">J1282 / (H1282 + J1282)</f>
        <v>0.00624756053414443</v>
      </c>
      <c r="Q1282" s="0" t="n">
        <f aca="false">100 * (J1282 + I1282) / (H1282 + I1282 + J1282 + K1282)</f>
        <v>0.00975811968532614</v>
      </c>
      <c r="R1282" s="0" t="n">
        <f aca="false">(2 * S1282 * M1282) / (S1282 + M1282)</f>
        <v>0.996348982061729</v>
      </c>
      <c r="S1282" s="0" t="n">
        <f aca="false">H1282 / (H1282 + I1282)</f>
        <v>0.998959129043095</v>
      </c>
      <c r="T1282" s="0" t="n">
        <f aca="false">AVERAGE(M1282:S1282)</f>
        <v>0.572152318684307</v>
      </c>
      <c r="U1282" s="0" t="n">
        <f aca="false">(H1282 + K1282)/(H1282 + K1282 + I1282 + J1282)</f>
        <v>0.999902418803147</v>
      </c>
      <c r="V1282" s="0" t="n">
        <f aca="false">(I1282+J1282)/W1282</f>
        <v>9.75893823727533E-005</v>
      </c>
      <c r="W1282" s="0" t="n">
        <f aca="false">VLOOKUP(G1282,ValidPixels!$A$1:$B$53, 2,0)</f>
        <v>147608271</v>
      </c>
    </row>
    <row r="1283" customFormat="false" ht="12.8" hidden="false" customHeight="false" outlineLevel="0" collapsed="false">
      <c r="A1283" s="0" t="n">
        <v>4</v>
      </c>
      <c r="B1283" s="0" t="s">
        <v>124</v>
      </c>
      <c r="C1283" s="0" t="n">
        <f aca="false">VLOOKUP(D1283,List!$G$2:$H$12, 2, 0)</f>
        <v>5</v>
      </c>
      <c r="D1283" s="0" t="s">
        <v>28</v>
      </c>
      <c r="E1283" s="0" t="n">
        <f aca="false">VLOOKUP(G1283,List!$A$2:$B$54, 2, 0)</f>
        <v>10</v>
      </c>
      <c r="F1283" s="0" t="n">
        <f aca="false">VLOOKUP(G1283,List!$L$2:$M$54, 2,0)</f>
        <v>3</v>
      </c>
      <c r="G1283" s="0" t="s">
        <v>34</v>
      </c>
      <c r="H1283" s="0" t="n">
        <v>18203485</v>
      </c>
      <c r="I1283" s="0" t="n">
        <v>84857</v>
      </c>
      <c r="J1283" s="0" t="n">
        <v>134512</v>
      </c>
      <c r="K1283" s="0" t="n">
        <v>1016705050</v>
      </c>
      <c r="L1283" s="0" t="n">
        <v>6354</v>
      </c>
      <c r="M1283" s="0" t="n">
        <f aca="false">H1283 / (H1283 + J1283)</f>
        <v>0.992664847747549</v>
      </c>
      <c r="N1283" s="0" t="n">
        <f aca="false">K1283 / (K1283+ I1283)</f>
        <v>0.999916544214871</v>
      </c>
      <c r="O1283" s="0" t="n">
        <f aca="false">I1283 / (I1283 + K1283)</f>
        <v>8.34557851290709E-005</v>
      </c>
      <c r="P1283" s="0" t="n">
        <f aca="false">J1283 / (H1283 + J1283)</f>
        <v>0.00733515225245156</v>
      </c>
      <c r="Q1283" s="0" t="n">
        <f aca="false">100 * (J1283 + I1283) / (H1283 + I1283 + J1283 + K1283)</f>
        <v>0.0211924535269798</v>
      </c>
      <c r="R1283" s="0" t="n">
        <f aca="false">(2 * S1283 * M1283) / (S1283 + M1283)</f>
        <v>0.994010621700411</v>
      </c>
      <c r="S1283" s="0" t="n">
        <f aca="false">H1283 / (H1283 + I1283)</f>
        <v>0.995360049587874</v>
      </c>
      <c r="T1283" s="0" t="n">
        <f aca="false">AVERAGE(M1283:S1283)</f>
        <v>0.572937589259323</v>
      </c>
      <c r="U1283" s="0" t="n">
        <f aca="false">(H1283 + K1283)/(H1283 + K1283 + I1283 + J1283)</f>
        <v>0.99978807546473</v>
      </c>
      <c r="V1283" s="0" t="n">
        <f aca="false">(I1283+J1283)/W1283</f>
        <v>0.00744555306317158</v>
      </c>
      <c r="W1283" s="0" t="n">
        <f aca="false">VLOOKUP(G1283,ValidPixels!$A$1:$B$53, 2,0)</f>
        <v>29463090</v>
      </c>
    </row>
    <row r="1284" customFormat="false" ht="12.8" hidden="false" customHeight="false" outlineLevel="0" collapsed="false">
      <c r="A1284" s="0" t="n">
        <v>4</v>
      </c>
      <c r="B1284" s="0" t="s">
        <v>124</v>
      </c>
      <c r="C1284" s="0" t="n">
        <f aca="false">VLOOKUP(D1284,List!$G$2:$H$12, 2, 0)</f>
        <v>4</v>
      </c>
      <c r="D1284" s="0" t="s">
        <v>35</v>
      </c>
      <c r="E1284" s="0" t="n">
        <f aca="false">VLOOKUP(G1284,List!$A$2:$B$54, 2, 0)</f>
        <v>11</v>
      </c>
      <c r="F1284" s="0" t="n">
        <f aca="false">VLOOKUP(G1284,List!$L$2:$M$54, 2,0)</f>
        <v>3</v>
      </c>
      <c r="G1284" s="0" t="s">
        <v>36</v>
      </c>
      <c r="H1284" s="0" t="n">
        <v>260865</v>
      </c>
      <c r="I1284" s="0" t="n">
        <v>38</v>
      </c>
      <c r="J1284" s="0" t="n">
        <v>2364</v>
      </c>
      <c r="K1284" s="0" t="n">
        <v>9832554</v>
      </c>
      <c r="L1284" s="0" t="n">
        <v>0</v>
      </c>
      <c r="M1284" s="0" t="n">
        <f aca="false">H1284 / (H1284 + J1284)</f>
        <v>0.991019226604971</v>
      </c>
      <c r="N1284" s="0" t="n">
        <f aca="false">K1284 / (K1284+ I1284)</f>
        <v>0.999996135301861</v>
      </c>
      <c r="O1284" s="0" t="n">
        <f aca="false">I1284 / (I1284 + K1284)</f>
        <v>3.86469813859865E-006</v>
      </c>
      <c r="P1284" s="0" t="n">
        <f aca="false">J1284 / (H1284 + J1284)</f>
        <v>0.00898077339502866</v>
      </c>
      <c r="Q1284" s="0" t="n">
        <f aca="false">100 * (J1284 + I1284) / (H1284 + I1284 + J1284 + K1284)</f>
        <v>0.023792022461571</v>
      </c>
      <c r="R1284" s="0" t="n">
        <f aca="false">(2 * S1284 * M1284) / (S1284 + M1284)</f>
        <v>0.995417184983936</v>
      </c>
      <c r="S1284" s="0" t="n">
        <f aca="false">H1284 / (H1284 + I1284)</f>
        <v>0.999854352000552</v>
      </c>
      <c r="T1284" s="0" t="n">
        <f aca="false">AVERAGE(M1284:S1284)</f>
        <v>0.574151937063723</v>
      </c>
      <c r="U1284" s="0" t="n">
        <f aca="false">(H1284 + K1284)/(H1284 + K1284 + I1284 + J1284)</f>
        <v>0.999762079775384</v>
      </c>
      <c r="V1284" s="0" t="n">
        <f aca="false">(I1284+J1284)/W1284</f>
        <v>0.000238142803392891</v>
      </c>
      <c r="W1284" s="0" t="n">
        <f aca="false">VLOOKUP(G1284,ValidPixels!$A$1:$B$53, 2,0)</f>
        <v>10086385</v>
      </c>
    </row>
    <row r="1285" customFormat="false" ht="12.8" hidden="false" customHeight="false" outlineLevel="0" collapsed="false">
      <c r="A1285" s="0" t="n">
        <v>4</v>
      </c>
      <c r="B1285" s="0" t="s">
        <v>124</v>
      </c>
      <c r="C1285" s="0" t="n">
        <f aca="false">VLOOKUP(D1285,List!$G$2:$H$12, 2, 0)</f>
        <v>4</v>
      </c>
      <c r="D1285" s="0" t="s">
        <v>35</v>
      </c>
      <c r="E1285" s="0" t="n">
        <f aca="false">VLOOKUP(G1285,List!$A$2:$B$54, 2, 0)</f>
        <v>12</v>
      </c>
      <c r="F1285" s="0" t="n">
        <f aca="false">VLOOKUP(G1285,List!$L$2:$M$54, 2,0)</f>
        <v>4</v>
      </c>
      <c r="G1285" s="0" t="s">
        <v>37</v>
      </c>
      <c r="H1285" s="0" t="n">
        <v>3111757</v>
      </c>
      <c r="I1285" s="0" t="n">
        <v>107390</v>
      </c>
      <c r="J1285" s="0" t="n">
        <v>48999</v>
      </c>
      <c r="K1285" s="0" t="n">
        <v>47506316</v>
      </c>
      <c r="L1285" s="0" t="n">
        <v>54732</v>
      </c>
      <c r="M1285" s="0" t="n">
        <f aca="false">H1285 / (H1285 + J1285)</f>
        <v>0.984497696120802</v>
      </c>
      <c r="N1285" s="0" t="n">
        <f aca="false">K1285 / (K1285+ I1285)</f>
        <v>0.997744556997937</v>
      </c>
      <c r="O1285" s="0" t="n">
        <f aca="false">I1285 / (I1285 + K1285)</f>
        <v>0.00225544300206331</v>
      </c>
      <c r="P1285" s="0" t="n">
        <f aca="false">J1285 / (H1285 + J1285)</f>
        <v>0.0155023038791985</v>
      </c>
      <c r="Q1285" s="0" t="n">
        <f aca="false">100 * (J1285 + I1285) / (H1285 + I1285 + J1285 + K1285)</f>
        <v>0.308007202518463</v>
      </c>
      <c r="R1285" s="0" t="n">
        <f aca="false">(2 * S1285 * M1285) / (S1285 + M1285)</f>
        <v>0.97548724486877</v>
      </c>
      <c r="S1285" s="0" t="n">
        <f aca="false">H1285 / (H1285 + I1285)</f>
        <v>0.966640231092274</v>
      </c>
      <c r="T1285" s="0" t="n">
        <f aca="false">AVERAGE(M1285:S1285)</f>
        <v>0.607162096925644</v>
      </c>
      <c r="U1285" s="0" t="n">
        <f aca="false">(H1285 + K1285)/(H1285 + K1285 + I1285 + J1285)</f>
        <v>0.996919927974815</v>
      </c>
      <c r="V1285" s="0" t="n">
        <f aca="false">(I1285+J1285)/W1285</f>
        <v>0.0031213667150925</v>
      </c>
      <c r="W1285" s="0" t="n">
        <f aca="false">VLOOKUP(G1285,ValidPixels!$A$1:$B$53, 2,0)</f>
        <v>50102732</v>
      </c>
    </row>
    <row r="1286" customFormat="false" ht="12.8" hidden="false" customHeight="false" outlineLevel="0" collapsed="false">
      <c r="A1286" s="0" t="n">
        <v>4</v>
      </c>
      <c r="B1286" s="0" t="s">
        <v>124</v>
      </c>
      <c r="C1286" s="0" t="n">
        <f aca="false">VLOOKUP(D1286,List!$G$2:$H$12, 2, 0)</f>
        <v>4</v>
      </c>
      <c r="D1286" s="0" t="s">
        <v>35</v>
      </c>
      <c r="E1286" s="0" t="n">
        <f aca="false">VLOOKUP(G1286,List!$A$2:$B$54, 2, 0)</f>
        <v>14</v>
      </c>
      <c r="F1286" s="0" t="n">
        <f aca="false">VLOOKUP(G1286,List!$L$2:$M$54, 2,0)</f>
        <v>1</v>
      </c>
      <c r="G1286" s="0" t="s">
        <v>39</v>
      </c>
      <c r="H1286" s="0" t="n">
        <v>4061776</v>
      </c>
      <c r="I1286" s="0" t="n">
        <v>29474</v>
      </c>
      <c r="J1286" s="0" t="n">
        <v>36531</v>
      </c>
      <c r="K1286" s="0" t="n">
        <v>115398868</v>
      </c>
      <c r="L1286" s="0" t="n">
        <v>0</v>
      </c>
      <c r="M1286" s="0" t="n">
        <f aca="false">H1286 / (H1286 + J1286)</f>
        <v>0.991086319302092</v>
      </c>
      <c r="N1286" s="0" t="n">
        <f aca="false">K1286 / (K1286+ I1286)</f>
        <v>0.999744655433065</v>
      </c>
      <c r="O1286" s="0" t="n">
        <f aca="false">I1286 / (I1286 + K1286)</f>
        <v>0.000255344566934869</v>
      </c>
      <c r="P1286" s="0" t="n">
        <f aca="false">J1286 / (H1286 + J1286)</f>
        <v>0.0089136806979077</v>
      </c>
      <c r="Q1286" s="0" t="n">
        <f aca="false">100 * (J1286 + I1286) / (H1286 + I1286 + J1286 + K1286)</f>
        <v>0.0552219948875167</v>
      </c>
      <c r="R1286" s="0" t="n">
        <f aca="false">(2 * S1286 * M1286) / (S1286 + M1286)</f>
        <v>0.991940345491215</v>
      </c>
      <c r="S1286" s="0" t="n">
        <f aca="false">H1286 / (H1286 + I1286)</f>
        <v>0.992795844790712</v>
      </c>
      <c r="T1286" s="0" t="n">
        <f aca="false">AVERAGE(M1286:S1286)</f>
        <v>0.577136883595635</v>
      </c>
      <c r="U1286" s="0" t="n">
        <f aca="false">(H1286 + K1286)/(H1286 + K1286 + I1286 + J1286)</f>
        <v>0.999447780051125</v>
      </c>
      <c r="V1286" s="0" t="n">
        <f aca="false">(I1286+J1286)/W1286</f>
        <v>0.000552219948875167</v>
      </c>
      <c r="W1286" s="0" t="n">
        <f aca="false">VLOOKUP(G1286,ValidPixels!$A$1:$B$53, 2,0)</f>
        <v>119526649</v>
      </c>
    </row>
    <row r="1287" customFormat="false" ht="12.8" hidden="false" customHeight="false" outlineLevel="0" collapsed="false">
      <c r="A1287" s="0" t="n">
        <v>4</v>
      </c>
      <c r="B1287" s="0" t="s">
        <v>124</v>
      </c>
      <c r="C1287" s="0" t="n">
        <f aca="false">VLOOKUP(D1287,List!$G$2:$H$12, 2, 0)</f>
        <v>4</v>
      </c>
      <c r="D1287" s="0" t="s">
        <v>35</v>
      </c>
      <c r="E1287" s="0" t="n">
        <f aca="false">VLOOKUP(G1287,List!$A$2:$B$54, 2, 0)</f>
        <v>13</v>
      </c>
      <c r="F1287" s="0" t="n">
        <f aca="false">VLOOKUP(G1287,List!$L$2:$M$54, 2,0)</f>
        <v>2</v>
      </c>
      <c r="G1287" s="0" t="s">
        <v>38</v>
      </c>
      <c r="H1287" s="0" t="n">
        <v>5465759</v>
      </c>
      <c r="I1287" s="0" t="n">
        <v>36499</v>
      </c>
      <c r="J1287" s="0" t="n">
        <v>24963</v>
      </c>
      <c r="K1287" s="0" t="n">
        <v>111448200</v>
      </c>
      <c r="L1287" s="0" t="n">
        <v>0</v>
      </c>
      <c r="M1287" s="0" t="n">
        <f aca="false">H1287 / (H1287 + J1287)</f>
        <v>0.995453603369466</v>
      </c>
      <c r="N1287" s="0" t="n">
        <f aca="false">K1287 / (K1287+ I1287)</f>
        <v>0.999672609781186</v>
      </c>
      <c r="O1287" s="0" t="n">
        <f aca="false">I1287 / (I1287 + K1287)</f>
        <v>0.000327390218813794</v>
      </c>
      <c r="P1287" s="0" t="n">
        <f aca="false">J1287 / (H1287 + J1287)</f>
        <v>0.0045463966305342</v>
      </c>
      <c r="Q1287" s="0" t="n">
        <f aca="false">100 * (J1287 + I1287) / (H1287 + I1287 + J1287 + K1287)</f>
        <v>0.052542661932373</v>
      </c>
      <c r="R1287" s="0" t="n">
        <f aca="false">(2 * S1287 * M1287) / (S1287 + M1287)</f>
        <v>0.994408977365555</v>
      </c>
      <c r="S1287" s="0" t="n">
        <f aca="false">H1287 / (H1287 + I1287)</f>
        <v>0.993366541518046</v>
      </c>
      <c r="T1287" s="0" t="n">
        <f aca="false">AVERAGE(M1287:S1287)</f>
        <v>0.577188311545139</v>
      </c>
      <c r="U1287" s="0" t="n">
        <f aca="false">(H1287 + K1287)/(H1287 + K1287 + I1287 + J1287)</f>
        <v>0.999474573380676</v>
      </c>
      <c r="V1287" s="0" t="n">
        <f aca="false">(I1287+J1287)/W1287</f>
        <v>0.00052542661932373</v>
      </c>
      <c r="W1287" s="0" t="n">
        <f aca="false">VLOOKUP(G1287,ValidPixels!$A$1:$B$53, 2,0)</f>
        <v>116975421</v>
      </c>
    </row>
    <row r="1288" customFormat="false" ht="12.8" hidden="false" customHeight="false" outlineLevel="0" collapsed="false">
      <c r="A1288" s="0" t="n">
        <v>4</v>
      </c>
      <c r="B1288" s="0" t="s">
        <v>124</v>
      </c>
      <c r="C1288" s="0" t="n">
        <f aca="false">VLOOKUP(D1288,List!$G$2:$H$12, 2, 0)</f>
        <v>6</v>
      </c>
      <c r="D1288" s="0" t="s">
        <v>40</v>
      </c>
      <c r="E1288" s="0" t="n">
        <f aca="false">VLOOKUP(G1288,List!$A$2:$B$54, 2, 0)</f>
        <v>15</v>
      </c>
      <c r="F1288" s="0" t="n">
        <f aca="false">VLOOKUP(G1288,List!$L$2:$M$54, 2,0)</f>
        <v>2</v>
      </c>
      <c r="G1288" s="0" t="s">
        <v>41</v>
      </c>
      <c r="H1288" s="0" t="n">
        <v>224843</v>
      </c>
      <c r="I1288" s="0" t="n">
        <v>1380</v>
      </c>
      <c r="J1288" s="0" t="n">
        <v>548</v>
      </c>
      <c r="K1288" s="0" t="n">
        <v>2687810</v>
      </c>
      <c r="L1288" s="0" t="n">
        <v>0</v>
      </c>
      <c r="M1288" s="0" t="n">
        <f aca="false">H1288 / (H1288 + J1288)</f>
        <v>0.99756866955646</v>
      </c>
      <c r="N1288" s="0" t="n">
        <f aca="false">K1288 / (K1288+ I1288)</f>
        <v>0.999486834325578</v>
      </c>
      <c r="O1288" s="0" t="n">
        <f aca="false">I1288 / (I1288 + K1288)</f>
        <v>0.00051316567442241</v>
      </c>
      <c r="P1288" s="0" t="n">
        <f aca="false">J1288 / (H1288 + J1288)</f>
        <v>0.00243133044354034</v>
      </c>
      <c r="Q1288" s="0" t="n">
        <f aca="false">100 * (J1288 + I1288) / (H1288 + I1288 + J1288 + K1288)</f>
        <v>0.0661501601773977</v>
      </c>
      <c r="R1288" s="0" t="n">
        <f aca="false">(2 * S1288 * M1288) / (S1288 + M1288)</f>
        <v>0.99573086751075</v>
      </c>
      <c r="S1288" s="0" t="n">
        <f aca="false">H1288 / (H1288 + I1288)</f>
        <v>0.993899824509444</v>
      </c>
      <c r="T1288" s="0" t="n">
        <f aca="false">AVERAGE(M1288:S1288)</f>
        <v>0.579397264599656</v>
      </c>
      <c r="U1288" s="0" t="n">
        <f aca="false">(H1288 + K1288)/(H1288 + K1288 + I1288 + J1288)</f>
        <v>0.999338498398226</v>
      </c>
      <c r="V1288" s="0" t="n">
        <f aca="false">(I1288+J1288)/W1288</f>
        <v>0.000661501601773977</v>
      </c>
      <c r="W1288" s="0" t="n">
        <f aca="false">VLOOKUP(G1288,ValidPixels!$A$1:$B$53, 2,0)</f>
        <v>2914581</v>
      </c>
    </row>
    <row r="1289" customFormat="false" ht="12.8" hidden="false" customHeight="false" outlineLevel="0" collapsed="false">
      <c r="A1289" s="0" t="n">
        <v>4</v>
      </c>
      <c r="B1289" s="0" t="s">
        <v>124</v>
      </c>
      <c r="C1289" s="0" t="n">
        <f aca="false">VLOOKUP(D1289,List!$G$2:$H$12, 2, 0)</f>
        <v>6</v>
      </c>
      <c r="D1289" s="0" t="s">
        <v>40</v>
      </c>
      <c r="E1289" s="0" t="n">
        <f aca="false">VLOOKUP(G1289,List!$A$2:$B$54, 2, 0)</f>
        <v>18</v>
      </c>
      <c r="F1289" s="0" t="n">
        <f aca="false">VLOOKUP(G1289,List!$L$2:$M$54, 2,0)</f>
        <v>1</v>
      </c>
      <c r="G1289" s="0" t="s">
        <v>44</v>
      </c>
      <c r="H1289" s="0" t="n">
        <v>518934</v>
      </c>
      <c r="I1289" s="0" t="n">
        <v>69796</v>
      </c>
      <c r="J1289" s="0" t="n">
        <v>229870</v>
      </c>
      <c r="K1289" s="0" t="n">
        <v>14751633</v>
      </c>
      <c r="L1289" s="0" t="n">
        <v>12267</v>
      </c>
      <c r="M1289" s="0" t="n">
        <f aca="false">H1289 / (H1289 + J1289)</f>
        <v>0.693017131318743</v>
      </c>
      <c r="N1289" s="0" t="n">
        <f aca="false">K1289 / (K1289+ I1289)</f>
        <v>0.995290872425324</v>
      </c>
      <c r="O1289" s="0" t="n">
        <f aca="false">I1289 / (I1289 + K1289)</f>
        <v>0.00470912757467583</v>
      </c>
      <c r="P1289" s="0" t="n">
        <f aca="false">J1289 / (H1289 + J1289)</f>
        <v>0.306982868681257</v>
      </c>
      <c r="Q1289" s="0" t="n">
        <f aca="false">100 * (J1289 + I1289) / (H1289 + I1289 + J1289 + K1289)</f>
        <v>1.9246083215325</v>
      </c>
      <c r="R1289" s="0" t="n">
        <f aca="false">(2 * S1289 * M1289) / (S1289 + M1289)</f>
        <v>0.775956349520835</v>
      </c>
      <c r="S1289" s="0" t="n">
        <f aca="false">H1289 / (H1289 + I1289)</f>
        <v>0.881446503490564</v>
      </c>
      <c r="T1289" s="0" t="n">
        <f aca="false">AVERAGE(M1289:S1289)</f>
        <v>0.797430167791986</v>
      </c>
      <c r="U1289" s="0" t="n">
        <f aca="false">(H1289 + K1289)/(H1289 + K1289 + I1289 + J1289)</f>
        <v>0.980753916784675</v>
      </c>
      <c r="V1289" s="0" t="n">
        <f aca="false">(I1289+J1289)/W1289</f>
        <v>0.0192632008555709</v>
      </c>
      <c r="W1289" s="0" t="n">
        <f aca="false">VLOOKUP(G1289,ValidPixels!$A$1:$B$53, 2,0)</f>
        <v>15556397</v>
      </c>
    </row>
    <row r="1290" customFormat="false" ht="12.8" hidden="false" customHeight="false" outlineLevel="0" collapsed="false">
      <c r="A1290" s="0" t="n">
        <v>4</v>
      </c>
      <c r="B1290" s="0" t="s">
        <v>124</v>
      </c>
      <c r="C1290" s="0" t="n">
        <f aca="false">VLOOKUP(D1290,List!$G$2:$H$12, 2, 0)</f>
        <v>6</v>
      </c>
      <c r="D1290" s="0" t="s">
        <v>40</v>
      </c>
      <c r="E1290" s="0" t="n">
        <f aca="false">VLOOKUP(G1290,List!$A$2:$B$54, 2, 0)</f>
        <v>16</v>
      </c>
      <c r="F1290" s="0" t="n">
        <f aca="false">VLOOKUP(G1290,List!$L$2:$M$54, 2,0)</f>
        <v>6</v>
      </c>
      <c r="G1290" s="0" t="s">
        <v>42</v>
      </c>
      <c r="H1290" s="0" t="n">
        <v>689826</v>
      </c>
      <c r="I1290" s="0" t="n">
        <v>6060</v>
      </c>
      <c r="J1290" s="0" t="n">
        <v>1544</v>
      </c>
      <c r="K1290" s="0" t="n">
        <v>91654169</v>
      </c>
      <c r="L1290" s="0" t="n">
        <v>156</v>
      </c>
      <c r="M1290" s="0" t="n">
        <f aca="false">H1290 / (H1290 + J1290)</f>
        <v>0.997766752968743</v>
      </c>
      <c r="N1290" s="0" t="n">
        <f aca="false">K1290 / (K1290+ I1290)</f>
        <v>0.999933886265983</v>
      </c>
      <c r="O1290" s="0" t="n">
        <f aca="false">I1290 / (I1290 + K1290)</f>
        <v>6.61137340165275E-005</v>
      </c>
      <c r="P1290" s="0" t="n">
        <f aca="false">J1290 / (H1290 + J1290)</f>
        <v>0.00223324703125678</v>
      </c>
      <c r="Q1290" s="0" t="n">
        <f aca="false">100 * (J1290 + I1290) / (H1290 + I1290 + J1290 + K1290)</f>
        <v>0.00823375023533702</v>
      </c>
      <c r="R1290" s="0" t="n">
        <f aca="false">(2 * S1290 * M1290) / (S1290 + M1290)</f>
        <v>0.994518675716667</v>
      </c>
      <c r="S1290" s="0" t="n">
        <f aca="false">H1290 / (H1290 + I1290)</f>
        <v>0.99129167708504</v>
      </c>
      <c r="T1290" s="0" t="n">
        <f aca="false">AVERAGE(M1290:S1290)</f>
        <v>0.570577729005292</v>
      </c>
      <c r="U1290" s="0" t="n">
        <f aca="false">(H1290 + K1290)/(H1290 + K1290 + I1290 + J1290)</f>
        <v>0.999917662497647</v>
      </c>
      <c r="V1290" s="0" t="n">
        <f aca="false">(I1290+J1290)/W1290</f>
        <v>0.000945190862922962</v>
      </c>
      <c r="W1290" s="0" t="n">
        <f aca="false">VLOOKUP(G1290,ValidPixels!$A$1:$B$53, 2,0)</f>
        <v>8044936</v>
      </c>
    </row>
    <row r="1291" customFormat="false" ht="12.8" hidden="false" customHeight="false" outlineLevel="0" collapsed="false">
      <c r="A1291" s="0" t="n">
        <v>4</v>
      </c>
      <c r="B1291" s="0" t="s">
        <v>124</v>
      </c>
      <c r="C1291" s="0" t="n">
        <f aca="false">VLOOKUP(D1291,List!$G$2:$H$12, 2, 0)</f>
        <v>6</v>
      </c>
      <c r="D1291" s="0" t="s">
        <v>40</v>
      </c>
      <c r="E1291" s="0" t="n">
        <f aca="false">VLOOKUP(G1291,List!$A$2:$B$54, 2, 0)</f>
        <v>17</v>
      </c>
      <c r="F1291" s="0" t="n">
        <f aca="false">VLOOKUP(G1291,List!$L$2:$M$54, 2,0)</f>
        <v>4</v>
      </c>
      <c r="G1291" s="0" t="s">
        <v>43</v>
      </c>
      <c r="H1291" s="0" t="n">
        <v>704563</v>
      </c>
      <c r="I1291" s="0" t="n">
        <v>1835</v>
      </c>
      <c r="J1291" s="0" t="n">
        <v>382</v>
      </c>
      <c r="K1291" s="0" t="n">
        <v>13824162</v>
      </c>
      <c r="L1291" s="0" t="n">
        <v>0</v>
      </c>
      <c r="M1291" s="0" t="n">
        <f aca="false">H1291 / (H1291 + J1291)</f>
        <v>0.999458113753555</v>
      </c>
      <c r="N1291" s="0" t="n">
        <f aca="false">K1291 / (K1291+ I1291)</f>
        <v>0.999867279010693</v>
      </c>
      <c r="O1291" s="0" t="n">
        <f aca="false">I1291 / (I1291 + K1291)</f>
        <v>0.000132720989307317</v>
      </c>
      <c r="P1291" s="0" t="n">
        <f aca="false">J1291 / (H1291 + J1291)</f>
        <v>0.000541886246444758</v>
      </c>
      <c r="Q1291" s="0" t="n">
        <f aca="false">100 * (J1291 + I1291) / (H1291 + I1291 + J1291 + K1291)</f>
        <v>0.0152570975783951</v>
      </c>
      <c r="R1291" s="0" t="n">
        <f aca="false">(2 * S1291 * M1291) / (S1291 + M1291)</f>
        <v>0.99842915577574</v>
      </c>
      <c r="S1291" s="0" t="n">
        <f aca="false">H1291 / (H1291 + I1291)</f>
        <v>0.997402314276088</v>
      </c>
      <c r="T1291" s="0" t="n">
        <f aca="false">AVERAGE(M1291:S1291)</f>
        <v>0.573012652518603</v>
      </c>
      <c r="U1291" s="0" t="n">
        <f aca="false">(H1291 + K1291)/(H1291 + K1291 + I1291 + J1291)</f>
        <v>0.999847429024216</v>
      </c>
      <c r="V1291" s="0" t="n">
        <f aca="false">(I1291+J1291)/W1291</f>
        <v>1.31014757816709E-005</v>
      </c>
      <c r="W1291" s="0" t="n">
        <f aca="false">VLOOKUP(G1291,ValidPixels!$A$1:$B$53, 2,0)</f>
        <v>169217578</v>
      </c>
    </row>
    <row r="1292" customFormat="false" ht="12.8" hidden="false" customHeight="false" outlineLevel="0" collapsed="false">
      <c r="A1292" s="0" t="n">
        <v>4</v>
      </c>
      <c r="B1292" s="0" t="s">
        <v>124</v>
      </c>
      <c r="C1292" s="0" t="n">
        <f aca="false">VLOOKUP(D1292,List!$G$2:$H$12, 2, 0)</f>
        <v>6</v>
      </c>
      <c r="D1292" s="0" t="s">
        <v>40</v>
      </c>
      <c r="E1292" s="0" t="n">
        <f aca="false">VLOOKUP(G1292,List!$A$2:$B$54, 2, 0)</f>
        <v>19</v>
      </c>
      <c r="F1292" s="0" t="n">
        <f aca="false">VLOOKUP(G1292,List!$L$2:$M$54, 2,0)</f>
        <v>5</v>
      </c>
      <c r="G1292" s="0" t="s">
        <v>45</v>
      </c>
      <c r="H1292" s="0" t="n">
        <v>1185913</v>
      </c>
      <c r="I1292" s="0" t="n">
        <v>44956</v>
      </c>
      <c r="J1292" s="0" t="n">
        <v>260298</v>
      </c>
      <c r="K1292" s="0" t="n">
        <v>6567883</v>
      </c>
      <c r="L1292" s="0" t="n">
        <v>2318</v>
      </c>
      <c r="M1292" s="0" t="n">
        <f aca="false">H1292 / (H1292 + J1292)</f>
        <v>0.820013815411444</v>
      </c>
      <c r="N1292" s="0" t="n">
        <f aca="false">K1292 / (K1292+ I1292)</f>
        <v>0.993201709583433</v>
      </c>
      <c r="O1292" s="0" t="n">
        <f aca="false">I1292 / (I1292 + K1292)</f>
        <v>0.00679829041656692</v>
      </c>
      <c r="P1292" s="0" t="n">
        <f aca="false">J1292 / (H1292 + J1292)</f>
        <v>0.179986184588556</v>
      </c>
      <c r="Q1292" s="0" t="n">
        <f aca="false">100 * (J1292 + I1292) / (H1292 + I1292 + J1292 + K1292)</f>
        <v>3.78771691452466</v>
      </c>
      <c r="R1292" s="0" t="n">
        <f aca="false">(2 * S1292 * M1292) / (S1292 + M1292)</f>
        <v>0.885975017556442</v>
      </c>
      <c r="S1292" s="0" t="n">
        <f aca="false">H1292 / (H1292 + I1292)</f>
        <v>0.963476210709669</v>
      </c>
      <c r="T1292" s="0" t="n">
        <f aca="false">AVERAGE(M1292:S1292)</f>
        <v>1.09102402039868</v>
      </c>
      <c r="U1292" s="0" t="n">
        <f aca="false">(H1292 + K1292)/(H1292 + K1292 + I1292 + J1292)</f>
        <v>0.962122830854753</v>
      </c>
      <c r="V1292" s="0" t="n">
        <f aca="false">(I1292+J1292)/W1292</f>
        <v>0.0210071721434164</v>
      </c>
      <c r="W1292" s="0" t="n">
        <f aca="false">VLOOKUP(G1292,ValidPixels!$A$1:$B$53, 2,0)</f>
        <v>14530942</v>
      </c>
    </row>
    <row r="1293" customFormat="false" ht="12.8" hidden="false" customHeight="false" outlineLevel="0" collapsed="false">
      <c r="A1293" s="0" t="n">
        <v>4</v>
      </c>
      <c r="B1293" s="0" t="s">
        <v>124</v>
      </c>
      <c r="C1293" s="0" t="n">
        <f aca="false">VLOOKUP(D1293,List!$G$2:$H$12, 2, 0)</f>
        <v>6</v>
      </c>
      <c r="D1293" s="0" t="s">
        <v>40</v>
      </c>
      <c r="E1293" s="0" t="n">
        <f aca="false">VLOOKUP(G1293,List!$A$2:$B$54, 2, 0)</f>
        <v>20</v>
      </c>
      <c r="F1293" s="0" t="n">
        <f aca="false">VLOOKUP(G1293,List!$L$2:$M$54, 2,0)</f>
        <v>3</v>
      </c>
      <c r="G1293" s="0" t="s">
        <v>46</v>
      </c>
      <c r="H1293" s="0" t="n">
        <v>7196275</v>
      </c>
      <c r="I1293" s="0" t="n">
        <v>268251</v>
      </c>
      <c r="J1293" s="0" t="n">
        <v>192405</v>
      </c>
      <c r="K1293" s="0" t="n">
        <v>161560647</v>
      </c>
      <c r="L1293" s="0" t="n">
        <v>0</v>
      </c>
      <c r="M1293" s="0" t="n">
        <f aca="false">H1293 / (H1293 + J1293)</f>
        <v>0.973959489381053</v>
      </c>
      <c r="N1293" s="0" t="n">
        <f aca="false">K1293 / (K1293+ I1293)</f>
        <v>0.998342378874754</v>
      </c>
      <c r="O1293" s="0" t="n">
        <f aca="false">I1293 / (I1293 + K1293)</f>
        <v>0.0016576211252455</v>
      </c>
      <c r="P1293" s="0" t="n">
        <f aca="false">J1293 / (H1293 + J1293)</f>
        <v>0.0260405106189468</v>
      </c>
      <c r="Q1293" s="0" t="n">
        <f aca="false">100 * (J1293 + I1293) / (H1293 + I1293 + J1293 + K1293)</f>
        <v>0.272227037784455</v>
      </c>
      <c r="R1293" s="0" t="n">
        <f aca="false">(2 * S1293 * M1293) / (S1293 + M1293)</f>
        <v>0.968986089602474</v>
      </c>
      <c r="S1293" s="0" t="n">
        <f aca="false">H1293 / (H1293 + I1293)</f>
        <v>0.964063223840335</v>
      </c>
      <c r="T1293" s="0" t="n">
        <f aca="false">AVERAGE(M1293:S1293)</f>
        <v>0.600753764461038</v>
      </c>
      <c r="U1293" s="0" t="n">
        <f aca="false">(H1293 + K1293)/(H1293 + K1293 + I1293 + J1293)</f>
        <v>0.997277729622155</v>
      </c>
      <c r="V1293" s="0" t="n">
        <f aca="false">(I1293+J1293)/W1293</f>
        <v>0.00500931286171873</v>
      </c>
      <c r="W1293" s="0" t="n">
        <f aca="false">VLOOKUP(G1293,ValidPixels!$A$1:$B$53, 2,0)</f>
        <v>91959918</v>
      </c>
    </row>
    <row r="1294" customFormat="false" ht="12.8" hidden="false" customHeight="false" outlineLevel="0" collapsed="false">
      <c r="A1294" s="0" t="n">
        <v>4</v>
      </c>
      <c r="B1294" s="0" t="s">
        <v>124</v>
      </c>
      <c r="C1294" s="0" t="n">
        <f aca="false">VLOOKUP(D1294,List!$G$2:$H$12, 2, 0)</f>
        <v>9</v>
      </c>
      <c r="D1294" s="0" t="s">
        <v>47</v>
      </c>
      <c r="E1294" s="0" t="n">
        <f aca="false">VLOOKUP(G1294,List!$A$2:$B$54, 2, 0)</f>
        <v>21</v>
      </c>
      <c r="F1294" s="0" t="n">
        <f aca="false">VLOOKUP(G1294,List!$L$2:$M$54, 2,0)</f>
        <v>1</v>
      </c>
      <c r="G1294" s="0" t="s">
        <v>48</v>
      </c>
      <c r="H1294" s="0" t="n">
        <v>1990804</v>
      </c>
      <c r="I1294" s="0" t="n">
        <v>81889</v>
      </c>
      <c r="J1294" s="0" t="n">
        <v>33793</v>
      </c>
      <c r="K1294" s="0" t="n">
        <v>99745898</v>
      </c>
      <c r="L1294" s="0" t="n">
        <v>0</v>
      </c>
      <c r="M1294" s="0" t="n">
        <f aca="false">H1294 / (H1294 + J1294)</f>
        <v>0.983308777005992</v>
      </c>
      <c r="N1294" s="0" t="n">
        <f aca="false">K1294 / (K1294+ I1294)</f>
        <v>0.999179697332167</v>
      </c>
      <c r="O1294" s="0" t="n">
        <f aca="false">I1294 / (I1294 + K1294)</f>
        <v>0.000820302667833356</v>
      </c>
      <c r="P1294" s="0" t="n">
        <f aca="false">J1294 / (H1294 + J1294)</f>
        <v>0.0166912229940082</v>
      </c>
      <c r="Q1294" s="0" t="n">
        <f aca="false">100 * (J1294 + I1294) / (H1294 + I1294 + J1294 + K1294)</f>
        <v>0.113578097494507</v>
      </c>
      <c r="R1294" s="0" t="n">
        <f aca="false">(2 * S1294 * M1294) / (S1294 + M1294)</f>
        <v>0.971766216206322</v>
      </c>
      <c r="S1294" s="0" t="n">
        <f aca="false">H1294 / (H1294 + I1294)</f>
        <v>0.960491495846225</v>
      </c>
      <c r="T1294" s="0" t="n">
        <f aca="false">AVERAGE(M1294:S1294)</f>
        <v>0.577976544221008</v>
      </c>
      <c r="U1294" s="0" t="n">
        <f aca="false">(H1294 + K1294)/(H1294 + K1294 + I1294 + J1294)</f>
        <v>0.998864219025055</v>
      </c>
      <c r="V1294" s="0" t="n">
        <f aca="false">(I1294+J1294)/W1294</f>
        <v>0.00113578097494507</v>
      </c>
      <c r="W1294" s="0" t="n">
        <f aca="false">VLOOKUP(G1294,ValidPixels!$A$1:$B$53, 2,0)</f>
        <v>101852384</v>
      </c>
    </row>
    <row r="1295" customFormat="false" ht="12.8" hidden="false" customHeight="false" outlineLevel="0" collapsed="false">
      <c r="A1295" s="0" t="n">
        <v>4</v>
      </c>
      <c r="B1295" s="0" t="s">
        <v>124</v>
      </c>
      <c r="C1295" s="0" t="n">
        <f aca="false">VLOOKUP(D1295,List!$G$2:$H$12, 2, 0)</f>
        <v>9</v>
      </c>
      <c r="D1295" s="0" t="s">
        <v>47</v>
      </c>
      <c r="E1295" s="0" t="n">
        <f aca="false">VLOOKUP(G1295,List!$A$2:$B$54, 2, 0)</f>
        <v>22</v>
      </c>
      <c r="F1295" s="0" t="n">
        <f aca="false">VLOOKUP(G1295,List!$L$2:$M$54, 2,0)</f>
        <v>3</v>
      </c>
      <c r="G1295" s="0" t="s">
        <v>49</v>
      </c>
      <c r="H1295" s="0" t="n">
        <v>2901997</v>
      </c>
      <c r="I1295" s="0" t="n">
        <v>9505</v>
      </c>
      <c r="J1295" s="0" t="n">
        <v>49212</v>
      </c>
      <c r="K1295" s="0" t="n">
        <v>77005997</v>
      </c>
      <c r="L1295" s="0" t="n">
        <v>542</v>
      </c>
      <c r="M1295" s="0" t="n">
        <f aca="false">H1295 / (H1295 + J1295)</f>
        <v>0.983324800107346</v>
      </c>
      <c r="N1295" s="0" t="n">
        <f aca="false">K1295 / (K1295+ I1295)</f>
        <v>0.999876583288388</v>
      </c>
      <c r="O1295" s="0" t="n">
        <f aca="false">I1295 / (I1295 + K1295)</f>
        <v>0.000123416711612163</v>
      </c>
      <c r="P1295" s="0" t="n">
        <f aca="false">J1295 / (H1295 + J1295)</f>
        <v>0.0166751998926542</v>
      </c>
      <c r="Q1295" s="0" t="n">
        <f aca="false">100 * (J1295 + I1295) / (H1295 + I1295 + J1295 + K1295)</f>
        <v>0.0734268038109008</v>
      </c>
      <c r="R1295" s="0" t="n">
        <f aca="false">(2 * S1295 * M1295) / (S1295 + M1295)</f>
        <v>0.989984667502799</v>
      </c>
      <c r="S1295" s="0" t="n">
        <f aca="false">H1295 / (H1295 + I1295)</f>
        <v>0.996735362022763</v>
      </c>
      <c r="T1295" s="0" t="n">
        <f aca="false">AVERAGE(M1295:S1295)</f>
        <v>0.580020976190923</v>
      </c>
      <c r="U1295" s="0" t="n">
        <f aca="false">(H1295 + K1295)/(H1295 + K1295 + I1295 + J1295)</f>
        <v>0.999265731961891</v>
      </c>
      <c r="V1295" s="0" t="n">
        <f aca="false">(I1295+J1295)/W1295</f>
        <v>0.000737883557885336</v>
      </c>
      <c r="W1295" s="0" t="n">
        <f aca="false">VLOOKUP(G1295,ValidPixels!$A$1:$B$53, 2,0)</f>
        <v>79574886</v>
      </c>
    </row>
    <row r="1296" customFormat="false" ht="12.8" hidden="false" customHeight="false" outlineLevel="0" collapsed="false">
      <c r="A1296" s="0" t="n">
        <v>4</v>
      </c>
      <c r="B1296" s="0" t="s">
        <v>124</v>
      </c>
      <c r="C1296" s="0" t="n">
        <f aca="false">VLOOKUP(D1296,List!$G$2:$H$12, 2, 0)</f>
        <v>9</v>
      </c>
      <c r="D1296" s="0" t="s">
        <v>47</v>
      </c>
      <c r="E1296" s="0" t="n">
        <f aca="false">VLOOKUP(G1296,List!$A$2:$B$54, 2, 0)</f>
        <v>24</v>
      </c>
      <c r="F1296" s="0" t="n">
        <f aca="false">VLOOKUP(G1296,List!$L$2:$M$54, 2,0)</f>
        <v>6</v>
      </c>
      <c r="G1296" s="0" t="s">
        <v>51</v>
      </c>
      <c r="H1296" s="0" t="n">
        <v>4855988</v>
      </c>
      <c r="I1296" s="0" t="n">
        <v>138188</v>
      </c>
      <c r="J1296" s="0" t="n">
        <v>49368</v>
      </c>
      <c r="K1296" s="0" t="n">
        <v>81862472</v>
      </c>
      <c r="L1296" s="0" t="n">
        <v>116499</v>
      </c>
      <c r="M1296" s="0" t="n">
        <f aca="false">H1296 / (H1296 + J1296)</f>
        <v>0.989935898638142</v>
      </c>
      <c r="N1296" s="0" t="n">
        <f aca="false">K1296 / (K1296+ I1296)</f>
        <v>0.998314794051658</v>
      </c>
      <c r="O1296" s="0" t="n">
        <f aca="false">I1296 / (I1296 + K1296)</f>
        <v>0.00168520594834237</v>
      </c>
      <c r="P1296" s="0" t="n">
        <f aca="false">J1296 / (H1296 + J1296)</f>
        <v>0.0100641013618583</v>
      </c>
      <c r="Q1296" s="0" t="n">
        <f aca="false">100 * (J1296 + I1296) / (H1296 + I1296 + J1296 + K1296)</f>
        <v>0.215814748659057</v>
      </c>
      <c r="R1296" s="0" t="n">
        <f aca="false">(2 * S1296 * M1296) / (S1296 + M1296)</f>
        <v>0.981054053868405</v>
      </c>
      <c r="S1296" s="0" t="n">
        <f aca="false">H1296 / (H1296 + I1296)</f>
        <v>0.972330170182228</v>
      </c>
      <c r="T1296" s="0" t="n">
        <f aca="false">AVERAGE(M1296:S1296)</f>
        <v>0.595599853244242</v>
      </c>
      <c r="U1296" s="0" t="n">
        <f aca="false">(H1296 + K1296)/(H1296 + K1296 + I1296 + J1296)</f>
        <v>0.997841852513409</v>
      </c>
      <c r="V1296" s="0" t="n">
        <f aca="false">(I1296+J1296)/W1296</f>
        <v>0.00218020745100043</v>
      </c>
      <c r="W1296" s="0" t="n">
        <f aca="false">VLOOKUP(G1296,ValidPixels!$A$1:$B$53, 2,0)</f>
        <v>86026676</v>
      </c>
    </row>
    <row r="1297" customFormat="false" ht="12.8" hidden="false" customHeight="false" outlineLevel="0" collapsed="false">
      <c r="A1297" s="0" t="n">
        <v>4</v>
      </c>
      <c r="B1297" s="0" t="s">
        <v>124</v>
      </c>
      <c r="C1297" s="0" t="n">
        <f aca="false">VLOOKUP(D1297,List!$G$2:$H$12, 2, 0)</f>
        <v>9</v>
      </c>
      <c r="D1297" s="0" t="s">
        <v>47</v>
      </c>
      <c r="E1297" s="0" t="n">
        <f aca="false">VLOOKUP(G1297,List!$A$2:$B$54, 2, 0)</f>
        <v>23</v>
      </c>
      <c r="F1297" s="0" t="n">
        <f aca="false">VLOOKUP(G1297,List!$L$2:$M$54, 2,0)</f>
        <v>2</v>
      </c>
      <c r="G1297" s="0" t="s">
        <v>50</v>
      </c>
      <c r="H1297" s="0" t="n">
        <v>5137196</v>
      </c>
      <c r="I1297" s="0" t="n">
        <v>3636</v>
      </c>
      <c r="J1297" s="0" t="n">
        <v>19592</v>
      </c>
      <c r="K1297" s="0" t="n">
        <v>80836082</v>
      </c>
      <c r="L1297" s="0" t="n">
        <v>2132</v>
      </c>
      <c r="M1297" s="0" t="n">
        <f aca="false">H1297 / (H1297 + J1297)</f>
        <v>0.996200735806863</v>
      </c>
      <c r="N1297" s="0" t="n">
        <f aca="false">K1297 / (K1297+ I1297)</f>
        <v>0.999955022109305</v>
      </c>
      <c r="O1297" s="0" t="n">
        <f aca="false">I1297 / (I1297 + K1297)</f>
        <v>4.49778906947696E-005</v>
      </c>
      <c r="P1297" s="0" t="n">
        <f aca="false">J1297 / (H1297 + J1297)</f>
        <v>0.00379926419313728</v>
      </c>
      <c r="Q1297" s="0" t="n">
        <f aca="false">100 * (J1297 + I1297) / (H1297 + I1297 + J1297 + K1297)</f>
        <v>0.0270103997015879</v>
      </c>
      <c r="R1297" s="0" t="n">
        <f aca="false">(2 * S1297 * M1297) / (S1297 + M1297)</f>
        <v>0.997744333156594</v>
      </c>
      <c r="S1297" s="0" t="n">
        <f aca="false">H1297 / (H1297 + I1297)</f>
        <v>0.99929272148944</v>
      </c>
      <c r="T1297" s="0" t="n">
        <f aca="false">AVERAGE(M1297:S1297)</f>
        <v>0.57486392204966</v>
      </c>
      <c r="U1297" s="0" t="n">
        <f aca="false">(H1297 + K1297)/(H1297 + K1297 + I1297 + J1297)</f>
        <v>0.999729896002984</v>
      </c>
      <c r="V1297" s="0" t="n">
        <f aca="false">(I1297+J1297)/W1297</f>
        <v>0.000275725381034125</v>
      </c>
      <c r="W1297" s="0" t="n">
        <f aca="false">VLOOKUP(G1297,ValidPixels!$A$1:$B$53, 2,0)</f>
        <v>84243242</v>
      </c>
    </row>
    <row r="1298" customFormat="false" ht="12.8" hidden="false" customHeight="false" outlineLevel="0" collapsed="false">
      <c r="A1298" s="0" t="n">
        <v>4</v>
      </c>
      <c r="B1298" s="0" t="s">
        <v>124</v>
      </c>
      <c r="C1298" s="0" t="n">
        <f aca="false">VLOOKUP(D1298,List!$G$2:$H$12, 2, 0)</f>
        <v>9</v>
      </c>
      <c r="D1298" s="0" t="s">
        <v>47</v>
      </c>
      <c r="E1298" s="0" t="n">
        <f aca="false">VLOOKUP(G1298,List!$A$2:$B$54, 2, 0)</f>
        <v>25</v>
      </c>
      <c r="F1298" s="0" t="n">
        <f aca="false">VLOOKUP(G1298,List!$L$2:$M$54, 2,0)</f>
        <v>5</v>
      </c>
      <c r="G1298" s="0" t="s">
        <v>52</v>
      </c>
      <c r="H1298" s="0" t="n">
        <v>10312332</v>
      </c>
      <c r="I1298" s="0" t="n">
        <v>32498</v>
      </c>
      <c r="J1298" s="0" t="n">
        <v>62861</v>
      </c>
      <c r="K1298" s="0" t="n">
        <v>517870277</v>
      </c>
      <c r="L1298" s="0" t="n">
        <v>982</v>
      </c>
      <c r="M1298" s="0" t="n">
        <f aca="false">H1298 / (H1298 + J1298)</f>
        <v>0.993941221141621</v>
      </c>
      <c r="N1298" s="0" t="n">
        <f aca="false">K1298 / (K1298+ I1298)</f>
        <v>0.999937250770668</v>
      </c>
      <c r="O1298" s="0" t="n">
        <f aca="false">I1298 / (I1298 + K1298)</f>
        <v>6.27492293317023E-005</v>
      </c>
      <c r="P1298" s="0" t="n">
        <f aca="false">J1298 / (H1298 + J1298)</f>
        <v>0.00605877885837883</v>
      </c>
      <c r="Q1298" s="0" t="n">
        <f aca="false">100 * (J1298 + I1298) / (H1298 + I1298 + J1298 + K1298)</f>
        <v>0.0180509136811096</v>
      </c>
      <c r="R1298" s="0" t="n">
        <f aca="false">(2 * S1298 * M1298) / (S1298 + M1298)</f>
        <v>0.995397736768921</v>
      </c>
      <c r="S1298" s="0" t="n">
        <f aca="false">H1298 / (H1298 + I1298)</f>
        <v>0.996858527399677</v>
      </c>
      <c r="T1298" s="0" t="n">
        <f aca="false">AVERAGE(M1298:S1298)</f>
        <v>0.572901025407101</v>
      </c>
      <c r="U1298" s="0" t="n">
        <f aca="false">(H1298 + K1298)/(H1298 + K1298 + I1298 + J1298)</f>
        <v>0.999819490863189</v>
      </c>
      <c r="V1298" s="0" t="n">
        <f aca="false">(I1298+J1298)/W1298</f>
        <v>0.000180667146960359</v>
      </c>
      <c r="W1298" s="0" t="n">
        <f aca="false">VLOOKUP(G1298,ValidPixels!$A$1:$B$53, 2,0)</f>
        <v>527815940</v>
      </c>
    </row>
    <row r="1299" customFormat="false" ht="12.8" hidden="false" customHeight="false" outlineLevel="0" collapsed="false">
      <c r="A1299" s="0" t="n">
        <v>4</v>
      </c>
      <c r="B1299" s="0" t="s">
        <v>124</v>
      </c>
      <c r="C1299" s="0" t="n">
        <f aca="false">VLOOKUP(D1299,List!$G$2:$H$12, 2, 0)</f>
        <v>9</v>
      </c>
      <c r="D1299" s="0" t="s">
        <v>47</v>
      </c>
      <c r="E1299" s="0" t="n">
        <f aca="false">VLOOKUP(G1299,List!$A$2:$B$54, 2, 0)</f>
        <v>26</v>
      </c>
      <c r="F1299" s="0" t="n">
        <f aca="false">VLOOKUP(G1299,List!$L$2:$M$54, 2,0)</f>
        <v>4</v>
      </c>
      <c r="G1299" s="0" t="s">
        <v>53</v>
      </c>
      <c r="H1299" s="0" t="n">
        <v>67173532</v>
      </c>
      <c r="I1299" s="0" t="n">
        <v>2136862</v>
      </c>
      <c r="J1299" s="0" t="n">
        <v>1560133</v>
      </c>
      <c r="K1299" s="0" t="n">
        <v>921165680</v>
      </c>
      <c r="L1299" s="0" t="n">
        <v>0</v>
      </c>
      <c r="M1299" s="0" t="n">
        <f aca="false">H1299 / (H1299 + J1299)</f>
        <v>0.977301763262587</v>
      </c>
      <c r="N1299" s="0" t="n">
        <f aca="false">K1299 / (K1299+ I1299)</f>
        <v>0.997685631845688</v>
      </c>
      <c r="O1299" s="0" t="n">
        <f aca="false">I1299 / (I1299 + K1299)</f>
        <v>0.00231436815431187</v>
      </c>
      <c r="P1299" s="0" t="n">
        <f aca="false">J1299 / (H1299 + J1299)</f>
        <v>0.0226982367374124</v>
      </c>
      <c r="Q1299" s="0" t="n">
        <f aca="false">100 * (J1299 + I1299) / (H1299 + I1299 + J1299 + K1299)</f>
        <v>0.372667345598204</v>
      </c>
      <c r="R1299" s="0" t="n">
        <f aca="false">(2 * S1299 * M1299) / (S1299 + M1299)</f>
        <v>0.973218731564536</v>
      </c>
      <c r="S1299" s="0" t="n">
        <f aca="false">H1299 / (H1299 + I1299)</f>
        <v>0.969169674608977</v>
      </c>
      <c r="T1299" s="0" t="n">
        <f aca="false">AVERAGE(M1299:S1299)</f>
        <v>0.616436535967388</v>
      </c>
      <c r="U1299" s="0" t="n">
        <f aca="false">(H1299 + K1299)/(H1299 + K1299 + I1299 + J1299)</f>
        <v>0.996273326544018</v>
      </c>
      <c r="V1299" s="0" t="n">
        <f aca="false">(I1299+J1299)/W1299</f>
        <v>0.00372667345598204</v>
      </c>
      <c r="W1299" s="0" t="n">
        <f aca="false">VLOOKUP(G1299,ValidPixels!$A$1:$B$53, 2,0)</f>
        <v>992036207</v>
      </c>
    </row>
    <row r="1300" customFormat="false" ht="12.8" hidden="false" customHeight="false" outlineLevel="0" collapsed="false">
      <c r="A1300" s="0" t="n">
        <v>4</v>
      </c>
      <c r="B1300" s="0" t="s">
        <v>124</v>
      </c>
      <c r="C1300" s="0" t="n">
        <f aca="false">VLOOKUP(D1300,List!$G$2:$H$12, 2, 0)</f>
        <v>10</v>
      </c>
      <c r="D1300" s="0" t="s">
        <v>54</v>
      </c>
      <c r="E1300" s="0" t="n">
        <f aca="false">VLOOKUP(G1300,List!$A$2:$B$54, 2, 0)</f>
        <v>27</v>
      </c>
      <c r="F1300" s="0" t="n">
        <f aca="false">VLOOKUP(G1300,List!$L$2:$M$54, 2,0)</f>
        <v>5</v>
      </c>
      <c r="G1300" s="0" t="s">
        <v>55</v>
      </c>
      <c r="H1300" s="0" t="n">
        <v>705668</v>
      </c>
      <c r="I1300" s="0" t="n">
        <v>2263</v>
      </c>
      <c r="J1300" s="0" t="n">
        <v>9469</v>
      </c>
      <c r="K1300" s="0" t="n">
        <v>34492877</v>
      </c>
      <c r="L1300" s="0" t="n">
        <v>0</v>
      </c>
      <c r="M1300" s="0" t="n">
        <f aca="false">H1300 / (H1300 + J1300)</f>
        <v>0.986759180408789</v>
      </c>
      <c r="N1300" s="0" t="n">
        <f aca="false">K1300 / (K1300+ I1300)</f>
        <v>0.999934396555573</v>
      </c>
      <c r="O1300" s="0" t="n">
        <f aca="false">I1300 / (I1300 + K1300)</f>
        <v>6.56034444272439E-005</v>
      </c>
      <c r="P1300" s="0" t="n">
        <f aca="false">J1300 / (H1300 + J1300)</f>
        <v>0.0132408195912112</v>
      </c>
      <c r="Q1300" s="0" t="n">
        <f aca="false">100 * (J1300 + I1300) / (H1300 + I1300 + J1300 + K1300)</f>
        <v>0.0333198173930867</v>
      </c>
      <c r="R1300" s="0" t="n">
        <f aca="false">(2 * S1300 * M1300) / (S1300 + M1300)</f>
        <v>0.991755840198782</v>
      </c>
      <c r="S1300" s="0" t="n">
        <f aca="false">H1300 / (H1300 + I1300)</f>
        <v>0.996803360779511</v>
      </c>
      <c r="T1300" s="0" t="n">
        <f aca="false">AVERAGE(M1300:S1300)</f>
        <v>0.574554145481626</v>
      </c>
      <c r="U1300" s="0" t="n">
        <f aca="false">(H1300 + K1300)/(H1300 + K1300 + I1300 + J1300)</f>
        <v>0.999666801826069</v>
      </c>
      <c r="V1300" s="0" t="n">
        <f aca="false">(I1300+J1300)/W1300</f>
        <v>0.000333198173930867</v>
      </c>
      <c r="W1300" s="0" t="n">
        <f aca="false">VLOOKUP(G1300,ValidPixels!$A$1:$B$53, 2,0)</f>
        <v>35210277</v>
      </c>
    </row>
    <row r="1301" customFormat="false" ht="12.8" hidden="false" customHeight="false" outlineLevel="0" collapsed="false">
      <c r="A1301" s="0" t="n">
        <v>4</v>
      </c>
      <c r="B1301" s="0" t="s">
        <v>124</v>
      </c>
      <c r="C1301" s="0" t="n">
        <f aca="false">VLOOKUP(D1301,List!$G$2:$H$12, 2, 0)</f>
        <v>10</v>
      </c>
      <c r="D1301" s="0" t="s">
        <v>54</v>
      </c>
      <c r="E1301" s="0" t="n">
        <f aca="false">VLOOKUP(G1301,List!$A$2:$B$54, 2, 0)</f>
        <v>28</v>
      </c>
      <c r="F1301" s="0" t="n">
        <f aca="false">VLOOKUP(G1301,List!$L$2:$M$54, 2,0)</f>
        <v>3</v>
      </c>
      <c r="G1301" s="0" t="s">
        <v>56</v>
      </c>
      <c r="H1301" s="0" t="n">
        <v>7572554</v>
      </c>
      <c r="I1301" s="0" t="n">
        <v>208799</v>
      </c>
      <c r="J1301" s="0" t="n">
        <v>400527</v>
      </c>
      <c r="K1301" s="0" t="n">
        <v>407949615</v>
      </c>
      <c r="L1301" s="0" t="n">
        <v>0</v>
      </c>
      <c r="M1301" s="0" t="n">
        <f aca="false">H1301 / (H1301 + J1301)</f>
        <v>0.949765090809939</v>
      </c>
      <c r="N1301" s="0" t="n">
        <f aca="false">K1301 / (K1301+ I1301)</f>
        <v>0.999488436369708</v>
      </c>
      <c r="O1301" s="0" t="n">
        <f aca="false">I1301 / (I1301 + K1301)</f>
        <v>0.000511563630291841</v>
      </c>
      <c r="P1301" s="0" t="n">
        <f aca="false">J1301 / (H1301 + J1301)</f>
        <v>0.0502349091900609</v>
      </c>
      <c r="Q1301" s="0" t="n">
        <f aca="false">100 * (J1301 + I1301) / (H1301 + I1301 + J1301 + K1301)</f>
        <v>0.146426311711878</v>
      </c>
      <c r="R1301" s="0" t="n">
        <f aca="false">(2 * S1301 * M1301) / (S1301 + M1301)</f>
        <v>0.961323523269703</v>
      </c>
      <c r="S1301" s="0" t="n">
        <f aca="false">H1301 / (H1301 + I1301)</f>
        <v>0.973166748764643</v>
      </c>
      <c r="T1301" s="0" t="n">
        <f aca="false">AVERAGE(M1301:S1301)</f>
        <v>0.582988083392318</v>
      </c>
      <c r="U1301" s="0" t="n">
        <f aca="false">(H1301 + K1301)/(H1301 + K1301 + I1301 + J1301)</f>
        <v>0.998535736882881</v>
      </c>
      <c r="V1301" s="0" t="n">
        <f aca="false">(I1301+J1301)/W1301</f>
        <v>0.00146426311711878</v>
      </c>
      <c r="W1301" s="0" t="n">
        <f aca="false">VLOOKUP(G1301,ValidPixels!$A$1:$B$53, 2,0)</f>
        <v>416131495</v>
      </c>
    </row>
    <row r="1302" customFormat="false" ht="12.8" hidden="false" customHeight="false" outlineLevel="0" collapsed="false">
      <c r="A1302" s="0" t="n">
        <v>4</v>
      </c>
      <c r="B1302" s="0" t="s">
        <v>124</v>
      </c>
      <c r="C1302" s="0" t="n">
        <f aca="false">VLOOKUP(D1302,List!$G$2:$H$12, 2, 0)</f>
        <v>10</v>
      </c>
      <c r="D1302" s="0" t="s">
        <v>54</v>
      </c>
      <c r="E1302" s="0" t="n">
        <f aca="false">VLOOKUP(G1302,List!$A$2:$B$54, 2, 0)</f>
        <v>29</v>
      </c>
      <c r="F1302" s="0" t="n">
        <f aca="false">VLOOKUP(G1302,List!$L$2:$M$54, 2,0)</f>
        <v>1</v>
      </c>
      <c r="G1302" s="0" t="s">
        <v>57</v>
      </c>
      <c r="H1302" s="0" t="n">
        <v>12193308</v>
      </c>
      <c r="I1302" s="0" t="n">
        <v>901808</v>
      </c>
      <c r="J1302" s="0" t="n">
        <v>146849</v>
      </c>
      <c r="K1302" s="0" t="n">
        <v>359085217</v>
      </c>
      <c r="L1302" s="0" t="n">
        <v>0</v>
      </c>
      <c r="M1302" s="0" t="n">
        <f aca="false">H1302 / (H1302 + J1302)</f>
        <v>0.98809990829128</v>
      </c>
      <c r="N1302" s="0" t="n">
        <f aca="false">K1302 / (K1302+ I1302)</f>
        <v>0.997494887489348</v>
      </c>
      <c r="O1302" s="0" t="n">
        <f aca="false">I1302 / (I1302 + K1302)</f>
        <v>0.00250511251065229</v>
      </c>
      <c r="P1302" s="0" t="n">
        <f aca="false">J1302 / (H1302 + J1302)</f>
        <v>0.0119000917087198</v>
      </c>
      <c r="Q1302" s="0" t="n">
        <f aca="false">100 * (J1302 + I1302) / (H1302 + I1302 + J1302 + K1302)</f>
        <v>0.281649326371234</v>
      </c>
      <c r="R1302" s="0" t="n">
        <f aca="false">(2 * S1302 * M1302) / (S1302 + M1302)</f>
        <v>0.958771545326052</v>
      </c>
      <c r="S1302" s="0" t="n">
        <f aca="false">H1302 / (H1302 + I1302)</f>
        <v>0.931134019736824</v>
      </c>
      <c r="T1302" s="0" t="n">
        <f aca="false">AVERAGE(M1302:S1302)</f>
        <v>0.595936413062016</v>
      </c>
      <c r="U1302" s="0" t="n">
        <f aca="false">(H1302 + K1302)/(H1302 + K1302 + I1302 + J1302)</f>
        <v>0.997183506736288</v>
      </c>
      <c r="V1302" s="0" t="n">
        <f aca="false">(I1302+J1302)/W1302</f>
        <v>0.00281649326371234</v>
      </c>
      <c r="W1302" s="0" t="n">
        <f aca="false">VLOOKUP(G1302,ValidPixels!$A$1:$B$53, 2,0)</f>
        <v>372327182</v>
      </c>
    </row>
    <row r="1303" customFormat="false" ht="12.8" hidden="false" customHeight="false" outlineLevel="0" collapsed="false">
      <c r="A1303" s="0" t="n">
        <v>4</v>
      </c>
      <c r="B1303" s="0" t="s">
        <v>124</v>
      </c>
      <c r="C1303" s="0" t="n">
        <f aca="false">VLOOKUP(D1303,List!$G$2:$H$12, 2, 0)</f>
        <v>10</v>
      </c>
      <c r="D1303" s="0" t="s">
        <v>54</v>
      </c>
      <c r="E1303" s="0" t="n">
        <f aca="false">VLOOKUP(G1303,List!$A$2:$B$54, 2, 0)</f>
        <v>30</v>
      </c>
      <c r="F1303" s="0" t="n">
        <f aca="false">VLOOKUP(G1303,List!$L$2:$M$54, 2,0)</f>
        <v>2</v>
      </c>
      <c r="G1303" s="0" t="s">
        <v>58</v>
      </c>
      <c r="H1303" s="0" t="n">
        <v>18941831</v>
      </c>
      <c r="I1303" s="0" t="n">
        <v>193738</v>
      </c>
      <c r="J1303" s="0" t="n">
        <v>522466</v>
      </c>
      <c r="K1303" s="0" t="n">
        <v>206990529</v>
      </c>
      <c r="L1303" s="0" t="n">
        <v>0</v>
      </c>
      <c r="M1303" s="0" t="n">
        <f aca="false">H1303 / (H1303 + J1303)</f>
        <v>0.973157725655337</v>
      </c>
      <c r="N1303" s="0" t="n">
        <f aca="false">K1303 / (K1303+ I1303)</f>
        <v>0.999064900038959</v>
      </c>
      <c r="O1303" s="0" t="n">
        <f aca="false">I1303 / (I1303 + K1303)</f>
        <v>0.000935099961040961</v>
      </c>
      <c r="P1303" s="0" t="n">
        <f aca="false">J1303 / (H1303 + J1303)</f>
        <v>0.0268422743446629</v>
      </c>
      <c r="Q1303" s="0" t="n">
        <f aca="false">100 * (J1303 + I1303) / (H1303 + I1303 + J1303 + K1303)</f>
        <v>0.315997589995761</v>
      </c>
      <c r="R1303" s="0" t="n">
        <f aca="false">(2 * S1303 * M1303) / (S1303 + M1303)</f>
        <v>0.981445427815734</v>
      </c>
      <c r="S1303" s="0" t="n">
        <f aca="false">H1303 / (H1303 + I1303)</f>
        <v>0.989875503571386</v>
      </c>
      <c r="T1303" s="0" t="n">
        <f aca="false">AVERAGE(M1303:S1303)</f>
        <v>0.612474074483269</v>
      </c>
      <c r="U1303" s="0" t="n">
        <f aca="false">(H1303 + K1303)/(H1303 + K1303 + I1303 + J1303)</f>
        <v>0.996840024100042</v>
      </c>
      <c r="V1303" s="0" t="n">
        <f aca="false">(I1303+J1303)/W1303</f>
        <v>0.00315997589995761</v>
      </c>
      <c r="W1303" s="0" t="n">
        <f aca="false">VLOOKUP(G1303,ValidPixels!$A$1:$B$53, 2,0)</f>
        <v>226648564</v>
      </c>
    </row>
    <row r="1304" customFormat="false" ht="12.8" hidden="false" customHeight="false" outlineLevel="0" collapsed="false">
      <c r="A1304" s="0" t="n">
        <v>4</v>
      </c>
      <c r="B1304" s="0" t="s">
        <v>124</v>
      </c>
      <c r="C1304" s="0" t="n">
        <f aca="false">VLOOKUP(D1304,List!$G$2:$H$12, 2, 0)</f>
        <v>10</v>
      </c>
      <c r="D1304" s="0" t="s">
        <v>54</v>
      </c>
      <c r="E1304" s="0" t="n">
        <f aca="false">VLOOKUP(G1304,List!$A$2:$B$54, 2, 0)</f>
        <v>31</v>
      </c>
      <c r="F1304" s="0" t="n">
        <f aca="false">VLOOKUP(G1304,List!$L$2:$M$54, 2,0)</f>
        <v>4</v>
      </c>
      <c r="G1304" s="0" t="s">
        <v>59</v>
      </c>
      <c r="H1304" s="0" t="n">
        <v>60955741</v>
      </c>
      <c r="I1304" s="0" t="n">
        <v>363138</v>
      </c>
      <c r="J1304" s="0" t="n">
        <v>1005524</v>
      </c>
      <c r="K1304" s="0" t="n">
        <v>259117377</v>
      </c>
      <c r="L1304" s="0" t="n">
        <v>0</v>
      </c>
      <c r="M1304" s="0" t="n">
        <f aca="false">H1304 / (H1304 + J1304)</f>
        <v>0.983771732226577</v>
      </c>
      <c r="N1304" s="0" t="n">
        <f aca="false">K1304 / (K1304+ I1304)</f>
        <v>0.998600519195054</v>
      </c>
      <c r="O1304" s="0" t="n">
        <f aca="false">I1304 / (I1304 + K1304)</f>
        <v>0.00139948080494599</v>
      </c>
      <c r="P1304" s="0" t="n">
        <f aca="false">J1304 / (H1304 + J1304)</f>
        <v>0.0162282677734226</v>
      </c>
      <c r="Q1304" s="0" t="n">
        <f aca="false">100 * (J1304 + I1304) / (H1304 + I1304 + J1304 + K1304)</f>
        <v>0.425788458488501</v>
      </c>
      <c r="R1304" s="0" t="n">
        <f aca="false">(2 * S1304 * M1304) / (S1304 + M1304)</f>
        <v>0.988897952617576</v>
      </c>
      <c r="S1304" s="0" t="n">
        <f aca="false">H1304 / (H1304 + I1304)</f>
        <v>0.994077876081198</v>
      </c>
      <c r="T1304" s="0" t="n">
        <f aca="false">AVERAGE(M1304:S1304)</f>
        <v>0.629823469598182</v>
      </c>
      <c r="U1304" s="0" t="n">
        <f aca="false">(H1304 + K1304)/(H1304 + K1304 + I1304 + J1304)</f>
        <v>0.995742115415115</v>
      </c>
      <c r="V1304" s="0" t="n">
        <f aca="false">(I1304+J1304)/W1304</f>
        <v>0.00425788458488501</v>
      </c>
      <c r="W1304" s="0" t="n">
        <f aca="false">VLOOKUP(G1304,ValidPixels!$A$1:$B$53, 2,0)</f>
        <v>321441780</v>
      </c>
    </row>
    <row r="1305" customFormat="false" ht="12.8" hidden="false" customHeight="false" outlineLevel="0" collapsed="false">
      <c r="A1305" s="0" t="n">
        <v>4</v>
      </c>
      <c r="B1305" s="0" t="s">
        <v>124</v>
      </c>
      <c r="C1305" s="0" t="n">
        <f aca="false">VLOOKUP(D1305,List!$G$2:$H$12, 2, 0)</f>
        <v>2</v>
      </c>
      <c r="D1305" s="0" t="s">
        <v>60</v>
      </c>
      <c r="E1305" s="0" t="n">
        <f aca="false">VLOOKUP(G1305,List!$A$2:$B$54, 2, 0)</f>
        <v>32</v>
      </c>
      <c r="F1305" s="0" t="n">
        <f aca="false">VLOOKUP(G1305,List!$L$2:$M$54, 2,0)</f>
        <v>4</v>
      </c>
      <c r="G1305" s="0" t="s">
        <v>61</v>
      </c>
      <c r="H1305" s="0" t="n">
        <v>12602628</v>
      </c>
      <c r="I1305" s="0" t="n">
        <v>887739</v>
      </c>
      <c r="J1305" s="0" t="n">
        <v>1413238</v>
      </c>
      <c r="K1305" s="0" t="n">
        <v>918751775</v>
      </c>
      <c r="L1305" s="0" t="n">
        <v>0</v>
      </c>
      <c r="M1305" s="0" t="n">
        <f aca="false">H1305 / (H1305 + J1305)</f>
        <v>0.899168699244128</v>
      </c>
      <c r="N1305" s="0" t="n">
        <f aca="false">K1305 / (K1305+ I1305)</f>
        <v>0.999034688063654</v>
      </c>
      <c r="O1305" s="0" t="n">
        <f aca="false">I1305 / (I1305 + K1305)</f>
        <v>0.000965311936346398</v>
      </c>
      <c r="P1305" s="0" t="n">
        <f aca="false">J1305 / (H1305 + J1305)</f>
        <v>0.100831300755872</v>
      </c>
      <c r="Q1305" s="0" t="n">
        <f aca="false">100 * (J1305 + I1305) / (H1305 + I1305 + J1305 + K1305)</f>
        <v>0.246448213044089</v>
      </c>
      <c r="R1305" s="0" t="n">
        <f aca="false">(2 * S1305 * M1305) / (S1305 + M1305)</f>
        <v>0.916347069407868</v>
      </c>
      <c r="S1305" s="0" t="n">
        <f aca="false">H1305 / (H1305 + I1305)</f>
        <v>0.934194599746619</v>
      </c>
      <c r="T1305" s="0" t="n">
        <f aca="false">AVERAGE(M1305:S1305)</f>
        <v>0.585284268885511</v>
      </c>
      <c r="U1305" s="0" t="n">
        <f aca="false">(H1305 + K1305)/(H1305 + K1305 + I1305 + J1305)</f>
        <v>0.997535517869559</v>
      </c>
      <c r="V1305" s="0" t="n">
        <f aca="false">(I1305+J1305)/W1305</f>
        <v>0.00492868148030215</v>
      </c>
      <c r="W1305" s="0" t="n">
        <f aca="false">VLOOKUP(G1305,ValidPixels!$A$1:$B$53, 2,0)</f>
        <v>466854474</v>
      </c>
    </row>
    <row r="1306" customFormat="false" ht="12.8" hidden="false" customHeight="false" outlineLevel="0" collapsed="false">
      <c r="A1306" s="0" t="n">
        <v>4</v>
      </c>
      <c r="B1306" s="0" t="s">
        <v>124</v>
      </c>
      <c r="C1306" s="0" t="n">
        <f aca="false">VLOOKUP(D1306,List!$G$2:$H$12, 2, 0)</f>
        <v>2</v>
      </c>
      <c r="D1306" s="0" t="s">
        <v>60</v>
      </c>
      <c r="E1306" s="0" t="n">
        <f aca="false">VLOOKUP(G1306,List!$A$2:$B$54, 2, 0)</f>
        <v>34</v>
      </c>
      <c r="F1306" s="0" t="n">
        <f aca="false">VLOOKUP(G1306,List!$L$2:$M$54, 2,0)</f>
        <v>3</v>
      </c>
      <c r="G1306" s="0" t="s">
        <v>63</v>
      </c>
      <c r="H1306" s="0" t="n">
        <v>20446484</v>
      </c>
      <c r="I1306" s="0" t="n">
        <v>284885</v>
      </c>
      <c r="J1306" s="0" t="n">
        <v>275699</v>
      </c>
      <c r="K1306" s="0" t="n">
        <v>1946795803</v>
      </c>
      <c r="L1306" s="0" t="n">
        <v>67197</v>
      </c>
      <c r="M1306" s="0" t="n">
        <f aca="false">H1306 / (H1306 + J1306)</f>
        <v>0.986695465434313</v>
      </c>
      <c r="N1306" s="0" t="n">
        <f aca="false">K1306 / (K1306+ I1306)</f>
        <v>0.999853686084118</v>
      </c>
      <c r="O1306" s="0" t="n">
        <f aca="false">I1306 / (I1306 + K1306)</f>
        <v>0.000146313915882257</v>
      </c>
      <c r="P1306" s="0" t="n">
        <f aca="false">J1306 / (H1306 + J1306)</f>
        <v>0.0133045345656874</v>
      </c>
      <c r="Q1306" s="0" t="n">
        <f aca="false">100 * (J1306 + I1306) / (H1306 + I1306 + J1306 + K1306)</f>
        <v>0.0284878128933272</v>
      </c>
      <c r="R1306" s="0" t="n">
        <f aca="false">(2 * S1306 * M1306) / (S1306 + M1306)</f>
        <v>0.986476816268965</v>
      </c>
      <c r="S1306" s="0" t="n">
        <f aca="false">H1306 / (H1306 + I1306)</f>
        <v>0.986258263986329</v>
      </c>
      <c r="T1306" s="0" t="n">
        <f aca="false">AVERAGE(M1306:S1306)</f>
        <v>0.571603270449803</v>
      </c>
      <c r="U1306" s="0" t="n">
        <f aca="false">(H1306 + K1306)/(H1306 + K1306 + I1306 + J1306)</f>
        <v>0.999715121871067</v>
      </c>
      <c r="V1306" s="0" t="n">
        <f aca="false">(I1306+J1306)/W1306</f>
        <v>0.00057001485531005</v>
      </c>
      <c r="W1306" s="0" t="n">
        <f aca="false">VLOOKUP(G1306,ValidPixels!$A$1:$B$53, 2,0)</f>
        <v>983455071</v>
      </c>
    </row>
    <row r="1307" customFormat="false" ht="12.8" hidden="false" customHeight="false" outlineLevel="0" collapsed="false">
      <c r="A1307" s="0" t="n">
        <v>4</v>
      </c>
      <c r="B1307" s="0" t="s">
        <v>124</v>
      </c>
      <c r="C1307" s="0" t="n">
        <f aca="false">VLOOKUP(D1307,List!$G$2:$H$12, 2, 0)</f>
        <v>2</v>
      </c>
      <c r="D1307" s="0" t="s">
        <v>60</v>
      </c>
      <c r="E1307" s="0" t="n">
        <f aca="false">VLOOKUP(G1307,List!$A$2:$B$54, 2, 0)</f>
        <v>33</v>
      </c>
      <c r="F1307" s="0" t="n">
        <f aca="false">VLOOKUP(G1307,List!$L$2:$M$54, 2,0)</f>
        <v>1</v>
      </c>
      <c r="G1307" s="0" t="s">
        <v>62</v>
      </c>
      <c r="H1307" s="0" t="n">
        <v>22908746</v>
      </c>
      <c r="I1307" s="0" t="n">
        <v>605337</v>
      </c>
      <c r="J1307" s="0" t="n">
        <v>1353434</v>
      </c>
      <c r="K1307" s="0" t="n">
        <v>2079553999</v>
      </c>
      <c r="L1307" s="0" t="n">
        <v>0</v>
      </c>
      <c r="M1307" s="0" t="n">
        <f aca="false">H1307 / (H1307 + J1307)</f>
        <v>0.944216307025997</v>
      </c>
      <c r="N1307" s="0" t="n">
        <f aca="false">K1307 / (K1307+ I1307)</f>
        <v>0.999708994888265</v>
      </c>
      <c r="O1307" s="0" t="n">
        <f aca="false">I1307 / (I1307 + K1307)</f>
        <v>0.000291005111735344</v>
      </c>
      <c r="P1307" s="0" t="n">
        <f aca="false">J1307 / (H1307 + J1307)</f>
        <v>0.0557836929740032</v>
      </c>
      <c r="Q1307" s="0" t="n">
        <f aca="false">100 * (J1307 + I1307) / (H1307 + I1307 + J1307 + K1307)</f>
        <v>0.0930788335467674</v>
      </c>
      <c r="R1307" s="0" t="n">
        <f aca="false">(2 * S1307 * M1307) / (S1307 + M1307)</f>
        <v>0.959001167588181</v>
      </c>
      <c r="S1307" s="0" t="n">
        <f aca="false">H1307 / (H1307 + I1307)</f>
        <v>0.974256406256625</v>
      </c>
      <c r="T1307" s="0" t="n">
        <f aca="false">AVERAGE(M1307:S1307)</f>
        <v>0.575190915341653</v>
      </c>
      <c r="U1307" s="0" t="n">
        <f aca="false">(H1307 + K1307)/(H1307 + K1307 + I1307 + J1307)</f>
        <v>0.999069211664532</v>
      </c>
      <c r="V1307" s="0" t="n">
        <f aca="false">(I1307+J1307)/W1307</f>
        <v>0.00186336662861492</v>
      </c>
      <c r="W1307" s="0" t="n">
        <f aca="false">VLOOKUP(G1307,ValidPixels!$A$1:$B$53, 2,0)</f>
        <v>1051200000</v>
      </c>
    </row>
    <row r="1308" customFormat="false" ht="12.8" hidden="false" customHeight="false" outlineLevel="0" collapsed="false">
      <c r="A1308" s="0" t="n">
        <v>4</v>
      </c>
      <c r="B1308" s="0" t="s">
        <v>124</v>
      </c>
      <c r="C1308" s="0" t="n">
        <f aca="false">VLOOKUP(D1308,List!$G$2:$H$12, 2, 0)</f>
        <v>2</v>
      </c>
      <c r="D1308" s="0" t="s">
        <v>60</v>
      </c>
      <c r="E1308" s="0" t="n">
        <f aca="false">VLOOKUP(G1308,List!$A$2:$B$54, 2, 0)</f>
        <v>35</v>
      </c>
      <c r="F1308" s="0" t="n">
        <f aca="false">VLOOKUP(G1308,List!$L$2:$M$54, 2,0)</f>
        <v>2</v>
      </c>
      <c r="G1308" s="0" t="s">
        <v>64</v>
      </c>
      <c r="H1308" s="0" t="n">
        <v>23680975</v>
      </c>
      <c r="I1308" s="0" t="n">
        <v>108078</v>
      </c>
      <c r="J1308" s="0" t="n">
        <v>91843</v>
      </c>
      <c r="K1308" s="0" t="n">
        <v>574492839</v>
      </c>
      <c r="L1308" s="0" t="n">
        <v>751</v>
      </c>
      <c r="M1308" s="0" t="n">
        <f aca="false">H1308 / (H1308 + J1308)</f>
        <v>0.996136638071263</v>
      </c>
      <c r="N1308" s="0" t="n">
        <f aca="false">K1308 / (K1308+ I1308)</f>
        <v>0.999811907714028</v>
      </c>
      <c r="O1308" s="0" t="n">
        <f aca="false">I1308 / (I1308 + K1308)</f>
        <v>0.000188092285971761</v>
      </c>
      <c r="P1308" s="0" t="n">
        <f aca="false">J1308 / (H1308 + J1308)</f>
        <v>0.00386336192873727</v>
      </c>
      <c r="Q1308" s="0" t="n">
        <f aca="false">100 * (J1308 + I1308) / (H1308 + I1308 + J1308 + K1308)</f>
        <v>0.0334107244864282</v>
      </c>
      <c r="R1308" s="0" t="n">
        <f aca="false">(2 * S1308 * M1308) / (S1308 + M1308)</f>
        <v>0.995796611954143</v>
      </c>
      <c r="S1308" s="0" t="n">
        <f aca="false">H1308 / (H1308 + I1308)</f>
        <v>0.995456817890145</v>
      </c>
      <c r="T1308" s="0" t="n">
        <f aca="false">AVERAGE(M1308:S1308)</f>
        <v>0.574952022047245</v>
      </c>
      <c r="U1308" s="0" t="n">
        <f aca="false">(H1308 + K1308)/(H1308 + K1308 + I1308 + J1308)</f>
        <v>0.999665892755136</v>
      </c>
      <c r="V1308" s="0" t="n">
        <f aca="false">(I1308+J1308)/W1308</f>
        <v>0.000669650174616137</v>
      </c>
      <c r="W1308" s="0" t="n">
        <f aca="false">VLOOKUP(G1308,ValidPixels!$A$1:$B$53, 2,0)</f>
        <v>298545431</v>
      </c>
    </row>
    <row r="1309" customFormat="false" ht="12.8" hidden="false" customHeight="false" outlineLevel="0" collapsed="false">
      <c r="A1309" s="0" t="n">
        <v>4</v>
      </c>
      <c r="B1309" s="0" t="s">
        <v>124</v>
      </c>
      <c r="C1309" s="0" t="n">
        <f aca="false">VLOOKUP(D1309,List!$G$2:$H$12, 2, 0)</f>
        <v>7</v>
      </c>
      <c r="D1309" s="0" t="s">
        <v>65</v>
      </c>
      <c r="E1309" s="0" t="n">
        <f aca="false">VLOOKUP(G1309,List!$A$2:$B$54, 2, 0)</f>
        <v>36</v>
      </c>
      <c r="F1309" s="0" t="n">
        <f aca="false">VLOOKUP(G1309,List!$L$2:$M$54, 2,0)</f>
        <v>1</v>
      </c>
      <c r="G1309" s="0" t="s">
        <v>66</v>
      </c>
      <c r="H1309" s="0" t="n">
        <v>29981</v>
      </c>
      <c r="I1309" s="0" t="n">
        <v>44033</v>
      </c>
      <c r="J1309" s="0" t="n">
        <v>27201</v>
      </c>
      <c r="K1309" s="0" t="n">
        <v>308056704</v>
      </c>
      <c r="L1309" s="0" t="n">
        <v>0</v>
      </c>
      <c r="M1309" s="0" t="n">
        <f aca="false">H1309 / (H1309 + J1309)</f>
        <v>0.524308348781085</v>
      </c>
      <c r="N1309" s="0" t="n">
        <f aca="false">K1309 / (K1309+ I1309)</f>
        <v>0.999857082458066</v>
      </c>
      <c r="O1309" s="0" t="n">
        <f aca="false">I1309 / (I1309 + K1309)</f>
        <v>0.000142917541933696</v>
      </c>
      <c r="P1309" s="0" t="n">
        <f aca="false">J1309 / (H1309 + J1309)</f>
        <v>0.475691651218915</v>
      </c>
      <c r="Q1309" s="0" t="n">
        <f aca="false">100 * (J1309 + I1309) / (H1309 + I1309 + J1309 + K1309)</f>
        <v>0.0231160699134913</v>
      </c>
      <c r="R1309" s="0" t="n">
        <f aca="false">(2 * S1309 * M1309) / (S1309 + M1309)</f>
        <v>0.457041373212598</v>
      </c>
      <c r="S1309" s="0" t="n">
        <f aca="false">H1309 / (H1309 + I1309)</f>
        <v>0.40507201340287</v>
      </c>
      <c r="T1309" s="0" t="n">
        <f aca="false">AVERAGE(M1309:S1309)</f>
        <v>0.412175636646994</v>
      </c>
      <c r="U1309" s="0" t="n">
        <f aca="false">(H1309 + K1309)/(H1309 + K1309 + I1309 + J1309)</f>
        <v>0.999768839300865</v>
      </c>
      <c r="V1309" s="0" t="n">
        <f aca="false">(I1309+J1309)/W1309</f>
        <v>0.000462663850804346</v>
      </c>
      <c r="W1309" s="0" t="n">
        <f aca="false">VLOOKUP(G1309,ValidPixels!$A$1:$B$53, 2,0)</f>
        <v>153964914</v>
      </c>
    </row>
    <row r="1310" customFormat="false" ht="12.8" hidden="false" customHeight="false" outlineLevel="0" collapsed="false">
      <c r="A1310" s="0" t="n">
        <v>4</v>
      </c>
      <c r="B1310" s="0" t="s">
        <v>124</v>
      </c>
      <c r="C1310" s="0" t="n">
        <f aca="false">VLOOKUP(D1310,List!$G$2:$H$12, 2, 0)</f>
        <v>7</v>
      </c>
      <c r="D1310" s="0" t="s">
        <v>65</v>
      </c>
      <c r="E1310" s="0" t="n">
        <f aca="false">VLOOKUP(G1310,List!$A$2:$B$54, 2, 0)</f>
        <v>37</v>
      </c>
      <c r="F1310" s="0" t="n">
        <f aca="false">VLOOKUP(G1310,List!$L$2:$M$54, 2,0)</f>
        <v>2</v>
      </c>
      <c r="G1310" s="0" t="s">
        <v>67</v>
      </c>
      <c r="H1310" s="0" t="n">
        <v>736241</v>
      </c>
      <c r="I1310" s="0" t="n">
        <v>901</v>
      </c>
      <c r="J1310" s="0" t="n">
        <v>1342</v>
      </c>
      <c r="K1310" s="0" t="n">
        <v>24908488</v>
      </c>
      <c r="L1310" s="0" t="n">
        <v>0</v>
      </c>
      <c r="M1310" s="0" t="n">
        <f aca="false">H1310 / (H1310 + J1310)</f>
        <v>0.998180543748975</v>
      </c>
      <c r="N1310" s="0" t="n">
        <f aca="false">K1310 / (K1310+ I1310)</f>
        <v>0.999963828900018</v>
      </c>
      <c r="O1310" s="0" t="n">
        <f aca="false">I1310 / (I1310 + K1310)</f>
        <v>3.61710999816174E-005</v>
      </c>
      <c r="P1310" s="0" t="n">
        <f aca="false">J1310 / (H1310 + J1310)</f>
        <v>0.00181945625102531</v>
      </c>
      <c r="Q1310" s="0" t="n">
        <f aca="false">100 * (J1310 + I1310) / (H1310 + I1310 + J1310 + K1310)</f>
        <v>0.00874567180874218</v>
      </c>
      <c r="R1310" s="0" t="n">
        <f aca="false">(2 * S1310 * M1310) / (S1310 + M1310)</f>
        <v>0.998479038464799</v>
      </c>
      <c r="S1310" s="0" t="n">
        <f aca="false">H1310 / (H1310 + I1310)</f>
        <v>0.998777711757029</v>
      </c>
      <c r="T1310" s="0" t="n">
        <f aca="false">AVERAGE(M1310:S1310)</f>
        <v>0.572286060290081</v>
      </c>
      <c r="U1310" s="0" t="n">
        <f aca="false">(H1310 + K1310)/(H1310 + K1310 + I1310 + J1310)</f>
        <v>0.999912543281913</v>
      </c>
      <c r="V1310" s="0" t="n">
        <f aca="false">(I1310+J1310)/W1310</f>
        <v>0.000175108283355649</v>
      </c>
      <c r="W1310" s="0" t="n">
        <f aca="false">VLOOKUP(G1310,ValidPixels!$A$1:$B$53, 2,0)</f>
        <v>12809217</v>
      </c>
    </row>
    <row r="1311" customFormat="false" ht="12.8" hidden="false" customHeight="false" outlineLevel="0" collapsed="false">
      <c r="A1311" s="0" t="n">
        <v>4</v>
      </c>
      <c r="B1311" s="0" t="s">
        <v>124</v>
      </c>
      <c r="C1311" s="0" t="n">
        <f aca="false">VLOOKUP(D1311,List!$G$2:$H$12, 2, 0)</f>
        <v>7</v>
      </c>
      <c r="D1311" s="0" t="s">
        <v>65</v>
      </c>
      <c r="E1311" s="0" t="n">
        <f aca="false">VLOOKUP(G1311,List!$A$2:$B$54, 2, 0)</f>
        <v>38</v>
      </c>
      <c r="F1311" s="0" t="n">
        <f aca="false">VLOOKUP(G1311,List!$L$2:$M$54, 2,0)</f>
        <v>4</v>
      </c>
      <c r="G1311" s="0" t="s">
        <v>68</v>
      </c>
      <c r="H1311" s="0" t="n">
        <v>2831388</v>
      </c>
      <c r="I1311" s="0" t="n">
        <v>8770</v>
      </c>
      <c r="J1311" s="0" t="n">
        <v>19708</v>
      </c>
      <c r="K1311" s="0" t="n">
        <v>46182597</v>
      </c>
      <c r="L1311" s="0" t="n">
        <v>0</v>
      </c>
      <c r="M1311" s="0" t="n">
        <f aca="false">H1311 / (H1311 + J1311)</f>
        <v>0.993087570534279</v>
      </c>
      <c r="N1311" s="0" t="n">
        <f aca="false">K1311 / (K1311+ I1311)</f>
        <v>0.999810137682221</v>
      </c>
      <c r="O1311" s="0" t="n">
        <f aca="false">I1311 / (I1311 + K1311)</f>
        <v>0.000189862317778991</v>
      </c>
      <c r="P1311" s="0" t="n">
        <f aca="false">J1311 / (H1311 + J1311)</f>
        <v>0.00691242946572125</v>
      </c>
      <c r="Q1311" s="0" t="n">
        <f aca="false">100 * (J1311 + I1311) / (H1311 + I1311 + J1311 + K1311)</f>
        <v>0.0580680460522548</v>
      </c>
      <c r="R1311" s="0" t="n">
        <f aca="false">(2 * S1311 * M1311) / (S1311 + M1311)</f>
        <v>0.994996181860799</v>
      </c>
      <c r="S1311" s="0" t="n">
        <f aca="false">H1311 / (H1311 + I1311)</f>
        <v>0.996912143620179</v>
      </c>
      <c r="T1311" s="0" t="n">
        <f aca="false">AVERAGE(M1311:S1311)</f>
        <v>0.578568053076176</v>
      </c>
      <c r="U1311" s="0" t="n">
        <f aca="false">(H1311 + K1311)/(H1311 + K1311 + I1311 + J1311)</f>
        <v>0.999419319539478</v>
      </c>
      <c r="V1311" s="0" t="n">
        <f aca="false">(I1311+J1311)/W1311</f>
        <v>0.00117342962724799</v>
      </c>
      <c r="W1311" s="0" t="n">
        <f aca="false">VLOOKUP(G1311,ValidPixels!$A$1:$B$53, 2,0)</f>
        <v>24269031</v>
      </c>
    </row>
    <row r="1312" customFormat="false" ht="12.8" hidden="false" customHeight="false" outlineLevel="0" collapsed="false">
      <c r="A1312" s="0" t="n">
        <v>4</v>
      </c>
      <c r="B1312" s="0" t="s">
        <v>124</v>
      </c>
      <c r="C1312" s="0" t="n">
        <f aca="false">VLOOKUP(D1312,List!$G$2:$H$12, 2, 0)</f>
        <v>7</v>
      </c>
      <c r="D1312" s="0" t="s">
        <v>65</v>
      </c>
      <c r="E1312" s="0" t="n">
        <f aca="false">VLOOKUP(G1312,List!$A$2:$B$54, 2, 0)</f>
        <v>39</v>
      </c>
      <c r="F1312" s="0" t="n">
        <f aca="false">VLOOKUP(G1312,List!$L$2:$M$54, 2,0)</f>
        <v>3</v>
      </c>
      <c r="G1312" s="0" t="s">
        <v>69</v>
      </c>
      <c r="H1312" s="0" t="n">
        <v>6552148</v>
      </c>
      <c r="I1312" s="0" t="n">
        <v>201689</v>
      </c>
      <c r="J1312" s="0" t="n">
        <v>450176</v>
      </c>
      <c r="K1312" s="0" t="n">
        <v>351264133</v>
      </c>
      <c r="L1312" s="0" t="n">
        <v>0</v>
      </c>
      <c r="M1312" s="0" t="n">
        <f aca="false">H1312 / (H1312 + J1312)</f>
        <v>0.935710486975467</v>
      </c>
      <c r="N1312" s="0" t="n">
        <f aca="false">K1312 / (K1312+ I1312)</f>
        <v>0.999426149038184</v>
      </c>
      <c r="O1312" s="0" t="n">
        <f aca="false">I1312 / (I1312 + K1312)</f>
        <v>0.00057385096181557</v>
      </c>
      <c r="P1312" s="0" t="n">
        <f aca="false">J1312 / (H1312 + J1312)</f>
        <v>0.064289513024533</v>
      </c>
      <c r="Q1312" s="0" t="n">
        <f aca="false">100 * (J1312 + I1312) / (H1312 + I1312 + J1312 + K1312)</f>
        <v>0.181847399071269</v>
      </c>
      <c r="R1312" s="0" t="n">
        <f aca="false">(2 * S1312 * M1312) / (S1312 + M1312)</f>
        <v>0.952612869244552</v>
      </c>
      <c r="S1312" s="0" t="n">
        <f aca="false">H1312 / (H1312 + I1312)</f>
        <v>0.97013712353437</v>
      </c>
      <c r="T1312" s="0" t="n">
        <f aca="false">AVERAGE(M1312:S1312)</f>
        <v>0.586371055978599</v>
      </c>
      <c r="U1312" s="0" t="n">
        <f aca="false">(H1312 + K1312)/(H1312 + K1312 + I1312 + J1312)</f>
        <v>0.998181526009287</v>
      </c>
      <c r="V1312" s="0" t="n">
        <f aca="false">(I1312+J1312)/W1312</f>
        <v>0.0035844111828834</v>
      </c>
      <c r="W1312" s="0" t="n">
        <f aca="false">VLOOKUP(G1312,ValidPixels!$A$1:$B$53, 2,0)</f>
        <v>181861111</v>
      </c>
    </row>
    <row r="1313" customFormat="false" ht="12.8" hidden="false" customHeight="false" outlineLevel="0" collapsed="false">
      <c r="A1313" s="0" t="n">
        <v>4</v>
      </c>
      <c r="B1313" s="0" t="s">
        <v>124</v>
      </c>
      <c r="C1313" s="0" t="n">
        <f aca="false">VLOOKUP(D1313,List!$G$2:$H$12, 2, 0)</f>
        <v>8</v>
      </c>
      <c r="D1313" s="0" t="s">
        <v>70</v>
      </c>
      <c r="E1313" s="0" t="n">
        <f aca="false">VLOOKUP(G1313,List!$A$2:$B$54, 2, 0)</f>
        <v>41</v>
      </c>
      <c r="F1313" s="0" t="n">
        <f aca="false">VLOOKUP(G1313,List!$L$2:$M$54, 2,0)</f>
        <v>1</v>
      </c>
      <c r="G1313" s="0" t="s">
        <v>72</v>
      </c>
      <c r="H1313" s="0" t="n">
        <v>1475362</v>
      </c>
      <c r="I1313" s="0" t="n">
        <v>327548</v>
      </c>
      <c r="J1313" s="0" t="n">
        <v>174584</v>
      </c>
      <c r="K1313" s="0" t="n">
        <v>80672207</v>
      </c>
      <c r="L1313" s="0" t="n">
        <v>0</v>
      </c>
      <c r="M1313" s="0" t="n">
        <f aca="false">H1313 / (H1313 + J1313)</f>
        <v>0.894188052215042</v>
      </c>
      <c r="N1313" s="0" t="n">
        <f aca="false">K1313 / (K1313+ I1313)</f>
        <v>0.995956185299573</v>
      </c>
      <c r="O1313" s="0" t="n">
        <f aca="false">I1313 / (I1313 + K1313)</f>
        <v>0.00404381470042718</v>
      </c>
      <c r="P1313" s="0" t="n">
        <f aca="false">J1313 / (H1313 + J1313)</f>
        <v>0.105811947784958</v>
      </c>
      <c r="Q1313" s="0" t="n">
        <f aca="false">100 * (J1313 + I1313) / (H1313 + I1313 + J1313 + K1313)</f>
        <v>0.607542427769944</v>
      </c>
      <c r="R1313" s="0" t="n">
        <f aca="false">(2 * S1313 * M1313) / (S1313 + M1313)</f>
        <v>0.854574879462103</v>
      </c>
      <c r="S1313" s="0" t="n">
        <f aca="false">H1313 / (H1313 + I1313)</f>
        <v>0.818322600684449</v>
      </c>
      <c r="T1313" s="0" t="n">
        <f aca="false">AVERAGE(M1313:S1313)</f>
        <v>0.611491415416642</v>
      </c>
      <c r="U1313" s="0" t="n">
        <f aca="false">(H1313 + K1313)/(H1313 + K1313 + I1313 + J1313)</f>
        <v>0.9939245757223</v>
      </c>
      <c r="V1313" s="0" t="n">
        <f aca="false">(I1313+J1313)/W1313</f>
        <v>0.012045066258515</v>
      </c>
      <c r="W1313" s="0" t="n">
        <f aca="false">VLOOKUP(G1313,ValidPixels!$A$1:$B$53, 2,0)</f>
        <v>41687774</v>
      </c>
    </row>
    <row r="1314" customFormat="false" ht="12.8" hidden="false" customHeight="false" outlineLevel="0" collapsed="false">
      <c r="A1314" s="0" t="n">
        <v>4</v>
      </c>
      <c r="B1314" s="0" t="s">
        <v>124</v>
      </c>
      <c r="C1314" s="0" t="n">
        <f aca="false">VLOOKUP(D1314,List!$G$2:$H$12, 2, 0)</f>
        <v>8</v>
      </c>
      <c r="D1314" s="0" t="s">
        <v>70</v>
      </c>
      <c r="E1314" s="0" t="n">
        <f aca="false">VLOOKUP(G1314,List!$A$2:$B$54, 2, 0)</f>
        <v>42</v>
      </c>
      <c r="F1314" s="0" t="n">
        <f aca="false">VLOOKUP(G1314,List!$L$2:$M$54, 2,0)</f>
        <v>3</v>
      </c>
      <c r="G1314" s="0" t="s">
        <v>73</v>
      </c>
      <c r="H1314" s="0" t="n">
        <v>3373218</v>
      </c>
      <c r="I1314" s="0" t="n">
        <v>422988</v>
      </c>
      <c r="J1314" s="0" t="n">
        <v>565304</v>
      </c>
      <c r="K1314" s="0" t="n">
        <v>221021095</v>
      </c>
      <c r="L1314" s="0" t="n">
        <v>66215</v>
      </c>
      <c r="M1314" s="0" t="n">
        <f aca="false">H1314 / (H1314 + J1314)</f>
        <v>0.856467984690704</v>
      </c>
      <c r="N1314" s="0" t="n">
        <f aca="false">K1314 / (K1314+ I1314)</f>
        <v>0.998089865422144</v>
      </c>
      <c r="O1314" s="0" t="n">
        <f aca="false">I1314 / (I1314 + K1314)</f>
        <v>0.00191013457785639</v>
      </c>
      <c r="P1314" s="0" t="n">
        <f aca="false">J1314 / (H1314 + J1314)</f>
        <v>0.143532015309296</v>
      </c>
      <c r="Q1314" s="0" t="n">
        <f aca="false">100 * (J1314 + I1314) / (H1314 + I1314 + J1314 + K1314)</f>
        <v>0.438495242345788</v>
      </c>
      <c r="R1314" s="0" t="n">
        <f aca="false">(2 * S1314 * M1314) / (S1314 + M1314)</f>
        <v>0.872226663949915</v>
      </c>
      <c r="S1314" s="0" t="n">
        <f aca="false">H1314 / (H1314 + I1314)</f>
        <v>0.888576120473968</v>
      </c>
      <c r="T1314" s="0" t="n">
        <f aca="false">AVERAGE(M1314:S1314)</f>
        <v>0.599899718109953</v>
      </c>
      <c r="U1314" s="0" t="n">
        <f aca="false">(H1314 + K1314)/(H1314 + K1314 + I1314 + J1314)</f>
        <v>0.995615047576542</v>
      </c>
      <c r="V1314" s="0" t="n">
        <f aca="false">(I1314+J1314)/W1314</f>
        <v>0.00877252345654886</v>
      </c>
      <c r="W1314" s="0" t="n">
        <f aca="false">VLOOKUP(G1314,ValidPixels!$A$1:$B$53, 2,0)</f>
        <v>112657664</v>
      </c>
    </row>
    <row r="1315" customFormat="false" ht="12.8" hidden="false" customHeight="false" outlineLevel="0" collapsed="false">
      <c r="A1315" s="0" t="n">
        <v>4</v>
      </c>
      <c r="B1315" s="0" t="s">
        <v>124</v>
      </c>
      <c r="C1315" s="0" t="n">
        <f aca="false">VLOOKUP(D1315,List!$G$2:$H$12, 2, 0)</f>
        <v>8</v>
      </c>
      <c r="D1315" s="0" t="s">
        <v>70</v>
      </c>
      <c r="E1315" s="0" t="n">
        <f aca="false">VLOOKUP(G1315,List!$A$2:$B$54, 2, 0)</f>
        <v>43</v>
      </c>
      <c r="F1315" s="0" t="n">
        <f aca="false">VLOOKUP(G1315,List!$L$2:$M$54, 2,0)</f>
        <v>4</v>
      </c>
      <c r="G1315" s="0" t="s">
        <v>74</v>
      </c>
      <c r="H1315" s="0" t="n">
        <v>3639747</v>
      </c>
      <c r="I1315" s="0" t="n">
        <v>713961</v>
      </c>
      <c r="J1315" s="0" t="n">
        <v>290980</v>
      </c>
      <c r="K1315" s="0" t="n">
        <v>626784275</v>
      </c>
      <c r="L1315" s="0" t="n">
        <v>0</v>
      </c>
      <c r="M1315" s="0" t="n">
        <f aca="false">H1315 / (H1315 + J1315)</f>
        <v>0.925972981588393</v>
      </c>
      <c r="N1315" s="0" t="n">
        <f aca="false">K1315 / (K1315+ I1315)</f>
        <v>0.998862210347313</v>
      </c>
      <c r="O1315" s="0" t="n">
        <f aca="false">I1315 / (I1315 + K1315)</f>
        <v>0.00113778965268677</v>
      </c>
      <c r="P1315" s="0" t="n">
        <f aca="false">J1315 / (H1315 + J1315)</f>
        <v>0.0740270184116068</v>
      </c>
      <c r="Q1315" s="0" t="n">
        <f aca="false">100 * (J1315 + I1315) / (H1315 + I1315 + J1315 + K1315)</f>
        <v>0.159153453339453</v>
      </c>
      <c r="R1315" s="0" t="n">
        <f aca="false">(2 * S1315 * M1315) / (S1315 + M1315)</f>
        <v>0.878695288212171</v>
      </c>
      <c r="S1315" s="0" t="n">
        <f aca="false">H1315 / (H1315 + I1315)</f>
        <v>0.836010821120755</v>
      </c>
      <c r="T1315" s="0" t="n">
        <f aca="false">AVERAGE(M1315:S1315)</f>
        <v>0.553408508953197</v>
      </c>
      <c r="U1315" s="0" t="n">
        <f aca="false">(H1315 + K1315)/(H1315 + K1315 + I1315 + J1315)</f>
        <v>0.998408465466605</v>
      </c>
      <c r="V1315" s="0" t="n">
        <f aca="false">(I1315+J1315)/W1315</f>
        <v>0.00318372789276869</v>
      </c>
      <c r="W1315" s="0" t="n">
        <f aca="false">VLOOKUP(G1315,ValidPixels!$A$1:$B$53, 2,0)</f>
        <v>315649149</v>
      </c>
    </row>
    <row r="1316" customFormat="false" ht="12.8" hidden="false" customHeight="false" outlineLevel="0" collapsed="false">
      <c r="A1316" s="0" t="n">
        <v>4</v>
      </c>
      <c r="B1316" s="0" t="s">
        <v>124</v>
      </c>
      <c r="C1316" s="0" t="n">
        <f aca="false">VLOOKUP(D1316,List!$G$2:$H$12, 2, 0)</f>
        <v>8</v>
      </c>
      <c r="D1316" s="0" t="s">
        <v>70</v>
      </c>
      <c r="E1316" s="0" t="n">
        <f aca="false">VLOOKUP(G1316,List!$A$2:$B$54, 2, 0)</f>
        <v>40</v>
      </c>
      <c r="F1316" s="0" t="n">
        <f aca="false">VLOOKUP(G1316,List!$L$2:$M$54, 2,0)</f>
        <v>2</v>
      </c>
      <c r="G1316" s="0" t="s">
        <v>71</v>
      </c>
      <c r="H1316" s="0" t="n">
        <v>5342717</v>
      </c>
      <c r="I1316" s="0" t="n">
        <v>194743</v>
      </c>
      <c r="J1316" s="0" t="n">
        <v>245974</v>
      </c>
      <c r="K1316" s="0" t="n">
        <v>60220528</v>
      </c>
      <c r="L1316" s="0" t="n">
        <v>0</v>
      </c>
      <c r="M1316" s="0" t="n">
        <f aca="false">H1316 / (H1316 + J1316)</f>
        <v>0.955987189128903</v>
      </c>
      <c r="N1316" s="0" t="n">
        <f aca="false">K1316 / (K1316+ I1316)</f>
        <v>0.996776593123285</v>
      </c>
      <c r="O1316" s="0" t="n">
        <f aca="false">I1316 / (I1316 + K1316)</f>
        <v>0.00322340687671499</v>
      </c>
      <c r="P1316" s="0" t="n">
        <f aca="false">J1316 / (H1316 + J1316)</f>
        <v>0.0440128108710966</v>
      </c>
      <c r="Q1316" s="0" t="n">
        <f aca="false">100 * (J1316 + I1316) / (H1316 + I1316 + J1316 + K1316)</f>
        <v>0.667712947292467</v>
      </c>
      <c r="R1316" s="0" t="n">
        <f aca="false">(2 * S1316 * M1316) / (S1316 + M1316)</f>
        <v>0.960389086935814</v>
      </c>
      <c r="S1316" s="0" t="n">
        <f aca="false">H1316 / (H1316 + I1316)</f>
        <v>0.964831709845308</v>
      </c>
      <c r="T1316" s="0" t="n">
        <f aca="false">AVERAGE(M1316:S1316)</f>
        <v>0.656133392010513</v>
      </c>
      <c r="U1316" s="0" t="n">
        <f aca="false">(H1316 + K1316)/(H1316 + K1316 + I1316 + J1316)</f>
        <v>0.993322870527075</v>
      </c>
      <c r="V1316" s="0" t="n">
        <f aca="false">(I1316+J1316)/W1316</f>
        <v>0.0132278777680788</v>
      </c>
      <c r="W1316" s="0" t="n">
        <f aca="false">VLOOKUP(G1316,ValidPixels!$A$1:$B$53, 2,0)</f>
        <v>33317287</v>
      </c>
    </row>
    <row r="1317" customFormat="false" ht="12.8" hidden="false" customHeight="false" outlineLevel="0" collapsed="false">
      <c r="A1317" s="0" t="n">
        <v>4</v>
      </c>
      <c r="B1317" s="0" t="s">
        <v>124</v>
      </c>
      <c r="C1317" s="0" t="n">
        <f aca="false">VLOOKUP(D1317,List!$G$2:$H$12, 2, 0)</f>
        <v>8</v>
      </c>
      <c r="D1317" s="0" t="s">
        <v>70</v>
      </c>
      <c r="E1317" s="0" t="n">
        <f aca="false">VLOOKUP(G1317,List!$A$2:$B$54, 2, 0)</f>
        <v>44</v>
      </c>
      <c r="F1317" s="0" t="n">
        <f aca="false">VLOOKUP(G1317,List!$L$2:$M$54, 2,0)</f>
        <v>5</v>
      </c>
      <c r="G1317" s="0" t="s">
        <v>75</v>
      </c>
      <c r="H1317" s="0" t="n">
        <v>5854941</v>
      </c>
      <c r="I1317" s="0" t="n">
        <v>664013</v>
      </c>
      <c r="J1317" s="0" t="n">
        <v>401387</v>
      </c>
      <c r="K1317" s="0" t="n">
        <v>177465401</v>
      </c>
      <c r="L1317" s="0" t="n">
        <v>0</v>
      </c>
      <c r="M1317" s="0" t="n">
        <f aca="false">H1317 / (H1317 + J1317)</f>
        <v>0.935843037641249</v>
      </c>
      <c r="N1317" s="0" t="n">
        <f aca="false">K1317 / (K1317+ I1317)</f>
        <v>0.99627230009301</v>
      </c>
      <c r="O1317" s="0" t="n">
        <f aca="false">I1317 / (I1317 + K1317)</f>
        <v>0.00372769990699009</v>
      </c>
      <c r="P1317" s="0" t="n">
        <f aca="false">J1317 / (H1317 + J1317)</f>
        <v>0.064156962358751</v>
      </c>
      <c r="Q1317" s="0" t="n">
        <f aca="false">100 * (J1317 + I1317) / (H1317 + I1317 + J1317 + K1317)</f>
        <v>0.577810403583158</v>
      </c>
      <c r="R1317" s="0" t="n">
        <f aca="false">(2 * S1317 * M1317) / (S1317 + M1317)</f>
        <v>0.91660458062687</v>
      </c>
      <c r="S1317" s="0" t="n">
        <f aca="false">H1317 / (H1317 + I1317)</f>
        <v>0.898141174182238</v>
      </c>
      <c r="T1317" s="0" t="n">
        <f aca="false">AVERAGE(M1317:S1317)</f>
        <v>0.627508022627467</v>
      </c>
      <c r="U1317" s="0" t="n">
        <f aca="false">(H1317 + K1317)/(H1317 + K1317 + I1317 + J1317)</f>
        <v>0.994221895964168</v>
      </c>
      <c r="V1317" s="0" t="n">
        <f aca="false">(I1317+J1317)/W1317</f>
        <v>0.0115251091226301</v>
      </c>
      <c r="W1317" s="0" t="n">
        <f aca="false">VLOOKUP(G1317,ValidPixels!$A$1:$B$53, 2,0)</f>
        <v>92441641</v>
      </c>
    </row>
    <row r="1318" customFormat="false" ht="12.8" hidden="false" customHeight="false" outlineLevel="0" collapsed="false">
      <c r="A1318" s="0" t="n">
        <v>4</v>
      </c>
      <c r="B1318" s="0" t="s">
        <v>124</v>
      </c>
      <c r="C1318" s="0" t="n">
        <f aca="false">VLOOKUP(D1318,List!$G$2:$H$12, 2, 0)</f>
        <v>8</v>
      </c>
      <c r="D1318" s="0" t="s">
        <v>70</v>
      </c>
      <c r="E1318" s="0" t="n">
        <f aca="false">VLOOKUP(G1318,List!$A$2:$B$54, 2, 0)</f>
        <v>45</v>
      </c>
      <c r="F1318" s="0" t="n">
        <f aca="false">VLOOKUP(G1318,List!$L$2:$M$54, 2,0)</f>
        <v>6</v>
      </c>
      <c r="G1318" s="0" t="s">
        <v>76</v>
      </c>
      <c r="H1318" s="0" t="n">
        <v>8598411</v>
      </c>
      <c r="I1318" s="0" t="n">
        <v>833511</v>
      </c>
      <c r="J1318" s="0" t="n">
        <v>700902</v>
      </c>
      <c r="K1318" s="0" t="n">
        <v>124862593</v>
      </c>
      <c r="L1318" s="0" t="n">
        <v>0</v>
      </c>
      <c r="M1318" s="0" t="n">
        <f aca="false">H1318 / (H1318 + J1318)</f>
        <v>0.924628625792034</v>
      </c>
      <c r="N1318" s="0" t="n">
        <f aca="false">K1318 / (K1318+ I1318)</f>
        <v>0.993368839817024</v>
      </c>
      <c r="O1318" s="0" t="n">
        <f aca="false">I1318 / (I1318 + K1318)</f>
        <v>0.00663116018297592</v>
      </c>
      <c r="P1318" s="0" t="n">
        <f aca="false">J1318 / (H1318 + J1318)</f>
        <v>0.0753713742079657</v>
      </c>
      <c r="Q1318" s="0" t="n">
        <f aca="false">100 * (J1318 + I1318) / (H1318 + I1318 + J1318 + K1318)</f>
        <v>1.1366408090728</v>
      </c>
      <c r="R1318" s="0" t="n">
        <f aca="false">(2 * S1318 * M1318) / (S1318 + M1318)</f>
        <v>0.918082657123249</v>
      </c>
      <c r="S1318" s="0" t="n">
        <f aca="false">H1318 / (H1318 + I1318)</f>
        <v>0.911628722120475</v>
      </c>
      <c r="T1318" s="0" t="n">
        <f aca="false">AVERAGE(M1318:S1318)</f>
        <v>0.709478884045218</v>
      </c>
      <c r="U1318" s="0" t="n">
        <f aca="false">(H1318 + K1318)/(H1318 + K1318 + I1318 + J1318)</f>
        <v>0.988633591909272</v>
      </c>
      <c r="V1318" s="0" t="n">
        <f aca="false">(I1318+J1318)/W1318</f>
        <v>0.0227415160331888</v>
      </c>
      <c r="W1318" s="0" t="n">
        <f aca="false">VLOOKUP(G1318,ValidPixels!$A$1:$B$53, 2,0)</f>
        <v>67471887</v>
      </c>
    </row>
    <row r="1319" customFormat="false" ht="12.8" hidden="false" customHeight="false" outlineLevel="0" collapsed="false">
      <c r="A1319" s="0" t="n">
        <v>4</v>
      </c>
      <c r="B1319" s="0" t="s">
        <v>124</v>
      </c>
      <c r="C1319" s="0" t="n">
        <f aca="false">VLOOKUP(D1319,List!$G$2:$H$12, 2, 0)</f>
        <v>1</v>
      </c>
      <c r="D1319" s="0" t="s">
        <v>77</v>
      </c>
      <c r="E1319" s="0" t="n">
        <f aca="false">VLOOKUP(G1319,List!$A$2:$B$54, 2, 0)</f>
        <v>46</v>
      </c>
      <c r="F1319" s="0" t="n">
        <f aca="false">VLOOKUP(G1319,List!$L$2:$M$54, 2,0)</f>
        <v>4</v>
      </c>
      <c r="G1319" s="0" t="s">
        <v>78</v>
      </c>
      <c r="H1319" s="0" t="n">
        <v>88720</v>
      </c>
      <c r="I1319" s="0" t="n">
        <v>3078</v>
      </c>
      <c r="J1319" s="0" t="n">
        <v>584</v>
      </c>
      <c r="K1319" s="0" t="n">
        <v>48179258</v>
      </c>
      <c r="L1319" s="0" t="n">
        <v>168</v>
      </c>
      <c r="M1319" s="0" t="n">
        <f aca="false">H1319 / (H1319 + J1319)</f>
        <v>0.993460539281555</v>
      </c>
      <c r="N1319" s="0" t="n">
        <f aca="false">K1319 / (K1319+ I1319)</f>
        <v>0.999936117667686</v>
      </c>
      <c r="O1319" s="0" t="n">
        <f aca="false">I1319 / (I1319 + K1319)</f>
        <v>6.38823323136512E-005</v>
      </c>
      <c r="P1319" s="0" t="n">
        <f aca="false">J1319 / (H1319 + J1319)</f>
        <v>0.00653946071844486</v>
      </c>
      <c r="Q1319" s="0" t="n">
        <f aca="false">100 * (J1319 + I1319) / (H1319 + I1319 + J1319 + K1319)</f>
        <v>0.00758623489900074</v>
      </c>
      <c r="R1319" s="0" t="n">
        <f aca="false">(2 * S1319 * M1319) / (S1319 + M1319)</f>
        <v>0.979779350863049</v>
      </c>
      <c r="S1319" s="0" t="n">
        <f aca="false">H1319 / (H1319 + I1319)</f>
        <v>0.966469857731105</v>
      </c>
      <c r="T1319" s="0" t="n">
        <f aca="false">AVERAGE(M1319:S1319)</f>
        <v>0.564833634784737</v>
      </c>
      <c r="U1319" s="0" t="n">
        <f aca="false">(H1319 + K1319)/(H1319 + K1319 + I1319 + J1319)</f>
        <v>0.99992413765101</v>
      </c>
      <c r="V1319" s="0" t="n">
        <f aca="false">(I1319+J1319)/W1319</f>
        <v>0.000152098689870398</v>
      </c>
      <c r="W1319" s="0" t="n">
        <f aca="false">VLOOKUP(G1319,ValidPixels!$A$1:$B$53, 2,0)</f>
        <v>24076473</v>
      </c>
    </row>
    <row r="1320" customFormat="false" ht="12.8" hidden="false" customHeight="false" outlineLevel="0" collapsed="false">
      <c r="A1320" s="0" t="n">
        <v>4</v>
      </c>
      <c r="B1320" s="0" t="s">
        <v>124</v>
      </c>
      <c r="C1320" s="0" t="n">
        <f aca="false">VLOOKUP(D1320,List!$G$2:$H$12, 2, 0)</f>
        <v>1</v>
      </c>
      <c r="D1320" s="0" t="s">
        <v>77</v>
      </c>
      <c r="E1320" s="0" t="n">
        <f aca="false">VLOOKUP(G1320,List!$A$2:$B$54, 2, 0)</f>
        <v>47</v>
      </c>
      <c r="F1320" s="0" t="n">
        <f aca="false">VLOOKUP(G1320,List!$L$2:$M$54, 2,0)</f>
        <v>3</v>
      </c>
      <c r="G1320" s="0" t="s">
        <v>79</v>
      </c>
      <c r="H1320" s="0" t="n">
        <v>1582202</v>
      </c>
      <c r="I1320" s="0" t="n">
        <v>89922</v>
      </c>
      <c r="J1320" s="0" t="n">
        <v>26322</v>
      </c>
      <c r="K1320" s="0" t="n">
        <v>135924221</v>
      </c>
      <c r="L1320" s="0" t="n">
        <v>33388</v>
      </c>
      <c r="M1320" s="0" t="n">
        <f aca="false">H1320 / (H1320 + J1320)</f>
        <v>0.983635929585135</v>
      </c>
      <c r="N1320" s="0" t="n">
        <f aca="false">K1320 / (K1320+ I1320)</f>
        <v>0.9993388775754</v>
      </c>
      <c r="O1320" s="0" t="n">
        <f aca="false">I1320 / (I1320 + K1320)</f>
        <v>0.000661122424599624</v>
      </c>
      <c r="P1320" s="0" t="n">
        <f aca="false">J1320 / (H1320 + J1320)</f>
        <v>0.0163640704148648</v>
      </c>
      <c r="Q1320" s="0" t="n">
        <f aca="false">100 * (J1320 + I1320) / (H1320 + I1320 + J1320 + K1320)</f>
        <v>0.0844657370286248</v>
      </c>
      <c r="R1320" s="0" t="n">
        <f aca="false">(2 * S1320 * M1320) / (S1320 + M1320)</f>
        <v>0.964566756323751</v>
      </c>
      <c r="S1320" s="0" t="n">
        <f aca="false">H1320 / (H1320 + I1320)</f>
        <v>0.946222887776265</v>
      </c>
      <c r="T1320" s="0" t="n">
        <f aca="false">AVERAGE(M1320:S1320)</f>
        <v>0.570750768732663</v>
      </c>
      <c r="U1320" s="0" t="n">
        <f aca="false">(H1320 + K1320)/(H1320 + K1320 + I1320 + J1320)</f>
        <v>0.999155342629714</v>
      </c>
      <c r="V1320" s="0" t="n">
        <f aca="false">(I1320+J1320)/W1320</f>
        <v>0.00162316257065642</v>
      </c>
      <c r="W1320" s="0" t="n">
        <f aca="false">VLOOKUP(G1320,ValidPixels!$A$1:$B$53, 2,0)</f>
        <v>71615747</v>
      </c>
    </row>
    <row r="1321" customFormat="false" ht="12.8" hidden="false" customHeight="false" outlineLevel="0" collapsed="false">
      <c r="A1321" s="0" t="n">
        <v>4</v>
      </c>
      <c r="B1321" s="0" t="s">
        <v>124</v>
      </c>
      <c r="C1321" s="0" t="n">
        <f aca="false">VLOOKUP(D1321,List!$G$2:$H$12, 2, 0)</f>
        <v>1</v>
      </c>
      <c r="D1321" s="0" t="s">
        <v>77</v>
      </c>
      <c r="E1321" s="0" t="n">
        <f aca="false">VLOOKUP(G1321,List!$A$2:$B$54, 2, 0)</f>
        <v>48</v>
      </c>
      <c r="F1321" s="0" t="n">
        <f aca="false">VLOOKUP(G1321,List!$L$2:$M$54, 2,0)</f>
        <v>1</v>
      </c>
      <c r="G1321" s="0" t="s">
        <v>80</v>
      </c>
      <c r="H1321" s="0" t="n">
        <v>2012208</v>
      </c>
      <c r="I1321" s="0" t="n">
        <v>397949</v>
      </c>
      <c r="J1321" s="0" t="n">
        <v>71483</v>
      </c>
      <c r="K1321" s="0" t="n">
        <v>369128665</v>
      </c>
      <c r="L1321" s="0" t="n">
        <v>16249</v>
      </c>
      <c r="M1321" s="0" t="n">
        <f aca="false">H1321 / (H1321 + J1321)</f>
        <v>0.965694049645557</v>
      </c>
      <c r="N1321" s="0" t="n">
        <f aca="false">K1321 / (K1321+ I1321)</f>
        <v>0.998923084332973</v>
      </c>
      <c r="O1321" s="0" t="n">
        <f aca="false">I1321 / (I1321 + K1321)</f>
        <v>0.0010769156670269</v>
      </c>
      <c r="P1321" s="0" t="n">
        <f aca="false">J1321 / (H1321 + J1321)</f>
        <v>0.0343059503544431</v>
      </c>
      <c r="Q1321" s="0" t="n">
        <f aca="false">100 * (J1321 + I1321) / (H1321 + I1321 + J1321 + K1321)</f>
        <v>0.126323730446603</v>
      </c>
      <c r="R1321" s="0" t="n">
        <f aca="false">(2 * S1321 * M1321) / (S1321 + M1321)</f>
        <v>0.895538967940171</v>
      </c>
      <c r="S1321" s="0" t="n">
        <f aca="false">H1321 / (H1321 + I1321)</f>
        <v>0.834886689954223</v>
      </c>
      <c r="T1321" s="0" t="n">
        <f aca="false">AVERAGE(M1321:S1321)</f>
        <v>0.550964198334428</v>
      </c>
      <c r="U1321" s="0" t="n">
        <f aca="false">(H1321 + K1321)/(H1321 + K1321 + I1321 + J1321)</f>
        <v>0.998736762695534</v>
      </c>
      <c r="V1321" s="0" t="n">
        <f aca="false">(I1321+J1321)/W1321</f>
        <v>0.00252911339606551</v>
      </c>
      <c r="W1321" s="0" t="n">
        <f aca="false">VLOOKUP(G1321,ValidPixels!$A$1:$B$53, 2,0)</f>
        <v>185611290</v>
      </c>
    </row>
    <row r="1322" customFormat="false" ht="12.8" hidden="false" customHeight="false" outlineLevel="0" collapsed="false">
      <c r="A1322" s="0" t="n">
        <v>4</v>
      </c>
      <c r="B1322" s="0" t="s">
        <v>124</v>
      </c>
      <c r="C1322" s="0" t="n">
        <f aca="false">VLOOKUP(D1322,List!$G$2:$H$12, 2, 0)</f>
        <v>1</v>
      </c>
      <c r="D1322" s="0" t="s">
        <v>77</v>
      </c>
      <c r="E1322" s="0" t="n">
        <f aca="false">VLOOKUP(G1322,List!$A$2:$B$54, 2, 0)</f>
        <v>49</v>
      </c>
      <c r="F1322" s="0" t="n">
        <f aca="false">VLOOKUP(G1322,List!$L$2:$M$54, 2,0)</f>
        <v>2</v>
      </c>
      <c r="G1322" s="0" t="s">
        <v>81</v>
      </c>
      <c r="H1322" s="0" t="n">
        <v>3896022</v>
      </c>
      <c r="I1322" s="0" t="n">
        <v>261774</v>
      </c>
      <c r="J1322" s="0" t="n">
        <v>108486</v>
      </c>
      <c r="K1322" s="0" t="n">
        <v>422760267</v>
      </c>
      <c r="L1322" s="0" t="n">
        <v>0</v>
      </c>
      <c r="M1322" s="0" t="n">
        <f aca="false">H1322 / (H1322 + J1322)</f>
        <v>0.972909031521475</v>
      </c>
      <c r="N1322" s="0" t="n">
        <f aca="false">K1322 / (K1322+ I1322)</f>
        <v>0.999381181180581</v>
      </c>
      <c r="O1322" s="0" t="n">
        <f aca="false">I1322 / (I1322 + K1322)</f>
        <v>0.000618818819419388</v>
      </c>
      <c r="P1322" s="0" t="n">
        <f aca="false">J1322 / (H1322 + J1322)</f>
        <v>0.0270909684785247</v>
      </c>
      <c r="Q1322" s="0" t="n">
        <f aca="false">100 * (J1322 + I1322) / (H1322 + I1322 + J1322 + K1322)</f>
        <v>0.0867065527581518</v>
      </c>
      <c r="R1322" s="0" t="n">
        <f aca="false">(2 * S1322 * M1322) / (S1322 + M1322)</f>
        <v>0.954637808148287</v>
      </c>
      <c r="S1322" s="0" t="n">
        <f aca="false">H1322 / (H1322 + I1322)</f>
        <v>0.937040201106548</v>
      </c>
      <c r="T1322" s="0" t="n">
        <f aca="false">AVERAGE(M1322:S1322)</f>
        <v>0.568340651716141</v>
      </c>
      <c r="U1322" s="0" t="n">
        <f aca="false">(H1322 + K1322)/(H1322 + K1322 + I1322 + J1322)</f>
        <v>0.999132934472418</v>
      </c>
      <c r="V1322" s="0" t="n">
        <f aca="false">(I1322+J1322)/W1322</f>
        <v>0.0017288926862124</v>
      </c>
      <c r="W1322" s="0" t="n">
        <f aca="false">VLOOKUP(G1322,ValidPixels!$A$1:$B$53, 2,0)</f>
        <v>214160198</v>
      </c>
    </row>
    <row r="1323" customFormat="false" ht="12.8" hidden="false" customHeight="false" outlineLevel="0" collapsed="false">
      <c r="A1323" s="0" t="n">
        <v>4</v>
      </c>
      <c r="B1323" s="0" t="s">
        <v>124</v>
      </c>
      <c r="C1323" s="0" t="n">
        <f aca="false">VLOOKUP(D1323,List!$G$2:$H$12, 2, 0)</f>
        <v>11</v>
      </c>
      <c r="D1323" s="0" t="s">
        <v>82</v>
      </c>
      <c r="E1323" s="0" t="n">
        <f aca="false">VLOOKUP(G1323,List!$A$2:$B$54, 2, 0)</f>
        <v>50</v>
      </c>
      <c r="F1323" s="0" t="n">
        <f aca="false">VLOOKUP(G1323,List!$L$2:$M$54, 2,0)</f>
        <v>3</v>
      </c>
      <c r="G1323" s="0" t="s">
        <v>83</v>
      </c>
      <c r="H1323" s="0" t="n">
        <v>635323</v>
      </c>
      <c r="I1323" s="0" t="n">
        <v>80886</v>
      </c>
      <c r="J1323" s="0" t="n">
        <v>42052</v>
      </c>
      <c r="K1323" s="0" t="n">
        <v>811502864</v>
      </c>
      <c r="L1323" s="0" t="n">
        <v>0</v>
      </c>
      <c r="M1323" s="0" t="n">
        <f aca="false">H1323 / (H1323 + J1323)</f>
        <v>0.937919173279203</v>
      </c>
      <c r="N1323" s="0" t="n">
        <f aca="false">K1323 / (K1323+ I1323)</f>
        <v>0.999900335609233</v>
      </c>
      <c r="O1323" s="0" t="n">
        <f aca="false">I1323 / (I1323 + K1323)</f>
        <v>9.96643907668186E-005</v>
      </c>
      <c r="P1323" s="0" t="n">
        <f aca="false">J1323 / (H1323 + J1323)</f>
        <v>0.0620808267207972</v>
      </c>
      <c r="Q1323" s="0" t="n">
        <f aca="false">100 * (J1323 + I1323) / (H1323 + I1323 + J1323 + K1323)</f>
        <v>0.01513528054171</v>
      </c>
      <c r="R1323" s="0" t="n">
        <f aca="false">(2 * S1323 * M1323) / (S1323 + M1323)</f>
        <v>0.911782856289969</v>
      </c>
      <c r="S1323" s="0" t="n">
        <f aca="false">H1323 / (H1323 + I1323)</f>
        <v>0.887063692302107</v>
      </c>
      <c r="T1323" s="0" t="n">
        <f aca="false">AVERAGE(M1323:S1323)</f>
        <v>0.544854547019112</v>
      </c>
      <c r="U1323" s="0" t="n">
        <f aca="false">(H1323 + K1323)/(H1323 + K1323 + I1323 + J1323)</f>
        <v>0.999848647194583</v>
      </c>
      <c r="V1323" s="0" t="n">
        <f aca="false">(I1323+J1323)/W1323</f>
        <v>0.000302655513229924</v>
      </c>
      <c r="W1323" s="0" t="n">
        <f aca="false">VLOOKUP(G1323,ValidPixels!$A$1:$B$53, 2,0)</f>
        <v>406197788</v>
      </c>
    </row>
    <row r="1324" customFormat="false" ht="12.8" hidden="false" customHeight="false" outlineLevel="0" collapsed="false">
      <c r="A1324" s="0" t="n">
        <v>4</v>
      </c>
      <c r="B1324" s="0" t="s">
        <v>124</v>
      </c>
      <c r="C1324" s="0" t="n">
        <f aca="false">VLOOKUP(D1324,List!$G$2:$H$12, 2, 0)</f>
        <v>11</v>
      </c>
      <c r="D1324" s="0" t="s">
        <v>82</v>
      </c>
      <c r="E1324" s="0" t="n">
        <f aca="false">VLOOKUP(G1324,List!$A$2:$B$54, 2, 0)</f>
        <v>52</v>
      </c>
      <c r="F1324" s="0" t="n">
        <f aca="false">VLOOKUP(G1324,List!$L$2:$M$54, 2,0)</f>
        <v>1</v>
      </c>
      <c r="G1324" s="0" t="s">
        <v>85</v>
      </c>
      <c r="H1324" s="0" t="n">
        <v>1939769</v>
      </c>
      <c r="I1324" s="0" t="n">
        <v>69651</v>
      </c>
      <c r="J1324" s="0" t="n">
        <v>80694</v>
      </c>
      <c r="K1324" s="0" t="n">
        <v>1379391121</v>
      </c>
      <c r="L1324" s="0" t="n">
        <v>0</v>
      </c>
      <c r="M1324" s="0" t="n">
        <f aca="false">H1324 / (H1324 + J1324)</f>
        <v>0.960061629438401</v>
      </c>
      <c r="N1324" s="0" t="n">
        <f aca="false">K1324 / (K1324+ I1324)</f>
        <v>0.999949508531584</v>
      </c>
      <c r="O1324" s="0" t="n">
        <f aca="false">I1324 / (I1324 + K1324)</f>
        <v>5.0491468415602E-005</v>
      </c>
      <c r="P1324" s="0" t="n">
        <f aca="false">J1324 / (H1324 + J1324)</f>
        <v>0.039938370561599</v>
      </c>
      <c r="Q1324" s="0" t="n">
        <f aca="false">100 * (J1324 + I1324) / (H1324 + I1324 + J1324 + K1324)</f>
        <v>0.0108828839792384</v>
      </c>
      <c r="R1324" s="0" t="n">
        <f aca="false">(2 * S1324 * M1324) / (S1324 + M1324)</f>
        <v>0.962692465265121</v>
      </c>
      <c r="S1324" s="0" t="n">
        <f aca="false">H1324 / (H1324 + I1324)</f>
        <v>0.965337759154383</v>
      </c>
      <c r="T1324" s="0" t="n">
        <f aca="false">AVERAGE(M1324:S1324)</f>
        <v>0.562701872628392</v>
      </c>
      <c r="U1324" s="0" t="n">
        <f aca="false">(H1324 + K1324)/(H1324 + K1324 + I1324 + J1324)</f>
        <v>0.999891171160208</v>
      </c>
      <c r="V1324" s="0" t="n">
        <f aca="false">(I1324+J1324)/W1324</f>
        <v>0.000217761490726873</v>
      </c>
      <c r="W1324" s="0" t="n">
        <f aca="false">VLOOKUP(G1324,ValidPixels!$A$1:$B$53, 2,0)</f>
        <v>690411328</v>
      </c>
    </row>
    <row r="1325" customFormat="false" ht="12.8" hidden="false" customHeight="false" outlineLevel="0" collapsed="false">
      <c r="A1325" s="0" t="n">
        <v>4</v>
      </c>
      <c r="B1325" s="0" t="s">
        <v>124</v>
      </c>
      <c r="C1325" s="0" t="n">
        <f aca="false">VLOOKUP(D1325,List!$G$2:$H$12, 2, 0)</f>
        <v>11</v>
      </c>
      <c r="D1325" s="0" t="s">
        <v>82</v>
      </c>
      <c r="E1325" s="0" t="n">
        <f aca="false">VLOOKUP(G1325,List!$A$2:$B$54, 2, 0)</f>
        <v>51</v>
      </c>
      <c r="F1325" s="0" t="n">
        <f aca="false">VLOOKUP(G1325,List!$L$2:$M$54, 2,0)</f>
        <v>2</v>
      </c>
      <c r="G1325" s="0" t="s">
        <v>84</v>
      </c>
      <c r="H1325" s="0" t="n">
        <v>2222510</v>
      </c>
      <c r="I1325" s="0" t="n">
        <v>219678</v>
      </c>
      <c r="J1325" s="0" t="n">
        <v>253395</v>
      </c>
      <c r="K1325" s="0" t="n">
        <v>963476180</v>
      </c>
      <c r="L1325" s="0" t="n">
        <v>0</v>
      </c>
      <c r="M1325" s="0" t="n">
        <f aca="false">H1325 / (H1325 + J1325)</f>
        <v>0.897655604718275</v>
      </c>
      <c r="N1325" s="0" t="n">
        <f aca="false">K1325 / (K1325+ I1325)</f>
        <v>0.999772046337881</v>
      </c>
      <c r="O1325" s="0" t="n">
        <f aca="false">I1325 / (I1325 + K1325)</f>
        <v>0.000227953662118988</v>
      </c>
      <c r="P1325" s="0" t="n">
        <f aca="false">J1325 / (H1325 + J1325)</f>
        <v>0.102344395281725</v>
      </c>
      <c r="Q1325" s="0" t="n">
        <f aca="false">100 * (J1325 + I1325) / (H1325 + I1325 + J1325 + K1325)</f>
        <v>0.0489636540951156</v>
      </c>
      <c r="R1325" s="0" t="n">
        <f aca="false">(2 * S1325 * M1325) / (S1325 + M1325)</f>
        <v>0.903809667690302</v>
      </c>
      <c r="S1325" s="0" t="n">
        <f aca="false">H1325 / (H1325 + I1325)</f>
        <v>0.910048694039935</v>
      </c>
      <c r="T1325" s="0" t="n">
        <f aca="false">AVERAGE(M1325:S1325)</f>
        <v>0.551831716546479</v>
      </c>
      <c r="U1325" s="0" t="n">
        <f aca="false">(H1325 + K1325)/(H1325 + K1325 + I1325 + J1325)</f>
        <v>0.999510363459049</v>
      </c>
      <c r="V1325" s="0" t="n">
        <f aca="false">(I1325+J1325)/W1325</f>
        <v>0.00098021933368234</v>
      </c>
      <c r="W1325" s="0" t="n">
        <f aca="false">VLOOKUP(G1325,ValidPixels!$A$1:$B$53, 2,0)</f>
        <v>482619536</v>
      </c>
    </row>
    <row r="1326" customFormat="false" ht="12.8" hidden="false" customHeight="false" outlineLevel="0" collapsed="false">
      <c r="A1326" s="0" t="n">
        <v>4</v>
      </c>
      <c r="B1326" s="0" t="s">
        <v>124</v>
      </c>
      <c r="C1326" s="0" t="n">
        <f aca="false">VLOOKUP(D1326,List!$G$2:$H$12, 2, 0)</f>
        <v>11</v>
      </c>
      <c r="D1326" s="0" t="s">
        <v>82</v>
      </c>
      <c r="E1326" s="0" t="n">
        <f aca="false">VLOOKUP(G1326,List!$A$2:$B$54, 2, 0)</f>
        <v>53</v>
      </c>
      <c r="F1326" s="0" t="n">
        <f aca="false">VLOOKUP(G1326,List!$L$2:$M$54, 2,0)</f>
        <v>4</v>
      </c>
      <c r="G1326" s="0" t="s">
        <v>86</v>
      </c>
      <c r="H1326" s="0" t="n">
        <v>5480402</v>
      </c>
      <c r="I1326" s="0" t="n">
        <v>271014</v>
      </c>
      <c r="J1326" s="0" t="n">
        <v>360438</v>
      </c>
      <c r="K1326" s="0" t="n">
        <v>478345001</v>
      </c>
      <c r="L1326" s="0" t="n">
        <v>0</v>
      </c>
      <c r="M1326" s="0" t="n">
        <f aca="false">H1326 / (H1326 + J1326)</f>
        <v>0.93829004047363</v>
      </c>
      <c r="N1326" s="0" t="n">
        <f aca="false">K1326 / (K1326+ I1326)</f>
        <v>0.999433754844162</v>
      </c>
      <c r="O1326" s="0" t="n">
        <f aca="false">I1326 / (I1326 + K1326)</f>
        <v>0.000566245155837504</v>
      </c>
      <c r="P1326" s="0" t="n">
        <f aca="false">J1326 / (H1326 + J1326)</f>
        <v>0.0617099595263695</v>
      </c>
      <c r="Q1326" s="0" t="n">
        <f aca="false">100 * (J1326 + I1326) / (H1326 + I1326 + J1326 + K1326)</f>
        <v>0.130342257206785</v>
      </c>
      <c r="R1326" s="0" t="n">
        <f aca="false">(2 * S1326 * M1326) / (S1326 + M1326)</f>
        <v>0.945528118081588</v>
      </c>
      <c r="S1326" s="0" t="n">
        <f aca="false">H1326 / (H1326 + I1326)</f>
        <v>0.952878734558585</v>
      </c>
      <c r="T1326" s="0" t="n">
        <f aca="false">AVERAGE(M1326:S1326)</f>
        <v>0.575535587120994</v>
      </c>
      <c r="U1326" s="0" t="n">
        <f aca="false">(H1326 + K1326)/(H1326 + K1326 + I1326 + J1326)</f>
        <v>0.998696577427932</v>
      </c>
      <c r="V1326" s="0" t="n">
        <f aca="false">(I1326+J1326)/W1326</f>
        <v>0.00260945106253787</v>
      </c>
      <c r="W1326" s="0" t="n">
        <f aca="false">VLOOKUP(G1326,ValidPixels!$A$1:$B$53, 2,0)</f>
        <v>241986527</v>
      </c>
    </row>
    <row r="1327" customFormat="false" ht="12.8" hidden="false" customHeight="false" outlineLevel="0" collapsed="false">
      <c r="A1327" s="0" t="n">
        <v>11</v>
      </c>
      <c r="B1327" s="0" t="s">
        <v>125</v>
      </c>
      <c r="C1327" s="0" t="n">
        <f aca="false">VLOOKUP(D1327,List!$G$2:$H$12, 2, 0)</f>
        <v>3</v>
      </c>
      <c r="D1327" s="0" t="s">
        <v>23</v>
      </c>
      <c r="E1327" s="0" t="n">
        <f aca="false">VLOOKUP(G1327,List!$A$2:$B$54, 2, 0)</f>
        <v>1</v>
      </c>
      <c r="F1327" s="0" t="n">
        <f aca="false">VLOOKUP(G1327,List!$L$2:$M$54, 2,0)</f>
        <v>4</v>
      </c>
      <c r="G1327" s="0" t="s">
        <v>24</v>
      </c>
      <c r="H1327" s="0" t="n">
        <v>669081</v>
      </c>
      <c r="I1327" s="0" t="n">
        <v>1816</v>
      </c>
      <c r="J1327" s="0" t="n">
        <v>1781</v>
      </c>
      <c r="K1327" s="0" t="n">
        <v>67567291</v>
      </c>
      <c r="L1327" s="0" t="n">
        <v>10</v>
      </c>
      <c r="M1327" s="0" t="n">
        <f aca="false">H1327 / (H1327 + J1327)</f>
        <v>0.997345206614773</v>
      </c>
      <c r="N1327" s="0" t="n">
        <f aca="false">K1327 / (K1327+ I1327)</f>
        <v>0.999973123812336</v>
      </c>
      <c r="O1327" s="0" t="n">
        <f aca="false">I1327 / (I1327 + K1327)</f>
        <v>2.68761876636907E-005</v>
      </c>
      <c r="P1327" s="0" t="n">
        <f aca="false">J1327 / (H1327 + J1327)</f>
        <v>0.00265479338522677</v>
      </c>
      <c r="Q1327" s="0" t="n">
        <f aca="false">100 * (J1327 + I1327) / (H1327 + I1327 + J1327 + K1327)</f>
        <v>0.00527110438751811</v>
      </c>
      <c r="R1327" s="0" t="n">
        <f aca="false">(2 * S1327 * M1327) / (S1327 + M1327)</f>
        <v>0.997319190704143</v>
      </c>
      <c r="S1327" s="0" t="n">
        <f aca="false">H1327 / (H1327 + I1327)</f>
        <v>0.997293176150735</v>
      </c>
      <c r="T1327" s="0" t="n">
        <f aca="false">AVERAGE(M1327:S1327)</f>
        <v>0.5714119244632</v>
      </c>
      <c r="U1327" s="0" t="n">
        <f aca="false">(H1327 + K1327)/(H1327 + K1327 + I1327 + J1327)</f>
        <v>0.999947288956125</v>
      </c>
      <c r="V1327" s="0" t="n">
        <f aca="false">(I1327+J1327)/W1327</f>
        <v>9.68128744188126E-006</v>
      </c>
      <c r="W1327" s="0" t="n">
        <f aca="false">VLOOKUP(G1327,ValidPixels!$A$1:$B$53, 2,0)</f>
        <v>371541494</v>
      </c>
    </row>
    <row r="1328" customFormat="false" ht="12.8" hidden="false" customHeight="false" outlineLevel="0" collapsed="false">
      <c r="A1328" s="0" t="n">
        <v>11</v>
      </c>
      <c r="B1328" s="0" t="s">
        <v>125</v>
      </c>
      <c r="C1328" s="0" t="n">
        <f aca="false">VLOOKUP(D1328,List!$G$2:$H$12, 2, 0)</f>
        <v>3</v>
      </c>
      <c r="D1328" s="0" t="s">
        <v>23</v>
      </c>
      <c r="E1328" s="0" t="n">
        <f aca="false">VLOOKUP(G1328,List!$A$2:$B$54, 2, 0)</f>
        <v>2</v>
      </c>
      <c r="F1328" s="0" t="n">
        <f aca="false">VLOOKUP(G1328,List!$L$2:$M$54, 2,0)</f>
        <v>1</v>
      </c>
      <c r="G1328" s="0" t="s">
        <v>25</v>
      </c>
      <c r="H1328" s="0" t="n">
        <v>4814603</v>
      </c>
      <c r="I1328" s="0" t="n">
        <v>7583</v>
      </c>
      <c r="J1328" s="0" t="n">
        <v>13587</v>
      </c>
      <c r="K1328" s="0" t="n">
        <v>366705721</v>
      </c>
      <c r="L1328" s="0" t="n">
        <v>0</v>
      </c>
      <c r="M1328" s="0" t="n">
        <f aca="false">H1328 / (H1328 + J1328)</f>
        <v>0.997185901963262</v>
      </c>
      <c r="N1328" s="0" t="n">
        <f aca="false">K1328 / (K1328+ I1328)</f>
        <v>0.999979321721036</v>
      </c>
      <c r="O1328" s="0" t="n">
        <f aca="false">I1328 / (I1328 + K1328)</f>
        <v>2.06782789642123E-005</v>
      </c>
      <c r="P1328" s="0" t="n">
        <f aca="false">J1328 / (H1328 + J1328)</f>
        <v>0.0028140980367384</v>
      </c>
      <c r="Q1328" s="0" t="n">
        <f aca="false">100 * (J1328 + I1328) / (H1328 + I1328 + J1328 + K1328)</f>
        <v>0.00569788310104604</v>
      </c>
      <c r="R1328" s="0" t="n">
        <f aca="false">(2 * S1328 * M1328) / (S1328 + M1328)</f>
        <v>0.997806303091196</v>
      </c>
      <c r="S1328" s="0" t="n">
        <f aca="false">H1328 / (H1328 + I1328)</f>
        <v>0.998427476667221</v>
      </c>
      <c r="T1328" s="0" t="n">
        <f aca="false">AVERAGE(M1328:S1328)</f>
        <v>0.571704523265638</v>
      </c>
      <c r="U1328" s="0" t="n">
        <f aca="false">(H1328 + K1328)/(H1328 + K1328 + I1328 + J1328)</f>
        <v>0.99994302116899</v>
      </c>
      <c r="V1328" s="0" t="n">
        <f aca="false">(I1328+J1328)/W1328</f>
        <v>0.000230733934454996</v>
      </c>
      <c r="W1328" s="0" t="n">
        <f aca="false">VLOOKUP(G1328,ValidPixels!$A$1:$B$53, 2,0)</f>
        <v>91750700</v>
      </c>
    </row>
    <row r="1329" customFormat="false" ht="12.8" hidden="false" customHeight="false" outlineLevel="0" collapsed="false">
      <c r="A1329" s="0" t="n">
        <v>11</v>
      </c>
      <c r="B1329" s="0" t="s">
        <v>125</v>
      </c>
      <c r="C1329" s="0" t="n">
        <f aca="false">VLOOKUP(D1329,List!$G$2:$H$12, 2, 0)</f>
        <v>3</v>
      </c>
      <c r="D1329" s="0" t="s">
        <v>23</v>
      </c>
      <c r="E1329" s="0" t="n">
        <f aca="false">VLOOKUP(G1329,List!$A$2:$B$54, 2, 0)</f>
        <v>3</v>
      </c>
      <c r="F1329" s="0" t="n">
        <f aca="false">VLOOKUP(G1329,List!$L$2:$M$54, 2,0)</f>
        <v>2</v>
      </c>
      <c r="G1329" s="0" t="s">
        <v>26</v>
      </c>
      <c r="H1329" s="0" t="n">
        <v>5447623</v>
      </c>
      <c r="I1329" s="0" t="n">
        <v>16037</v>
      </c>
      <c r="J1329" s="0" t="n">
        <v>10366</v>
      </c>
      <c r="K1329" s="0" t="n">
        <v>86638432</v>
      </c>
      <c r="L1329" s="0" t="n">
        <v>13903</v>
      </c>
      <c r="M1329" s="0" t="n">
        <f aca="false">H1329 / (H1329 + J1329)</f>
        <v>0.998100765684944</v>
      </c>
      <c r="N1329" s="0" t="n">
        <f aca="false">K1329 / (K1329+ I1329)</f>
        <v>0.99981493164536</v>
      </c>
      <c r="O1329" s="0" t="n">
        <f aca="false">I1329 / (I1329 + K1329)</f>
        <v>0.00018506835463962</v>
      </c>
      <c r="P1329" s="0" t="n">
        <f aca="false">J1329 / (H1329 + J1329)</f>
        <v>0.00189923431505633</v>
      </c>
      <c r="Q1329" s="0" t="n">
        <f aca="false">100 * (J1329 + I1329) / (H1329 + I1329 + J1329 + K1329)</f>
        <v>0.0286638751948189</v>
      </c>
      <c r="R1329" s="0" t="n">
        <f aca="false">(2 * S1329 * M1329) / (S1329 + M1329)</f>
        <v>0.997582507916158</v>
      </c>
      <c r="S1329" s="0" t="n">
        <f aca="false">H1329 / (H1329 + I1329)</f>
        <v>0.997064788072464</v>
      </c>
      <c r="T1329" s="0" t="n">
        <f aca="false">AVERAGE(M1329:S1329)</f>
        <v>0.574758738740492</v>
      </c>
      <c r="U1329" s="0" t="n">
        <f aca="false">(H1329 + K1329)/(H1329 + K1329 + I1329 + J1329)</f>
        <v>0.999713361248052</v>
      </c>
      <c r="V1329" s="0" t="n">
        <f aca="false">(I1329+J1329)/W1329</f>
        <v>0.000210918960562476</v>
      </c>
      <c r="W1329" s="0" t="n">
        <f aca="false">VLOOKUP(G1329,ValidPixels!$A$1:$B$53, 2,0)</f>
        <v>125180780</v>
      </c>
    </row>
    <row r="1330" customFormat="false" ht="12.8" hidden="false" customHeight="false" outlineLevel="0" collapsed="false">
      <c r="A1330" s="0" t="n">
        <v>11</v>
      </c>
      <c r="B1330" s="0" t="s">
        <v>125</v>
      </c>
      <c r="C1330" s="0" t="n">
        <f aca="false">VLOOKUP(D1330,List!$G$2:$H$12, 2, 0)</f>
        <v>3</v>
      </c>
      <c r="D1330" s="0" t="s">
        <v>23</v>
      </c>
      <c r="E1330" s="0" t="n">
        <f aca="false">VLOOKUP(G1330,List!$A$2:$B$54, 2, 0)</f>
        <v>4</v>
      </c>
      <c r="F1330" s="0" t="n">
        <f aca="false">VLOOKUP(G1330,List!$L$2:$M$54, 2,0)</f>
        <v>3</v>
      </c>
      <c r="G1330" s="0" t="s">
        <v>27</v>
      </c>
      <c r="H1330" s="0" t="n">
        <v>8616802</v>
      </c>
      <c r="I1330" s="0" t="n">
        <v>10375</v>
      </c>
      <c r="J1330" s="0" t="n">
        <v>25292</v>
      </c>
      <c r="K1330" s="0" t="n">
        <v>116528311</v>
      </c>
      <c r="L1330" s="0" t="n">
        <v>0</v>
      </c>
      <c r="M1330" s="0" t="n">
        <f aca="false">H1330 / (H1330 + J1330)</f>
        <v>0.997073394480551</v>
      </c>
      <c r="N1330" s="0" t="n">
        <f aca="false">K1330 / (K1330+ I1330)</f>
        <v>0.999910973768831</v>
      </c>
      <c r="O1330" s="0" t="n">
        <f aca="false">I1330 / (I1330 + K1330)</f>
        <v>8.90262311692788E-005</v>
      </c>
      <c r="P1330" s="0" t="n">
        <f aca="false">J1330 / (H1330 + J1330)</f>
        <v>0.00292660551944934</v>
      </c>
      <c r="Q1330" s="0" t="n">
        <f aca="false">100 * (J1330 + I1330) / (H1330 + I1330 + J1330 + K1330)</f>
        <v>0.0284923931613144</v>
      </c>
      <c r="R1330" s="0" t="n">
        <f aca="false">(2 * S1330 * M1330) / (S1330 + M1330)</f>
        <v>0.997934655145547</v>
      </c>
      <c r="S1330" s="0" t="n">
        <f aca="false">H1330 / (H1330 + I1330)</f>
        <v>0.998797404991227</v>
      </c>
      <c r="T1330" s="0" t="n">
        <f aca="false">AVERAGE(M1330:S1330)</f>
        <v>0.57503206475687</v>
      </c>
      <c r="U1330" s="0" t="n">
        <f aca="false">(H1330 + K1330)/(H1330 + K1330 + I1330 + J1330)</f>
        <v>0.999715076068387</v>
      </c>
      <c r="V1330" s="0" t="n">
        <f aca="false">(I1330+J1330)/W1330</f>
        <v>0.000522766275634796</v>
      </c>
      <c r="W1330" s="0" t="n">
        <f aca="false">VLOOKUP(G1330,ValidPixels!$A$1:$B$53, 2,0)</f>
        <v>68227431</v>
      </c>
    </row>
    <row r="1331" customFormat="false" ht="12.8" hidden="false" customHeight="false" outlineLevel="0" collapsed="false">
      <c r="A1331" s="0" t="n">
        <v>11</v>
      </c>
      <c r="B1331" s="0" t="s">
        <v>125</v>
      </c>
      <c r="C1331" s="0" t="n">
        <f aca="false">VLOOKUP(D1331,List!$G$2:$H$12, 2, 0)</f>
        <v>5</v>
      </c>
      <c r="D1331" s="0" t="s">
        <v>28</v>
      </c>
      <c r="E1331" s="0" t="n">
        <f aca="false">VLOOKUP(G1331,List!$A$2:$B$54, 2, 0)</f>
        <v>5</v>
      </c>
      <c r="F1331" s="0" t="n">
        <f aca="false">VLOOKUP(G1331,List!$L$2:$M$54, 2,0)</f>
        <v>4</v>
      </c>
      <c r="G1331" s="0" t="s">
        <v>29</v>
      </c>
      <c r="H1331" s="0" t="n">
        <v>77378</v>
      </c>
      <c r="I1331" s="0" t="n">
        <v>1471</v>
      </c>
      <c r="J1331" s="0" t="n">
        <v>125</v>
      </c>
      <c r="K1331" s="0" t="n">
        <v>93281584</v>
      </c>
      <c r="L1331" s="0" t="n">
        <v>0</v>
      </c>
      <c r="M1331" s="0" t="n">
        <f aca="false">H1331 / (H1331 + J1331)</f>
        <v>0.99838715920674</v>
      </c>
      <c r="N1331" s="0" t="n">
        <f aca="false">K1331 / (K1331+ I1331)</f>
        <v>0.999984230790898</v>
      </c>
      <c r="O1331" s="0" t="n">
        <f aca="false">I1331 / (I1331 + K1331)</f>
        <v>1.57692091023391E-005</v>
      </c>
      <c r="P1331" s="0" t="n">
        <f aca="false">J1331 / (H1331 + J1331)</f>
        <v>0.00161284079325962</v>
      </c>
      <c r="Q1331" s="0" t="n">
        <f aca="false">100 * (J1331 + I1331) / (H1331 + I1331 + J1331 + K1331)</f>
        <v>0.00170950135066673</v>
      </c>
      <c r="R1331" s="0" t="n">
        <f aca="false">(2 * S1331 * M1331) / (S1331 + M1331)</f>
        <v>0.989792263610315</v>
      </c>
      <c r="S1331" s="0" t="n">
        <f aca="false">H1331 / (H1331 + I1331)</f>
        <v>0.981344088067065</v>
      </c>
      <c r="T1331" s="0" t="n">
        <f aca="false">AVERAGE(M1331:S1331)</f>
        <v>0.567549407575435</v>
      </c>
      <c r="U1331" s="0" t="n">
        <f aca="false">(H1331 + K1331)/(H1331 + K1331 + I1331 + J1331)</f>
        <v>0.999982904986493</v>
      </c>
      <c r="V1331" s="0" t="n">
        <f aca="false">(I1331+J1331)/W1331</f>
        <v>1.70950135066673E-005</v>
      </c>
      <c r="W1331" s="0" t="n">
        <f aca="false">VLOOKUP(G1331,ValidPixels!$A$1:$B$53, 2,0)</f>
        <v>93360558</v>
      </c>
    </row>
    <row r="1332" customFormat="false" ht="12.8" hidden="false" customHeight="false" outlineLevel="0" collapsed="false">
      <c r="A1332" s="0" t="n">
        <v>11</v>
      </c>
      <c r="B1332" s="0" t="s">
        <v>125</v>
      </c>
      <c r="C1332" s="0" t="n">
        <f aca="false">VLOOKUP(D1332,List!$G$2:$H$12, 2, 0)</f>
        <v>5</v>
      </c>
      <c r="D1332" s="0" t="s">
        <v>28</v>
      </c>
      <c r="E1332" s="0" t="n">
        <f aca="false">VLOOKUP(G1332,List!$A$2:$B$54, 2, 0)</f>
        <v>6</v>
      </c>
      <c r="F1332" s="0" t="n">
        <f aca="false">VLOOKUP(G1332,List!$L$2:$M$54, 2,0)</f>
        <v>5</v>
      </c>
      <c r="G1332" s="0" t="s">
        <v>30</v>
      </c>
      <c r="H1332" s="0" t="n">
        <v>266671</v>
      </c>
      <c r="I1332" s="0" t="n">
        <v>1909</v>
      </c>
      <c r="J1332" s="0" t="n">
        <v>558</v>
      </c>
      <c r="K1332" s="0" t="n">
        <v>123960422</v>
      </c>
      <c r="L1332" s="0" t="n">
        <v>0</v>
      </c>
      <c r="M1332" s="0" t="n">
        <f aca="false">H1332 / (H1332 + J1332)</f>
        <v>0.997911903273971</v>
      </c>
      <c r="N1332" s="0" t="n">
        <f aca="false">K1332 / (K1332+ I1332)</f>
        <v>0.999984600160512</v>
      </c>
      <c r="O1332" s="0" t="n">
        <f aca="false">I1332 / (I1332 + K1332)</f>
        <v>1.53998394883362E-005</v>
      </c>
      <c r="P1332" s="0" t="n">
        <f aca="false">J1332 / (H1332 + J1332)</f>
        <v>0.00208809672602899</v>
      </c>
      <c r="Q1332" s="0" t="n">
        <f aca="false">100 * (J1332 + I1332) / (H1332 + I1332 + J1332 + K1332)</f>
        <v>0.00198583976309664</v>
      </c>
      <c r="R1332" s="0" t="n">
        <f aca="false">(2 * S1332 * M1332) / (S1332 + M1332)</f>
        <v>0.995395747365199</v>
      </c>
      <c r="S1332" s="0" t="n">
        <f aca="false">H1332 / (H1332 + I1332)</f>
        <v>0.992892248119741</v>
      </c>
      <c r="T1332" s="0" t="n">
        <f aca="false">AVERAGE(M1332:S1332)</f>
        <v>0.570039119321148</v>
      </c>
      <c r="U1332" s="0" t="n">
        <f aca="false">(H1332 + K1332)/(H1332 + K1332 + I1332 + J1332)</f>
        <v>0.999980141602369</v>
      </c>
      <c r="V1332" s="0" t="n">
        <f aca="false">(I1332+J1332)/W1332</f>
        <v>1.98583976309664E-005</v>
      </c>
      <c r="W1332" s="0" t="n">
        <f aca="false">VLOOKUP(G1332,ValidPixels!$A$1:$B$53, 2,0)</f>
        <v>124229560</v>
      </c>
    </row>
    <row r="1333" customFormat="false" ht="12.8" hidden="false" customHeight="false" outlineLevel="0" collapsed="false">
      <c r="A1333" s="0" t="n">
        <v>11</v>
      </c>
      <c r="B1333" s="0" t="s">
        <v>125</v>
      </c>
      <c r="C1333" s="0" t="n">
        <f aca="false">VLOOKUP(D1333,List!$G$2:$H$12, 2, 0)</f>
        <v>5</v>
      </c>
      <c r="D1333" s="0" t="s">
        <v>28</v>
      </c>
      <c r="E1333" s="0" t="n">
        <f aca="false">VLOOKUP(G1333,List!$A$2:$B$54, 2, 0)</f>
        <v>7</v>
      </c>
      <c r="F1333" s="0" t="n">
        <f aca="false">VLOOKUP(G1333,List!$L$2:$M$54, 2,0)</f>
        <v>2</v>
      </c>
      <c r="G1333" s="0" t="s">
        <v>31</v>
      </c>
      <c r="H1333" s="0" t="n">
        <v>1042971</v>
      </c>
      <c r="I1333" s="0" t="n">
        <v>402</v>
      </c>
      <c r="J1333" s="0" t="n">
        <v>398</v>
      </c>
      <c r="K1333" s="0" t="n">
        <v>28419319</v>
      </c>
      <c r="L1333" s="0" t="n">
        <v>0</v>
      </c>
      <c r="M1333" s="0" t="n">
        <f aca="false">H1333 / (H1333 + J1333)</f>
        <v>0.999618543391648</v>
      </c>
      <c r="N1333" s="0" t="n">
        <f aca="false">K1333 / (K1333+ I1333)</f>
        <v>0.999985854892805</v>
      </c>
      <c r="O1333" s="0" t="n">
        <f aca="false">I1333 / (I1333 + K1333)</f>
        <v>1.41451071951058E-005</v>
      </c>
      <c r="P1333" s="0" t="n">
        <f aca="false">J1333 / (H1333 + J1333)</f>
        <v>0.000381456608352366</v>
      </c>
      <c r="Q1333" s="0" t="n">
        <f aca="false">100 * (J1333 + I1333) / (H1333 + I1333 + J1333 + K1333)</f>
        <v>0.00271526170540836</v>
      </c>
      <c r="R1333" s="0" t="n">
        <f aca="false">(2 * S1333 * M1333) / (S1333 + M1333)</f>
        <v>0.999616627259144</v>
      </c>
      <c r="S1333" s="0" t="n">
        <f aca="false">H1333 / (H1333 + I1333)</f>
        <v>0.999614711133986</v>
      </c>
      <c r="T1333" s="0" t="n">
        <f aca="false">AVERAGE(M1333:S1333)</f>
        <v>0.571706657156934</v>
      </c>
      <c r="U1333" s="0" t="n">
        <f aca="false">(H1333 + K1333)/(H1333 + K1333 + I1333 + J1333)</f>
        <v>0.999972847382946</v>
      </c>
      <c r="V1333" s="0" t="n">
        <f aca="false">(I1333+J1333)/W1333</f>
        <v>7.73136594346561E-007</v>
      </c>
      <c r="W1333" s="0" t="n">
        <f aca="false">VLOOKUP(G1333,ValidPixels!$A$1:$B$53, 2,0)</f>
        <v>1034746002</v>
      </c>
    </row>
    <row r="1334" customFormat="false" ht="12.8" hidden="false" customHeight="false" outlineLevel="0" collapsed="false">
      <c r="A1334" s="0" t="n">
        <v>11</v>
      </c>
      <c r="B1334" s="0" t="s">
        <v>125</v>
      </c>
      <c r="C1334" s="0" t="n">
        <f aca="false">VLOOKUP(D1334,List!$G$2:$H$12, 2, 0)</f>
        <v>5</v>
      </c>
      <c r="D1334" s="0" t="s">
        <v>28</v>
      </c>
      <c r="E1334" s="0" t="n">
        <f aca="false">VLOOKUP(G1334,List!$A$2:$B$54, 2, 0)</f>
        <v>8</v>
      </c>
      <c r="F1334" s="0" t="n">
        <f aca="false">VLOOKUP(G1334,List!$L$2:$M$54, 2,0)</f>
        <v>1</v>
      </c>
      <c r="G1334" s="0" t="s">
        <v>32</v>
      </c>
      <c r="H1334" s="0" t="n">
        <v>1548959</v>
      </c>
      <c r="I1334" s="0" t="n">
        <v>6588</v>
      </c>
      <c r="J1334" s="0" t="n">
        <v>1892</v>
      </c>
      <c r="K1334" s="0" t="n">
        <v>245713031</v>
      </c>
      <c r="L1334" s="0" t="n">
        <v>12</v>
      </c>
      <c r="M1334" s="0" t="n">
        <f aca="false">H1334 / (H1334 + J1334)</f>
        <v>0.998780024644534</v>
      </c>
      <c r="N1334" s="0" t="n">
        <f aca="false">K1334 / (K1334+ I1334)</f>
        <v>0.999973188954033</v>
      </c>
      <c r="O1334" s="0" t="n">
        <f aca="false">I1334 / (I1334 + K1334)</f>
        <v>2.68110459669889E-005</v>
      </c>
      <c r="P1334" s="0" t="n">
        <f aca="false">J1334 / (H1334 + J1334)</f>
        <v>0.00121997535546613</v>
      </c>
      <c r="Q1334" s="0" t="n">
        <f aca="false">100 * (J1334 + I1334) / (H1334 + I1334 + J1334 + K1334)</f>
        <v>0.00342944307098215</v>
      </c>
      <c r="R1334" s="0" t="n">
        <f aca="false">(2 * S1334 * M1334) / (S1334 + M1334)</f>
        <v>0.997270150186808</v>
      </c>
      <c r="S1334" s="0" t="n">
        <f aca="false">H1334 / (H1334 + I1334)</f>
        <v>0.995764833849443</v>
      </c>
      <c r="T1334" s="0" t="n">
        <f aca="false">AVERAGE(M1334:S1334)</f>
        <v>0.570923489586748</v>
      </c>
      <c r="U1334" s="0" t="n">
        <f aca="false">(H1334 + K1334)/(H1334 + K1334 + I1334 + J1334)</f>
        <v>0.99996570556929</v>
      </c>
      <c r="V1334" s="0" t="n">
        <f aca="false">(I1334+J1334)/W1334</f>
        <v>3.42944889605514E-005</v>
      </c>
      <c r="W1334" s="0" t="n">
        <f aca="false">VLOOKUP(G1334,ValidPixels!$A$1:$B$53, 2,0)</f>
        <v>247270050</v>
      </c>
    </row>
    <row r="1335" customFormat="false" ht="12.8" hidden="false" customHeight="false" outlineLevel="0" collapsed="false">
      <c r="A1335" s="0" t="n">
        <v>11</v>
      </c>
      <c r="B1335" s="0" t="s">
        <v>125</v>
      </c>
      <c r="C1335" s="0" t="n">
        <f aca="false">VLOOKUP(D1335,List!$G$2:$H$12, 2, 0)</f>
        <v>5</v>
      </c>
      <c r="D1335" s="0" t="s">
        <v>28</v>
      </c>
      <c r="E1335" s="0" t="n">
        <f aca="false">VLOOKUP(G1335,List!$A$2:$B$54, 2, 0)</f>
        <v>9</v>
      </c>
      <c r="F1335" s="0" t="n">
        <f aca="false">VLOOKUP(G1335,List!$L$2:$M$54, 2,0)</f>
        <v>6</v>
      </c>
      <c r="G1335" s="0" t="s">
        <v>33</v>
      </c>
      <c r="H1335" s="0" t="n">
        <v>1974106</v>
      </c>
      <c r="I1335" s="0" t="n">
        <v>5779</v>
      </c>
      <c r="J1335" s="0" t="n">
        <v>3786</v>
      </c>
      <c r="K1335" s="0" t="n">
        <v>145636982</v>
      </c>
      <c r="L1335" s="0" t="n">
        <v>63</v>
      </c>
      <c r="M1335" s="0" t="n">
        <f aca="false">H1335 / (H1335 + J1335)</f>
        <v>0.998085840885144</v>
      </c>
      <c r="N1335" s="0" t="n">
        <f aca="false">K1335 / (K1335+ I1335)</f>
        <v>0.99996032071927</v>
      </c>
      <c r="O1335" s="0" t="n">
        <f aca="false">I1335 / (I1335 + K1335)</f>
        <v>3.96792807299224E-005</v>
      </c>
      <c r="P1335" s="0" t="n">
        <f aca="false">J1335 / (H1335 + J1335)</f>
        <v>0.00191415911485561</v>
      </c>
      <c r="Q1335" s="0" t="n">
        <f aca="false">100 * (J1335 + I1335) / (H1335 + I1335 + J1335 + K1335)</f>
        <v>0.00647944566401559</v>
      </c>
      <c r="R1335" s="0" t="n">
        <f aca="false">(2 * S1335 * M1335) / (S1335 + M1335)</f>
        <v>0.997583239278009</v>
      </c>
      <c r="S1335" s="0" t="n">
        <f aca="false">H1335 / (H1335 + I1335)</f>
        <v>0.997081143601775</v>
      </c>
      <c r="T1335" s="0" t="n">
        <f aca="false">AVERAGE(M1335:S1335)</f>
        <v>0.571591975506257</v>
      </c>
      <c r="U1335" s="0" t="n">
        <f aca="false">(H1335 + K1335)/(H1335 + K1335 + I1335 + J1335)</f>
        <v>0.99993520554336</v>
      </c>
      <c r="V1335" s="0" t="n">
        <f aca="false">(I1335+J1335)/W1335</f>
        <v>6.47998918705578E-005</v>
      </c>
      <c r="W1335" s="0" t="n">
        <f aca="false">VLOOKUP(G1335,ValidPixels!$A$1:$B$53, 2,0)</f>
        <v>147608271</v>
      </c>
    </row>
    <row r="1336" customFormat="false" ht="12.8" hidden="false" customHeight="false" outlineLevel="0" collapsed="false">
      <c r="A1336" s="0" t="n">
        <v>11</v>
      </c>
      <c r="B1336" s="0" t="s">
        <v>125</v>
      </c>
      <c r="C1336" s="0" t="n">
        <f aca="false">VLOOKUP(D1336,List!$G$2:$H$12, 2, 0)</f>
        <v>5</v>
      </c>
      <c r="D1336" s="0" t="s">
        <v>28</v>
      </c>
      <c r="E1336" s="0" t="n">
        <f aca="false">VLOOKUP(G1336,List!$A$2:$B$54, 2, 0)</f>
        <v>10</v>
      </c>
      <c r="F1336" s="0" t="n">
        <f aca="false">VLOOKUP(G1336,List!$L$2:$M$54, 2,0)</f>
        <v>3</v>
      </c>
      <c r="G1336" s="0" t="s">
        <v>34</v>
      </c>
      <c r="H1336" s="0" t="n">
        <v>18278372</v>
      </c>
      <c r="I1336" s="0" t="n">
        <v>112829</v>
      </c>
      <c r="J1336" s="0" t="n">
        <v>59625</v>
      </c>
      <c r="K1336" s="0" t="n">
        <v>1016677078</v>
      </c>
      <c r="L1336" s="0" t="n">
        <v>17091</v>
      </c>
      <c r="M1336" s="0" t="n">
        <f aca="false">H1336 / (H1336 + J1336)</f>
        <v>0.996748554381375</v>
      </c>
      <c r="N1336" s="0" t="n">
        <f aca="false">K1336 / (K1336+ I1336)</f>
        <v>0.999889034107023</v>
      </c>
      <c r="O1336" s="0" t="n">
        <f aca="false">I1336 / (I1336 + K1336)</f>
        <v>0.000110965892976748</v>
      </c>
      <c r="P1336" s="0" t="n">
        <f aca="false">J1336 / (H1336 + J1336)</f>
        <v>0.00325144561862454</v>
      </c>
      <c r="Q1336" s="0" t="n">
        <f aca="false">100 * (J1336 + I1336) / (H1336 + I1336 + J1336 + K1336)</f>
        <v>0.0166601633801575</v>
      </c>
      <c r="R1336" s="0" t="n">
        <f aca="false">(2 * S1336 * M1336) / (S1336 + M1336)</f>
        <v>0.995304716427514</v>
      </c>
      <c r="S1336" s="0" t="n">
        <f aca="false">H1336 / (H1336 + I1336)</f>
        <v>0.993865055359897</v>
      </c>
      <c r="T1336" s="0" t="n">
        <f aca="false">AVERAGE(M1336:S1336)</f>
        <v>0.572261419309653</v>
      </c>
      <c r="U1336" s="0" t="n">
        <f aca="false">(H1336 + K1336)/(H1336 + K1336 + I1336 + J1336)</f>
        <v>0.999833398366198</v>
      </c>
      <c r="V1336" s="0" t="n">
        <f aca="false">(I1336+J1336)/W1336</f>
        <v>0.00585322177680617</v>
      </c>
      <c r="W1336" s="0" t="n">
        <f aca="false">VLOOKUP(G1336,ValidPixels!$A$1:$B$53, 2,0)</f>
        <v>29463090</v>
      </c>
    </row>
    <row r="1337" customFormat="false" ht="12.8" hidden="false" customHeight="false" outlineLevel="0" collapsed="false">
      <c r="A1337" s="0" t="n">
        <v>11</v>
      </c>
      <c r="B1337" s="0" t="s">
        <v>125</v>
      </c>
      <c r="C1337" s="0" t="n">
        <f aca="false">VLOOKUP(D1337,List!$G$2:$H$12, 2, 0)</f>
        <v>4</v>
      </c>
      <c r="D1337" s="0" t="s">
        <v>35</v>
      </c>
      <c r="E1337" s="0" t="n">
        <f aca="false">VLOOKUP(G1337,List!$A$2:$B$54, 2, 0)</f>
        <v>11</v>
      </c>
      <c r="F1337" s="0" t="n">
        <f aca="false">VLOOKUP(G1337,List!$L$2:$M$54, 2,0)</f>
        <v>3</v>
      </c>
      <c r="G1337" s="0" t="s">
        <v>36</v>
      </c>
      <c r="H1337" s="0" t="n">
        <v>263054</v>
      </c>
      <c r="I1337" s="0" t="n">
        <v>330</v>
      </c>
      <c r="J1337" s="0" t="n">
        <v>175</v>
      </c>
      <c r="K1337" s="0" t="n">
        <v>9832262</v>
      </c>
      <c r="L1337" s="0" t="n">
        <v>9</v>
      </c>
      <c r="M1337" s="0" t="n">
        <f aca="false">H1337 / (H1337 + J1337)</f>
        <v>0.999335179634463</v>
      </c>
      <c r="N1337" s="0" t="n">
        <f aca="false">K1337 / (K1337+ I1337)</f>
        <v>0.999966438147744</v>
      </c>
      <c r="O1337" s="0" t="n">
        <f aca="false">I1337 / (I1337 + K1337)</f>
        <v>3.35618522562514E-005</v>
      </c>
      <c r="P1337" s="0" t="n">
        <f aca="false">J1337 / (H1337 + J1337)</f>
        <v>0.000664820365537232</v>
      </c>
      <c r="Q1337" s="0" t="n">
        <f aca="false">100 * (J1337 + I1337) / (H1337 + I1337 + J1337 + K1337)</f>
        <v>0.00500206966823203</v>
      </c>
      <c r="R1337" s="0" t="n">
        <f aca="false">(2 * S1337 * M1337) / (S1337 + M1337)</f>
        <v>0.999041041523851</v>
      </c>
      <c r="S1337" s="0" t="n">
        <f aca="false">H1337 / (H1337 + I1337)</f>
        <v>0.998747076511861</v>
      </c>
      <c r="T1337" s="0" t="n">
        <f aca="false">AVERAGE(M1337:S1337)</f>
        <v>0.571827169671992</v>
      </c>
      <c r="U1337" s="0" t="n">
        <f aca="false">(H1337 + K1337)/(H1337 + K1337 + I1337 + J1337)</f>
        <v>0.999949979303318</v>
      </c>
      <c r="V1337" s="0" t="n">
        <f aca="false">(I1337+J1337)/W1337</f>
        <v>5.00674919706119E-005</v>
      </c>
      <c r="W1337" s="0" t="n">
        <f aca="false">VLOOKUP(G1337,ValidPixels!$A$1:$B$53, 2,0)</f>
        <v>10086385</v>
      </c>
    </row>
    <row r="1338" customFormat="false" ht="12.8" hidden="false" customHeight="false" outlineLevel="0" collapsed="false">
      <c r="A1338" s="0" t="n">
        <v>11</v>
      </c>
      <c r="B1338" s="0" t="s">
        <v>125</v>
      </c>
      <c r="C1338" s="0" t="n">
        <f aca="false">VLOOKUP(D1338,List!$G$2:$H$12, 2, 0)</f>
        <v>4</v>
      </c>
      <c r="D1338" s="0" t="s">
        <v>35</v>
      </c>
      <c r="E1338" s="0" t="n">
        <f aca="false">VLOOKUP(G1338,List!$A$2:$B$54, 2, 0)</f>
        <v>12</v>
      </c>
      <c r="F1338" s="0" t="n">
        <f aca="false">VLOOKUP(G1338,List!$L$2:$M$54, 2,0)</f>
        <v>4</v>
      </c>
      <c r="G1338" s="0" t="s">
        <v>37</v>
      </c>
      <c r="H1338" s="0" t="n">
        <v>3133720</v>
      </c>
      <c r="I1338" s="0" t="n">
        <v>25685</v>
      </c>
      <c r="J1338" s="0" t="n">
        <v>27036</v>
      </c>
      <c r="K1338" s="0" t="n">
        <v>47588021</v>
      </c>
      <c r="L1338" s="0" t="n">
        <v>10975</v>
      </c>
      <c r="M1338" s="0" t="n">
        <f aca="false">H1338 / (H1338 + J1338)</f>
        <v>0.991446350176983</v>
      </c>
      <c r="N1338" s="0" t="n">
        <f aca="false">K1338 / (K1338+ I1338)</f>
        <v>0.999460554488239</v>
      </c>
      <c r="O1338" s="0" t="n">
        <f aca="false">I1338 / (I1338 + K1338)</f>
        <v>0.000539445511760836</v>
      </c>
      <c r="P1338" s="0" t="n">
        <f aca="false">J1338 / (H1338 + J1338)</f>
        <v>0.00855364982301702</v>
      </c>
      <c r="Q1338" s="0" t="n">
        <f aca="false">100 * (J1338 + I1338) / (H1338 + I1338 + J1338 + K1338)</f>
        <v>0.103833694978393</v>
      </c>
      <c r="R1338" s="0" t="n">
        <f aca="false">(2 * S1338 * M1338) / (S1338 + M1338)</f>
        <v>0.991658282122876</v>
      </c>
      <c r="S1338" s="0" t="n">
        <f aca="false">H1338 / (H1338 + I1338)</f>
        <v>0.991870304693447</v>
      </c>
      <c r="T1338" s="0" t="n">
        <f aca="false">AVERAGE(M1338:S1338)</f>
        <v>0.583908897399245</v>
      </c>
      <c r="U1338" s="0" t="n">
        <f aca="false">(H1338 + K1338)/(H1338 + K1338 + I1338 + J1338)</f>
        <v>0.998961663050216</v>
      </c>
      <c r="V1338" s="0" t="n">
        <f aca="false">(I1338+J1338)/W1338</f>
        <v>0.00105225798864621</v>
      </c>
      <c r="W1338" s="0" t="n">
        <f aca="false">VLOOKUP(G1338,ValidPixels!$A$1:$B$53, 2,0)</f>
        <v>50102732</v>
      </c>
    </row>
    <row r="1339" customFormat="false" ht="12.8" hidden="false" customHeight="false" outlineLevel="0" collapsed="false">
      <c r="A1339" s="0" t="n">
        <v>11</v>
      </c>
      <c r="B1339" s="0" t="s">
        <v>125</v>
      </c>
      <c r="C1339" s="0" t="n">
        <f aca="false">VLOOKUP(D1339,List!$G$2:$H$12, 2, 0)</f>
        <v>4</v>
      </c>
      <c r="D1339" s="0" t="s">
        <v>35</v>
      </c>
      <c r="E1339" s="0" t="n">
        <f aca="false">VLOOKUP(G1339,List!$A$2:$B$54, 2, 0)</f>
        <v>14</v>
      </c>
      <c r="F1339" s="0" t="n">
        <f aca="false">VLOOKUP(G1339,List!$L$2:$M$54, 2,0)</f>
        <v>1</v>
      </c>
      <c r="G1339" s="0" t="s">
        <v>39</v>
      </c>
      <c r="H1339" s="0" t="n">
        <v>4071075</v>
      </c>
      <c r="I1339" s="0" t="n">
        <v>23361</v>
      </c>
      <c r="J1339" s="0" t="n">
        <v>27232</v>
      </c>
      <c r="K1339" s="0" t="n">
        <v>115404981</v>
      </c>
      <c r="L1339" s="0" t="n">
        <v>0</v>
      </c>
      <c r="M1339" s="0" t="n">
        <f aca="false">H1339 / (H1339 + J1339)</f>
        <v>0.993355305007653</v>
      </c>
      <c r="N1339" s="0" t="n">
        <f aca="false">K1339 / (K1339+ I1339)</f>
        <v>0.999797614696744</v>
      </c>
      <c r="O1339" s="0" t="n">
        <f aca="false">I1339 / (I1339 + K1339)</f>
        <v>0.000202385303255937</v>
      </c>
      <c r="P1339" s="0" t="n">
        <f aca="false">J1339 / (H1339 + J1339)</f>
        <v>0.00664469499234684</v>
      </c>
      <c r="Q1339" s="0" t="n">
        <f aca="false">100 * (J1339 + I1339) / (H1339 + I1339 + J1339 + K1339)</f>
        <v>0.0423277992173946</v>
      </c>
      <c r="R1339" s="0" t="n">
        <f aca="false">(2 * S1339 * M1339) / (S1339 + M1339)</f>
        <v>0.993824656772463</v>
      </c>
      <c r="S1339" s="0" t="n">
        <f aca="false">H1339 / (H1339 + I1339)</f>
        <v>0.994294452276211</v>
      </c>
      <c r="T1339" s="0" t="n">
        <f aca="false">AVERAGE(M1339:S1339)</f>
        <v>0.575778129752296</v>
      </c>
      <c r="U1339" s="0" t="n">
        <f aca="false">(H1339 + K1339)/(H1339 + K1339 + I1339 + J1339)</f>
        <v>0.999576722007826</v>
      </c>
      <c r="V1339" s="0" t="n">
        <f aca="false">(I1339+J1339)/W1339</f>
        <v>0.000423277992173946</v>
      </c>
      <c r="W1339" s="0" t="n">
        <f aca="false">VLOOKUP(G1339,ValidPixels!$A$1:$B$53, 2,0)</f>
        <v>119526649</v>
      </c>
    </row>
    <row r="1340" customFormat="false" ht="12.8" hidden="false" customHeight="false" outlineLevel="0" collapsed="false">
      <c r="A1340" s="0" t="n">
        <v>11</v>
      </c>
      <c r="B1340" s="0" t="s">
        <v>125</v>
      </c>
      <c r="C1340" s="0" t="n">
        <f aca="false">VLOOKUP(D1340,List!$G$2:$H$12, 2, 0)</f>
        <v>4</v>
      </c>
      <c r="D1340" s="0" t="s">
        <v>35</v>
      </c>
      <c r="E1340" s="0" t="n">
        <f aca="false">VLOOKUP(G1340,List!$A$2:$B$54, 2, 0)</f>
        <v>13</v>
      </c>
      <c r="F1340" s="0" t="n">
        <f aca="false">VLOOKUP(G1340,List!$L$2:$M$54, 2,0)</f>
        <v>2</v>
      </c>
      <c r="G1340" s="0" t="s">
        <v>38</v>
      </c>
      <c r="H1340" s="0" t="n">
        <v>5479665</v>
      </c>
      <c r="I1340" s="0" t="n">
        <v>7303</v>
      </c>
      <c r="J1340" s="0" t="n">
        <v>11057</v>
      </c>
      <c r="K1340" s="0" t="n">
        <v>111477396</v>
      </c>
      <c r="L1340" s="0" t="n">
        <v>0</v>
      </c>
      <c r="M1340" s="0" t="n">
        <f aca="false">H1340 / (H1340 + J1340)</f>
        <v>0.997986239332459</v>
      </c>
      <c r="N1340" s="0" t="n">
        <f aca="false">K1340 / (K1340+ I1340)</f>
        <v>0.999934493252747</v>
      </c>
      <c r="O1340" s="0" t="n">
        <f aca="false">I1340 / (I1340 + K1340)</f>
        <v>6.55067472532711E-005</v>
      </c>
      <c r="P1340" s="0" t="n">
        <f aca="false">J1340 / (H1340 + J1340)</f>
        <v>0.00201376066754063</v>
      </c>
      <c r="Q1340" s="0" t="n">
        <f aca="false">100 * (J1340 + I1340) / (H1340 + I1340 + J1340 + K1340)</f>
        <v>0.015695604976707</v>
      </c>
      <c r="R1340" s="0" t="n">
        <f aca="false">(2 * S1340 * M1340) / (S1340 + M1340)</f>
        <v>0.99832751699128</v>
      </c>
      <c r="S1340" s="0" t="n">
        <f aca="false">H1340 / (H1340 + I1340)</f>
        <v>0.99866902814086</v>
      </c>
      <c r="T1340" s="0" t="n">
        <f aca="false">AVERAGE(M1340:S1340)</f>
        <v>0.573241735729835</v>
      </c>
      <c r="U1340" s="0" t="n">
        <f aca="false">(H1340 + K1340)/(H1340 + K1340 + I1340 + J1340)</f>
        <v>0.999843043950233</v>
      </c>
      <c r="V1340" s="0" t="n">
        <f aca="false">(I1340+J1340)/W1340</f>
        <v>0.00015695604976707</v>
      </c>
      <c r="W1340" s="0" t="n">
        <f aca="false">VLOOKUP(G1340,ValidPixels!$A$1:$B$53, 2,0)</f>
        <v>116975421</v>
      </c>
    </row>
    <row r="1341" customFormat="false" ht="12.8" hidden="false" customHeight="false" outlineLevel="0" collapsed="false">
      <c r="A1341" s="0" t="n">
        <v>11</v>
      </c>
      <c r="B1341" s="0" t="s">
        <v>125</v>
      </c>
      <c r="C1341" s="0" t="n">
        <f aca="false">VLOOKUP(D1341,List!$G$2:$H$12, 2, 0)</f>
        <v>6</v>
      </c>
      <c r="D1341" s="0" t="s">
        <v>40</v>
      </c>
      <c r="E1341" s="0" t="n">
        <f aca="false">VLOOKUP(G1341,List!$A$2:$B$54, 2, 0)</f>
        <v>15</v>
      </c>
      <c r="F1341" s="0" t="n">
        <f aca="false">VLOOKUP(G1341,List!$L$2:$M$54, 2,0)</f>
        <v>2</v>
      </c>
      <c r="G1341" s="0" t="s">
        <v>41</v>
      </c>
      <c r="H1341" s="0" t="n">
        <v>224343</v>
      </c>
      <c r="I1341" s="0" t="n">
        <v>2197</v>
      </c>
      <c r="J1341" s="0" t="n">
        <v>1048</v>
      </c>
      <c r="K1341" s="0" t="n">
        <v>2686993</v>
      </c>
      <c r="L1341" s="0" t="n">
        <v>0</v>
      </c>
      <c r="M1341" s="0" t="n">
        <f aca="false">H1341 / (H1341 + J1341)</f>
        <v>0.995350302363448</v>
      </c>
      <c r="N1341" s="0" t="n">
        <f aca="false">K1341 / (K1341+ I1341)</f>
        <v>0.999183025371952</v>
      </c>
      <c r="O1341" s="0" t="n">
        <f aca="false">I1341 / (I1341 + K1341)</f>
        <v>0.000816974628047851</v>
      </c>
      <c r="P1341" s="0" t="n">
        <f aca="false">J1341 / (H1341 + J1341)</f>
        <v>0.00464969763655159</v>
      </c>
      <c r="Q1341" s="0" t="n">
        <f aca="false">100 * (J1341 + I1341) / (H1341 + I1341 + J1341 + K1341)</f>
        <v>0.111336758182394</v>
      </c>
      <c r="R1341" s="0" t="n">
        <f aca="false">(2 * S1341 * M1341) / (S1341 + M1341)</f>
        <v>0.992819700352488</v>
      </c>
      <c r="S1341" s="0" t="n">
        <f aca="false">H1341 / (H1341 + I1341)</f>
        <v>0.990301933433389</v>
      </c>
      <c r="T1341" s="0" t="n">
        <f aca="false">AVERAGE(M1341:S1341)</f>
        <v>0.584922627424039</v>
      </c>
      <c r="U1341" s="0" t="n">
        <f aca="false">(H1341 + K1341)/(H1341 + K1341 + I1341 + J1341)</f>
        <v>0.998886632418176</v>
      </c>
      <c r="V1341" s="0" t="n">
        <f aca="false">(I1341+J1341)/W1341</f>
        <v>0.00111336758182394</v>
      </c>
      <c r="W1341" s="0" t="n">
        <f aca="false">VLOOKUP(G1341,ValidPixels!$A$1:$B$53, 2,0)</f>
        <v>2914581</v>
      </c>
    </row>
    <row r="1342" customFormat="false" ht="12.8" hidden="false" customHeight="false" outlineLevel="0" collapsed="false">
      <c r="A1342" s="0" t="n">
        <v>11</v>
      </c>
      <c r="B1342" s="0" t="s">
        <v>125</v>
      </c>
      <c r="C1342" s="0" t="n">
        <f aca="false">VLOOKUP(D1342,List!$G$2:$H$12, 2, 0)</f>
        <v>6</v>
      </c>
      <c r="D1342" s="0" t="s">
        <v>40</v>
      </c>
      <c r="E1342" s="0" t="n">
        <f aca="false">VLOOKUP(G1342,List!$A$2:$B$54, 2, 0)</f>
        <v>16</v>
      </c>
      <c r="F1342" s="0" t="n">
        <f aca="false">VLOOKUP(G1342,List!$L$2:$M$54, 2,0)</f>
        <v>6</v>
      </c>
      <c r="G1342" s="0" t="s">
        <v>42</v>
      </c>
      <c r="H1342" s="0" t="n">
        <v>690098</v>
      </c>
      <c r="I1342" s="0" t="n">
        <v>16726</v>
      </c>
      <c r="J1342" s="0" t="n">
        <v>1272</v>
      </c>
      <c r="K1342" s="0" t="n">
        <v>91643503</v>
      </c>
      <c r="L1342" s="0" t="n">
        <v>53</v>
      </c>
      <c r="M1342" s="0" t="n">
        <f aca="false">H1342 / (H1342 + J1342)</f>
        <v>0.998160174725545</v>
      </c>
      <c r="N1342" s="0" t="n">
        <f aca="false">K1342 / (K1342+ I1342)</f>
        <v>0.999817521730172</v>
      </c>
      <c r="O1342" s="0" t="n">
        <f aca="false">I1342 / (I1342 + K1342)</f>
        <v>0.000182478269828455</v>
      </c>
      <c r="P1342" s="0" t="n">
        <f aca="false">J1342 / (H1342 + J1342)</f>
        <v>0.00183982527445507</v>
      </c>
      <c r="Q1342" s="0" t="n">
        <f aca="false">100 * (J1342 + I1342) / (H1342 + I1342 + J1342 + K1342)</f>
        <v>0.0194885634844287</v>
      </c>
      <c r="R1342" s="0" t="n">
        <f aca="false">(2 * S1342 * M1342) / (S1342 + M1342)</f>
        <v>0.98712768042203</v>
      </c>
      <c r="S1342" s="0" t="n">
        <f aca="false">H1342 / (H1342 + I1342)</f>
        <v>0.976336400574966</v>
      </c>
      <c r="T1342" s="0" t="n">
        <f aca="false">AVERAGE(M1342:S1342)</f>
        <v>0.568993234925918</v>
      </c>
      <c r="U1342" s="0" t="n">
        <f aca="false">(H1342 + K1342)/(H1342 + K1342 + I1342 + J1342)</f>
        <v>0.999805114365156</v>
      </c>
      <c r="V1342" s="0" t="n">
        <f aca="false">(I1342+J1342)/W1342</f>
        <v>0.00223718373893838</v>
      </c>
      <c r="W1342" s="0" t="n">
        <f aca="false">VLOOKUP(G1342,ValidPixels!$A$1:$B$53, 2,0)</f>
        <v>8044936</v>
      </c>
    </row>
    <row r="1343" customFormat="false" ht="12.8" hidden="false" customHeight="false" outlineLevel="0" collapsed="false">
      <c r="A1343" s="0" t="n">
        <v>11</v>
      </c>
      <c r="B1343" s="0" t="s">
        <v>125</v>
      </c>
      <c r="C1343" s="0" t="n">
        <f aca="false">VLOOKUP(D1343,List!$G$2:$H$12, 2, 0)</f>
        <v>6</v>
      </c>
      <c r="D1343" s="0" t="s">
        <v>40</v>
      </c>
      <c r="E1343" s="0" t="n">
        <f aca="false">VLOOKUP(G1343,List!$A$2:$B$54, 2, 0)</f>
        <v>17</v>
      </c>
      <c r="F1343" s="0" t="n">
        <f aca="false">VLOOKUP(G1343,List!$L$2:$M$54, 2,0)</f>
        <v>4</v>
      </c>
      <c r="G1343" s="0" t="s">
        <v>43</v>
      </c>
      <c r="H1343" s="0" t="n">
        <v>704701</v>
      </c>
      <c r="I1343" s="0" t="n">
        <v>709</v>
      </c>
      <c r="J1343" s="0" t="n">
        <v>244</v>
      </c>
      <c r="K1343" s="0" t="n">
        <v>13825288</v>
      </c>
      <c r="L1343" s="0" t="n">
        <v>0</v>
      </c>
      <c r="M1343" s="0" t="n">
        <f aca="false">H1343 / (H1343 + J1343)</f>
        <v>0.999653873706459</v>
      </c>
      <c r="N1343" s="0" t="n">
        <f aca="false">K1343 / (K1343+ I1343)</f>
        <v>0.999948719792142</v>
      </c>
      <c r="O1343" s="0" t="n">
        <f aca="false">I1343 / (I1343 + K1343)</f>
        <v>5.12802078577046E-005</v>
      </c>
      <c r="P1343" s="0" t="n">
        <f aca="false">J1343 / (H1343 + J1343)</f>
        <v>0.000346126293540631</v>
      </c>
      <c r="Q1343" s="0" t="n">
        <f aca="false">100 * (J1343 + I1343) / (H1343 + I1343 + J1343 + K1343)</f>
        <v>0.00655841858015812</v>
      </c>
      <c r="R1343" s="0" t="n">
        <f aca="false">(2 * S1343 * M1343) / (S1343 + M1343)</f>
        <v>0.999324283602356</v>
      </c>
      <c r="S1343" s="0" t="n">
        <f aca="false">H1343 / (H1343 + I1343)</f>
        <v>0.998994910761118</v>
      </c>
      <c r="T1343" s="0" t="n">
        <f aca="false">AVERAGE(M1343:S1343)</f>
        <v>0.572125373277662</v>
      </c>
      <c r="U1343" s="0" t="n">
        <f aca="false">(H1343 + K1343)/(H1343 + K1343 + I1343 + J1343)</f>
        <v>0.999934415814198</v>
      </c>
      <c r="V1343" s="0" t="n">
        <f aca="false">(I1343+J1343)/W1343</f>
        <v>5.63180262513863E-006</v>
      </c>
      <c r="W1343" s="0" t="n">
        <f aca="false">VLOOKUP(G1343,ValidPixels!$A$1:$B$53, 2,0)</f>
        <v>169217578</v>
      </c>
    </row>
    <row r="1344" customFormat="false" ht="12.8" hidden="false" customHeight="false" outlineLevel="0" collapsed="false">
      <c r="A1344" s="0" t="n">
        <v>11</v>
      </c>
      <c r="B1344" s="0" t="s">
        <v>125</v>
      </c>
      <c r="C1344" s="0" t="n">
        <f aca="false">VLOOKUP(D1344,List!$G$2:$H$12, 2, 0)</f>
        <v>6</v>
      </c>
      <c r="D1344" s="0" t="s">
        <v>40</v>
      </c>
      <c r="E1344" s="0" t="n">
        <f aca="false">VLOOKUP(G1344,List!$A$2:$B$54, 2, 0)</f>
        <v>18</v>
      </c>
      <c r="F1344" s="0" t="n">
        <f aca="false">VLOOKUP(G1344,List!$L$2:$M$54, 2,0)</f>
        <v>1</v>
      </c>
      <c r="G1344" s="0" t="s">
        <v>44</v>
      </c>
      <c r="H1344" s="0" t="n">
        <v>745460</v>
      </c>
      <c r="I1344" s="0" t="n">
        <v>3899</v>
      </c>
      <c r="J1344" s="0" t="n">
        <v>3344</v>
      </c>
      <c r="K1344" s="0" t="n">
        <v>14817530</v>
      </c>
      <c r="L1344" s="0" t="n">
        <v>23</v>
      </c>
      <c r="M1344" s="0" t="n">
        <f aca="false">H1344 / (H1344 + J1344)</f>
        <v>0.995534211889894</v>
      </c>
      <c r="N1344" s="0" t="n">
        <f aca="false">K1344 / (K1344+ I1344)</f>
        <v>0.999736934947366</v>
      </c>
      <c r="O1344" s="0" t="n">
        <f aca="false">I1344 / (I1344 + K1344)</f>
        <v>0.000263065052634263</v>
      </c>
      <c r="P1344" s="0" t="n">
        <f aca="false">J1344 / (H1344 + J1344)</f>
        <v>0.00446578811010625</v>
      </c>
      <c r="Q1344" s="0" t="n">
        <f aca="false">100 * (J1344 + I1344) / (H1344 + I1344 + J1344 + K1344)</f>
        <v>0.0465182505618253</v>
      </c>
      <c r="R1344" s="0" t="n">
        <f aca="false">(2 * S1344 * M1344) / (S1344 + M1344)</f>
        <v>0.995165412575267</v>
      </c>
      <c r="S1344" s="0" t="n">
        <f aca="false">H1344 / (H1344 + I1344)</f>
        <v>0.994796886405581</v>
      </c>
      <c r="T1344" s="0" t="n">
        <f aca="false">AVERAGE(M1344:S1344)</f>
        <v>0.576640078506096</v>
      </c>
      <c r="U1344" s="0" t="n">
        <f aca="false">(H1344 + K1344)/(H1344 + K1344 + I1344 + J1344)</f>
        <v>0.999534817494382</v>
      </c>
      <c r="V1344" s="0" t="n">
        <f aca="false">(I1344+J1344)/W1344</f>
        <v>0.000465596243140362</v>
      </c>
      <c r="W1344" s="0" t="n">
        <f aca="false">VLOOKUP(G1344,ValidPixels!$A$1:$B$53, 2,0)</f>
        <v>15556397</v>
      </c>
    </row>
    <row r="1345" customFormat="false" ht="12.8" hidden="false" customHeight="false" outlineLevel="0" collapsed="false">
      <c r="A1345" s="0" t="n">
        <v>11</v>
      </c>
      <c r="B1345" s="0" t="s">
        <v>125</v>
      </c>
      <c r="C1345" s="0" t="n">
        <f aca="false">VLOOKUP(D1345,List!$G$2:$H$12, 2, 0)</f>
        <v>6</v>
      </c>
      <c r="D1345" s="0" t="s">
        <v>40</v>
      </c>
      <c r="E1345" s="0" t="n">
        <f aca="false">VLOOKUP(G1345,List!$A$2:$B$54, 2, 0)</f>
        <v>19</v>
      </c>
      <c r="F1345" s="0" t="n">
        <f aca="false">VLOOKUP(G1345,List!$L$2:$M$54, 2,0)</f>
        <v>5</v>
      </c>
      <c r="G1345" s="0" t="s">
        <v>45</v>
      </c>
      <c r="H1345" s="0" t="n">
        <v>1442611</v>
      </c>
      <c r="I1345" s="0" t="n">
        <v>12463</v>
      </c>
      <c r="J1345" s="0" t="n">
        <v>3600</v>
      </c>
      <c r="K1345" s="0" t="n">
        <v>6600376</v>
      </c>
      <c r="L1345" s="0" t="n">
        <v>20</v>
      </c>
      <c r="M1345" s="0" t="n">
        <f aca="false">H1345 / (H1345 + J1345)</f>
        <v>0.997510736676737</v>
      </c>
      <c r="N1345" s="0" t="n">
        <f aca="false">K1345 / (K1345+ I1345)</f>
        <v>0.998115332915258</v>
      </c>
      <c r="O1345" s="0" t="n">
        <f aca="false">I1345 / (I1345 + K1345)</f>
        <v>0.00188466708474227</v>
      </c>
      <c r="P1345" s="0" t="n">
        <f aca="false">J1345 / (H1345 + J1345)</f>
        <v>0.00248926332326334</v>
      </c>
      <c r="Q1345" s="0" t="n">
        <f aca="false">100 * (J1345 + I1345) / (H1345 + I1345 + J1345 + K1345)</f>
        <v>0.199316296585826</v>
      </c>
      <c r="R1345" s="0" t="n">
        <f aca="false">(2 * S1345 * M1345) / (S1345 + M1345)</f>
        <v>0.994463487730437</v>
      </c>
      <c r="S1345" s="0" t="n">
        <f aca="false">H1345 / (H1345 + I1345)</f>
        <v>0.991434799879594</v>
      </c>
      <c r="T1345" s="0" t="n">
        <f aca="false">AVERAGE(M1345:S1345)</f>
        <v>0.597887797742265</v>
      </c>
      <c r="U1345" s="0" t="n">
        <f aca="false">(H1345 + K1345)/(H1345 + K1345 + I1345 + J1345)</f>
        <v>0.998006837034142</v>
      </c>
      <c r="V1345" s="0" t="n">
        <f aca="false">(I1345+J1345)/W1345</f>
        <v>0.0011054341831383</v>
      </c>
      <c r="W1345" s="0" t="n">
        <f aca="false">VLOOKUP(G1345,ValidPixels!$A$1:$B$53, 2,0)</f>
        <v>14530942</v>
      </c>
    </row>
    <row r="1346" customFormat="false" ht="12.8" hidden="false" customHeight="false" outlineLevel="0" collapsed="false">
      <c r="A1346" s="0" t="n">
        <v>11</v>
      </c>
      <c r="B1346" s="0" t="s">
        <v>125</v>
      </c>
      <c r="C1346" s="0" t="n">
        <f aca="false">VLOOKUP(D1346,List!$G$2:$H$12, 2, 0)</f>
        <v>6</v>
      </c>
      <c r="D1346" s="0" t="s">
        <v>40</v>
      </c>
      <c r="E1346" s="0" t="n">
        <f aca="false">VLOOKUP(G1346,List!$A$2:$B$54, 2, 0)</f>
        <v>20</v>
      </c>
      <c r="F1346" s="0" t="n">
        <f aca="false">VLOOKUP(G1346,List!$L$2:$M$54, 2,0)</f>
        <v>3</v>
      </c>
      <c r="G1346" s="0" t="s">
        <v>46</v>
      </c>
      <c r="H1346" s="0" t="n">
        <v>7357452</v>
      </c>
      <c r="I1346" s="0" t="n">
        <v>39660</v>
      </c>
      <c r="J1346" s="0" t="n">
        <v>31228</v>
      </c>
      <c r="K1346" s="0" t="n">
        <v>161789238</v>
      </c>
      <c r="L1346" s="0" t="n">
        <v>0</v>
      </c>
      <c r="M1346" s="0" t="n">
        <f aca="false">H1346 / (H1346 + J1346)</f>
        <v>0.995773534650303</v>
      </c>
      <c r="N1346" s="0" t="n">
        <f aca="false">K1346 / (K1346+ I1346)</f>
        <v>0.999754926342018</v>
      </c>
      <c r="O1346" s="0" t="n">
        <f aca="false">I1346 / (I1346 + K1346)</f>
        <v>0.000245073657981654</v>
      </c>
      <c r="P1346" s="0" t="n">
        <f aca="false">J1346 / (H1346 + J1346)</f>
        <v>0.0042264653496971</v>
      </c>
      <c r="Q1346" s="0" t="n">
        <f aca="false">100 * (J1346 + I1346) / (H1346 + I1346 + J1346 + K1346)</f>
        <v>0.0418916290126786</v>
      </c>
      <c r="R1346" s="0" t="n">
        <f aca="false">(2 * S1346 * M1346) / (S1346 + M1346)</f>
        <v>0.995205667711273</v>
      </c>
      <c r="S1346" s="0" t="n">
        <f aca="false">H1346 / (H1346 + I1346)</f>
        <v>0.994638448086226</v>
      </c>
      <c r="T1346" s="0" t="n">
        <f aca="false">AVERAGE(M1346:S1346)</f>
        <v>0.575962249258597</v>
      </c>
      <c r="U1346" s="0" t="n">
        <f aca="false">(H1346 + K1346)/(H1346 + K1346 + I1346 + J1346)</f>
        <v>0.999581083709873</v>
      </c>
      <c r="V1346" s="0" t="n">
        <f aca="false">(I1346+J1346)/W1346</f>
        <v>0.00077085758166944</v>
      </c>
      <c r="W1346" s="0" t="n">
        <f aca="false">VLOOKUP(G1346,ValidPixels!$A$1:$B$53, 2,0)</f>
        <v>91959918</v>
      </c>
    </row>
    <row r="1347" customFormat="false" ht="12.8" hidden="false" customHeight="false" outlineLevel="0" collapsed="false">
      <c r="A1347" s="0" t="n">
        <v>11</v>
      </c>
      <c r="B1347" s="0" t="s">
        <v>125</v>
      </c>
      <c r="C1347" s="0" t="n">
        <f aca="false">VLOOKUP(D1347,List!$G$2:$H$12, 2, 0)</f>
        <v>9</v>
      </c>
      <c r="D1347" s="0" t="s">
        <v>47</v>
      </c>
      <c r="E1347" s="0" t="n">
        <f aca="false">VLOOKUP(G1347,List!$A$2:$B$54, 2, 0)</f>
        <v>21</v>
      </c>
      <c r="F1347" s="0" t="n">
        <f aca="false">VLOOKUP(G1347,List!$L$2:$M$54, 2,0)</f>
        <v>1</v>
      </c>
      <c r="G1347" s="0" t="s">
        <v>48</v>
      </c>
      <c r="H1347" s="0" t="n">
        <v>2015788</v>
      </c>
      <c r="I1347" s="0" t="n">
        <v>91743</v>
      </c>
      <c r="J1347" s="0" t="n">
        <v>8809</v>
      </c>
      <c r="K1347" s="0" t="n">
        <v>99736044</v>
      </c>
      <c r="L1347" s="0" t="n">
        <v>0</v>
      </c>
      <c r="M1347" s="0" t="n">
        <f aca="false">H1347 / (H1347 + J1347)</f>
        <v>0.995649010642612</v>
      </c>
      <c r="N1347" s="0" t="n">
        <f aca="false">K1347 / (K1347+ I1347)</f>
        <v>0.999080987340729</v>
      </c>
      <c r="O1347" s="0" t="n">
        <f aca="false">I1347 / (I1347 + K1347)</f>
        <v>0.00091901265927091</v>
      </c>
      <c r="P1347" s="0" t="n">
        <f aca="false">J1347 / (H1347 + J1347)</f>
        <v>0.00435098935738816</v>
      </c>
      <c r="Q1347" s="0" t="n">
        <f aca="false">100 * (J1347 + I1347) / (H1347 + I1347 + J1347 + K1347)</f>
        <v>0.0987232660160414</v>
      </c>
      <c r="R1347" s="0" t="n">
        <f aca="false">(2 * S1347 * M1347) / (S1347 + M1347)</f>
        <v>0.975665807061156</v>
      </c>
      <c r="S1347" s="0" t="n">
        <f aca="false">H1347 / (H1347 + I1347)</f>
        <v>0.956468967716252</v>
      </c>
      <c r="T1347" s="0" t="n">
        <f aca="false">AVERAGE(M1347:S1347)</f>
        <v>0.575836862970493</v>
      </c>
      <c r="U1347" s="0" t="n">
        <f aca="false">(H1347 + K1347)/(H1347 + K1347 + I1347 + J1347)</f>
        <v>0.99901276733984</v>
      </c>
      <c r="V1347" s="0" t="n">
        <f aca="false">(I1347+J1347)/W1347</f>
        <v>0.000987232660160414</v>
      </c>
      <c r="W1347" s="0" t="n">
        <f aca="false">VLOOKUP(G1347,ValidPixels!$A$1:$B$53, 2,0)</f>
        <v>101852384</v>
      </c>
    </row>
    <row r="1348" customFormat="false" ht="12.8" hidden="false" customHeight="false" outlineLevel="0" collapsed="false">
      <c r="A1348" s="0" t="n">
        <v>11</v>
      </c>
      <c r="B1348" s="0" t="s">
        <v>125</v>
      </c>
      <c r="C1348" s="0" t="n">
        <f aca="false">VLOOKUP(D1348,List!$G$2:$H$12, 2, 0)</f>
        <v>9</v>
      </c>
      <c r="D1348" s="0" t="s">
        <v>47</v>
      </c>
      <c r="E1348" s="0" t="n">
        <f aca="false">VLOOKUP(G1348,List!$A$2:$B$54, 2, 0)</f>
        <v>22</v>
      </c>
      <c r="F1348" s="0" t="n">
        <f aca="false">VLOOKUP(G1348,List!$L$2:$M$54, 2,0)</f>
        <v>3</v>
      </c>
      <c r="G1348" s="0" t="s">
        <v>49</v>
      </c>
      <c r="H1348" s="0" t="n">
        <v>2933310</v>
      </c>
      <c r="I1348" s="0" t="n">
        <v>18188</v>
      </c>
      <c r="J1348" s="0" t="n">
        <v>17899</v>
      </c>
      <c r="K1348" s="0" t="n">
        <v>76997314</v>
      </c>
      <c r="L1348" s="0" t="n">
        <v>2207</v>
      </c>
      <c r="M1348" s="0" t="n">
        <f aca="false">H1348 / (H1348 + J1348)</f>
        <v>0.993935027983447</v>
      </c>
      <c r="N1348" s="0" t="n">
        <f aca="false">K1348 / (K1348+ I1348)</f>
        <v>0.999763839752677</v>
      </c>
      <c r="O1348" s="0" t="n">
        <f aca="false">I1348 / (I1348 + K1348)</f>
        <v>0.000236160247322675</v>
      </c>
      <c r="P1348" s="0" t="n">
        <f aca="false">J1348 / (H1348 + J1348)</f>
        <v>0.00606497201655322</v>
      </c>
      <c r="Q1348" s="0" t="n">
        <f aca="false">100 * (J1348 + I1348) / (H1348 + I1348 + J1348 + K1348)</f>
        <v>0.0451275281285484</v>
      </c>
      <c r="R1348" s="0" t="n">
        <f aca="false">(2 * S1348 * M1348) / (S1348 + M1348)</f>
        <v>0.993886364340971</v>
      </c>
      <c r="S1348" s="0" t="n">
        <f aca="false">H1348 / (H1348 + I1348)</f>
        <v>0.993837705463463</v>
      </c>
      <c r="T1348" s="0" t="n">
        <f aca="false">AVERAGE(M1348:S1348)</f>
        <v>0.576121656847569</v>
      </c>
      <c r="U1348" s="0" t="n">
        <f aca="false">(H1348 + K1348)/(H1348 + K1348 + I1348 + J1348)</f>
        <v>0.999548724718714</v>
      </c>
      <c r="V1348" s="0" t="n">
        <f aca="false">(I1348+J1348)/W1348</f>
        <v>0.000453497350910437</v>
      </c>
      <c r="W1348" s="0" t="n">
        <f aca="false">VLOOKUP(G1348,ValidPixels!$A$1:$B$53, 2,0)</f>
        <v>79574886</v>
      </c>
    </row>
    <row r="1349" customFormat="false" ht="12.8" hidden="false" customHeight="false" outlineLevel="0" collapsed="false">
      <c r="A1349" s="0" t="n">
        <v>11</v>
      </c>
      <c r="B1349" s="0" t="s">
        <v>125</v>
      </c>
      <c r="C1349" s="0" t="n">
        <f aca="false">VLOOKUP(D1349,List!$G$2:$H$12, 2, 0)</f>
        <v>9</v>
      </c>
      <c r="D1349" s="0" t="s">
        <v>47</v>
      </c>
      <c r="E1349" s="0" t="n">
        <f aca="false">VLOOKUP(G1349,List!$A$2:$B$54, 2, 0)</f>
        <v>24</v>
      </c>
      <c r="F1349" s="0" t="n">
        <f aca="false">VLOOKUP(G1349,List!$L$2:$M$54, 2,0)</f>
        <v>6</v>
      </c>
      <c r="G1349" s="0" t="s">
        <v>51</v>
      </c>
      <c r="H1349" s="0" t="n">
        <v>4896535</v>
      </c>
      <c r="I1349" s="0" t="n">
        <v>22485</v>
      </c>
      <c r="J1349" s="0" t="n">
        <v>8821</v>
      </c>
      <c r="K1349" s="0" t="n">
        <v>81978175</v>
      </c>
      <c r="L1349" s="0" t="n">
        <v>19031</v>
      </c>
      <c r="M1349" s="0" t="n">
        <f aca="false">H1349 / (H1349 + J1349)</f>
        <v>0.998201761503141</v>
      </c>
      <c r="N1349" s="0" t="n">
        <f aca="false">K1349 / (K1349+ I1349)</f>
        <v>0.999725794889944</v>
      </c>
      <c r="O1349" s="0" t="n">
        <f aca="false">I1349 / (I1349 + K1349)</f>
        <v>0.000274205110056431</v>
      </c>
      <c r="P1349" s="0" t="n">
        <f aca="false">J1349 / (H1349 + J1349)</f>
        <v>0.00179823849685935</v>
      </c>
      <c r="Q1349" s="0" t="n">
        <f aca="false">100 * (J1349 + I1349) / (H1349 + I1349 + J1349 + K1349)</f>
        <v>0.0360228226317497</v>
      </c>
      <c r="R1349" s="0" t="n">
        <f aca="false">(2 * S1349 * M1349) / (S1349 + M1349)</f>
        <v>0.996813436293562</v>
      </c>
      <c r="S1349" s="0" t="n">
        <f aca="false">H1349 / (H1349 + I1349)</f>
        <v>0.995428967558579</v>
      </c>
      <c r="T1349" s="0" t="n">
        <f aca="false">AVERAGE(M1349:S1349)</f>
        <v>0.57546646092627</v>
      </c>
      <c r="U1349" s="0" t="n">
        <f aca="false">(H1349 + K1349)/(H1349 + K1349 + I1349 + J1349)</f>
        <v>0.999639771773682</v>
      </c>
      <c r="V1349" s="0" t="n">
        <f aca="false">(I1349+J1349)/W1349</f>
        <v>0.000363910375893171</v>
      </c>
      <c r="W1349" s="0" t="n">
        <f aca="false">VLOOKUP(G1349,ValidPixels!$A$1:$B$53, 2,0)</f>
        <v>86026676</v>
      </c>
    </row>
    <row r="1350" customFormat="false" ht="12.8" hidden="false" customHeight="false" outlineLevel="0" collapsed="false">
      <c r="A1350" s="0" t="n">
        <v>11</v>
      </c>
      <c r="B1350" s="0" t="s">
        <v>125</v>
      </c>
      <c r="C1350" s="0" t="n">
        <f aca="false">VLOOKUP(D1350,List!$G$2:$H$12, 2, 0)</f>
        <v>9</v>
      </c>
      <c r="D1350" s="0" t="s">
        <v>47</v>
      </c>
      <c r="E1350" s="0" t="n">
        <f aca="false">VLOOKUP(G1350,List!$A$2:$B$54, 2, 0)</f>
        <v>23</v>
      </c>
      <c r="F1350" s="0" t="n">
        <f aca="false">VLOOKUP(G1350,List!$L$2:$M$54, 2,0)</f>
        <v>2</v>
      </c>
      <c r="G1350" s="0" t="s">
        <v>50</v>
      </c>
      <c r="H1350" s="0" t="n">
        <v>5147075</v>
      </c>
      <c r="I1350" s="0" t="n">
        <v>11930</v>
      </c>
      <c r="J1350" s="0" t="n">
        <v>9713</v>
      </c>
      <c r="K1350" s="0" t="n">
        <v>80827788</v>
      </c>
      <c r="L1350" s="0" t="n">
        <v>6119</v>
      </c>
      <c r="M1350" s="0" t="n">
        <f aca="false">H1350 / (H1350 + J1350)</f>
        <v>0.998116463193755</v>
      </c>
      <c r="N1350" s="0" t="n">
        <f aca="false">K1350 / (K1350+ I1350)</f>
        <v>0.999852424027506</v>
      </c>
      <c r="O1350" s="0" t="n">
        <f aca="false">I1350 / (I1350 + K1350)</f>
        <v>0.000147575972494115</v>
      </c>
      <c r="P1350" s="0" t="n">
        <f aca="false">J1350 / (H1350 + J1350)</f>
        <v>0.00188353680624451</v>
      </c>
      <c r="Q1350" s="0" t="n">
        <f aca="false">100 * (J1350 + I1350) / (H1350 + I1350 + J1350 + K1350)</f>
        <v>0.0251673015645543</v>
      </c>
      <c r="R1350" s="0" t="n">
        <f aca="false">(2 * S1350 * M1350) / (S1350 + M1350)</f>
        <v>0.997901954798822</v>
      </c>
      <c r="S1350" s="0" t="n">
        <f aca="false">H1350 / (H1350 + I1350)</f>
        <v>0.997687538585444</v>
      </c>
      <c r="T1350" s="0" t="n">
        <f aca="false">AVERAGE(M1350:S1350)</f>
        <v>0.574393827849831</v>
      </c>
      <c r="U1350" s="0" t="n">
        <f aca="false">(H1350 + K1350)/(H1350 + K1350 + I1350 + J1350)</f>
        <v>0.999748326984354</v>
      </c>
      <c r="V1350" s="0" t="n">
        <f aca="false">(I1350+J1350)/W1350</f>
        <v>0.000256910815469329</v>
      </c>
      <c r="W1350" s="0" t="n">
        <f aca="false">VLOOKUP(G1350,ValidPixels!$A$1:$B$53, 2,0)</f>
        <v>84243242</v>
      </c>
    </row>
    <row r="1351" customFormat="false" ht="12.8" hidden="false" customHeight="false" outlineLevel="0" collapsed="false">
      <c r="A1351" s="0" t="n">
        <v>11</v>
      </c>
      <c r="B1351" s="0" t="s">
        <v>125</v>
      </c>
      <c r="C1351" s="0" t="n">
        <f aca="false">VLOOKUP(D1351,List!$G$2:$H$12, 2, 0)</f>
        <v>9</v>
      </c>
      <c r="D1351" s="0" t="s">
        <v>47</v>
      </c>
      <c r="E1351" s="0" t="n">
        <f aca="false">VLOOKUP(G1351,List!$A$2:$B$54, 2, 0)</f>
        <v>25</v>
      </c>
      <c r="F1351" s="0" t="n">
        <f aca="false">VLOOKUP(G1351,List!$L$2:$M$54, 2,0)</f>
        <v>5</v>
      </c>
      <c r="G1351" s="0" t="s">
        <v>52</v>
      </c>
      <c r="H1351" s="0" t="n">
        <v>10331590</v>
      </c>
      <c r="I1351" s="0" t="n">
        <v>38091</v>
      </c>
      <c r="J1351" s="0" t="n">
        <v>43603</v>
      </c>
      <c r="K1351" s="0" t="n">
        <v>517864684</v>
      </c>
      <c r="L1351" s="0" t="n">
        <v>1566</v>
      </c>
      <c r="M1351" s="0" t="n">
        <f aca="false">H1351 / (H1351 + J1351)</f>
        <v>0.995797379383689</v>
      </c>
      <c r="N1351" s="0" t="n">
        <f aca="false">K1351 / (K1351+ I1351)</f>
        <v>0.999926451446413</v>
      </c>
      <c r="O1351" s="0" t="n">
        <f aca="false">I1351 / (I1351 + K1351)</f>
        <v>7.35485535871091E-005</v>
      </c>
      <c r="P1351" s="0" t="n">
        <f aca="false">J1351 / (H1351 + J1351)</f>
        <v>0.00420262061631046</v>
      </c>
      <c r="Q1351" s="0" t="n">
        <f aca="false">100 * (J1351 + I1351) / (H1351 + I1351 + J1351 + K1351)</f>
        <v>0.0154642072826327</v>
      </c>
      <c r="R1351" s="0" t="n">
        <f aca="false">(2 * S1351 * M1351) / (S1351 + M1351)</f>
        <v>0.996061966922527</v>
      </c>
      <c r="S1351" s="0" t="n">
        <f aca="false">H1351 / (H1351 + I1351)</f>
        <v>0.996326695102771</v>
      </c>
      <c r="T1351" s="0" t="n">
        <f aca="false">AVERAGE(M1351:S1351)</f>
        <v>0.572550409901133</v>
      </c>
      <c r="U1351" s="0" t="n">
        <f aca="false">(H1351 + K1351)/(H1351 + K1351 + I1351 + J1351)</f>
        <v>0.999845357927174</v>
      </c>
      <c r="V1351" s="0" t="n">
        <f aca="false">(I1351+J1351)/W1351</f>
        <v>0.000154777440029568</v>
      </c>
      <c r="W1351" s="0" t="n">
        <f aca="false">VLOOKUP(G1351,ValidPixels!$A$1:$B$53, 2,0)</f>
        <v>527815940</v>
      </c>
    </row>
    <row r="1352" customFormat="false" ht="12.8" hidden="false" customHeight="false" outlineLevel="0" collapsed="false">
      <c r="A1352" s="0" t="n">
        <v>11</v>
      </c>
      <c r="B1352" s="0" t="s">
        <v>125</v>
      </c>
      <c r="C1352" s="0" t="n">
        <f aca="false">VLOOKUP(D1352,List!$G$2:$H$12, 2, 0)</f>
        <v>9</v>
      </c>
      <c r="D1352" s="0" t="s">
        <v>47</v>
      </c>
      <c r="E1352" s="0" t="n">
        <f aca="false">VLOOKUP(G1352,List!$A$2:$B$54, 2, 0)</f>
        <v>26</v>
      </c>
      <c r="F1352" s="0" t="n">
        <f aca="false">VLOOKUP(G1352,List!$L$2:$M$54, 2,0)</f>
        <v>4</v>
      </c>
      <c r="G1352" s="0" t="s">
        <v>53</v>
      </c>
      <c r="H1352" s="0" t="n">
        <v>68409198</v>
      </c>
      <c r="I1352" s="0" t="n">
        <v>259910</v>
      </c>
      <c r="J1352" s="0" t="n">
        <v>324467</v>
      </c>
      <c r="K1352" s="0" t="n">
        <v>923042632</v>
      </c>
      <c r="L1352" s="0" t="n">
        <v>0</v>
      </c>
      <c r="M1352" s="0" t="n">
        <f aca="false">H1352 / (H1352 + J1352)</f>
        <v>0.99527935837555</v>
      </c>
      <c r="N1352" s="0" t="n">
        <f aca="false">K1352 / (K1352+ I1352)</f>
        <v>0.999718499637793</v>
      </c>
      <c r="O1352" s="0" t="n">
        <f aca="false">I1352 / (I1352 + K1352)</f>
        <v>0.000281500362207386</v>
      </c>
      <c r="P1352" s="0" t="n">
        <f aca="false">J1352 / (H1352 + J1352)</f>
        <v>0.00472064162444997</v>
      </c>
      <c r="Q1352" s="0" t="n">
        <f aca="false">100 * (J1352 + I1352) / (H1352 + I1352 + J1352 + K1352)</f>
        <v>0.0589068217345821</v>
      </c>
      <c r="R1352" s="0" t="n">
        <f aca="false">(2 * S1352 * M1352) / (S1352 + M1352)</f>
        <v>0.995746978119576</v>
      </c>
      <c r="S1352" s="0" t="n">
        <f aca="false">H1352 / (H1352 + I1352)</f>
        <v>0.9962150374809</v>
      </c>
      <c r="T1352" s="0" t="n">
        <f aca="false">AVERAGE(M1352:S1352)</f>
        <v>0.578695548190723</v>
      </c>
      <c r="U1352" s="0" t="n">
        <f aca="false">(H1352 + K1352)/(H1352 + K1352 + I1352 + J1352)</f>
        <v>0.999410931782654</v>
      </c>
      <c r="V1352" s="0" t="n">
        <f aca="false">(I1352+J1352)/W1352</f>
        <v>0.000589068217345821</v>
      </c>
      <c r="W1352" s="0" t="n">
        <f aca="false">VLOOKUP(G1352,ValidPixels!$A$1:$B$53, 2,0)</f>
        <v>992036207</v>
      </c>
    </row>
    <row r="1353" customFormat="false" ht="12.8" hidden="false" customHeight="false" outlineLevel="0" collapsed="false">
      <c r="A1353" s="0" t="n">
        <v>11</v>
      </c>
      <c r="B1353" s="0" t="s">
        <v>125</v>
      </c>
      <c r="C1353" s="0" t="n">
        <f aca="false">VLOOKUP(D1353,List!$G$2:$H$12, 2, 0)</f>
        <v>10</v>
      </c>
      <c r="D1353" s="0" t="s">
        <v>54</v>
      </c>
      <c r="E1353" s="0" t="n">
        <f aca="false">VLOOKUP(G1353,List!$A$2:$B$54, 2, 0)</f>
        <v>27</v>
      </c>
      <c r="F1353" s="0" t="n">
        <f aca="false">VLOOKUP(G1353,List!$L$2:$M$54, 2,0)</f>
        <v>5</v>
      </c>
      <c r="G1353" s="0" t="s">
        <v>55</v>
      </c>
      <c r="H1353" s="0" t="n">
        <v>711673</v>
      </c>
      <c r="I1353" s="0" t="n">
        <v>4078</v>
      </c>
      <c r="J1353" s="0" t="n">
        <v>3464</v>
      </c>
      <c r="K1353" s="0" t="n">
        <v>34491062</v>
      </c>
      <c r="L1353" s="0" t="n">
        <v>0</v>
      </c>
      <c r="M1353" s="0" t="n">
        <f aca="false">H1353 / (H1353 + J1353)</f>
        <v>0.99515617287317</v>
      </c>
      <c r="N1353" s="0" t="n">
        <f aca="false">K1353 / (K1353+ I1353)</f>
        <v>0.999881780447912</v>
      </c>
      <c r="O1353" s="0" t="n">
        <f aca="false">I1353 / (I1353 + K1353)</f>
        <v>0.000118219552087627</v>
      </c>
      <c r="P1353" s="0" t="n">
        <f aca="false">J1353 / (H1353 + J1353)</f>
        <v>0.00484382712683024</v>
      </c>
      <c r="Q1353" s="0" t="n">
        <f aca="false">100 * (J1353 + I1353) / (H1353 + I1353 + J1353 + K1353)</f>
        <v>0.0214198826098414</v>
      </c>
      <c r="R1353" s="0" t="n">
        <f aca="false">(2 * S1353 * M1353) / (S1353 + M1353)</f>
        <v>0.994729147214876</v>
      </c>
      <c r="S1353" s="0" t="n">
        <f aca="false">H1353 / (H1353 + I1353)</f>
        <v>0.99430248787637</v>
      </c>
      <c r="T1353" s="0" t="n">
        <f aca="false">AVERAGE(M1353:S1353)</f>
        <v>0.57292164538587</v>
      </c>
      <c r="U1353" s="0" t="n">
        <f aca="false">(H1353 + K1353)/(H1353 + K1353 + I1353 + J1353)</f>
        <v>0.999785801173902</v>
      </c>
      <c r="V1353" s="0" t="n">
        <f aca="false">(I1353+J1353)/W1353</f>
        <v>0.000214198826098414</v>
      </c>
      <c r="W1353" s="0" t="n">
        <f aca="false">VLOOKUP(G1353,ValidPixels!$A$1:$B$53, 2,0)</f>
        <v>35210277</v>
      </c>
    </row>
    <row r="1354" customFormat="false" ht="12.8" hidden="false" customHeight="false" outlineLevel="0" collapsed="false">
      <c r="A1354" s="0" t="n">
        <v>11</v>
      </c>
      <c r="B1354" s="0" t="s">
        <v>125</v>
      </c>
      <c r="C1354" s="0" t="n">
        <f aca="false">VLOOKUP(D1354,List!$G$2:$H$12, 2, 0)</f>
        <v>10</v>
      </c>
      <c r="D1354" s="0" t="s">
        <v>54</v>
      </c>
      <c r="E1354" s="0" t="n">
        <f aca="false">VLOOKUP(G1354,List!$A$2:$B$54, 2, 0)</f>
        <v>28</v>
      </c>
      <c r="F1354" s="0" t="n">
        <f aca="false">VLOOKUP(G1354,List!$L$2:$M$54, 2,0)</f>
        <v>3</v>
      </c>
      <c r="G1354" s="0" t="s">
        <v>56</v>
      </c>
      <c r="H1354" s="0" t="n">
        <v>7842527</v>
      </c>
      <c r="I1354" s="0" t="n">
        <v>75919</v>
      </c>
      <c r="J1354" s="0" t="n">
        <v>130554</v>
      </c>
      <c r="K1354" s="0" t="n">
        <v>408082495</v>
      </c>
      <c r="L1354" s="0" t="n">
        <v>0</v>
      </c>
      <c r="M1354" s="0" t="n">
        <f aca="false">H1354 / (H1354 + J1354)</f>
        <v>0.983625652367008</v>
      </c>
      <c r="N1354" s="0" t="n">
        <f aca="false">K1354 / (K1354+ I1354)</f>
        <v>0.999813996239215</v>
      </c>
      <c r="O1354" s="0" t="n">
        <f aca="false">I1354 / (I1354 + K1354)</f>
        <v>0.0001860037607849</v>
      </c>
      <c r="P1354" s="0" t="n">
        <f aca="false">J1354 / (H1354 + J1354)</f>
        <v>0.0163743476329916</v>
      </c>
      <c r="Q1354" s="0" t="n">
        <f aca="false">100 * (J1354 + I1354) / (H1354 + I1354 + J1354 + K1354)</f>
        <v>0.0496172489900098</v>
      </c>
      <c r="R1354" s="0" t="n">
        <f aca="false">(2 * S1354 * M1354) / (S1354 + M1354)</f>
        <v>0.98700735303788</v>
      </c>
      <c r="S1354" s="0" t="n">
        <f aca="false">H1354 / (H1354 + I1354)</f>
        <v>0.99041238647078</v>
      </c>
      <c r="T1354" s="0" t="n">
        <f aca="false">AVERAGE(M1354:S1354)</f>
        <v>0.575290998356953</v>
      </c>
      <c r="U1354" s="0" t="n">
        <f aca="false">(H1354 + K1354)/(H1354 + K1354 + I1354 + J1354)</f>
        <v>0.9995038275101</v>
      </c>
      <c r="V1354" s="0" t="n">
        <f aca="false">(I1354+J1354)/W1354</f>
        <v>0.000496172489900098</v>
      </c>
      <c r="W1354" s="0" t="n">
        <f aca="false">VLOOKUP(G1354,ValidPixels!$A$1:$B$53, 2,0)</f>
        <v>416131495</v>
      </c>
    </row>
    <row r="1355" customFormat="false" ht="12.8" hidden="false" customHeight="false" outlineLevel="0" collapsed="false">
      <c r="A1355" s="0" t="n">
        <v>11</v>
      </c>
      <c r="B1355" s="0" t="s">
        <v>125</v>
      </c>
      <c r="C1355" s="0" t="n">
        <f aca="false">VLOOKUP(D1355,List!$G$2:$H$12, 2, 0)</f>
        <v>10</v>
      </c>
      <c r="D1355" s="0" t="s">
        <v>54</v>
      </c>
      <c r="E1355" s="0" t="n">
        <f aca="false">VLOOKUP(G1355,List!$A$2:$B$54, 2, 0)</f>
        <v>29</v>
      </c>
      <c r="F1355" s="0" t="n">
        <f aca="false">VLOOKUP(G1355,List!$L$2:$M$54, 2,0)</f>
        <v>1</v>
      </c>
      <c r="G1355" s="0" t="s">
        <v>57</v>
      </c>
      <c r="H1355" s="0" t="n">
        <v>12260020</v>
      </c>
      <c r="I1355" s="0" t="n">
        <v>45341</v>
      </c>
      <c r="J1355" s="0" t="n">
        <v>80137</v>
      </c>
      <c r="K1355" s="0" t="n">
        <v>359941684</v>
      </c>
      <c r="L1355" s="0" t="n">
        <v>0</v>
      </c>
      <c r="M1355" s="0" t="n">
        <f aca="false">H1355 / (H1355 + J1355)</f>
        <v>0.993505998343457</v>
      </c>
      <c r="N1355" s="0" t="n">
        <f aca="false">K1355 / (K1355+ I1355)</f>
        <v>0.999874048238266</v>
      </c>
      <c r="O1355" s="0" t="n">
        <f aca="false">I1355 / (I1355 + K1355)</f>
        <v>0.000125951761733635</v>
      </c>
      <c r="P1355" s="0" t="n">
        <f aca="false">J1355 / (H1355 + J1355)</f>
        <v>0.00649400165654294</v>
      </c>
      <c r="Q1355" s="0" t="n">
        <f aca="false">100 * (J1355 + I1355) / (H1355 + I1355 + J1355 + K1355)</f>
        <v>0.033701004403165</v>
      </c>
      <c r="R1355" s="0" t="n">
        <f aca="false">(2 * S1355 * M1355) / (S1355 + M1355)</f>
        <v>0.994908688873977</v>
      </c>
      <c r="S1355" s="0" t="n">
        <f aca="false">H1355 / (H1355 + I1355)</f>
        <v>0.996315345807409</v>
      </c>
      <c r="T1355" s="0" t="n">
        <f aca="false">AVERAGE(M1355:S1355)</f>
        <v>0.574989291297793</v>
      </c>
      <c r="U1355" s="0" t="n">
        <f aca="false">(H1355 + K1355)/(H1355 + K1355 + I1355 + J1355)</f>
        <v>0.999662989955968</v>
      </c>
      <c r="V1355" s="0" t="n">
        <f aca="false">(I1355+J1355)/W1355</f>
        <v>0.00033701004403165</v>
      </c>
      <c r="W1355" s="0" t="n">
        <f aca="false">VLOOKUP(G1355,ValidPixels!$A$1:$B$53, 2,0)</f>
        <v>372327182</v>
      </c>
    </row>
    <row r="1356" customFormat="false" ht="12.8" hidden="false" customHeight="false" outlineLevel="0" collapsed="false">
      <c r="A1356" s="0" t="n">
        <v>11</v>
      </c>
      <c r="B1356" s="0" t="s">
        <v>125</v>
      </c>
      <c r="C1356" s="0" t="n">
        <f aca="false">VLOOKUP(D1356,List!$G$2:$H$12, 2, 0)</f>
        <v>10</v>
      </c>
      <c r="D1356" s="0" t="s">
        <v>54</v>
      </c>
      <c r="E1356" s="0" t="n">
        <f aca="false">VLOOKUP(G1356,List!$A$2:$B$54, 2, 0)</f>
        <v>30</v>
      </c>
      <c r="F1356" s="0" t="n">
        <f aca="false">VLOOKUP(G1356,List!$L$2:$M$54, 2,0)</f>
        <v>2</v>
      </c>
      <c r="G1356" s="0" t="s">
        <v>58</v>
      </c>
      <c r="H1356" s="0" t="n">
        <v>19298114</v>
      </c>
      <c r="I1356" s="0" t="n">
        <v>109022</v>
      </c>
      <c r="J1356" s="0" t="n">
        <v>166183</v>
      </c>
      <c r="K1356" s="0" t="n">
        <v>207075245</v>
      </c>
      <c r="L1356" s="0" t="n">
        <v>0</v>
      </c>
      <c r="M1356" s="0" t="n">
        <f aca="false">H1356 / (H1356 + J1356)</f>
        <v>0.991462162748544</v>
      </c>
      <c r="N1356" s="0" t="n">
        <f aca="false">K1356 / (K1356+ I1356)</f>
        <v>0.999473792090593</v>
      </c>
      <c r="O1356" s="0" t="n">
        <f aca="false">I1356 / (I1356 + K1356)</f>
        <v>0.000526207909406557</v>
      </c>
      <c r="P1356" s="0" t="n">
        <f aca="false">J1356 / (H1356 + J1356)</f>
        <v>0.00853783725145583</v>
      </c>
      <c r="Q1356" s="0" t="n">
        <f aca="false">100 * (J1356 + I1356) / (H1356 + I1356 + J1356 + K1356)</f>
        <v>0.121423668053772</v>
      </c>
      <c r="R1356" s="0" t="n">
        <f aca="false">(2 * S1356 * M1356) / (S1356 + M1356)</f>
        <v>0.992920122085543</v>
      </c>
      <c r="S1356" s="0" t="n">
        <f aca="false">H1356 / (H1356 + I1356)</f>
        <v>0.994382375637497</v>
      </c>
      <c r="T1356" s="0" t="n">
        <f aca="false">AVERAGE(M1356:S1356)</f>
        <v>0.586960880825259</v>
      </c>
      <c r="U1356" s="0" t="n">
        <f aca="false">(H1356 + K1356)/(H1356 + K1356 + I1356 + J1356)</f>
        <v>0.998785763319462</v>
      </c>
      <c r="V1356" s="0" t="n">
        <f aca="false">(I1356+J1356)/W1356</f>
        <v>0.00121423668053772</v>
      </c>
      <c r="W1356" s="0" t="n">
        <f aca="false">VLOOKUP(G1356,ValidPixels!$A$1:$B$53, 2,0)</f>
        <v>226648564</v>
      </c>
    </row>
    <row r="1357" customFormat="false" ht="12.8" hidden="false" customHeight="false" outlineLevel="0" collapsed="false">
      <c r="A1357" s="0" t="n">
        <v>11</v>
      </c>
      <c r="B1357" s="0" t="s">
        <v>125</v>
      </c>
      <c r="C1357" s="0" t="n">
        <f aca="false">VLOOKUP(D1357,List!$G$2:$H$12, 2, 0)</f>
        <v>10</v>
      </c>
      <c r="D1357" s="0" t="s">
        <v>54</v>
      </c>
      <c r="E1357" s="0" t="n">
        <f aca="false">VLOOKUP(G1357,List!$A$2:$B$54, 2, 0)</f>
        <v>31</v>
      </c>
      <c r="F1357" s="0" t="n">
        <f aca="false">VLOOKUP(G1357,List!$L$2:$M$54, 2,0)</f>
        <v>4</v>
      </c>
      <c r="G1357" s="0" t="s">
        <v>59</v>
      </c>
      <c r="H1357" s="0" t="n">
        <v>61900511</v>
      </c>
      <c r="I1357" s="0" t="n">
        <v>42571</v>
      </c>
      <c r="J1357" s="0" t="n">
        <v>60754</v>
      </c>
      <c r="K1357" s="0" t="n">
        <v>259437944</v>
      </c>
      <c r="L1357" s="0" t="n">
        <v>0</v>
      </c>
      <c r="M1357" s="0" t="n">
        <f aca="false">H1357 / (H1357 + J1357)</f>
        <v>0.999019484189033</v>
      </c>
      <c r="N1357" s="0" t="n">
        <f aca="false">K1357 / (K1357+ I1357)</f>
        <v>0.999835937584755</v>
      </c>
      <c r="O1357" s="0" t="n">
        <f aca="false">I1357 / (I1357 + K1357)</f>
        <v>0.000164062415245322</v>
      </c>
      <c r="P1357" s="0" t="n">
        <f aca="false">J1357 / (H1357 + J1357)</f>
        <v>0.000980515810966739</v>
      </c>
      <c r="Q1357" s="0" t="n">
        <f aca="false">100 * (J1357 + I1357) / (H1357 + I1357 + J1357 + K1357)</f>
        <v>0.0321442346418067</v>
      </c>
      <c r="R1357" s="0" t="n">
        <f aca="false">(2 * S1357 * M1357) / (S1357 + M1357)</f>
        <v>0.999166090597289</v>
      </c>
      <c r="S1357" s="0" t="n">
        <f aca="false">H1357 / (H1357 + I1357)</f>
        <v>0.99931274004093</v>
      </c>
      <c r="T1357" s="0" t="n">
        <f aca="false">AVERAGE(M1357:S1357)</f>
        <v>0.575803295040004</v>
      </c>
      <c r="U1357" s="0" t="n">
        <f aca="false">(H1357 + K1357)/(H1357 + K1357 + I1357 + J1357)</f>
        <v>0.999678557653582</v>
      </c>
      <c r="V1357" s="0" t="n">
        <f aca="false">(I1357+J1357)/W1357</f>
        <v>0.000321442346418067</v>
      </c>
      <c r="W1357" s="0" t="n">
        <f aca="false">VLOOKUP(G1357,ValidPixels!$A$1:$B$53, 2,0)</f>
        <v>321441780</v>
      </c>
    </row>
    <row r="1358" customFormat="false" ht="12.8" hidden="false" customHeight="false" outlineLevel="0" collapsed="false">
      <c r="A1358" s="0" t="n">
        <v>11</v>
      </c>
      <c r="B1358" s="0" t="s">
        <v>125</v>
      </c>
      <c r="C1358" s="0" t="n">
        <f aca="false">VLOOKUP(D1358,List!$G$2:$H$12, 2, 0)</f>
        <v>2</v>
      </c>
      <c r="D1358" s="0" t="s">
        <v>60</v>
      </c>
      <c r="E1358" s="0" t="n">
        <f aca="false">VLOOKUP(G1358,List!$A$2:$B$54, 2, 0)</f>
        <v>32</v>
      </c>
      <c r="F1358" s="0" t="n">
        <f aca="false">VLOOKUP(G1358,List!$L$2:$M$54, 2,0)</f>
        <v>4</v>
      </c>
      <c r="G1358" s="0" t="s">
        <v>61</v>
      </c>
      <c r="H1358" s="0" t="n">
        <v>13642637</v>
      </c>
      <c r="I1358" s="0" t="n">
        <v>135129</v>
      </c>
      <c r="J1358" s="0" t="n">
        <v>373229</v>
      </c>
      <c r="K1358" s="0" t="n">
        <v>919504385</v>
      </c>
      <c r="L1358" s="0" t="n">
        <v>0</v>
      </c>
      <c r="M1358" s="0" t="n">
        <f aca="false">H1358 / (H1358 + J1358)</f>
        <v>0.973370964020347</v>
      </c>
      <c r="N1358" s="0" t="n">
        <f aca="false">K1358 / (K1358+ I1358)</f>
        <v>0.999853063077496</v>
      </c>
      <c r="O1358" s="0" t="n">
        <f aca="false">I1358 / (I1358 + K1358)</f>
        <v>0.000146936922503745</v>
      </c>
      <c r="P1358" s="0" t="n">
        <f aca="false">J1358 / (H1358 + J1358)</f>
        <v>0.0266290359796533</v>
      </c>
      <c r="Q1358" s="0" t="n">
        <f aca="false">100 * (J1358 + I1358) / (H1358 + I1358 + J1358 + K1358)</f>
        <v>0.0544481412402936</v>
      </c>
      <c r="R1358" s="0" t="n">
        <f aca="false">(2 * S1358 * M1358) / (S1358 + M1358)</f>
        <v>0.981709551310171</v>
      </c>
      <c r="S1358" s="0" t="n">
        <f aca="false">H1358 / (H1358 + I1358)</f>
        <v>0.990192241615948</v>
      </c>
      <c r="T1358" s="0" t="n">
        <f aca="false">AVERAGE(M1358:S1358)</f>
        <v>0.575192847738059</v>
      </c>
      <c r="U1358" s="0" t="n">
        <f aca="false">(H1358 + K1358)/(H1358 + K1358 + I1358 + J1358)</f>
        <v>0.999455518587597</v>
      </c>
      <c r="V1358" s="0" t="n">
        <f aca="false">(I1358+J1358)/W1358</f>
        <v>0.00108890034970512</v>
      </c>
      <c r="W1358" s="0" t="n">
        <f aca="false">VLOOKUP(G1358,ValidPixels!$A$1:$B$53, 2,0)</f>
        <v>466854474</v>
      </c>
    </row>
    <row r="1359" customFormat="false" ht="12.8" hidden="false" customHeight="false" outlineLevel="0" collapsed="false">
      <c r="A1359" s="0" t="n">
        <v>11</v>
      </c>
      <c r="B1359" s="0" t="s">
        <v>125</v>
      </c>
      <c r="C1359" s="0" t="n">
        <f aca="false">VLOOKUP(D1359,List!$G$2:$H$12, 2, 0)</f>
        <v>2</v>
      </c>
      <c r="D1359" s="0" t="s">
        <v>60</v>
      </c>
      <c r="E1359" s="0" t="n">
        <f aca="false">VLOOKUP(G1359,List!$A$2:$B$54, 2, 0)</f>
        <v>34</v>
      </c>
      <c r="F1359" s="0" t="n">
        <f aca="false">VLOOKUP(G1359,List!$L$2:$M$54, 2,0)</f>
        <v>3</v>
      </c>
      <c r="G1359" s="0" t="s">
        <v>63</v>
      </c>
      <c r="H1359" s="0" t="n">
        <v>20620321</v>
      </c>
      <c r="I1359" s="0" t="n">
        <v>250522</v>
      </c>
      <c r="J1359" s="0" t="n">
        <v>101862</v>
      </c>
      <c r="K1359" s="0" t="n">
        <v>1946830166</v>
      </c>
      <c r="L1359" s="0" t="n">
        <v>93216</v>
      </c>
      <c r="M1359" s="0" t="n">
        <f aca="false">H1359 / (H1359 + J1359)</f>
        <v>0.995084398202641</v>
      </c>
      <c r="N1359" s="0" t="n">
        <f aca="false">K1359 / (K1359+ I1359)</f>
        <v>0.999871334556629</v>
      </c>
      <c r="O1359" s="0" t="n">
        <f aca="false">I1359 / (I1359 + K1359)</f>
        <v>0.000128665443370676</v>
      </c>
      <c r="P1359" s="0" t="n">
        <f aca="false">J1359 / (H1359 + J1359)</f>
        <v>0.0049156017973589</v>
      </c>
      <c r="Q1359" s="0" t="n">
        <f aca="false">100 * (J1359 + I1359) / (H1359 + I1359 + J1359 + K1359)</f>
        <v>0.0179074847990706</v>
      </c>
      <c r="R1359" s="0" t="n">
        <f aca="false">(2 * S1359 * M1359) / (S1359 + M1359)</f>
        <v>0.991527810455532</v>
      </c>
      <c r="S1359" s="0" t="n">
        <f aca="false">H1359 / (H1359 + I1359)</f>
        <v>0.987996555769213</v>
      </c>
      <c r="T1359" s="0" t="n">
        <f aca="false">AVERAGE(M1359:S1359)</f>
        <v>0.571061693003402</v>
      </c>
      <c r="U1359" s="0" t="n">
        <f aca="false">(H1359 + K1359)/(H1359 + K1359 + I1359 + J1359)</f>
        <v>0.999820925152009</v>
      </c>
      <c r="V1359" s="0" t="n">
        <f aca="false">(I1359+J1359)/W1359</f>
        <v>0.000358312250748463</v>
      </c>
      <c r="W1359" s="0" t="n">
        <f aca="false">VLOOKUP(G1359,ValidPixels!$A$1:$B$53, 2,0)</f>
        <v>983455071</v>
      </c>
    </row>
    <row r="1360" customFormat="false" ht="12.8" hidden="false" customHeight="false" outlineLevel="0" collapsed="false">
      <c r="A1360" s="0" t="n">
        <v>11</v>
      </c>
      <c r="B1360" s="0" t="s">
        <v>125</v>
      </c>
      <c r="C1360" s="0" t="n">
        <f aca="false">VLOOKUP(D1360,List!$G$2:$H$12, 2, 0)</f>
        <v>2</v>
      </c>
      <c r="D1360" s="0" t="s">
        <v>60</v>
      </c>
      <c r="E1360" s="0" t="n">
        <f aca="false">VLOOKUP(G1360,List!$A$2:$B$54, 2, 0)</f>
        <v>35</v>
      </c>
      <c r="F1360" s="0" t="n">
        <f aca="false">VLOOKUP(G1360,List!$L$2:$M$54, 2,0)</f>
        <v>2</v>
      </c>
      <c r="G1360" s="0" t="s">
        <v>64</v>
      </c>
      <c r="H1360" s="0" t="n">
        <v>23686912</v>
      </c>
      <c r="I1360" s="0" t="n">
        <v>104882</v>
      </c>
      <c r="J1360" s="0" t="n">
        <v>85906</v>
      </c>
      <c r="K1360" s="0" t="n">
        <v>574496035</v>
      </c>
      <c r="L1360" s="0" t="n">
        <v>1983</v>
      </c>
      <c r="M1360" s="0" t="n">
        <f aca="false">H1360 / (H1360 + J1360)</f>
        <v>0.996386377079907</v>
      </c>
      <c r="N1360" s="0" t="n">
        <f aca="false">K1360 / (K1360+ I1360)</f>
        <v>0.999817469835329</v>
      </c>
      <c r="O1360" s="0" t="n">
        <f aca="false">I1360 / (I1360 + K1360)</f>
        <v>0.000182530164670795</v>
      </c>
      <c r="P1360" s="0" t="n">
        <f aca="false">J1360 / (H1360 + J1360)</f>
        <v>0.00361362292009302</v>
      </c>
      <c r="Q1360" s="0" t="n">
        <f aca="false">100 * (J1360 + I1360) / (H1360 + I1360 + J1360 + K1360)</f>
        <v>0.0318844208628241</v>
      </c>
      <c r="R1360" s="0" t="n">
        <f aca="false">(2 * S1360 * M1360) / (S1360 + M1360)</f>
        <v>0.995988866680968</v>
      </c>
      <c r="S1360" s="0" t="n">
        <f aca="false">H1360 / (H1360 + I1360)</f>
        <v>0.995591673330729</v>
      </c>
      <c r="T1360" s="0" t="n">
        <f aca="false">AVERAGE(M1360:S1360)</f>
        <v>0.57478070869636</v>
      </c>
      <c r="U1360" s="0" t="n">
        <f aca="false">(H1360 + K1360)/(H1360 + K1360 + I1360 + J1360)</f>
        <v>0.999681155791372</v>
      </c>
      <c r="V1360" s="0" t="n">
        <f aca="false">(I1360+J1360)/W1360</f>
        <v>0.000639058515687014</v>
      </c>
      <c r="W1360" s="0" t="n">
        <f aca="false">VLOOKUP(G1360,ValidPixels!$A$1:$B$53, 2,0)</f>
        <v>298545431</v>
      </c>
    </row>
    <row r="1361" customFormat="false" ht="12.8" hidden="false" customHeight="false" outlineLevel="0" collapsed="false">
      <c r="A1361" s="0" t="n">
        <v>11</v>
      </c>
      <c r="B1361" s="0" t="s">
        <v>125</v>
      </c>
      <c r="C1361" s="0" t="n">
        <f aca="false">VLOOKUP(D1361,List!$G$2:$H$12, 2, 0)</f>
        <v>2</v>
      </c>
      <c r="D1361" s="0" t="s">
        <v>60</v>
      </c>
      <c r="E1361" s="0" t="n">
        <f aca="false">VLOOKUP(G1361,List!$A$2:$B$54, 2, 0)</f>
        <v>33</v>
      </c>
      <c r="F1361" s="0" t="n">
        <f aca="false">VLOOKUP(G1361,List!$L$2:$M$54, 2,0)</f>
        <v>1</v>
      </c>
      <c r="G1361" s="0" t="s">
        <v>62</v>
      </c>
      <c r="H1361" s="0" t="n">
        <v>24023935</v>
      </c>
      <c r="I1361" s="0" t="n">
        <v>268604</v>
      </c>
      <c r="J1361" s="0" t="n">
        <v>238245</v>
      </c>
      <c r="K1361" s="0" t="n">
        <v>2079890732</v>
      </c>
      <c r="L1361" s="0" t="n">
        <v>0</v>
      </c>
      <c r="M1361" s="0" t="n">
        <f aca="false">H1361 / (H1361 + J1361)</f>
        <v>0.990180395990797</v>
      </c>
      <c r="N1361" s="0" t="n">
        <f aca="false">K1361 / (K1361+ I1361)</f>
        <v>0.999870873353136</v>
      </c>
      <c r="O1361" s="0" t="n">
        <f aca="false">I1361 / (I1361 + K1361)</f>
        <v>0.000129126646863748</v>
      </c>
      <c r="P1361" s="0" t="n">
        <f aca="false">J1361 / (H1361 + J1361)</f>
        <v>0.0098196040092028</v>
      </c>
      <c r="Q1361" s="0" t="n">
        <f aca="false">100 * (J1361 + I1361) / (H1361 + I1361 + J1361 + K1361)</f>
        <v>0.0240849561813737</v>
      </c>
      <c r="R1361" s="0" t="n">
        <f aca="false">(2 * S1361 * M1361) / (S1361 + M1361)</f>
        <v>0.989561282395641</v>
      </c>
      <c r="S1361" s="0" t="n">
        <f aca="false">H1361 / (H1361 + I1361)</f>
        <v>0.988942942522393</v>
      </c>
      <c r="T1361" s="0" t="n">
        <f aca="false">AVERAGE(M1361:S1361)</f>
        <v>0.571798454442773</v>
      </c>
      <c r="U1361" s="0" t="n">
        <f aca="false">(H1361 + K1361)/(H1361 + K1361 + I1361 + J1361)</f>
        <v>0.999759150438186</v>
      </c>
      <c r="V1361" s="0" t="n">
        <f aca="false">(I1361+J1361)/W1361</f>
        <v>0.000482162290715373</v>
      </c>
      <c r="W1361" s="0" t="n">
        <f aca="false">VLOOKUP(G1361,ValidPixels!$A$1:$B$53, 2,0)</f>
        <v>1051200000</v>
      </c>
    </row>
    <row r="1362" customFormat="false" ht="12.8" hidden="false" customHeight="false" outlineLevel="0" collapsed="false">
      <c r="A1362" s="0" t="n">
        <v>11</v>
      </c>
      <c r="B1362" s="0" t="s">
        <v>125</v>
      </c>
      <c r="C1362" s="0" t="n">
        <f aca="false">VLOOKUP(D1362,List!$G$2:$H$12, 2, 0)</f>
        <v>7</v>
      </c>
      <c r="D1362" s="0" t="s">
        <v>65</v>
      </c>
      <c r="E1362" s="0" t="n">
        <f aca="false">VLOOKUP(G1362,List!$A$2:$B$54, 2, 0)</f>
        <v>36</v>
      </c>
      <c r="F1362" s="0" t="n">
        <f aca="false">VLOOKUP(G1362,List!$L$2:$M$54, 2,0)</f>
        <v>1</v>
      </c>
      <c r="G1362" s="0" t="s">
        <v>66</v>
      </c>
      <c r="H1362" s="0" t="n">
        <v>53409</v>
      </c>
      <c r="I1362" s="0" t="n">
        <v>66296</v>
      </c>
      <c r="J1362" s="0" t="n">
        <v>3773</v>
      </c>
      <c r="K1362" s="0" t="n">
        <v>308034441</v>
      </c>
      <c r="L1362" s="0" t="n">
        <v>0</v>
      </c>
      <c r="M1362" s="0" t="n">
        <f aca="false">H1362 / (H1362 + J1362)</f>
        <v>0.934017697876954</v>
      </c>
      <c r="N1362" s="0" t="n">
        <f aca="false">K1362 / (K1362+ I1362)</f>
        <v>0.999784823624099</v>
      </c>
      <c r="O1362" s="0" t="n">
        <f aca="false">I1362 / (I1362 + K1362)</f>
        <v>0.000215176375900717</v>
      </c>
      <c r="P1362" s="0" t="n">
        <f aca="false">J1362 / (H1362 + J1362)</f>
        <v>0.0659823021230457</v>
      </c>
      <c r="Q1362" s="0" t="n">
        <f aca="false">100 * (J1362 + I1362) / (H1362 + I1362 + J1362 + K1362)</f>
        <v>0.0227380169970579</v>
      </c>
      <c r="R1362" s="0" t="n">
        <f aca="false">(2 * S1362 * M1362) / (S1362 + M1362)</f>
        <v>0.603877051450926</v>
      </c>
      <c r="S1362" s="0" t="n">
        <f aca="false">H1362 / (H1362 + I1362)</f>
        <v>0.446171839104465</v>
      </c>
      <c r="T1362" s="0" t="n">
        <f aca="false">AVERAGE(M1362:S1362)</f>
        <v>0.438969558221779</v>
      </c>
      <c r="U1362" s="0" t="n">
        <f aca="false">(H1362 + K1362)/(H1362 + K1362 + I1362 + J1362)</f>
        <v>0.999772619830029</v>
      </c>
      <c r="V1362" s="0" t="n">
        <f aca="false">(I1362+J1362)/W1362</f>
        <v>0.00045509719181865</v>
      </c>
      <c r="W1362" s="0" t="n">
        <f aca="false">VLOOKUP(G1362,ValidPixels!$A$1:$B$53, 2,0)</f>
        <v>153964914</v>
      </c>
    </row>
    <row r="1363" customFormat="false" ht="12.8" hidden="false" customHeight="false" outlineLevel="0" collapsed="false">
      <c r="A1363" s="0" t="n">
        <v>11</v>
      </c>
      <c r="B1363" s="0" t="s">
        <v>125</v>
      </c>
      <c r="C1363" s="0" t="n">
        <f aca="false">VLOOKUP(D1363,List!$G$2:$H$12, 2, 0)</f>
        <v>7</v>
      </c>
      <c r="D1363" s="0" t="s">
        <v>65</v>
      </c>
      <c r="E1363" s="0" t="n">
        <f aca="false">VLOOKUP(G1363,List!$A$2:$B$54, 2, 0)</f>
        <v>37</v>
      </c>
      <c r="F1363" s="0" t="n">
        <f aca="false">VLOOKUP(G1363,List!$L$2:$M$54, 2,0)</f>
        <v>2</v>
      </c>
      <c r="G1363" s="0" t="s">
        <v>67</v>
      </c>
      <c r="H1363" s="0" t="n">
        <v>736424</v>
      </c>
      <c r="I1363" s="0" t="n">
        <v>1717</v>
      </c>
      <c r="J1363" s="0" t="n">
        <v>1159</v>
      </c>
      <c r="K1363" s="0" t="n">
        <v>24907672</v>
      </c>
      <c r="L1363" s="0" t="n">
        <v>0</v>
      </c>
      <c r="M1363" s="0" t="n">
        <f aca="false">H1363 / (H1363 + J1363)</f>
        <v>0.998428651419569</v>
      </c>
      <c r="N1363" s="0" t="n">
        <f aca="false">K1363 / (K1363+ I1363)</f>
        <v>0.99993107016796</v>
      </c>
      <c r="O1363" s="0" t="n">
        <f aca="false">I1363 / (I1363 + K1363)</f>
        <v>6.89298320404407E-005</v>
      </c>
      <c r="P1363" s="0" t="n">
        <f aca="false">J1363 / (H1363 + J1363)</f>
        <v>0.00157134858043095</v>
      </c>
      <c r="Q1363" s="0" t="n">
        <f aca="false">100 * (J1363 + I1363) / (H1363 + I1363 + J1363 + K1363)</f>
        <v>0.0112137994302017</v>
      </c>
      <c r="R1363" s="0" t="n">
        <f aca="false">(2 * S1363 * M1363) / (S1363 + M1363)</f>
        <v>0.998051126091329</v>
      </c>
      <c r="S1363" s="0" t="n">
        <f aca="false">H1363 / (H1363 + I1363)</f>
        <v>0.997673886154542</v>
      </c>
      <c r="T1363" s="0" t="n">
        <f aca="false">AVERAGE(M1363:S1363)</f>
        <v>0.572419830239439</v>
      </c>
      <c r="U1363" s="0" t="n">
        <f aca="false">(H1363 + K1363)/(H1363 + K1363 + I1363 + J1363)</f>
        <v>0.999887862005698</v>
      </c>
      <c r="V1363" s="0" t="n">
        <f aca="false">(I1363+J1363)/W1363</f>
        <v>0.000224525823865737</v>
      </c>
      <c r="W1363" s="0" t="n">
        <f aca="false">VLOOKUP(G1363,ValidPixels!$A$1:$B$53, 2,0)</f>
        <v>12809217</v>
      </c>
    </row>
    <row r="1364" customFormat="false" ht="12.8" hidden="false" customHeight="false" outlineLevel="0" collapsed="false">
      <c r="A1364" s="0" t="n">
        <v>11</v>
      </c>
      <c r="B1364" s="0" t="s">
        <v>125</v>
      </c>
      <c r="C1364" s="0" t="n">
        <f aca="false">VLOOKUP(D1364,List!$G$2:$H$12, 2, 0)</f>
        <v>7</v>
      </c>
      <c r="D1364" s="0" t="s">
        <v>65</v>
      </c>
      <c r="E1364" s="0" t="n">
        <f aca="false">VLOOKUP(G1364,List!$A$2:$B$54, 2, 0)</f>
        <v>38</v>
      </c>
      <c r="F1364" s="0" t="n">
        <f aca="false">VLOOKUP(G1364,List!$L$2:$M$54, 2,0)</f>
        <v>4</v>
      </c>
      <c r="G1364" s="0" t="s">
        <v>68</v>
      </c>
      <c r="H1364" s="0" t="n">
        <v>2836658</v>
      </c>
      <c r="I1364" s="0" t="n">
        <v>9118</v>
      </c>
      <c r="J1364" s="0" t="n">
        <v>14438</v>
      </c>
      <c r="K1364" s="0" t="n">
        <v>46182249</v>
      </c>
      <c r="L1364" s="0" t="n">
        <v>0</v>
      </c>
      <c r="M1364" s="0" t="n">
        <f aca="false">H1364 / (H1364 + J1364)</f>
        <v>0.994935982513391</v>
      </c>
      <c r="N1364" s="0" t="n">
        <f aca="false">K1364 / (K1364+ I1364)</f>
        <v>0.999802603806898</v>
      </c>
      <c r="O1364" s="0" t="n">
        <f aca="false">I1364 / (I1364 + K1364)</f>
        <v>0.00019739619310249</v>
      </c>
      <c r="P1364" s="0" t="n">
        <f aca="false">J1364 / (H1364 + J1364)</f>
        <v>0.00506401748660866</v>
      </c>
      <c r="Q1364" s="0" t="n">
        <f aca="false">100 * (J1364 + I1364) / (H1364 + I1364 + J1364 + K1364)</f>
        <v>0.0480318453826432</v>
      </c>
      <c r="R1364" s="0" t="n">
        <f aca="false">(2 * S1364 * M1364) / (S1364 + M1364)</f>
        <v>0.995865099303618</v>
      </c>
      <c r="S1364" s="0" t="n">
        <f aca="false">H1364 / (H1364 + I1364)</f>
        <v>0.996795953019493</v>
      </c>
      <c r="T1364" s="0" t="n">
        <f aca="false">AVERAGE(M1364:S1364)</f>
        <v>0.577241842529393</v>
      </c>
      <c r="U1364" s="0" t="n">
        <f aca="false">(H1364 + K1364)/(H1364 + K1364 + I1364 + J1364)</f>
        <v>0.999519681546174</v>
      </c>
      <c r="V1364" s="0" t="n">
        <f aca="false">(I1364+J1364)/W1364</f>
        <v>0.000970619716955325</v>
      </c>
      <c r="W1364" s="0" t="n">
        <f aca="false">VLOOKUP(G1364,ValidPixels!$A$1:$B$53, 2,0)</f>
        <v>24269031</v>
      </c>
    </row>
    <row r="1365" customFormat="false" ht="12.8" hidden="false" customHeight="false" outlineLevel="0" collapsed="false">
      <c r="A1365" s="0" t="n">
        <v>11</v>
      </c>
      <c r="B1365" s="0" t="s">
        <v>125</v>
      </c>
      <c r="C1365" s="0" t="n">
        <f aca="false">VLOOKUP(D1365,List!$G$2:$H$12, 2, 0)</f>
        <v>7</v>
      </c>
      <c r="D1365" s="0" t="s">
        <v>65</v>
      </c>
      <c r="E1365" s="0" t="n">
        <f aca="false">VLOOKUP(G1365,List!$A$2:$B$54, 2, 0)</f>
        <v>39</v>
      </c>
      <c r="F1365" s="0" t="n">
        <f aca="false">VLOOKUP(G1365,List!$L$2:$M$54, 2,0)</f>
        <v>3</v>
      </c>
      <c r="G1365" s="0" t="s">
        <v>69</v>
      </c>
      <c r="H1365" s="0" t="n">
        <v>6925122</v>
      </c>
      <c r="I1365" s="0" t="n">
        <v>46875</v>
      </c>
      <c r="J1365" s="0" t="n">
        <v>77202</v>
      </c>
      <c r="K1365" s="0" t="n">
        <v>351418947</v>
      </c>
      <c r="L1365" s="0" t="n">
        <v>0</v>
      </c>
      <c r="M1365" s="0" t="n">
        <f aca="false">H1365 / (H1365 + J1365)</f>
        <v>0.988974803222473</v>
      </c>
      <c r="N1365" s="0" t="n">
        <f aca="false">K1365 / (K1365+ I1365)</f>
        <v>0.999866629990554</v>
      </c>
      <c r="O1365" s="0" t="n">
        <f aca="false">I1365 / (I1365 + K1365)</f>
        <v>0.000133370009445755</v>
      </c>
      <c r="P1365" s="0" t="n">
        <f aca="false">J1365 / (H1365 + J1365)</f>
        <v>0.011025196777527</v>
      </c>
      <c r="Q1365" s="0" t="n">
        <f aca="false">100 * (J1365 + I1365) / (H1365 + I1365 + J1365 + K1365)</f>
        <v>0.0346131173395808</v>
      </c>
      <c r="R1365" s="0" t="n">
        <f aca="false">(2 * S1365 * M1365) / (S1365 + M1365)</f>
        <v>0.991121071284966</v>
      </c>
      <c r="S1365" s="0" t="n">
        <f aca="false">H1365 / (H1365 + I1365)</f>
        <v>0.993276675248139</v>
      </c>
      <c r="T1365" s="0" t="n">
        <f aca="false">AVERAGE(M1365:S1365)</f>
        <v>0.574144409124669</v>
      </c>
      <c r="U1365" s="0" t="n">
        <f aca="false">(H1365 + K1365)/(H1365 + K1365 + I1365 + J1365)</f>
        <v>0.999653868826604</v>
      </c>
      <c r="V1365" s="0" t="n">
        <f aca="false">(I1365+J1365)/W1365</f>
        <v>0.000682262410681083</v>
      </c>
      <c r="W1365" s="0" t="n">
        <f aca="false">VLOOKUP(G1365,ValidPixels!$A$1:$B$53, 2,0)</f>
        <v>181861111</v>
      </c>
    </row>
    <row r="1366" customFormat="false" ht="12.8" hidden="false" customHeight="false" outlineLevel="0" collapsed="false">
      <c r="A1366" s="0" t="n">
        <v>11</v>
      </c>
      <c r="B1366" s="0" t="s">
        <v>125</v>
      </c>
      <c r="C1366" s="0" t="n">
        <f aca="false">VLOOKUP(D1366,List!$G$2:$H$12, 2, 0)</f>
        <v>8</v>
      </c>
      <c r="D1366" s="0" t="s">
        <v>70</v>
      </c>
      <c r="E1366" s="0" t="n">
        <f aca="false">VLOOKUP(G1366,List!$A$2:$B$54, 2, 0)</f>
        <v>41</v>
      </c>
      <c r="F1366" s="0" t="n">
        <f aca="false">VLOOKUP(G1366,List!$L$2:$M$54, 2,0)</f>
        <v>1</v>
      </c>
      <c r="G1366" s="0" t="s">
        <v>72</v>
      </c>
      <c r="H1366" s="0" t="n">
        <v>1629716</v>
      </c>
      <c r="I1366" s="0" t="n">
        <v>36898</v>
      </c>
      <c r="J1366" s="0" t="n">
        <v>20230</v>
      </c>
      <c r="K1366" s="0" t="n">
        <v>80962857</v>
      </c>
      <c r="L1366" s="0" t="n">
        <v>0</v>
      </c>
      <c r="M1366" s="0" t="n">
        <f aca="false">H1366 / (H1366 + J1366)</f>
        <v>0.987738992670063</v>
      </c>
      <c r="N1366" s="0" t="n">
        <f aca="false">K1366 / (K1366+ I1366)</f>
        <v>0.999544467757958</v>
      </c>
      <c r="O1366" s="0" t="n">
        <f aca="false">I1366 / (I1366 + K1366)</f>
        <v>0.000455532242041967</v>
      </c>
      <c r="P1366" s="0" t="n">
        <f aca="false">J1366 / (H1366 + J1366)</f>
        <v>0.0122610073299369</v>
      </c>
      <c r="Q1366" s="0" t="n">
        <f aca="false">100 * (J1366 + I1366) / (H1366 + I1366 + J1366 + K1366)</f>
        <v>0.0691206372301335</v>
      </c>
      <c r="R1366" s="0" t="n">
        <f aca="false">(2 * S1366 * M1366) / (S1366 + M1366)</f>
        <v>0.982774923414623</v>
      </c>
      <c r="S1366" s="0" t="n">
        <f aca="false">H1366 / (H1366 + I1366)</f>
        <v>0.977860500391812</v>
      </c>
      <c r="T1366" s="0" t="n">
        <f aca="false">AVERAGE(M1366:S1366)</f>
        <v>0.575679437290938</v>
      </c>
      <c r="U1366" s="0" t="n">
        <f aca="false">(H1366 + K1366)/(H1366 + K1366 + I1366 + J1366)</f>
        <v>0.999308793627699</v>
      </c>
      <c r="V1366" s="0" t="n">
        <f aca="false">(I1366+J1366)/W1366</f>
        <v>0.00137037779949584</v>
      </c>
      <c r="W1366" s="0" t="n">
        <f aca="false">VLOOKUP(G1366,ValidPixels!$A$1:$B$53, 2,0)</f>
        <v>41687774</v>
      </c>
    </row>
    <row r="1367" customFormat="false" ht="12.8" hidden="false" customHeight="false" outlineLevel="0" collapsed="false">
      <c r="A1367" s="0" t="n">
        <v>11</v>
      </c>
      <c r="B1367" s="0" t="s">
        <v>125</v>
      </c>
      <c r="C1367" s="0" t="n">
        <f aca="false">VLOOKUP(D1367,List!$G$2:$H$12, 2, 0)</f>
        <v>8</v>
      </c>
      <c r="D1367" s="0" t="s">
        <v>70</v>
      </c>
      <c r="E1367" s="0" t="n">
        <f aca="false">VLOOKUP(G1367,List!$A$2:$B$54, 2, 0)</f>
        <v>43</v>
      </c>
      <c r="F1367" s="0" t="n">
        <f aca="false">VLOOKUP(G1367,List!$L$2:$M$54, 2,0)</f>
        <v>4</v>
      </c>
      <c r="G1367" s="0" t="s">
        <v>74</v>
      </c>
      <c r="H1367" s="0" t="n">
        <v>3731890</v>
      </c>
      <c r="I1367" s="0" t="n">
        <v>154663</v>
      </c>
      <c r="J1367" s="0" t="n">
        <v>198837</v>
      </c>
      <c r="K1367" s="0" t="n">
        <v>627343573</v>
      </c>
      <c r="L1367" s="0" t="n">
        <v>0</v>
      </c>
      <c r="M1367" s="0" t="n">
        <f aca="false">H1367 / (H1367 + J1367)</f>
        <v>0.949414701148159</v>
      </c>
      <c r="N1367" s="0" t="n">
        <f aca="false">K1367 / (K1367+ I1367)</f>
        <v>0.99975352440672</v>
      </c>
      <c r="O1367" s="0" t="n">
        <f aca="false">I1367 / (I1367 + K1367)</f>
        <v>0.000246475593279596</v>
      </c>
      <c r="P1367" s="0" t="n">
        <f aca="false">J1367 / (H1367 + J1367)</f>
        <v>0.0505852988518409</v>
      </c>
      <c r="Q1367" s="0" t="n">
        <f aca="false">100 * (J1367 + I1367) / (H1367 + I1367 + J1367 + K1367)</f>
        <v>0.0559841281781685</v>
      </c>
      <c r="R1367" s="0" t="n">
        <f aca="false">(2 * S1367 * M1367) / (S1367 + M1367)</f>
        <v>0.95477966760817</v>
      </c>
      <c r="S1367" s="0" t="n">
        <f aca="false">H1367 / (H1367 + I1367)</f>
        <v>0.960205611502017</v>
      </c>
      <c r="T1367" s="0" t="n">
        <f aca="false">AVERAGE(M1367:S1367)</f>
        <v>0.567281343898337</v>
      </c>
      <c r="U1367" s="0" t="n">
        <f aca="false">(H1367 + K1367)/(H1367 + K1367 + I1367 + J1367)</f>
        <v>0.999440158718218</v>
      </c>
      <c r="V1367" s="0" t="n">
        <f aca="false">(I1367+J1367)/W1367</f>
        <v>0.00111991431347087</v>
      </c>
      <c r="W1367" s="0" t="n">
        <f aca="false">VLOOKUP(G1367,ValidPixels!$A$1:$B$53, 2,0)</f>
        <v>315649149</v>
      </c>
    </row>
    <row r="1368" customFormat="false" ht="12.8" hidden="false" customHeight="false" outlineLevel="0" collapsed="false">
      <c r="A1368" s="0" t="n">
        <v>11</v>
      </c>
      <c r="B1368" s="0" t="s">
        <v>125</v>
      </c>
      <c r="C1368" s="0" t="n">
        <f aca="false">VLOOKUP(D1368,List!$G$2:$H$12, 2, 0)</f>
        <v>8</v>
      </c>
      <c r="D1368" s="0" t="s">
        <v>70</v>
      </c>
      <c r="E1368" s="0" t="n">
        <f aca="false">VLOOKUP(G1368,List!$A$2:$B$54, 2, 0)</f>
        <v>42</v>
      </c>
      <c r="F1368" s="0" t="n">
        <f aca="false">VLOOKUP(G1368,List!$L$2:$M$54, 2,0)</f>
        <v>3</v>
      </c>
      <c r="G1368" s="0" t="s">
        <v>73</v>
      </c>
      <c r="H1368" s="0" t="n">
        <v>3763218</v>
      </c>
      <c r="I1368" s="0" t="n">
        <v>151936</v>
      </c>
      <c r="J1368" s="0" t="n">
        <v>175304</v>
      </c>
      <c r="K1368" s="0" t="n">
        <v>221292147</v>
      </c>
      <c r="L1368" s="0" t="n">
        <v>13556</v>
      </c>
      <c r="M1368" s="0" t="n">
        <f aca="false">H1368 / (H1368 + J1368)</f>
        <v>0.95548990204955</v>
      </c>
      <c r="N1368" s="0" t="n">
        <f aca="false">K1368 / (K1368+ I1368)</f>
        <v>0.999313885483226</v>
      </c>
      <c r="O1368" s="0" t="n">
        <f aca="false">I1368 / (I1368 + K1368)</f>
        <v>0.00068611451677397</v>
      </c>
      <c r="P1368" s="0" t="n">
        <f aca="false">J1368 / (H1368 + J1368)</f>
        <v>0.0445100979504494</v>
      </c>
      <c r="Q1368" s="0" t="n">
        <f aca="false">100 * (J1368 + I1368) / (H1368 + I1368 + J1368 + K1368)</f>
        <v>0.145193103966475</v>
      </c>
      <c r="R1368" s="0" t="n">
        <f aca="false">(2 * S1368 * M1368) / (S1368 + M1368)</f>
        <v>0.95833288768215</v>
      </c>
      <c r="S1368" s="0" t="n">
        <f aca="false">H1368 / (H1368 + I1368)</f>
        <v>0.961192841967391</v>
      </c>
      <c r="T1368" s="0" t="n">
        <f aca="false">AVERAGE(M1368:S1368)</f>
        <v>0.580674119088002</v>
      </c>
      <c r="U1368" s="0" t="n">
        <f aca="false">(H1368 + K1368)/(H1368 + K1368 + I1368 + J1368)</f>
        <v>0.998548068960335</v>
      </c>
      <c r="V1368" s="0" t="n">
        <f aca="false">(I1368+J1368)/W1368</f>
        <v>0.00290472914474776</v>
      </c>
      <c r="W1368" s="0" t="n">
        <f aca="false">VLOOKUP(G1368,ValidPixels!$A$1:$B$53, 2,0)</f>
        <v>112657664</v>
      </c>
    </row>
    <row r="1369" customFormat="false" ht="12.8" hidden="false" customHeight="false" outlineLevel="0" collapsed="false">
      <c r="A1369" s="0" t="n">
        <v>11</v>
      </c>
      <c r="B1369" s="0" t="s">
        <v>125</v>
      </c>
      <c r="C1369" s="0" t="n">
        <f aca="false">VLOOKUP(D1369,List!$G$2:$H$12, 2, 0)</f>
        <v>8</v>
      </c>
      <c r="D1369" s="0" t="s">
        <v>70</v>
      </c>
      <c r="E1369" s="0" t="n">
        <f aca="false">VLOOKUP(G1369,List!$A$2:$B$54, 2, 0)</f>
        <v>40</v>
      </c>
      <c r="F1369" s="0" t="n">
        <f aca="false">VLOOKUP(G1369,List!$L$2:$M$54, 2,0)</f>
        <v>2</v>
      </c>
      <c r="G1369" s="0" t="s">
        <v>71</v>
      </c>
      <c r="H1369" s="0" t="n">
        <v>5493581</v>
      </c>
      <c r="I1369" s="0" t="n">
        <v>80180</v>
      </c>
      <c r="J1369" s="0" t="n">
        <v>95110</v>
      </c>
      <c r="K1369" s="0" t="n">
        <v>60335091</v>
      </c>
      <c r="L1369" s="0" t="n">
        <v>0</v>
      </c>
      <c r="M1369" s="0" t="n">
        <f aca="false">H1369 / (H1369 + J1369)</f>
        <v>0.982981703586761</v>
      </c>
      <c r="N1369" s="0" t="n">
        <f aca="false">K1369 / (K1369+ I1369)</f>
        <v>0.998672852100589</v>
      </c>
      <c r="O1369" s="0" t="n">
        <f aca="false">I1369 / (I1369 + K1369)</f>
        <v>0.00132714789941106</v>
      </c>
      <c r="P1369" s="0" t="n">
        <f aca="false">J1369 / (H1369 + J1369)</f>
        <v>0.0170182964132388</v>
      </c>
      <c r="Q1369" s="0" t="n">
        <f aca="false">100 * (J1369 + I1369) / (H1369 + I1369 + J1369 + K1369)</f>
        <v>0.26557496654519</v>
      </c>
      <c r="R1369" s="0" t="n">
        <f aca="false">(2 * S1369 * M1369) / (S1369 + M1369)</f>
        <v>0.984296461028455</v>
      </c>
      <c r="S1369" s="0" t="n">
        <f aca="false">H1369 / (H1369 + I1369)</f>
        <v>0.985614740208631</v>
      </c>
      <c r="T1369" s="0" t="n">
        <f aca="false">AVERAGE(M1369:S1369)</f>
        <v>0.605069452540325</v>
      </c>
      <c r="U1369" s="0" t="n">
        <f aca="false">(H1369 + K1369)/(H1369 + K1369 + I1369 + J1369)</f>
        <v>0.997344250334548</v>
      </c>
      <c r="V1369" s="0" t="n">
        <f aca="false">(I1369+J1369)/W1369</f>
        <v>0.00526123270481177</v>
      </c>
      <c r="W1369" s="0" t="n">
        <f aca="false">VLOOKUP(G1369,ValidPixels!$A$1:$B$53, 2,0)</f>
        <v>33317287</v>
      </c>
    </row>
    <row r="1370" customFormat="false" ht="12.8" hidden="false" customHeight="false" outlineLevel="0" collapsed="false">
      <c r="A1370" s="0" t="n">
        <v>11</v>
      </c>
      <c r="B1370" s="0" t="s">
        <v>125</v>
      </c>
      <c r="C1370" s="0" t="n">
        <f aca="false">VLOOKUP(D1370,List!$G$2:$H$12, 2, 0)</f>
        <v>8</v>
      </c>
      <c r="D1370" s="0" t="s">
        <v>70</v>
      </c>
      <c r="E1370" s="0" t="n">
        <f aca="false">VLOOKUP(G1370,List!$A$2:$B$54, 2, 0)</f>
        <v>44</v>
      </c>
      <c r="F1370" s="0" t="n">
        <f aca="false">VLOOKUP(G1370,List!$L$2:$M$54, 2,0)</f>
        <v>5</v>
      </c>
      <c r="G1370" s="0" t="s">
        <v>75</v>
      </c>
      <c r="H1370" s="0" t="n">
        <v>6054766</v>
      </c>
      <c r="I1370" s="0" t="n">
        <v>263880</v>
      </c>
      <c r="J1370" s="0" t="n">
        <v>201562</v>
      </c>
      <c r="K1370" s="0" t="n">
        <v>177865534</v>
      </c>
      <c r="L1370" s="0" t="n">
        <v>0</v>
      </c>
      <c r="M1370" s="0" t="n">
        <f aca="false">H1370 / (H1370 + J1370)</f>
        <v>0.967782699372539</v>
      </c>
      <c r="N1370" s="0" t="n">
        <f aca="false">K1370 / (K1370+ I1370)</f>
        <v>0.998518605130537</v>
      </c>
      <c r="O1370" s="0" t="n">
        <f aca="false">I1370 / (I1370 + K1370)</f>
        <v>0.00148139486946272</v>
      </c>
      <c r="P1370" s="0" t="n">
        <f aca="false">J1370 / (H1370 + J1370)</f>
        <v>0.0322173006274607</v>
      </c>
      <c r="Q1370" s="0" t="n">
        <f aca="false">100 * (J1370 + I1370) / (H1370 + I1370 + J1370 + K1370)</f>
        <v>0.252428411736955</v>
      </c>
      <c r="R1370" s="0" t="n">
        <f aca="false">(2 * S1370 * M1370) / (S1370 + M1370)</f>
        <v>0.962986643153298</v>
      </c>
      <c r="S1370" s="0" t="n">
        <f aca="false">H1370 / (H1370 + I1370)</f>
        <v>0.958237888307083</v>
      </c>
      <c r="T1370" s="0" t="n">
        <f aca="false">AVERAGE(M1370:S1370)</f>
        <v>0.596236134742477</v>
      </c>
      <c r="U1370" s="0" t="n">
        <f aca="false">(H1370 + K1370)/(H1370 + K1370 + I1370 + J1370)</f>
        <v>0.99747571588263</v>
      </c>
      <c r="V1370" s="0" t="n">
        <f aca="false">(I1370+J1370)/W1370</f>
        <v>0.00503498201638372</v>
      </c>
      <c r="W1370" s="0" t="n">
        <f aca="false">VLOOKUP(G1370,ValidPixels!$A$1:$B$53, 2,0)</f>
        <v>92441641</v>
      </c>
    </row>
    <row r="1371" customFormat="false" ht="12.8" hidden="false" customHeight="false" outlineLevel="0" collapsed="false">
      <c r="A1371" s="0" t="n">
        <v>11</v>
      </c>
      <c r="B1371" s="0" t="s">
        <v>125</v>
      </c>
      <c r="C1371" s="0" t="n">
        <f aca="false">VLOOKUP(D1371,List!$G$2:$H$12, 2, 0)</f>
        <v>8</v>
      </c>
      <c r="D1371" s="0" t="s">
        <v>70</v>
      </c>
      <c r="E1371" s="0" t="n">
        <f aca="false">VLOOKUP(G1371,List!$A$2:$B$54, 2, 0)</f>
        <v>45</v>
      </c>
      <c r="F1371" s="0" t="n">
        <f aca="false">VLOOKUP(G1371,List!$L$2:$M$54, 2,0)</f>
        <v>6</v>
      </c>
      <c r="G1371" s="0" t="s">
        <v>76</v>
      </c>
      <c r="H1371" s="0" t="n">
        <v>9124982</v>
      </c>
      <c r="I1371" s="0" t="n">
        <v>106921</v>
      </c>
      <c r="J1371" s="0" t="n">
        <v>174331</v>
      </c>
      <c r="K1371" s="0" t="n">
        <v>125589183</v>
      </c>
      <c r="L1371" s="0" t="n">
        <v>0</v>
      </c>
      <c r="M1371" s="0" t="n">
        <f aca="false">H1371 / (H1371 + J1371)</f>
        <v>0.981253346349349</v>
      </c>
      <c r="N1371" s="0" t="n">
        <f aca="false">K1371 / (K1371+ I1371)</f>
        <v>0.999149369021016</v>
      </c>
      <c r="O1371" s="0" t="n">
        <f aca="false">I1371 / (I1371 + K1371)</f>
        <v>0.000850630978984042</v>
      </c>
      <c r="P1371" s="0" t="n">
        <f aca="false">J1371 / (H1371 + J1371)</f>
        <v>0.0187466536506514</v>
      </c>
      <c r="Q1371" s="0" t="n">
        <f aca="false">100 * (J1371 + I1371) / (H1371 + I1371 + J1371 + K1371)</f>
        <v>0.208341887636082</v>
      </c>
      <c r="R1371" s="0" t="n">
        <f aca="false">(2 * S1371 * M1371) / (S1371 + M1371)</f>
        <v>0.984822798460716</v>
      </c>
      <c r="S1371" s="0" t="n">
        <f aca="false">H1371 / (H1371 + I1371)</f>
        <v>0.988418314187227</v>
      </c>
      <c r="T1371" s="0" t="n">
        <f aca="false">AVERAGE(M1371:S1371)</f>
        <v>0.597369000040575</v>
      </c>
      <c r="U1371" s="0" t="n">
        <f aca="false">(H1371 + K1371)/(H1371 + K1371 + I1371 + J1371)</f>
        <v>0.997916581123639</v>
      </c>
      <c r="V1371" s="0" t="n">
        <f aca="false">(I1371+J1371)/W1371</f>
        <v>0.00416843240207585</v>
      </c>
      <c r="W1371" s="0" t="n">
        <f aca="false">VLOOKUP(G1371,ValidPixels!$A$1:$B$53, 2,0)</f>
        <v>67471887</v>
      </c>
    </row>
    <row r="1372" customFormat="false" ht="12.8" hidden="false" customHeight="false" outlineLevel="0" collapsed="false">
      <c r="A1372" s="0" t="n">
        <v>11</v>
      </c>
      <c r="B1372" s="0" t="s">
        <v>125</v>
      </c>
      <c r="C1372" s="0" t="n">
        <f aca="false">VLOOKUP(D1372,List!$G$2:$H$12, 2, 0)</f>
        <v>1</v>
      </c>
      <c r="D1372" s="0" t="s">
        <v>77</v>
      </c>
      <c r="E1372" s="0" t="n">
        <f aca="false">VLOOKUP(G1372,List!$A$2:$B$54, 2, 0)</f>
        <v>46</v>
      </c>
      <c r="F1372" s="0" t="n">
        <f aca="false">VLOOKUP(G1372,List!$L$2:$M$54, 2,0)</f>
        <v>4</v>
      </c>
      <c r="G1372" s="0" t="s">
        <v>78</v>
      </c>
      <c r="H1372" s="0" t="n">
        <v>88712</v>
      </c>
      <c r="I1372" s="0" t="n">
        <v>681</v>
      </c>
      <c r="J1372" s="0" t="n">
        <v>592</v>
      </c>
      <c r="K1372" s="0" t="n">
        <v>48181655</v>
      </c>
      <c r="L1372" s="0" t="n">
        <v>144</v>
      </c>
      <c r="M1372" s="0" t="n">
        <f aca="false">H1372 / (H1372 + J1372)</f>
        <v>0.993370957627878</v>
      </c>
      <c r="N1372" s="0" t="n">
        <f aca="false">K1372 / (K1372+ I1372)</f>
        <v>0.999985866189634</v>
      </c>
      <c r="O1372" s="0" t="n">
        <f aca="false">I1372 / (I1372 + K1372)</f>
        <v>1.41338103656909E-005</v>
      </c>
      <c r="P1372" s="0" t="n">
        <f aca="false">J1372 / (H1372 + J1372)</f>
        <v>0.00662904237212219</v>
      </c>
      <c r="Q1372" s="0" t="n">
        <f aca="false">100 * (J1372 + I1372) / (H1372 + I1372 + J1372 + K1372)</f>
        <v>0.00263715920983832</v>
      </c>
      <c r="R1372" s="0" t="n">
        <f aca="false">(2 * S1372 * M1372) / (S1372 + M1372)</f>
        <v>0.992876209449515</v>
      </c>
      <c r="S1372" s="0" t="n">
        <f aca="false">H1372 / (H1372 + I1372)</f>
        <v>0.992381953844261</v>
      </c>
      <c r="T1372" s="0" t="n">
        <f aca="false">AVERAGE(M1372:S1372)</f>
        <v>0.569699331786231</v>
      </c>
      <c r="U1372" s="0" t="n">
        <f aca="false">(H1372 + K1372)/(H1372 + K1372 + I1372 + J1372)</f>
        <v>0.999973628407902</v>
      </c>
      <c r="V1372" s="0" t="n">
        <f aca="false">(I1372+J1372)/W1372</f>
        <v>5.28731928468094E-005</v>
      </c>
      <c r="W1372" s="0" t="n">
        <f aca="false">VLOOKUP(G1372,ValidPixels!$A$1:$B$53, 2,0)</f>
        <v>24076473</v>
      </c>
    </row>
    <row r="1373" customFormat="false" ht="12.8" hidden="false" customHeight="false" outlineLevel="0" collapsed="false">
      <c r="A1373" s="0" t="n">
        <v>11</v>
      </c>
      <c r="B1373" s="0" t="s">
        <v>125</v>
      </c>
      <c r="C1373" s="0" t="n">
        <f aca="false">VLOOKUP(D1373,List!$G$2:$H$12, 2, 0)</f>
        <v>1</v>
      </c>
      <c r="D1373" s="0" t="s">
        <v>77</v>
      </c>
      <c r="E1373" s="0" t="n">
        <f aca="false">VLOOKUP(G1373,List!$A$2:$B$54, 2, 0)</f>
        <v>47</v>
      </c>
      <c r="F1373" s="0" t="n">
        <f aca="false">VLOOKUP(G1373,List!$L$2:$M$54, 2,0)</f>
        <v>3</v>
      </c>
      <c r="G1373" s="0" t="s">
        <v>79</v>
      </c>
      <c r="H1373" s="0" t="n">
        <v>1594762</v>
      </c>
      <c r="I1373" s="0" t="n">
        <v>17636</v>
      </c>
      <c r="J1373" s="0" t="n">
        <v>13762</v>
      </c>
      <c r="K1373" s="0" t="n">
        <v>135996507</v>
      </c>
      <c r="L1373" s="0" t="n">
        <v>8898</v>
      </c>
      <c r="M1373" s="0" t="n">
        <f aca="false">H1373 / (H1373 + J1373)</f>
        <v>0.991444330330166</v>
      </c>
      <c r="N1373" s="0" t="n">
        <f aca="false">K1373 / (K1373+ I1373)</f>
        <v>0.999870337013409</v>
      </c>
      <c r="O1373" s="0" t="n">
        <f aca="false">I1373 / (I1373 + K1373)</f>
        <v>0.000129662986591034</v>
      </c>
      <c r="P1373" s="0" t="n">
        <f aca="false">J1373 / (H1373 + J1373)</f>
        <v>0.00855566966983396</v>
      </c>
      <c r="Q1373" s="0" t="n">
        <f aca="false">100 * (J1373 + I1373) / (H1373 + I1373 + J1373 + K1373)</f>
        <v>0.022814555686528</v>
      </c>
      <c r="R1373" s="0" t="n">
        <f aca="false">(2 * S1373 * M1373) / (S1373 + M1373)</f>
        <v>0.99025185956071</v>
      </c>
      <c r="S1373" s="0" t="n">
        <f aca="false">H1373 / (H1373 + I1373)</f>
        <v>0.989062253860399</v>
      </c>
      <c r="T1373" s="0" t="n">
        <f aca="false">AVERAGE(M1373:S1373)</f>
        <v>0.571732667015377</v>
      </c>
      <c r="U1373" s="0" t="n">
        <f aca="false">(H1373 + K1373)/(H1373 + K1373 + I1373 + J1373)</f>
        <v>0.999771854443135</v>
      </c>
      <c r="V1373" s="0" t="n">
        <f aca="false">(I1373+J1373)/W1373</f>
        <v>0.000438423130600034</v>
      </c>
      <c r="W1373" s="0" t="n">
        <f aca="false">VLOOKUP(G1373,ValidPixels!$A$1:$B$53, 2,0)</f>
        <v>71615747</v>
      </c>
    </row>
    <row r="1374" customFormat="false" ht="12.8" hidden="false" customHeight="false" outlineLevel="0" collapsed="false">
      <c r="A1374" s="0" t="n">
        <v>11</v>
      </c>
      <c r="B1374" s="0" t="s">
        <v>125</v>
      </c>
      <c r="C1374" s="0" t="n">
        <f aca="false">VLOOKUP(D1374,List!$G$2:$H$12, 2, 0)</f>
        <v>1</v>
      </c>
      <c r="D1374" s="0" t="s">
        <v>77</v>
      </c>
      <c r="E1374" s="0" t="n">
        <f aca="false">VLOOKUP(G1374,List!$A$2:$B$54, 2, 0)</f>
        <v>48</v>
      </c>
      <c r="F1374" s="0" t="n">
        <f aca="false">VLOOKUP(G1374,List!$L$2:$M$54, 2,0)</f>
        <v>1</v>
      </c>
      <c r="G1374" s="0" t="s">
        <v>80</v>
      </c>
      <c r="H1374" s="0" t="n">
        <v>2060472</v>
      </c>
      <c r="I1374" s="0" t="n">
        <v>66388</v>
      </c>
      <c r="J1374" s="0" t="n">
        <v>23219</v>
      </c>
      <c r="K1374" s="0" t="n">
        <v>369460226</v>
      </c>
      <c r="L1374" s="0" t="n">
        <v>3567</v>
      </c>
      <c r="M1374" s="0" t="n">
        <f aca="false">H1374 / (H1374 + J1374)</f>
        <v>0.988856793065767</v>
      </c>
      <c r="N1374" s="0" t="n">
        <f aca="false">K1374 / (K1374+ I1374)</f>
        <v>0.999820343116071</v>
      </c>
      <c r="O1374" s="0" t="n">
        <f aca="false">I1374 / (I1374 + K1374)</f>
        <v>0.000179656883928799</v>
      </c>
      <c r="P1374" s="0" t="n">
        <f aca="false">J1374 / (H1374 + J1374)</f>
        <v>0.0111432069342335</v>
      </c>
      <c r="Q1374" s="0" t="n">
        <f aca="false">100 * (J1374 + I1374) / (H1374 + I1374 + J1374 + K1374)</f>
        <v>0.0241131633849605</v>
      </c>
      <c r="R1374" s="0" t="n">
        <f aca="false">(2 * S1374 * M1374) / (S1374 + M1374)</f>
        <v>0.978718462263015</v>
      </c>
      <c r="S1374" s="0" t="n">
        <f aca="false">H1374 / (H1374 + I1374)</f>
        <v>0.968785909744882</v>
      </c>
      <c r="T1374" s="0" t="n">
        <f aca="false">AVERAGE(M1374:S1374)</f>
        <v>0.567373933627551</v>
      </c>
      <c r="U1374" s="0" t="n">
        <f aca="false">(H1374 + K1374)/(H1374 + K1374 + I1374 + J1374)</f>
        <v>0.99975886836615</v>
      </c>
      <c r="V1374" s="0" t="n">
        <f aca="false">(I1374+J1374)/W1374</f>
        <v>0.000482766969616988</v>
      </c>
      <c r="W1374" s="0" t="n">
        <f aca="false">VLOOKUP(G1374,ValidPixels!$A$1:$B$53, 2,0)</f>
        <v>185611290</v>
      </c>
    </row>
    <row r="1375" customFormat="false" ht="12.8" hidden="false" customHeight="false" outlineLevel="0" collapsed="false">
      <c r="A1375" s="0" t="n">
        <v>11</v>
      </c>
      <c r="B1375" s="0" t="s">
        <v>125</v>
      </c>
      <c r="C1375" s="0" t="n">
        <f aca="false">VLOOKUP(D1375,List!$G$2:$H$12, 2, 0)</f>
        <v>1</v>
      </c>
      <c r="D1375" s="0" t="s">
        <v>77</v>
      </c>
      <c r="E1375" s="0" t="n">
        <f aca="false">VLOOKUP(G1375,List!$A$2:$B$54, 2, 0)</f>
        <v>49</v>
      </c>
      <c r="F1375" s="0" t="n">
        <f aca="false">VLOOKUP(G1375,List!$L$2:$M$54, 2,0)</f>
        <v>2</v>
      </c>
      <c r="G1375" s="0" t="s">
        <v>81</v>
      </c>
      <c r="H1375" s="0" t="n">
        <v>3965938</v>
      </c>
      <c r="I1375" s="0" t="n">
        <v>43172</v>
      </c>
      <c r="J1375" s="0" t="n">
        <v>38570</v>
      </c>
      <c r="K1375" s="0" t="n">
        <v>422978869</v>
      </c>
      <c r="L1375" s="0" t="n">
        <v>0</v>
      </c>
      <c r="M1375" s="0" t="n">
        <f aca="false">H1375 / (H1375 + J1375)</f>
        <v>0.990368354864068</v>
      </c>
      <c r="N1375" s="0" t="n">
        <f aca="false">K1375 / (K1375+ I1375)</f>
        <v>0.999897943852056</v>
      </c>
      <c r="O1375" s="0" t="n">
        <f aca="false">I1375 / (I1375 + K1375)</f>
        <v>0.00010205614794431</v>
      </c>
      <c r="P1375" s="0" t="n">
        <f aca="false">J1375 / (H1375 + J1375)</f>
        <v>0.00963164513593181</v>
      </c>
      <c r="Q1375" s="0" t="n">
        <f aca="false">100 * (J1375 + I1375) / (H1375 + I1375 + J1375 + K1375)</f>
        <v>0.0191421353523385</v>
      </c>
      <c r="R1375" s="0" t="n">
        <f aca="false">(2 * S1375 * M1375) / (S1375 + M1375)</f>
        <v>0.989799613607736</v>
      </c>
      <c r="S1375" s="0" t="n">
        <f aca="false">H1375 / (H1375 + I1375)</f>
        <v>0.989231525201354</v>
      </c>
      <c r="T1375" s="0" t="n">
        <f aca="false">AVERAGE(M1375:S1375)</f>
        <v>0.57116761059449</v>
      </c>
      <c r="U1375" s="0" t="n">
        <f aca="false">(H1375 + K1375)/(H1375 + K1375 + I1375 + J1375)</f>
        <v>0.999808578646477</v>
      </c>
      <c r="V1375" s="0" t="n">
        <f aca="false">(I1375+J1375)/W1375</f>
        <v>0.000381686236580711</v>
      </c>
      <c r="W1375" s="0" t="n">
        <f aca="false">VLOOKUP(G1375,ValidPixels!$A$1:$B$53, 2,0)</f>
        <v>214160198</v>
      </c>
    </row>
    <row r="1376" customFormat="false" ht="12.8" hidden="false" customHeight="false" outlineLevel="0" collapsed="false">
      <c r="A1376" s="0" t="n">
        <v>11</v>
      </c>
      <c r="B1376" s="0" t="s">
        <v>125</v>
      </c>
      <c r="C1376" s="0" t="n">
        <f aca="false">VLOOKUP(D1376,List!$G$2:$H$12, 2, 0)</f>
        <v>11</v>
      </c>
      <c r="D1376" s="0" t="s">
        <v>82</v>
      </c>
      <c r="E1376" s="0" t="n">
        <f aca="false">VLOOKUP(G1376,List!$A$2:$B$54, 2, 0)</f>
        <v>50</v>
      </c>
      <c r="F1376" s="0" t="n">
        <f aca="false">VLOOKUP(G1376,List!$L$2:$M$54, 2,0)</f>
        <v>3</v>
      </c>
      <c r="G1376" s="0" t="s">
        <v>83</v>
      </c>
      <c r="H1376" s="0" t="n">
        <v>669855</v>
      </c>
      <c r="I1376" s="0" t="n">
        <v>16894</v>
      </c>
      <c r="J1376" s="0" t="n">
        <v>7520</v>
      </c>
      <c r="K1376" s="0" t="n">
        <v>811566856</v>
      </c>
      <c r="L1376" s="0" t="n">
        <v>0</v>
      </c>
      <c r="M1376" s="0" t="n">
        <f aca="false">H1376 / (H1376 + J1376)</f>
        <v>0.988898320723381</v>
      </c>
      <c r="N1376" s="0" t="n">
        <f aca="false">K1376 / (K1376+ I1376)</f>
        <v>0.999979183910471</v>
      </c>
      <c r="O1376" s="0" t="n">
        <f aca="false">I1376 / (I1376 + K1376)</f>
        <v>2.08160895286531E-005</v>
      </c>
      <c r="P1376" s="0" t="n">
        <f aca="false">J1376 / (H1376 + J1376)</f>
        <v>0.0111016792766193</v>
      </c>
      <c r="Q1376" s="0" t="n">
        <f aca="false">100 * (J1376 + I1376) / (H1376 + I1376 + J1376 + K1376)</f>
        <v>0.00300568367099927</v>
      </c>
      <c r="R1376" s="0" t="n">
        <f aca="false">(2 * S1376 * M1376) / (S1376 + M1376)</f>
        <v>0.982102800038706</v>
      </c>
      <c r="S1376" s="0" t="n">
        <f aca="false">H1376 / (H1376 + I1376)</f>
        <v>0.975400036985856</v>
      </c>
      <c r="T1376" s="0" t="n">
        <f aca="false">AVERAGE(M1376:S1376)</f>
        <v>0.565786931527937</v>
      </c>
      <c r="U1376" s="0" t="n">
        <f aca="false">(H1376 + K1376)/(H1376 + K1376 + I1376 + J1376)</f>
        <v>0.99996994316329</v>
      </c>
      <c r="V1376" s="0" t="n">
        <f aca="false">(I1376+J1376)/W1376</f>
        <v>6.01037246416517E-005</v>
      </c>
      <c r="W1376" s="0" t="n">
        <f aca="false">VLOOKUP(G1376,ValidPixels!$A$1:$B$53, 2,0)</f>
        <v>406197788</v>
      </c>
    </row>
    <row r="1377" customFormat="false" ht="12.8" hidden="false" customHeight="false" outlineLevel="0" collapsed="false">
      <c r="A1377" s="0" t="n">
        <v>11</v>
      </c>
      <c r="B1377" s="0" t="s">
        <v>125</v>
      </c>
      <c r="C1377" s="0" t="n">
        <f aca="false">VLOOKUP(D1377,List!$G$2:$H$12, 2, 0)</f>
        <v>11</v>
      </c>
      <c r="D1377" s="0" t="s">
        <v>82</v>
      </c>
      <c r="E1377" s="0" t="n">
        <f aca="false">VLOOKUP(G1377,List!$A$2:$B$54, 2, 0)</f>
        <v>52</v>
      </c>
      <c r="F1377" s="0" t="n">
        <f aca="false">VLOOKUP(G1377,List!$L$2:$M$54, 2,0)</f>
        <v>1</v>
      </c>
      <c r="G1377" s="0" t="s">
        <v>85</v>
      </c>
      <c r="H1377" s="0" t="n">
        <v>1981171</v>
      </c>
      <c r="I1377" s="0" t="n">
        <v>65284</v>
      </c>
      <c r="J1377" s="0" t="n">
        <v>39292</v>
      </c>
      <c r="K1377" s="0" t="n">
        <v>1379395488</v>
      </c>
      <c r="L1377" s="0" t="n">
        <v>0</v>
      </c>
      <c r="M1377" s="0" t="n">
        <f aca="false">H1377 / (H1377 + J1377)</f>
        <v>0.980552972264278</v>
      </c>
      <c r="N1377" s="0" t="n">
        <f aca="false">K1377 / (K1377+ I1377)</f>
        <v>0.999952674261331</v>
      </c>
      <c r="O1377" s="0" t="n">
        <f aca="false">I1377 / (I1377 + K1377)</f>
        <v>4.73257386691385E-005</v>
      </c>
      <c r="P1377" s="0" t="n">
        <f aca="false">J1377 / (H1377 + J1377)</f>
        <v>0.019447027735722</v>
      </c>
      <c r="Q1377" s="0" t="n">
        <f aca="false">100 * (J1377 + I1377) / (H1377 + I1377 + J1377 + K1377)</f>
        <v>0.00756984585461995</v>
      </c>
      <c r="R1377" s="0" t="n">
        <f aca="false">(2 * S1377 * M1377) / (S1377 + M1377)</f>
        <v>0.974286179362357</v>
      </c>
      <c r="S1377" s="0" t="n">
        <f aca="false">H1377 / (H1377 + I1377)</f>
        <v>0.968098980920665</v>
      </c>
      <c r="T1377" s="0" t="n">
        <f aca="false">AVERAGE(M1377:S1377)</f>
        <v>0.564279286591092</v>
      </c>
      <c r="U1377" s="0" t="n">
        <f aca="false">(H1377 + K1377)/(H1377 + K1377 + I1377 + J1377)</f>
        <v>0.999924301541454</v>
      </c>
      <c r="V1377" s="0" t="n">
        <f aca="false">(I1377+J1377)/W1377</f>
        <v>0.000151469125373331</v>
      </c>
      <c r="W1377" s="0" t="n">
        <f aca="false">VLOOKUP(G1377,ValidPixels!$A$1:$B$53, 2,0)</f>
        <v>690411328</v>
      </c>
    </row>
    <row r="1378" customFormat="false" ht="12.8" hidden="false" customHeight="false" outlineLevel="0" collapsed="false">
      <c r="A1378" s="0" t="n">
        <v>11</v>
      </c>
      <c r="B1378" s="0" t="s">
        <v>125</v>
      </c>
      <c r="C1378" s="0" t="n">
        <f aca="false">VLOOKUP(D1378,List!$G$2:$H$12, 2, 0)</f>
        <v>11</v>
      </c>
      <c r="D1378" s="0" t="s">
        <v>82</v>
      </c>
      <c r="E1378" s="0" t="n">
        <f aca="false">VLOOKUP(G1378,List!$A$2:$B$54, 2, 0)</f>
        <v>51</v>
      </c>
      <c r="F1378" s="0" t="n">
        <f aca="false">VLOOKUP(G1378,List!$L$2:$M$54, 2,0)</f>
        <v>2</v>
      </c>
      <c r="G1378" s="0" t="s">
        <v>84</v>
      </c>
      <c r="H1378" s="0" t="n">
        <v>2389506</v>
      </c>
      <c r="I1378" s="0" t="n">
        <v>173966</v>
      </c>
      <c r="J1378" s="0" t="n">
        <v>86399</v>
      </c>
      <c r="K1378" s="0" t="n">
        <v>963521892</v>
      </c>
      <c r="L1378" s="0" t="n">
        <v>0</v>
      </c>
      <c r="M1378" s="0" t="n">
        <f aca="false">H1378 / (H1378 + J1378)</f>
        <v>0.965104073056115</v>
      </c>
      <c r="N1378" s="0" t="n">
        <f aca="false">K1378 / (K1378+ I1378)</f>
        <v>0.999819480390462</v>
      </c>
      <c r="O1378" s="0" t="n">
        <f aca="false">I1378 / (I1378 + K1378)</f>
        <v>0.000180519609538469</v>
      </c>
      <c r="P1378" s="0" t="n">
        <f aca="false">J1378 / (H1378 + J1378)</f>
        <v>0.0348959269438852</v>
      </c>
      <c r="Q1378" s="0" t="n">
        <f aca="false">100 * (J1378 + I1378) / (H1378 + I1378 + J1378 + K1378)</f>
        <v>0.0269481069485571</v>
      </c>
      <c r="R1378" s="0" t="n">
        <f aca="false">(2 * S1378 * M1378) / (S1378 + M1378)</f>
        <v>0.948333891272671</v>
      </c>
      <c r="S1378" s="0" t="n">
        <f aca="false">H1378 / (H1378 + I1378)</f>
        <v>0.932136571025547</v>
      </c>
      <c r="T1378" s="0" t="n">
        <f aca="false">AVERAGE(M1378:S1378)</f>
        <v>0.558202652749539</v>
      </c>
      <c r="U1378" s="0" t="n">
        <f aca="false">(H1378 + K1378)/(H1378 + K1378 + I1378 + J1378)</f>
        <v>0.999730518930515</v>
      </c>
      <c r="V1378" s="0" t="n">
        <f aca="false">(I1378+J1378)/W1378</f>
        <v>0.000539482927189255</v>
      </c>
      <c r="W1378" s="0" t="n">
        <f aca="false">VLOOKUP(G1378,ValidPixels!$A$1:$B$53, 2,0)</f>
        <v>482619536</v>
      </c>
    </row>
    <row r="1379" customFormat="false" ht="12.8" hidden="false" customHeight="false" outlineLevel="0" collapsed="false">
      <c r="A1379" s="0" t="n">
        <v>11</v>
      </c>
      <c r="B1379" s="0" t="s">
        <v>125</v>
      </c>
      <c r="C1379" s="0" t="n">
        <f aca="false">VLOOKUP(D1379,List!$G$2:$H$12, 2, 0)</f>
        <v>11</v>
      </c>
      <c r="D1379" s="0" t="s">
        <v>82</v>
      </c>
      <c r="E1379" s="0" t="n">
        <f aca="false">VLOOKUP(G1379,List!$A$2:$B$54, 2, 0)</f>
        <v>53</v>
      </c>
      <c r="F1379" s="0" t="n">
        <f aca="false">VLOOKUP(G1379,List!$L$2:$M$54, 2,0)</f>
        <v>4</v>
      </c>
      <c r="G1379" s="0" t="s">
        <v>86</v>
      </c>
      <c r="H1379" s="0" t="n">
        <v>5743890</v>
      </c>
      <c r="I1379" s="0" t="n">
        <v>285382</v>
      </c>
      <c r="J1379" s="0" t="n">
        <v>96950</v>
      </c>
      <c r="K1379" s="0" t="n">
        <v>478330633</v>
      </c>
      <c r="L1379" s="0" t="n">
        <v>0</v>
      </c>
      <c r="M1379" s="0" t="n">
        <f aca="false">H1379 / (H1379 + J1379)</f>
        <v>0.983401360078345</v>
      </c>
      <c r="N1379" s="0" t="n">
        <f aca="false">K1379 / (K1379+ I1379)</f>
        <v>0.999403734954418</v>
      </c>
      <c r="O1379" s="0" t="n">
        <f aca="false">I1379 / (I1379 + K1379)</f>
        <v>0.000596265045581477</v>
      </c>
      <c r="P1379" s="0" t="n">
        <f aca="false">J1379 / (H1379 + J1379)</f>
        <v>0.0165986399216551</v>
      </c>
      <c r="Q1379" s="0" t="n">
        <f aca="false">100 * (J1379 + I1379) / (H1379 + I1379 + J1379 + K1379)</f>
        <v>0.0789197213444322</v>
      </c>
      <c r="R1379" s="0" t="n">
        <f aca="false">(2 * S1379 * M1379) / (S1379 + M1379)</f>
        <v>0.967790362887899</v>
      </c>
      <c r="S1379" s="0" t="n">
        <f aca="false">H1379 / (H1379 + I1379)</f>
        <v>0.952667254023371</v>
      </c>
      <c r="T1379" s="0" t="n">
        <f aca="false">AVERAGE(M1379:S1379)</f>
        <v>0.571339619750814</v>
      </c>
      <c r="U1379" s="0" t="n">
        <f aca="false">(H1379 + K1379)/(H1379 + K1379 + I1379 + J1379)</f>
        <v>0.999210802786556</v>
      </c>
      <c r="V1379" s="0" t="n">
        <f aca="false">(I1379+J1379)/W1379</f>
        <v>0.00157997226019116</v>
      </c>
      <c r="W1379" s="0" t="n">
        <f aca="false">VLOOKUP(G1379,ValidPixels!$A$1:$B$53, 2,0)</f>
        <v>241986527</v>
      </c>
    </row>
    <row r="1380" customFormat="false" ht="12.8" hidden="false" customHeight="false" outlineLevel="0" collapsed="false">
      <c r="A1380" s="0" t="n">
        <v>16</v>
      </c>
      <c r="B1380" s="0" t="s">
        <v>126</v>
      </c>
      <c r="C1380" s="0" t="n">
        <f aca="false">VLOOKUP(D1380,List!$G$2:$H$12, 2, 0)</f>
        <v>3</v>
      </c>
      <c r="D1380" s="0" t="s">
        <v>23</v>
      </c>
      <c r="E1380" s="0" t="n">
        <f aca="false">VLOOKUP(G1380,List!$A$2:$B$54, 2, 0)</f>
        <v>1</v>
      </c>
      <c r="F1380" s="0" t="n">
        <f aca="false">VLOOKUP(G1380,List!$L$2:$M$54, 2,0)</f>
        <v>4</v>
      </c>
      <c r="G1380" s="0" t="s">
        <v>24</v>
      </c>
      <c r="H1380" s="0" t="n">
        <v>660609</v>
      </c>
      <c r="I1380" s="0" t="n">
        <v>35087</v>
      </c>
      <c r="J1380" s="0" t="n">
        <v>10253</v>
      </c>
      <c r="K1380" s="0" t="n">
        <v>67534020</v>
      </c>
      <c r="L1380" s="0" t="n">
        <v>12402</v>
      </c>
      <c r="M1380" s="0" t="n">
        <f aca="false">H1380 / (H1380 + J1380)</f>
        <v>0.984716677945688</v>
      </c>
      <c r="N1380" s="0" t="n">
        <f aca="false">K1380 / (K1380+ I1380)</f>
        <v>0.999480724230971</v>
      </c>
      <c r="O1380" s="0" t="n">
        <f aca="false">I1380 / (I1380 + K1380)</f>
        <v>0.000519275769028589</v>
      </c>
      <c r="P1380" s="0" t="n">
        <f aca="false">J1380 / (H1380 + J1380)</f>
        <v>0.0152833220543122</v>
      </c>
      <c r="Q1380" s="0" t="n">
        <f aca="false">100 * (J1380 + I1380) / (H1380 + I1380 + J1380 + K1380)</f>
        <v>0.0664419997025497</v>
      </c>
      <c r="R1380" s="0" t="n">
        <f aca="false">(2 * S1380 * M1380) / (S1380 + M1380)</f>
        <v>0.966821752168587</v>
      </c>
      <c r="S1380" s="0" t="n">
        <f aca="false">H1380 / (H1380 + I1380)</f>
        <v>0.949565614866263</v>
      </c>
      <c r="T1380" s="0" t="n">
        <f aca="false">AVERAGE(M1380:S1380)</f>
        <v>0.568975623819629</v>
      </c>
      <c r="U1380" s="0" t="n">
        <f aca="false">(H1380 + K1380)/(H1380 + K1380 + I1380 + J1380)</f>
        <v>0.999335580002975</v>
      </c>
      <c r="V1380" s="0" t="n">
        <f aca="false">(I1380+J1380)/W1380</f>
        <v>0.000122032130279371</v>
      </c>
      <c r="W1380" s="0" t="n">
        <f aca="false">VLOOKUP(G1380,ValidPixels!$A$1:$B$53, 2,0)</f>
        <v>371541494</v>
      </c>
    </row>
    <row r="1381" customFormat="false" ht="12.8" hidden="false" customHeight="false" outlineLevel="0" collapsed="false">
      <c r="A1381" s="0" t="n">
        <v>16</v>
      </c>
      <c r="B1381" s="0" t="s">
        <v>126</v>
      </c>
      <c r="C1381" s="0" t="n">
        <f aca="false">VLOOKUP(D1381,List!$G$2:$H$12, 2, 0)</f>
        <v>3</v>
      </c>
      <c r="D1381" s="0" t="s">
        <v>23</v>
      </c>
      <c r="E1381" s="0" t="n">
        <f aca="false">VLOOKUP(G1381,List!$A$2:$B$54, 2, 0)</f>
        <v>2</v>
      </c>
      <c r="F1381" s="0" t="n">
        <f aca="false">VLOOKUP(G1381,List!$L$2:$M$54, 2,0)</f>
        <v>1</v>
      </c>
      <c r="G1381" s="0" t="s">
        <v>25</v>
      </c>
      <c r="H1381" s="0" t="n">
        <v>4660935</v>
      </c>
      <c r="I1381" s="0" t="n">
        <v>585945</v>
      </c>
      <c r="J1381" s="0" t="n">
        <v>167255</v>
      </c>
      <c r="K1381" s="0" t="n">
        <v>366127359</v>
      </c>
      <c r="L1381" s="0" t="n">
        <v>0</v>
      </c>
      <c r="M1381" s="0" t="n">
        <f aca="false">H1381 / (H1381 + J1381)</f>
        <v>0.965358654071194</v>
      </c>
      <c r="N1381" s="0" t="n">
        <f aca="false">K1381 / (K1381+ I1381)</f>
        <v>0.998402171413994</v>
      </c>
      <c r="O1381" s="0" t="n">
        <f aca="false">I1381 / (I1381 + K1381)</f>
        <v>0.00159782858600625</v>
      </c>
      <c r="P1381" s="0" t="n">
        <f aca="false">J1381 / (H1381 + J1381)</f>
        <v>0.0346413459288056</v>
      </c>
      <c r="Q1381" s="0" t="n">
        <f aca="false">100 * (J1381 + I1381) / (H1381 + I1381 + J1381 + K1381)</f>
        <v>0.202722983075479</v>
      </c>
      <c r="R1381" s="0" t="n">
        <f aca="false">(2 * S1381 * M1381) / (S1381 + M1381)</f>
        <v>0.925241214204963</v>
      </c>
      <c r="S1381" s="0" t="n">
        <f aca="false">H1381 / (H1381 + I1381)</f>
        <v>0.888325061750983</v>
      </c>
      <c r="T1381" s="0" t="n">
        <f aca="false">AVERAGE(M1381:S1381)</f>
        <v>0.573755608433061</v>
      </c>
      <c r="U1381" s="0" t="n">
        <f aca="false">(H1381 + K1381)/(H1381 + K1381 + I1381 + J1381)</f>
        <v>0.997972770169245</v>
      </c>
      <c r="V1381" s="0" t="n">
        <f aca="false">(I1381+J1381)/W1381</f>
        <v>0.00820920167366571</v>
      </c>
      <c r="W1381" s="0" t="n">
        <f aca="false">VLOOKUP(G1381,ValidPixels!$A$1:$B$53, 2,0)</f>
        <v>91750700</v>
      </c>
    </row>
    <row r="1382" customFormat="false" ht="12.8" hidden="false" customHeight="false" outlineLevel="0" collapsed="false">
      <c r="A1382" s="0" t="n">
        <v>16</v>
      </c>
      <c r="B1382" s="0" t="s">
        <v>126</v>
      </c>
      <c r="C1382" s="0" t="n">
        <f aca="false">VLOOKUP(D1382,List!$G$2:$H$12, 2, 0)</f>
        <v>3</v>
      </c>
      <c r="D1382" s="0" t="s">
        <v>23</v>
      </c>
      <c r="E1382" s="0" t="n">
        <f aca="false">VLOOKUP(G1382,List!$A$2:$B$54, 2, 0)</f>
        <v>3</v>
      </c>
      <c r="F1382" s="0" t="n">
        <f aca="false">VLOOKUP(G1382,List!$L$2:$M$54, 2,0)</f>
        <v>2</v>
      </c>
      <c r="G1382" s="0" t="s">
        <v>26</v>
      </c>
      <c r="H1382" s="0" t="n">
        <v>5308598</v>
      </c>
      <c r="I1382" s="0" t="n">
        <v>374910</v>
      </c>
      <c r="J1382" s="0" t="n">
        <v>149391</v>
      </c>
      <c r="K1382" s="0" t="n">
        <v>86279559</v>
      </c>
      <c r="L1382" s="0" t="n">
        <v>361552</v>
      </c>
      <c r="M1382" s="0" t="n">
        <f aca="false">H1382 / (H1382 + J1382)</f>
        <v>0.972628929812794</v>
      </c>
      <c r="N1382" s="0" t="n">
        <f aca="false">K1382 / (K1382+ I1382)</f>
        <v>0.995673506463931</v>
      </c>
      <c r="O1382" s="0" t="n">
        <f aca="false">I1382 / (I1382 + K1382)</f>
        <v>0.0043264935360691</v>
      </c>
      <c r="P1382" s="0" t="n">
        <f aca="false">J1382 / (H1382 + J1382)</f>
        <v>0.0273710701872063</v>
      </c>
      <c r="Q1382" s="0" t="n">
        <f aca="false">100 * (J1382 + I1382) / (H1382 + I1382 + J1382 + K1382)</f>
        <v>0.569196622676164</v>
      </c>
      <c r="R1382" s="0" t="n">
        <f aca="false">(2 * S1382 * M1382) / (S1382 + M1382)</f>
        <v>0.952941602012728</v>
      </c>
      <c r="S1382" s="0" t="n">
        <f aca="false">H1382 / (H1382 + I1382)</f>
        <v>0.934035458382393</v>
      </c>
      <c r="T1382" s="0" t="n">
        <f aca="false">AVERAGE(M1382:S1382)</f>
        <v>0.636596240438755</v>
      </c>
      <c r="U1382" s="0" t="n">
        <f aca="false">(H1382 + K1382)/(H1382 + K1382 + I1382 + J1382)</f>
        <v>0.994308033773238</v>
      </c>
      <c r="V1382" s="0" t="n">
        <f aca="false">(I1382+J1382)/W1382</f>
        <v>0.00418835063977074</v>
      </c>
      <c r="W1382" s="0" t="n">
        <f aca="false">VLOOKUP(G1382,ValidPixels!$A$1:$B$53, 2,0)</f>
        <v>125180780</v>
      </c>
    </row>
    <row r="1383" customFormat="false" ht="12.8" hidden="false" customHeight="false" outlineLevel="0" collapsed="false">
      <c r="A1383" s="0" t="n">
        <v>16</v>
      </c>
      <c r="B1383" s="0" t="s">
        <v>126</v>
      </c>
      <c r="C1383" s="0" t="n">
        <f aca="false">VLOOKUP(D1383,List!$G$2:$H$12, 2, 0)</f>
        <v>3</v>
      </c>
      <c r="D1383" s="0" t="s">
        <v>23</v>
      </c>
      <c r="E1383" s="0" t="n">
        <f aca="false">VLOOKUP(G1383,List!$A$2:$B$54, 2, 0)</f>
        <v>4</v>
      </c>
      <c r="F1383" s="0" t="n">
        <f aca="false">VLOOKUP(G1383,List!$L$2:$M$54, 2,0)</f>
        <v>3</v>
      </c>
      <c r="G1383" s="0" t="s">
        <v>27</v>
      </c>
      <c r="H1383" s="0" t="n">
        <v>8313424</v>
      </c>
      <c r="I1383" s="0" t="n">
        <v>125022</v>
      </c>
      <c r="J1383" s="0" t="n">
        <v>328670</v>
      </c>
      <c r="K1383" s="0" t="n">
        <v>116413664</v>
      </c>
      <c r="L1383" s="0" t="n">
        <v>0</v>
      </c>
      <c r="M1383" s="0" t="n">
        <f aca="false">H1383 / (H1383 + J1383)</f>
        <v>0.961968708046915</v>
      </c>
      <c r="N1383" s="0" t="n">
        <f aca="false">K1383 / (K1383+ I1383)</f>
        <v>0.998927206026675</v>
      </c>
      <c r="O1383" s="0" t="n">
        <f aca="false">I1383 / (I1383 + K1383)</f>
        <v>0.00107279397332488</v>
      </c>
      <c r="P1383" s="0" t="n">
        <f aca="false">J1383 / (H1383 + J1383)</f>
        <v>0.0380312919530845</v>
      </c>
      <c r="Q1383" s="0" t="n">
        <f aca="false">100 * (J1383 + I1383) / (H1383 + I1383 + J1383 + K1383)</f>
        <v>0.362429440046627</v>
      </c>
      <c r="R1383" s="0" t="n">
        <f aca="false">(2 * S1383 * M1383) / (S1383 + M1383)</f>
        <v>0.973438076313746</v>
      </c>
      <c r="S1383" s="0" t="n">
        <f aca="false">H1383 / (H1383 + I1383)</f>
        <v>0.985184238898963</v>
      </c>
      <c r="T1383" s="0" t="n">
        <f aca="false">AVERAGE(M1383:S1383)</f>
        <v>0.617293107894191</v>
      </c>
      <c r="U1383" s="0" t="n">
        <f aca="false">(H1383 + K1383)/(H1383 + K1383 + I1383 + J1383)</f>
        <v>0.996375705599534</v>
      </c>
      <c r="V1383" s="0" t="n">
        <f aca="false">(I1383+J1383)/W1383</f>
        <v>0.00664970076331908</v>
      </c>
      <c r="W1383" s="0" t="n">
        <f aca="false">VLOOKUP(G1383,ValidPixels!$A$1:$B$53, 2,0)</f>
        <v>68227431</v>
      </c>
    </row>
    <row r="1384" customFormat="false" ht="12.8" hidden="false" customHeight="false" outlineLevel="0" collapsed="false">
      <c r="A1384" s="0" t="n">
        <v>16</v>
      </c>
      <c r="B1384" s="0" t="s">
        <v>126</v>
      </c>
      <c r="C1384" s="0" t="n">
        <f aca="false">VLOOKUP(D1384,List!$G$2:$H$12, 2, 0)</f>
        <v>5</v>
      </c>
      <c r="D1384" s="0" t="s">
        <v>28</v>
      </c>
      <c r="E1384" s="0" t="n">
        <f aca="false">VLOOKUP(G1384,List!$A$2:$B$54, 2, 0)</f>
        <v>5</v>
      </c>
      <c r="F1384" s="0" t="n">
        <f aca="false">VLOOKUP(G1384,List!$L$2:$M$54, 2,0)</f>
        <v>4</v>
      </c>
      <c r="G1384" s="0" t="s">
        <v>29</v>
      </c>
      <c r="H1384" s="0" t="n">
        <v>67137</v>
      </c>
      <c r="I1384" s="0" t="n">
        <v>18122</v>
      </c>
      <c r="J1384" s="0" t="n">
        <v>10366</v>
      </c>
      <c r="K1384" s="0" t="n">
        <v>93264933</v>
      </c>
      <c r="L1384" s="0" t="n">
        <v>0</v>
      </c>
      <c r="M1384" s="0" t="n">
        <f aca="false">H1384 / (H1384 + J1384)</f>
        <v>0.866250338696566</v>
      </c>
      <c r="N1384" s="0" t="n">
        <f aca="false">K1384 / (K1384+ I1384)</f>
        <v>0.999805731062303</v>
      </c>
      <c r="O1384" s="0" t="n">
        <f aca="false">I1384 / (I1384 + K1384)</f>
        <v>0.000194268937697206</v>
      </c>
      <c r="P1384" s="0" t="n">
        <f aca="false">J1384 / (H1384 + J1384)</f>
        <v>0.133749661303433</v>
      </c>
      <c r="Q1384" s="0" t="n">
        <f aca="false">100 * (J1384 + I1384) / (H1384 + I1384 + J1384 + K1384)</f>
        <v>0.0305139564397205</v>
      </c>
      <c r="R1384" s="0" t="n">
        <f aca="false">(2 * S1384 * M1384) / (S1384 + M1384)</f>
        <v>0.824971430677922</v>
      </c>
      <c r="S1384" s="0" t="n">
        <f aca="false">H1384 / (H1384 + I1384)</f>
        <v>0.787447659484629</v>
      </c>
      <c r="T1384" s="0" t="n">
        <f aca="false">AVERAGE(M1384:S1384)</f>
        <v>0.520419006657468</v>
      </c>
      <c r="U1384" s="0" t="n">
        <f aca="false">(H1384 + K1384)/(H1384 + K1384 + I1384 + J1384)</f>
        <v>0.999694860435603</v>
      </c>
      <c r="V1384" s="0" t="n">
        <f aca="false">(I1384+J1384)/W1384</f>
        <v>0.000305139564397205</v>
      </c>
      <c r="W1384" s="0" t="n">
        <f aca="false">VLOOKUP(G1384,ValidPixels!$A$1:$B$53, 2,0)</f>
        <v>93360558</v>
      </c>
    </row>
    <row r="1385" customFormat="false" ht="12.8" hidden="false" customHeight="false" outlineLevel="0" collapsed="false">
      <c r="A1385" s="0" t="n">
        <v>16</v>
      </c>
      <c r="B1385" s="0" t="s">
        <v>126</v>
      </c>
      <c r="C1385" s="0" t="n">
        <f aca="false">VLOOKUP(D1385,List!$G$2:$H$12, 2, 0)</f>
        <v>5</v>
      </c>
      <c r="D1385" s="0" t="s">
        <v>28</v>
      </c>
      <c r="E1385" s="0" t="n">
        <f aca="false">VLOOKUP(G1385,List!$A$2:$B$54, 2, 0)</f>
        <v>6</v>
      </c>
      <c r="F1385" s="0" t="n">
        <f aca="false">VLOOKUP(G1385,List!$L$2:$M$54, 2,0)</f>
        <v>5</v>
      </c>
      <c r="G1385" s="0" t="s">
        <v>30</v>
      </c>
      <c r="H1385" s="0" t="n">
        <v>253424</v>
      </c>
      <c r="I1385" s="0" t="n">
        <v>10778</v>
      </c>
      <c r="J1385" s="0" t="n">
        <v>13805</v>
      </c>
      <c r="K1385" s="0" t="n">
        <v>123951553</v>
      </c>
      <c r="L1385" s="0" t="n">
        <v>0</v>
      </c>
      <c r="M1385" s="0" t="n">
        <f aca="false">H1385 / (H1385 + J1385)</f>
        <v>0.948340187629337</v>
      </c>
      <c r="N1385" s="0" t="n">
        <f aca="false">K1385 / (K1385+ I1385)</f>
        <v>0.99991305423258</v>
      </c>
      <c r="O1385" s="0" t="n">
        <f aca="false">I1385 / (I1385 + K1385)</f>
        <v>8.69457674202658E-005</v>
      </c>
      <c r="P1385" s="0" t="n">
        <f aca="false">J1385 / (H1385 + J1385)</f>
        <v>0.0516598123706634</v>
      </c>
      <c r="Q1385" s="0" t="n">
        <f aca="false">100 * (J1385 + I1385) / (H1385 + I1385 + J1385 + K1385)</f>
        <v>0.0197883659895439</v>
      </c>
      <c r="R1385" s="0" t="n">
        <f aca="false">(2 * S1385 * M1385) / (S1385 + M1385)</f>
        <v>0.95374187806131</v>
      </c>
      <c r="S1385" s="0" t="n">
        <f aca="false">H1385 / (H1385 + I1385)</f>
        <v>0.959205456431064</v>
      </c>
      <c r="T1385" s="0" t="n">
        <f aca="false">AVERAGE(M1385:S1385)</f>
        <v>0.561819385783131</v>
      </c>
      <c r="U1385" s="0" t="n">
        <f aca="false">(H1385 + K1385)/(H1385 + K1385 + I1385 + J1385)</f>
        <v>0.999802116340105</v>
      </c>
      <c r="V1385" s="0" t="n">
        <f aca="false">(I1385+J1385)/W1385</f>
        <v>0.000197883659895439</v>
      </c>
      <c r="W1385" s="0" t="n">
        <f aca="false">VLOOKUP(G1385,ValidPixels!$A$1:$B$53, 2,0)</f>
        <v>124229560</v>
      </c>
    </row>
    <row r="1386" customFormat="false" ht="12.8" hidden="false" customHeight="false" outlineLevel="0" collapsed="false">
      <c r="A1386" s="0" t="n">
        <v>16</v>
      </c>
      <c r="B1386" s="0" t="s">
        <v>126</v>
      </c>
      <c r="C1386" s="0" t="n">
        <f aca="false">VLOOKUP(D1386,List!$G$2:$H$12, 2, 0)</f>
        <v>5</v>
      </c>
      <c r="D1386" s="0" t="s">
        <v>28</v>
      </c>
      <c r="E1386" s="0" t="n">
        <f aca="false">VLOOKUP(G1386,List!$A$2:$B$54, 2, 0)</f>
        <v>7</v>
      </c>
      <c r="F1386" s="0" t="n">
        <f aca="false">VLOOKUP(G1386,List!$L$2:$M$54, 2,0)</f>
        <v>2</v>
      </c>
      <c r="G1386" s="0" t="s">
        <v>31</v>
      </c>
      <c r="H1386" s="0" t="n">
        <v>934781</v>
      </c>
      <c r="I1386" s="0" t="n">
        <v>8275</v>
      </c>
      <c r="J1386" s="0" t="n">
        <v>108588</v>
      </c>
      <c r="K1386" s="0" t="n">
        <v>28411446</v>
      </c>
      <c r="L1386" s="0" t="n">
        <v>0</v>
      </c>
      <c r="M1386" s="0" t="n">
        <f aca="false">H1386 / (H1386 + J1386)</f>
        <v>0.8959256025433</v>
      </c>
      <c r="N1386" s="0" t="n">
        <f aca="false">K1386 / (K1386+ I1386)</f>
        <v>0.99970882895015</v>
      </c>
      <c r="O1386" s="0" t="n">
        <f aca="false">I1386 / (I1386 + K1386)</f>
        <v>0.000291171049849504</v>
      </c>
      <c r="P1386" s="0" t="n">
        <f aca="false">J1386 / (H1386 + J1386)</f>
        <v>0.1040743974567</v>
      </c>
      <c r="Q1386" s="0" t="n">
        <f aca="false">100 * (J1386 + I1386) / (H1386 + I1386 + J1386 + K1386)</f>
        <v>0.396642035848921</v>
      </c>
      <c r="R1386" s="0" t="n">
        <f aca="false">(2 * S1386 * M1386) / (S1386 + M1386)</f>
        <v>0.94116918584895</v>
      </c>
      <c r="S1386" s="0" t="n">
        <f aca="false">H1386 / (H1386 + I1386)</f>
        <v>0.991225335504996</v>
      </c>
      <c r="T1386" s="0" t="n">
        <f aca="false">AVERAGE(M1386:S1386)</f>
        <v>0.618433793886124</v>
      </c>
      <c r="U1386" s="0" t="n">
        <f aca="false">(H1386 + K1386)/(H1386 + K1386 + I1386 + J1386)</f>
        <v>0.996033579641511</v>
      </c>
      <c r="V1386" s="0" t="n">
        <f aca="false">(I1386+J1386)/W1386</f>
        <v>0.000112938827281403</v>
      </c>
      <c r="W1386" s="0" t="n">
        <f aca="false">VLOOKUP(G1386,ValidPixels!$A$1:$B$53, 2,0)</f>
        <v>1034746002</v>
      </c>
    </row>
    <row r="1387" customFormat="false" ht="12.8" hidden="false" customHeight="false" outlineLevel="0" collapsed="false">
      <c r="A1387" s="0" t="n">
        <v>16</v>
      </c>
      <c r="B1387" s="0" t="s">
        <v>126</v>
      </c>
      <c r="C1387" s="0" t="n">
        <f aca="false">VLOOKUP(D1387,List!$G$2:$H$12, 2, 0)</f>
        <v>5</v>
      </c>
      <c r="D1387" s="0" t="s">
        <v>28</v>
      </c>
      <c r="E1387" s="0" t="n">
        <f aca="false">VLOOKUP(G1387,List!$A$2:$B$54, 2, 0)</f>
        <v>8</v>
      </c>
      <c r="F1387" s="0" t="n">
        <f aca="false">VLOOKUP(G1387,List!$L$2:$M$54, 2,0)</f>
        <v>1</v>
      </c>
      <c r="G1387" s="0" t="s">
        <v>32</v>
      </c>
      <c r="H1387" s="0" t="n">
        <v>1117219</v>
      </c>
      <c r="I1387" s="0" t="n">
        <v>27734</v>
      </c>
      <c r="J1387" s="0" t="n">
        <v>433632</v>
      </c>
      <c r="K1387" s="0" t="n">
        <v>245691885</v>
      </c>
      <c r="L1387" s="0" t="n">
        <v>348</v>
      </c>
      <c r="M1387" s="0" t="n">
        <f aca="false">H1387 / (H1387 + J1387)</f>
        <v>0.720390933751856</v>
      </c>
      <c r="N1387" s="0" t="n">
        <f aca="false">K1387 / (K1387+ I1387)</f>
        <v>0.999887131519604</v>
      </c>
      <c r="O1387" s="0" t="n">
        <f aca="false">I1387 / (I1387 + K1387)</f>
        <v>0.000112868480395943</v>
      </c>
      <c r="P1387" s="0" t="n">
        <f aca="false">J1387 / (H1387 + J1387)</f>
        <v>0.279609066248144</v>
      </c>
      <c r="Q1387" s="0" t="n">
        <f aca="false">100 * (J1387 + I1387) / (H1387 + I1387 + J1387 + K1387)</f>
        <v>0.186583541496079</v>
      </c>
      <c r="R1387" s="0" t="n">
        <f aca="false">(2 * S1387 * M1387) / (S1387 + M1387)</f>
        <v>0.828857735948162</v>
      </c>
      <c r="S1387" s="0" t="n">
        <f aca="false">H1387 / (H1387 + I1387)</f>
        <v>0.97577717163936</v>
      </c>
      <c r="T1387" s="0" t="n">
        <f aca="false">AVERAGE(M1387:S1387)</f>
        <v>0.5701740641548</v>
      </c>
      <c r="U1387" s="0" t="n">
        <f aca="false">(H1387 + K1387)/(H1387 + K1387 + I1387 + J1387)</f>
        <v>0.998134164585039</v>
      </c>
      <c r="V1387" s="0" t="n">
        <f aca="false">(I1387+J1387)/W1387</f>
        <v>0.00186583858417144</v>
      </c>
      <c r="W1387" s="0" t="n">
        <f aca="false">VLOOKUP(G1387,ValidPixels!$A$1:$B$53, 2,0)</f>
        <v>247270050</v>
      </c>
    </row>
    <row r="1388" customFormat="false" ht="12.8" hidden="false" customHeight="false" outlineLevel="0" collapsed="false">
      <c r="A1388" s="0" t="n">
        <v>16</v>
      </c>
      <c r="B1388" s="0" t="s">
        <v>126</v>
      </c>
      <c r="C1388" s="0" t="n">
        <f aca="false">VLOOKUP(D1388,List!$G$2:$H$12, 2, 0)</f>
        <v>5</v>
      </c>
      <c r="D1388" s="0" t="s">
        <v>28</v>
      </c>
      <c r="E1388" s="0" t="n">
        <f aca="false">VLOOKUP(G1388,List!$A$2:$B$54, 2, 0)</f>
        <v>9</v>
      </c>
      <c r="F1388" s="0" t="n">
        <f aca="false">VLOOKUP(G1388,List!$L$2:$M$54, 2,0)</f>
        <v>6</v>
      </c>
      <c r="G1388" s="0" t="s">
        <v>33</v>
      </c>
      <c r="H1388" s="0" t="n">
        <v>1739884</v>
      </c>
      <c r="I1388" s="0" t="n">
        <v>43411</v>
      </c>
      <c r="J1388" s="0" t="n">
        <v>238008</v>
      </c>
      <c r="K1388" s="0" t="n">
        <v>145599350</v>
      </c>
      <c r="L1388" s="0" t="n">
        <v>12378</v>
      </c>
      <c r="M1388" s="0" t="n">
        <f aca="false">H1388 / (H1388 + J1388)</f>
        <v>0.879665826041058</v>
      </c>
      <c r="N1388" s="0" t="n">
        <f aca="false">K1388 / (K1388+ I1388)</f>
        <v>0.999701935065623</v>
      </c>
      <c r="O1388" s="0" t="n">
        <f aca="false">I1388 / (I1388 + K1388)</f>
        <v>0.000298064934377343</v>
      </c>
      <c r="P1388" s="0" t="n">
        <f aca="false">J1388 / (H1388 + J1388)</f>
        <v>0.120334173958942</v>
      </c>
      <c r="Q1388" s="0" t="n">
        <f aca="false">100 * (J1388 + I1388) / (H1388 + I1388 + J1388 + K1388)</f>
        <v>0.190636604215536</v>
      </c>
      <c r="R1388" s="0" t="n">
        <f aca="false">(2 * S1388 * M1388) / (S1388 + M1388)</f>
        <v>0.925178141900416</v>
      </c>
      <c r="S1388" s="0" t="n">
        <f aca="false">H1388 / (H1388 + I1388)</f>
        <v>0.975656859913811</v>
      </c>
      <c r="T1388" s="0" t="n">
        <f aca="false">AVERAGE(M1388:S1388)</f>
        <v>0.584495943718538</v>
      </c>
      <c r="U1388" s="0" t="n">
        <f aca="false">(H1388 + K1388)/(H1388 + K1388 + I1388 + J1388)</f>
        <v>0.998093633957845</v>
      </c>
      <c r="V1388" s="0" t="n">
        <f aca="false">(I1388+J1388)/W1388</f>
        <v>0.00190652595612342</v>
      </c>
      <c r="W1388" s="0" t="n">
        <f aca="false">VLOOKUP(G1388,ValidPixels!$A$1:$B$53, 2,0)</f>
        <v>147608271</v>
      </c>
    </row>
    <row r="1389" customFormat="false" ht="12.8" hidden="false" customHeight="false" outlineLevel="0" collapsed="false">
      <c r="A1389" s="0" t="n">
        <v>16</v>
      </c>
      <c r="B1389" s="0" t="s">
        <v>126</v>
      </c>
      <c r="C1389" s="0" t="n">
        <f aca="false">VLOOKUP(D1389,List!$G$2:$H$12, 2, 0)</f>
        <v>5</v>
      </c>
      <c r="D1389" s="0" t="s">
        <v>28</v>
      </c>
      <c r="E1389" s="0" t="n">
        <f aca="false">VLOOKUP(G1389,List!$A$2:$B$54, 2, 0)</f>
        <v>10</v>
      </c>
      <c r="F1389" s="0" t="n">
        <f aca="false">VLOOKUP(G1389,List!$L$2:$M$54, 2,0)</f>
        <v>3</v>
      </c>
      <c r="G1389" s="0" t="s">
        <v>34</v>
      </c>
      <c r="H1389" s="0" t="n">
        <v>17538333</v>
      </c>
      <c r="I1389" s="0" t="n">
        <v>2998112</v>
      </c>
      <c r="J1389" s="0" t="n">
        <v>799664</v>
      </c>
      <c r="K1389" s="0" t="n">
        <v>1013791795</v>
      </c>
      <c r="L1389" s="0" t="n">
        <v>375010</v>
      </c>
      <c r="M1389" s="0" t="n">
        <f aca="false">H1389 / (H1389 + J1389)</f>
        <v>0.956393056449949</v>
      </c>
      <c r="N1389" s="0" t="n">
        <f aca="false">K1389 / (K1389+ I1389)</f>
        <v>0.997051394806971</v>
      </c>
      <c r="O1389" s="0" t="n">
        <f aca="false">I1389 / (I1389 + K1389)</f>
        <v>0.00294860519302932</v>
      </c>
      <c r="P1389" s="0" t="n">
        <f aca="false">J1389 / (H1389 + J1389)</f>
        <v>0.0436069435500508</v>
      </c>
      <c r="Q1389" s="0" t="n">
        <f aca="false">100 * (J1389 + I1389) / (H1389 + I1389 + J1389 + K1389)</f>
        <v>0.366889539478592</v>
      </c>
      <c r="R1389" s="0" t="n">
        <f aca="false">(2 * S1389 * M1389) / (S1389 + M1389)</f>
        <v>0.902306610600353</v>
      </c>
      <c r="S1389" s="0" t="n">
        <f aca="false">H1389 / (H1389 + I1389)</f>
        <v>0.854010175568362</v>
      </c>
      <c r="T1389" s="0" t="n">
        <f aca="false">AVERAGE(M1389:S1389)</f>
        <v>0.589029475092472</v>
      </c>
      <c r="U1389" s="0" t="n">
        <f aca="false">(H1389 + K1389)/(H1389 + K1389 + I1389 + J1389)</f>
        <v>0.996331104605214</v>
      </c>
      <c r="V1389" s="0" t="n">
        <f aca="false">(I1389+J1389)/W1389</f>
        <v>0.128899446731487</v>
      </c>
      <c r="W1389" s="0" t="n">
        <f aca="false">VLOOKUP(G1389,ValidPixels!$A$1:$B$53, 2,0)</f>
        <v>29463090</v>
      </c>
    </row>
    <row r="1390" customFormat="false" ht="12.8" hidden="false" customHeight="false" outlineLevel="0" collapsed="false">
      <c r="A1390" s="0" t="n">
        <v>16</v>
      </c>
      <c r="B1390" s="0" t="s">
        <v>126</v>
      </c>
      <c r="C1390" s="0" t="n">
        <f aca="false">VLOOKUP(D1390,List!$G$2:$H$12, 2, 0)</f>
        <v>4</v>
      </c>
      <c r="D1390" s="0" t="s">
        <v>35</v>
      </c>
      <c r="E1390" s="0" t="n">
        <f aca="false">VLOOKUP(G1390,List!$A$2:$B$54, 2, 0)</f>
        <v>11</v>
      </c>
      <c r="F1390" s="0" t="n">
        <f aca="false">VLOOKUP(G1390,List!$L$2:$M$54, 2,0)</f>
        <v>3</v>
      </c>
      <c r="G1390" s="0" t="s">
        <v>36</v>
      </c>
      <c r="H1390" s="0" t="n">
        <v>163702</v>
      </c>
      <c r="I1390" s="0" t="n">
        <v>13902</v>
      </c>
      <c r="J1390" s="0" t="n">
        <v>99527</v>
      </c>
      <c r="K1390" s="0" t="n">
        <v>9818690</v>
      </c>
      <c r="L1390" s="0" t="n">
        <v>8813</v>
      </c>
      <c r="M1390" s="0" t="n">
        <f aca="false">H1390 / (H1390 + J1390)</f>
        <v>0.621899562738148</v>
      </c>
      <c r="N1390" s="0" t="n">
        <f aca="false">K1390 / (K1390+ I1390)</f>
        <v>0.998586130696769</v>
      </c>
      <c r="O1390" s="0" t="n">
        <f aca="false">I1390 / (I1390 + K1390)</f>
        <v>0.00141386930323154</v>
      </c>
      <c r="P1390" s="0" t="n">
        <f aca="false">J1390 / (H1390 + J1390)</f>
        <v>0.378100437261852</v>
      </c>
      <c r="Q1390" s="0" t="n">
        <f aca="false">100 * (J1390 + I1390) / (H1390 + I1390 + J1390 + K1390)</f>
        <v>1.12352427801563</v>
      </c>
      <c r="R1390" s="0" t="n">
        <f aca="false">(2 * S1390 * M1390) / (S1390 + M1390)</f>
        <v>0.742693945326235</v>
      </c>
      <c r="S1390" s="0" t="n">
        <f aca="false">H1390 / (H1390 + I1390)</f>
        <v>0.921724735929371</v>
      </c>
      <c r="T1390" s="0" t="n">
        <f aca="false">AVERAGE(M1390:S1390)</f>
        <v>0.683991851324462</v>
      </c>
      <c r="U1390" s="0" t="n">
        <f aca="false">(H1390 + K1390)/(H1390 + K1390 + I1390 + J1390)</f>
        <v>0.988764757219844</v>
      </c>
      <c r="V1390" s="0" t="n">
        <f aca="false">(I1390+J1390)/W1390</f>
        <v>0.0112457535578902</v>
      </c>
      <c r="W1390" s="0" t="n">
        <f aca="false">VLOOKUP(G1390,ValidPixels!$A$1:$B$53, 2,0)</f>
        <v>10086385</v>
      </c>
    </row>
    <row r="1391" customFormat="false" ht="12.8" hidden="false" customHeight="false" outlineLevel="0" collapsed="false">
      <c r="A1391" s="0" t="n">
        <v>16</v>
      </c>
      <c r="B1391" s="0" t="s">
        <v>126</v>
      </c>
      <c r="C1391" s="0" t="n">
        <f aca="false">VLOOKUP(D1391,List!$G$2:$H$12, 2, 0)</f>
        <v>4</v>
      </c>
      <c r="D1391" s="0" t="s">
        <v>35</v>
      </c>
      <c r="E1391" s="0" t="n">
        <f aca="false">VLOOKUP(G1391,List!$A$2:$B$54, 2, 0)</f>
        <v>12</v>
      </c>
      <c r="F1391" s="0" t="n">
        <f aca="false">VLOOKUP(G1391,List!$L$2:$M$54, 2,0)</f>
        <v>4</v>
      </c>
      <c r="G1391" s="0" t="s">
        <v>37</v>
      </c>
      <c r="H1391" s="0" t="n">
        <v>2759073</v>
      </c>
      <c r="I1391" s="0" t="n">
        <v>764540</v>
      </c>
      <c r="J1391" s="0" t="n">
        <v>401683</v>
      </c>
      <c r="K1391" s="0" t="n">
        <v>46849166</v>
      </c>
      <c r="L1391" s="0" t="n">
        <v>659408</v>
      </c>
      <c r="M1391" s="0" t="n">
        <f aca="false">H1391 / (H1391 + J1391)</f>
        <v>0.872915530335148</v>
      </c>
      <c r="N1391" s="0" t="n">
        <f aca="false">K1391 / (K1391+ I1391)</f>
        <v>0.983942858806244</v>
      </c>
      <c r="O1391" s="0" t="n">
        <f aca="false">I1391 / (I1391 + K1391)</f>
        <v>0.0160571411937563</v>
      </c>
      <c r="P1391" s="0" t="n">
        <f aca="false">J1391 / (H1391 + J1391)</f>
        <v>0.127084469664852</v>
      </c>
      <c r="Q1391" s="0" t="n">
        <f aca="false">100 * (J1391 + I1391) / (H1391 + I1391 + J1391 + K1391)</f>
        <v>2.29686924107635</v>
      </c>
      <c r="R1391" s="0" t="n">
        <f aca="false">(2 * S1391 * M1391) / (S1391 + M1391)</f>
        <v>0.825529829367589</v>
      </c>
      <c r="S1391" s="0" t="n">
        <f aca="false">H1391 / (H1391 + I1391)</f>
        <v>0.783023845127147</v>
      </c>
      <c r="T1391" s="0" t="n">
        <f aca="false">AVERAGE(M1391:S1391)</f>
        <v>0.843631845081584</v>
      </c>
      <c r="U1391" s="0" t="n">
        <f aca="false">(H1391 + K1391)/(H1391 + K1391 + I1391 + J1391)</f>
        <v>0.977031307589236</v>
      </c>
      <c r="V1391" s="0" t="n">
        <f aca="false">(I1391+J1391)/W1391</f>
        <v>0.0232766348948796</v>
      </c>
      <c r="W1391" s="0" t="n">
        <f aca="false">VLOOKUP(G1391,ValidPixels!$A$1:$B$53, 2,0)</f>
        <v>50102732</v>
      </c>
    </row>
    <row r="1392" customFormat="false" ht="12.8" hidden="false" customHeight="false" outlineLevel="0" collapsed="false">
      <c r="A1392" s="0" t="n">
        <v>16</v>
      </c>
      <c r="B1392" s="0" t="s">
        <v>126</v>
      </c>
      <c r="C1392" s="0" t="n">
        <f aca="false">VLOOKUP(D1392,List!$G$2:$H$12, 2, 0)</f>
        <v>4</v>
      </c>
      <c r="D1392" s="0" t="s">
        <v>35</v>
      </c>
      <c r="E1392" s="0" t="n">
        <f aca="false">VLOOKUP(G1392,List!$A$2:$B$54, 2, 0)</f>
        <v>14</v>
      </c>
      <c r="F1392" s="0" t="n">
        <f aca="false">VLOOKUP(G1392,List!$L$2:$M$54, 2,0)</f>
        <v>1</v>
      </c>
      <c r="G1392" s="0" t="s">
        <v>39</v>
      </c>
      <c r="H1392" s="0" t="n">
        <v>3839454</v>
      </c>
      <c r="I1392" s="0" t="n">
        <v>373305</v>
      </c>
      <c r="J1392" s="0" t="n">
        <v>258853</v>
      </c>
      <c r="K1392" s="0" t="n">
        <v>115055037</v>
      </c>
      <c r="L1392" s="0" t="n">
        <v>0</v>
      </c>
      <c r="M1392" s="0" t="n">
        <f aca="false">H1392 / (H1392 + J1392)</f>
        <v>0.936839041096726</v>
      </c>
      <c r="N1392" s="0" t="n">
        <f aca="false">K1392 / (K1392+ I1392)</f>
        <v>0.99676591560156</v>
      </c>
      <c r="O1392" s="0" t="n">
        <f aca="false">I1392 / (I1392 + K1392)</f>
        <v>0.00323408439844003</v>
      </c>
      <c r="P1392" s="0" t="n">
        <f aca="false">J1392 / (H1392 + J1392)</f>
        <v>0.063160958903274</v>
      </c>
      <c r="Q1392" s="0" t="n">
        <f aca="false">100 * (J1392 + I1392) / (H1392 + I1392 + J1392 + K1392)</f>
        <v>0.528884566988906</v>
      </c>
      <c r="R1392" s="0" t="n">
        <f aca="false">(2 * S1392 * M1392) / (S1392 + M1392)</f>
        <v>0.923937795705148</v>
      </c>
      <c r="S1392" s="0" t="n">
        <f aca="false">H1392 / (H1392 + I1392)</f>
        <v>0.911387050624068</v>
      </c>
      <c r="T1392" s="0" t="n">
        <f aca="false">AVERAGE(M1392:S1392)</f>
        <v>0.623458487616875</v>
      </c>
      <c r="U1392" s="0" t="n">
        <f aca="false">(H1392 + K1392)/(H1392 + K1392 + I1392 + J1392)</f>
        <v>0.994711154330111</v>
      </c>
      <c r="V1392" s="0" t="n">
        <f aca="false">(I1392+J1392)/W1392</f>
        <v>0.00528884566988906</v>
      </c>
      <c r="W1392" s="0" t="n">
        <f aca="false">VLOOKUP(G1392,ValidPixels!$A$1:$B$53, 2,0)</f>
        <v>119526649</v>
      </c>
    </row>
    <row r="1393" customFormat="false" ht="12.8" hidden="false" customHeight="false" outlineLevel="0" collapsed="false">
      <c r="A1393" s="0" t="n">
        <v>16</v>
      </c>
      <c r="B1393" s="0" t="s">
        <v>126</v>
      </c>
      <c r="C1393" s="0" t="n">
        <f aca="false">VLOOKUP(D1393,List!$G$2:$H$12, 2, 0)</f>
        <v>4</v>
      </c>
      <c r="D1393" s="0" t="s">
        <v>35</v>
      </c>
      <c r="E1393" s="0" t="n">
        <f aca="false">VLOOKUP(G1393,List!$A$2:$B$54, 2, 0)</f>
        <v>13</v>
      </c>
      <c r="F1393" s="0" t="n">
        <f aca="false">VLOOKUP(G1393,List!$L$2:$M$54, 2,0)</f>
        <v>2</v>
      </c>
      <c r="G1393" s="0" t="s">
        <v>38</v>
      </c>
      <c r="H1393" s="0" t="n">
        <v>4049145</v>
      </c>
      <c r="I1393" s="0" t="n">
        <v>1065553</v>
      </c>
      <c r="J1393" s="0" t="n">
        <v>1441577</v>
      </c>
      <c r="K1393" s="0" t="n">
        <v>110419146</v>
      </c>
      <c r="L1393" s="0" t="n">
        <v>0</v>
      </c>
      <c r="M1393" s="0" t="n">
        <f aca="false">H1393 / (H1393 + J1393)</f>
        <v>0.737452196632793</v>
      </c>
      <c r="N1393" s="0" t="n">
        <f aca="false">K1393 / (K1393+ I1393)</f>
        <v>0.99044215924196</v>
      </c>
      <c r="O1393" s="0" t="n">
        <f aca="false">I1393 / (I1393 + K1393)</f>
        <v>0.00955784075803981</v>
      </c>
      <c r="P1393" s="0" t="n">
        <f aca="false">J1393 / (H1393 + J1393)</f>
        <v>0.262547803367207</v>
      </c>
      <c r="Q1393" s="0" t="n">
        <f aca="false">100 * (J1393 + I1393) / (H1393 + I1393 + J1393 + K1393)</f>
        <v>2.14329641096141</v>
      </c>
      <c r="R1393" s="0" t="n">
        <f aca="false">(2 * S1393 * M1393) / (S1393 + M1393)</f>
        <v>0.763599178533241</v>
      </c>
      <c r="S1393" s="0" t="n">
        <f aca="false">H1393 / (H1393 + I1393)</f>
        <v>0.791668442594265</v>
      </c>
      <c r="T1393" s="0" t="n">
        <f aca="false">AVERAGE(M1393:S1393)</f>
        <v>0.814080576012702</v>
      </c>
      <c r="U1393" s="0" t="n">
        <f aca="false">(H1393 + K1393)/(H1393 + K1393 + I1393 + J1393)</f>
        <v>0.978567035890386</v>
      </c>
      <c r="V1393" s="0" t="n">
        <f aca="false">(I1393+J1393)/W1393</f>
        <v>0.0214329641096141</v>
      </c>
      <c r="W1393" s="0" t="n">
        <f aca="false">VLOOKUP(G1393,ValidPixels!$A$1:$B$53, 2,0)</f>
        <v>116975421</v>
      </c>
    </row>
    <row r="1394" customFormat="false" ht="12.8" hidden="false" customHeight="false" outlineLevel="0" collapsed="false">
      <c r="A1394" s="0" t="n">
        <v>16</v>
      </c>
      <c r="B1394" s="0" t="s">
        <v>126</v>
      </c>
      <c r="C1394" s="0" t="n">
        <f aca="false">VLOOKUP(D1394,List!$G$2:$H$12, 2, 0)</f>
        <v>6</v>
      </c>
      <c r="D1394" s="0" t="s">
        <v>40</v>
      </c>
      <c r="E1394" s="0" t="n">
        <f aca="false">VLOOKUP(G1394,List!$A$2:$B$54, 2, 0)</f>
        <v>15</v>
      </c>
      <c r="F1394" s="0" t="n">
        <f aca="false">VLOOKUP(G1394,List!$L$2:$M$54, 2,0)</f>
        <v>2</v>
      </c>
      <c r="G1394" s="0" t="s">
        <v>41</v>
      </c>
      <c r="H1394" s="0" t="n">
        <v>111317</v>
      </c>
      <c r="I1394" s="0" t="n">
        <v>20614</v>
      </c>
      <c r="J1394" s="0" t="n">
        <v>114074</v>
      </c>
      <c r="K1394" s="0" t="n">
        <v>2668576</v>
      </c>
      <c r="L1394" s="0" t="n">
        <v>0</v>
      </c>
      <c r="M1394" s="0" t="n">
        <f aca="false">H1394 / (H1394 + J1394)</f>
        <v>0.493883961648868</v>
      </c>
      <c r="N1394" s="0" t="n">
        <f aca="false">K1394 / (K1394+ I1394)</f>
        <v>0.992334494773519</v>
      </c>
      <c r="O1394" s="0" t="n">
        <f aca="false">I1394 / (I1394 + K1394)</f>
        <v>0.00766550522648084</v>
      </c>
      <c r="P1394" s="0" t="n">
        <f aca="false">J1394 / (H1394 + J1394)</f>
        <v>0.506116038351132</v>
      </c>
      <c r="Q1394" s="0" t="n">
        <f aca="false">100 * (J1394 + I1394) / (H1394 + I1394 + J1394 + K1394)</f>
        <v>4.62117882467497</v>
      </c>
      <c r="R1394" s="0" t="n">
        <f aca="false">(2 * S1394 * M1394) / (S1394 + M1394)</f>
        <v>0.623062671763843</v>
      </c>
      <c r="S1394" s="0" t="n">
        <f aca="false">H1394 / (H1394 + I1394)</f>
        <v>0.843751658063685</v>
      </c>
      <c r="T1394" s="0" t="n">
        <f aca="false">AVERAGE(M1394:S1394)</f>
        <v>1.15542759350036</v>
      </c>
      <c r="U1394" s="0" t="n">
        <f aca="false">(H1394 + K1394)/(H1394 + K1394 + I1394 + J1394)</f>
        <v>0.95378821175325</v>
      </c>
      <c r="V1394" s="0" t="n">
        <f aca="false">(I1394+J1394)/W1394</f>
        <v>0.0462117882467497</v>
      </c>
      <c r="W1394" s="0" t="n">
        <f aca="false">VLOOKUP(G1394,ValidPixels!$A$1:$B$53, 2,0)</f>
        <v>2914581</v>
      </c>
    </row>
    <row r="1395" customFormat="false" ht="12.8" hidden="false" customHeight="false" outlineLevel="0" collapsed="false">
      <c r="A1395" s="0" t="n">
        <v>16</v>
      </c>
      <c r="B1395" s="0" t="s">
        <v>126</v>
      </c>
      <c r="C1395" s="0" t="n">
        <f aca="false">VLOOKUP(D1395,List!$G$2:$H$12, 2, 0)</f>
        <v>6</v>
      </c>
      <c r="D1395" s="0" t="s">
        <v>40</v>
      </c>
      <c r="E1395" s="0" t="n">
        <f aca="false">VLOOKUP(G1395,List!$A$2:$B$54, 2, 0)</f>
        <v>16</v>
      </c>
      <c r="F1395" s="0" t="n">
        <f aca="false">VLOOKUP(G1395,List!$L$2:$M$54, 2,0)</f>
        <v>6</v>
      </c>
      <c r="G1395" s="0" t="s">
        <v>42</v>
      </c>
      <c r="H1395" s="0" t="n">
        <v>513906</v>
      </c>
      <c r="I1395" s="0" t="n">
        <v>1274678</v>
      </c>
      <c r="J1395" s="0" t="n">
        <v>177464</v>
      </c>
      <c r="K1395" s="0" t="n">
        <v>90385551</v>
      </c>
      <c r="L1395" s="0" t="n">
        <v>64161</v>
      </c>
      <c r="M1395" s="0" t="n">
        <f aca="false">H1395 / (H1395 + J1395)</f>
        <v>0.743315446143165</v>
      </c>
      <c r="N1395" s="0" t="n">
        <f aca="false">K1395 / (K1395+ I1395)</f>
        <v>0.986093445173479</v>
      </c>
      <c r="O1395" s="0" t="n">
        <f aca="false">I1395 / (I1395 + K1395)</f>
        <v>0.0139065548265213</v>
      </c>
      <c r="P1395" s="0" t="n">
        <f aca="false">J1395 / (H1395 + J1395)</f>
        <v>0.256684553856835</v>
      </c>
      <c r="Q1395" s="0" t="n">
        <f aca="false">100 * (J1395 + I1395) / (H1395 + I1395 + J1395 + K1395)</f>
        <v>1.57240590929021</v>
      </c>
      <c r="R1395" s="0" t="n">
        <f aca="false">(2 * S1395 * M1395) / (S1395 + M1395)</f>
        <v>0.414448009922765</v>
      </c>
      <c r="S1395" s="0" t="n">
        <f aca="false">H1395 / (H1395 + I1395)</f>
        <v>0.287325616241675</v>
      </c>
      <c r="T1395" s="0" t="n">
        <f aca="false">AVERAGE(M1395:S1395)</f>
        <v>0.610597076493522</v>
      </c>
      <c r="U1395" s="0" t="n">
        <f aca="false">(H1395 + K1395)/(H1395 + K1395 + I1395 + J1395)</f>
        <v>0.984275940907098</v>
      </c>
      <c r="V1395" s="0" t="n">
        <f aca="false">(I1395+J1395)/W1395</f>
        <v>0.180503859819394</v>
      </c>
      <c r="W1395" s="0" t="n">
        <f aca="false">VLOOKUP(G1395,ValidPixels!$A$1:$B$53, 2,0)</f>
        <v>8044936</v>
      </c>
    </row>
    <row r="1396" customFormat="false" ht="12.8" hidden="false" customHeight="false" outlineLevel="0" collapsed="false">
      <c r="A1396" s="0" t="n">
        <v>16</v>
      </c>
      <c r="B1396" s="0" t="s">
        <v>126</v>
      </c>
      <c r="C1396" s="0" t="n">
        <f aca="false">VLOOKUP(D1396,List!$G$2:$H$12, 2, 0)</f>
        <v>6</v>
      </c>
      <c r="D1396" s="0" t="s">
        <v>40</v>
      </c>
      <c r="E1396" s="0" t="n">
        <f aca="false">VLOOKUP(G1396,List!$A$2:$B$54, 2, 0)</f>
        <v>18</v>
      </c>
      <c r="F1396" s="0" t="n">
        <f aca="false">VLOOKUP(G1396,List!$L$2:$M$54, 2,0)</f>
        <v>1</v>
      </c>
      <c r="G1396" s="0" t="s">
        <v>44</v>
      </c>
      <c r="H1396" s="0" t="n">
        <v>537404</v>
      </c>
      <c r="I1396" s="0" t="n">
        <v>85474</v>
      </c>
      <c r="J1396" s="0" t="n">
        <v>211400</v>
      </c>
      <c r="K1396" s="0" t="n">
        <v>14735955</v>
      </c>
      <c r="L1396" s="0" t="n">
        <v>13827</v>
      </c>
      <c r="M1396" s="0" t="n">
        <f aca="false">H1396 / (H1396 + J1396)</f>
        <v>0.717683132034551</v>
      </c>
      <c r="N1396" s="0" t="n">
        <f aca="false">K1396 / (K1396+ I1396)</f>
        <v>0.994233079684827</v>
      </c>
      <c r="O1396" s="0" t="n">
        <f aca="false">I1396 / (I1396 + K1396)</f>
        <v>0.00576692031517339</v>
      </c>
      <c r="P1396" s="0" t="n">
        <f aca="false">J1396 / (H1396 + J1396)</f>
        <v>0.282316867965449</v>
      </c>
      <c r="Q1396" s="0" t="n">
        <f aca="false">100 * (J1396 + I1396) / (H1396 + I1396 + J1396 + K1396)</f>
        <v>1.90667666951419</v>
      </c>
      <c r="R1396" s="0" t="n">
        <f aca="false">(2 * S1396 * M1396) / (S1396 + M1396)</f>
        <v>0.783569369576914</v>
      </c>
      <c r="S1396" s="0" t="n">
        <f aca="false">H1396 / (H1396 + I1396)</f>
        <v>0.862775696043206</v>
      </c>
      <c r="T1396" s="0" t="n">
        <f aca="false">AVERAGE(M1396:S1396)</f>
        <v>0.793288819304902</v>
      </c>
      <c r="U1396" s="0" t="n">
        <f aca="false">(H1396 + K1396)/(H1396 + K1396 + I1396 + J1396)</f>
        <v>0.980933233304858</v>
      </c>
      <c r="V1396" s="0" t="n">
        <f aca="false">(I1396+J1396)/W1396</f>
        <v>0.0190837248496551</v>
      </c>
      <c r="W1396" s="0" t="n">
        <f aca="false">VLOOKUP(G1396,ValidPixels!$A$1:$B$53, 2,0)</f>
        <v>15556397</v>
      </c>
    </row>
    <row r="1397" customFormat="false" ht="12.8" hidden="false" customHeight="false" outlineLevel="0" collapsed="false">
      <c r="A1397" s="0" t="n">
        <v>16</v>
      </c>
      <c r="B1397" s="0" t="s">
        <v>126</v>
      </c>
      <c r="C1397" s="0" t="n">
        <f aca="false">VLOOKUP(D1397,List!$G$2:$H$12, 2, 0)</f>
        <v>6</v>
      </c>
      <c r="D1397" s="0" t="s">
        <v>40</v>
      </c>
      <c r="E1397" s="0" t="n">
        <f aca="false">VLOOKUP(G1397,List!$A$2:$B$54, 2, 0)</f>
        <v>19</v>
      </c>
      <c r="F1397" s="0" t="n">
        <f aca="false">VLOOKUP(G1397,List!$L$2:$M$54, 2,0)</f>
        <v>5</v>
      </c>
      <c r="G1397" s="0" t="s">
        <v>45</v>
      </c>
      <c r="H1397" s="0" t="n">
        <v>641370</v>
      </c>
      <c r="I1397" s="0" t="n">
        <v>8545</v>
      </c>
      <c r="J1397" s="0" t="n">
        <v>804841</v>
      </c>
      <c r="K1397" s="0" t="n">
        <v>6604294</v>
      </c>
      <c r="L1397" s="0" t="n">
        <v>89</v>
      </c>
      <c r="M1397" s="0" t="n">
        <f aca="false">H1397 / (H1397 + J1397)</f>
        <v>0.443483004900391</v>
      </c>
      <c r="N1397" s="0" t="n">
        <f aca="false">K1397 / (K1397+ I1397)</f>
        <v>0.998707816718357</v>
      </c>
      <c r="O1397" s="0" t="n">
        <f aca="false">I1397 / (I1397 + K1397)</f>
        <v>0.00129218328164348</v>
      </c>
      <c r="P1397" s="0" t="n">
        <f aca="false">J1397 / (H1397 + J1397)</f>
        <v>0.556516995099609</v>
      </c>
      <c r="Q1397" s="0" t="n">
        <f aca="false">100 * (J1397 + I1397) / (H1397 + I1397 + J1397 + K1397)</f>
        <v>10.0928273183564</v>
      </c>
      <c r="R1397" s="0" t="n">
        <f aca="false">(2 * S1397 * M1397) / (S1397 + M1397)</f>
        <v>0.611957487288455</v>
      </c>
      <c r="S1397" s="0" t="n">
        <f aca="false">H1397 / (H1397 + I1397)</f>
        <v>0.986852126816584</v>
      </c>
      <c r="T1397" s="0" t="n">
        <f aca="false">AVERAGE(M1397:S1397)</f>
        <v>1.95594813320877</v>
      </c>
      <c r="U1397" s="0" t="n">
        <f aca="false">(H1397 + K1397)/(H1397 + K1397 + I1397 + J1397)</f>
        <v>0.899071726816436</v>
      </c>
      <c r="V1397" s="0" t="n">
        <f aca="false">(I1397+J1397)/W1397</f>
        <v>0.055976136990981</v>
      </c>
      <c r="W1397" s="0" t="n">
        <f aca="false">VLOOKUP(G1397,ValidPixels!$A$1:$B$53, 2,0)</f>
        <v>14530942</v>
      </c>
    </row>
    <row r="1398" customFormat="false" ht="12.8" hidden="false" customHeight="false" outlineLevel="0" collapsed="false">
      <c r="A1398" s="0" t="n">
        <v>16</v>
      </c>
      <c r="B1398" s="0" t="s">
        <v>126</v>
      </c>
      <c r="C1398" s="0" t="n">
        <f aca="false">VLOOKUP(D1398,List!$G$2:$H$12, 2, 0)</f>
        <v>6</v>
      </c>
      <c r="D1398" s="0" t="s">
        <v>40</v>
      </c>
      <c r="E1398" s="0" t="n">
        <f aca="false">VLOOKUP(G1398,List!$A$2:$B$54, 2, 0)</f>
        <v>17</v>
      </c>
      <c r="F1398" s="0" t="n">
        <f aca="false">VLOOKUP(G1398,List!$L$2:$M$54, 2,0)</f>
        <v>4</v>
      </c>
      <c r="G1398" s="0" t="s">
        <v>43</v>
      </c>
      <c r="H1398" s="0" t="n">
        <v>675149</v>
      </c>
      <c r="I1398" s="0" t="n">
        <v>4513</v>
      </c>
      <c r="J1398" s="0" t="n">
        <v>29796</v>
      </c>
      <c r="K1398" s="0" t="n">
        <v>13821484</v>
      </c>
      <c r="L1398" s="0" t="n">
        <v>0</v>
      </c>
      <c r="M1398" s="0" t="n">
        <f aca="false">H1398 / (H1398 + J1398)</f>
        <v>0.957732872777309</v>
      </c>
      <c r="N1398" s="0" t="n">
        <f aca="false">K1398 / (K1398+ I1398)</f>
        <v>0.99967358592657</v>
      </c>
      <c r="O1398" s="0" t="n">
        <f aca="false">I1398 / (I1398 + K1398)</f>
        <v>0.000326414073429931</v>
      </c>
      <c r="P1398" s="0" t="n">
        <f aca="false">J1398 / (H1398 + J1398)</f>
        <v>0.0422671272226911</v>
      </c>
      <c r="Q1398" s="0" t="n">
        <f aca="false">100 * (J1398 + I1398) / (H1398 + I1398 + J1398 + K1398)</f>
        <v>0.236109950751988</v>
      </c>
      <c r="R1398" s="0" t="n">
        <f aca="false">(2 * S1398 * M1398) / (S1398 + M1398)</f>
        <v>0.97522112772794</v>
      </c>
      <c r="S1398" s="0" t="n">
        <f aca="false">H1398 / (H1398 + I1398)</f>
        <v>0.993359934791117</v>
      </c>
      <c r="T1398" s="0" t="n">
        <f aca="false">AVERAGE(M1398:S1398)</f>
        <v>0.600670144753006</v>
      </c>
      <c r="U1398" s="0" t="n">
        <f aca="false">(H1398 + K1398)/(H1398 + K1398 + I1398 + J1398)</f>
        <v>0.99763890049248</v>
      </c>
      <c r="V1398" s="0" t="n">
        <f aca="false">(I1398+J1398)/W1398</f>
        <v>0.000202750804056538</v>
      </c>
      <c r="W1398" s="0" t="n">
        <f aca="false">VLOOKUP(G1398,ValidPixels!$A$1:$B$53, 2,0)</f>
        <v>169217578</v>
      </c>
    </row>
    <row r="1399" customFormat="false" ht="12.8" hidden="false" customHeight="false" outlineLevel="0" collapsed="false">
      <c r="A1399" s="0" t="n">
        <v>16</v>
      </c>
      <c r="B1399" s="0" t="s">
        <v>126</v>
      </c>
      <c r="C1399" s="0" t="n">
        <f aca="false">VLOOKUP(D1399,List!$G$2:$H$12, 2, 0)</f>
        <v>6</v>
      </c>
      <c r="D1399" s="0" t="s">
        <v>40</v>
      </c>
      <c r="E1399" s="0" t="n">
        <f aca="false">VLOOKUP(G1399,List!$A$2:$B$54, 2, 0)</f>
        <v>20</v>
      </c>
      <c r="F1399" s="0" t="n">
        <f aca="false">VLOOKUP(G1399,List!$L$2:$M$54, 2,0)</f>
        <v>3</v>
      </c>
      <c r="G1399" s="0" t="s">
        <v>46</v>
      </c>
      <c r="H1399" s="0" t="n">
        <v>6179245</v>
      </c>
      <c r="I1399" s="0" t="n">
        <v>582850</v>
      </c>
      <c r="J1399" s="0" t="n">
        <v>1209435</v>
      </c>
      <c r="K1399" s="0" t="n">
        <v>161246048</v>
      </c>
      <c r="L1399" s="0" t="n">
        <v>0</v>
      </c>
      <c r="M1399" s="0" t="n">
        <f aca="false">H1399 / (H1399 + J1399)</f>
        <v>0.836312440111089</v>
      </c>
      <c r="N1399" s="0" t="n">
        <f aca="false">K1399 / (K1399+ I1399)</f>
        <v>0.996398356491311</v>
      </c>
      <c r="O1399" s="0" t="n">
        <f aca="false">I1399 / (I1399 + K1399)</f>
        <v>0.00360164350868903</v>
      </c>
      <c r="P1399" s="0" t="n">
        <f aca="false">J1399 / (H1399 + J1399)</f>
        <v>0.163687559888911</v>
      </c>
      <c r="Q1399" s="0" t="n">
        <f aca="false">100 * (J1399 + I1399) / (H1399 + I1399 + J1399 + K1399)</f>
        <v>1.0591600596009</v>
      </c>
      <c r="R1399" s="0" t="n">
        <f aca="false">(2 * S1399 * M1399) / (S1399 + M1399)</f>
        <v>0.873343686123198</v>
      </c>
      <c r="S1399" s="0" t="n">
        <f aca="false">H1399 / (H1399 + I1399)</f>
        <v>0.913806298196047</v>
      </c>
      <c r="T1399" s="0" t="n">
        <f aca="false">AVERAGE(M1399:S1399)</f>
        <v>0.692330006274307</v>
      </c>
      <c r="U1399" s="0" t="n">
        <f aca="false">(H1399 + K1399)/(H1399 + K1399 + I1399 + J1399)</f>
        <v>0.989408399403991</v>
      </c>
      <c r="V1399" s="0" t="n">
        <f aca="false">(I1399+J1399)/W1399</f>
        <v>0.0194898499148292</v>
      </c>
      <c r="W1399" s="0" t="n">
        <f aca="false">VLOOKUP(G1399,ValidPixels!$A$1:$B$53, 2,0)</f>
        <v>91959918</v>
      </c>
    </row>
    <row r="1400" customFormat="false" ht="12.8" hidden="false" customHeight="false" outlineLevel="0" collapsed="false">
      <c r="A1400" s="0" t="n">
        <v>16</v>
      </c>
      <c r="B1400" s="0" t="s">
        <v>126</v>
      </c>
      <c r="C1400" s="0" t="n">
        <f aca="false">VLOOKUP(D1400,List!$G$2:$H$12, 2, 0)</f>
        <v>9</v>
      </c>
      <c r="D1400" s="0" t="s">
        <v>47</v>
      </c>
      <c r="E1400" s="0" t="n">
        <f aca="false">VLOOKUP(G1400,List!$A$2:$B$54, 2, 0)</f>
        <v>21</v>
      </c>
      <c r="F1400" s="0" t="n">
        <f aca="false">VLOOKUP(G1400,List!$L$2:$M$54, 2,0)</f>
        <v>1</v>
      </c>
      <c r="G1400" s="0" t="s">
        <v>48</v>
      </c>
      <c r="H1400" s="0" t="n">
        <v>1938131</v>
      </c>
      <c r="I1400" s="0" t="n">
        <v>30722</v>
      </c>
      <c r="J1400" s="0" t="n">
        <v>86466</v>
      </c>
      <c r="K1400" s="0" t="n">
        <v>99797065</v>
      </c>
      <c r="L1400" s="0" t="n">
        <v>0</v>
      </c>
      <c r="M1400" s="0" t="n">
        <f aca="false">H1400 / (H1400 + J1400)</f>
        <v>0.957292241369517</v>
      </c>
      <c r="N1400" s="0" t="n">
        <f aca="false">K1400 / (K1400+ I1400)</f>
        <v>0.999692250014518</v>
      </c>
      <c r="O1400" s="0" t="n">
        <f aca="false">I1400 / (I1400 + K1400)</f>
        <v>0.000307749985482499</v>
      </c>
      <c r="P1400" s="0" t="n">
        <f aca="false">J1400 / (H1400 + J1400)</f>
        <v>0.042707758630483</v>
      </c>
      <c r="Q1400" s="0" t="n">
        <f aca="false">100 * (J1400 + I1400) / (H1400 + I1400 + J1400 + K1400)</f>
        <v>0.115056707950989</v>
      </c>
      <c r="R1400" s="0" t="n">
        <f aca="false">(2 * S1400 * M1400) / (S1400 + M1400)</f>
        <v>0.970654947476493</v>
      </c>
      <c r="S1400" s="0" t="n">
        <f aca="false">H1400 / (H1400 + I1400)</f>
        <v>0.984395990965298</v>
      </c>
      <c r="T1400" s="0" t="n">
        <f aca="false">AVERAGE(M1400:S1400)</f>
        <v>0.581443949484683</v>
      </c>
      <c r="U1400" s="0" t="n">
        <f aca="false">(H1400 + K1400)/(H1400 + K1400 + I1400 + J1400)</f>
        <v>0.99884943292049</v>
      </c>
      <c r="V1400" s="0" t="n">
        <f aca="false">(I1400+J1400)/W1400</f>
        <v>0.00115056707950989</v>
      </c>
      <c r="W1400" s="0" t="n">
        <f aca="false">VLOOKUP(G1400,ValidPixels!$A$1:$B$53, 2,0)</f>
        <v>101852384</v>
      </c>
    </row>
    <row r="1401" customFormat="false" ht="12.8" hidden="false" customHeight="false" outlineLevel="0" collapsed="false">
      <c r="A1401" s="0" t="n">
        <v>16</v>
      </c>
      <c r="B1401" s="0" t="s">
        <v>126</v>
      </c>
      <c r="C1401" s="0" t="n">
        <f aca="false">VLOOKUP(D1401,List!$G$2:$H$12, 2, 0)</f>
        <v>9</v>
      </c>
      <c r="D1401" s="0" t="s">
        <v>47</v>
      </c>
      <c r="E1401" s="0" t="n">
        <f aca="false">VLOOKUP(G1401,List!$A$2:$B$54, 2, 0)</f>
        <v>22</v>
      </c>
      <c r="F1401" s="0" t="n">
        <f aca="false">VLOOKUP(G1401,List!$L$2:$M$54, 2,0)</f>
        <v>3</v>
      </c>
      <c r="G1401" s="0" t="s">
        <v>49</v>
      </c>
      <c r="H1401" s="0" t="n">
        <v>2684182</v>
      </c>
      <c r="I1401" s="0" t="n">
        <v>521475</v>
      </c>
      <c r="J1401" s="0" t="n">
        <v>267027</v>
      </c>
      <c r="K1401" s="0" t="n">
        <v>76494027</v>
      </c>
      <c r="L1401" s="0" t="n">
        <v>356244</v>
      </c>
      <c r="M1401" s="0" t="n">
        <f aca="false">H1401 / (H1401 + J1401)</f>
        <v>0.909519454569297</v>
      </c>
      <c r="N1401" s="0" t="n">
        <f aca="false">K1401 / (K1401+ I1401)</f>
        <v>0.99322896057991</v>
      </c>
      <c r="O1401" s="0" t="n">
        <f aca="false">I1401 / (I1401 + K1401)</f>
        <v>0.00677103942008974</v>
      </c>
      <c r="P1401" s="0" t="n">
        <f aca="false">J1401 / (H1401 + J1401)</f>
        <v>0.0904805454307031</v>
      </c>
      <c r="Q1401" s="0" t="n">
        <f aca="false">100 * (J1401 + I1401) / (H1401 + I1401 + J1401 + K1401)</f>
        <v>0.986037802655157</v>
      </c>
      <c r="R1401" s="0" t="n">
        <f aca="false">(2 * S1401 * M1401) / (S1401 + M1401)</f>
        <v>0.87193127152678</v>
      </c>
      <c r="S1401" s="0" t="n">
        <f aca="false">H1401 / (H1401 + I1401)</f>
        <v>0.837326638501873</v>
      </c>
      <c r="T1401" s="0" t="n">
        <f aca="false">AVERAGE(M1401:S1401)</f>
        <v>0.670756530383401</v>
      </c>
      <c r="U1401" s="0" t="n">
        <f aca="false">(H1401 + K1401)/(H1401 + K1401 + I1401 + J1401)</f>
        <v>0.990139621973448</v>
      </c>
      <c r="V1401" s="0" t="n">
        <f aca="false">(I1401+J1401)/W1401</f>
        <v>0.00990893031251091</v>
      </c>
      <c r="W1401" s="0" t="n">
        <f aca="false">VLOOKUP(G1401,ValidPixels!$A$1:$B$53, 2,0)</f>
        <v>79574886</v>
      </c>
    </row>
    <row r="1402" customFormat="false" ht="12.8" hidden="false" customHeight="false" outlineLevel="0" collapsed="false">
      <c r="A1402" s="0" t="n">
        <v>16</v>
      </c>
      <c r="B1402" s="0" t="s">
        <v>126</v>
      </c>
      <c r="C1402" s="0" t="n">
        <f aca="false">VLOOKUP(D1402,List!$G$2:$H$12, 2, 0)</f>
        <v>9</v>
      </c>
      <c r="D1402" s="0" t="s">
        <v>47</v>
      </c>
      <c r="E1402" s="0" t="n">
        <f aca="false">VLOOKUP(G1402,List!$A$2:$B$54, 2, 0)</f>
        <v>24</v>
      </c>
      <c r="F1402" s="0" t="n">
        <f aca="false">VLOOKUP(G1402,List!$L$2:$M$54, 2,0)</f>
        <v>6</v>
      </c>
      <c r="G1402" s="0" t="s">
        <v>51</v>
      </c>
      <c r="H1402" s="0" t="n">
        <v>4874914</v>
      </c>
      <c r="I1402" s="0" t="n">
        <v>928913</v>
      </c>
      <c r="J1402" s="0" t="n">
        <v>30442</v>
      </c>
      <c r="K1402" s="0" t="n">
        <v>81071747</v>
      </c>
      <c r="L1402" s="0" t="n">
        <v>876476</v>
      </c>
      <c r="M1402" s="0" t="n">
        <f aca="false">H1402 / (H1402 + J1402)</f>
        <v>0.993794130334271</v>
      </c>
      <c r="N1402" s="0" t="n">
        <f aca="false">K1402 / (K1402+ I1402)</f>
        <v>0.988671883860447</v>
      </c>
      <c r="O1402" s="0" t="n">
        <f aca="false">I1402 / (I1402 + K1402)</f>
        <v>0.011328116139553</v>
      </c>
      <c r="P1402" s="0" t="n">
        <f aca="false">J1402 / (H1402 + J1402)</f>
        <v>0.00620586966572864</v>
      </c>
      <c r="Q1402" s="0" t="n">
        <f aca="false">100 * (J1402 + I1402) / (H1402 + I1402 + J1402 + K1402)</f>
        <v>1.10389941244114</v>
      </c>
      <c r="R1402" s="0" t="n">
        <f aca="false">(2 * S1402 * M1402) / (S1402 + M1402)</f>
        <v>0.910417536052937</v>
      </c>
      <c r="S1402" s="0" t="n">
        <f aca="false">H1402 / (H1402 + I1402)</f>
        <v>0.839948192804506</v>
      </c>
      <c r="T1402" s="0" t="n">
        <f aca="false">AVERAGE(M1402:S1402)</f>
        <v>0.69346644875694</v>
      </c>
      <c r="U1402" s="0" t="n">
        <f aca="false">(H1402 + K1402)/(H1402 + K1402 + I1402 + J1402)</f>
        <v>0.988961005875589</v>
      </c>
      <c r="V1402" s="0" t="n">
        <f aca="false">(I1402+J1402)/W1402</f>
        <v>0.011151831555133</v>
      </c>
      <c r="W1402" s="0" t="n">
        <f aca="false">VLOOKUP(G1402,ValidPixels!$A$1:$B$53, 2,0)</f>
        <v>86026676</v>
      </c>
    </row>
    <row r="1403" customFormat="false" ht="12.8" hidden="false" customHeight="false" outlineLevel="0" collapsed="false">
      <c r="A1403" s="0" t="n">
        <v>16</v>
      </c>
      <c r="B1403" s="0" t="s">
        <v>126</v>
      </c>
      <c r="C1403" s="0" t="n">
        <f aca="false">VLOOKUP(D1403,List!$G$2:$H$12, 2, 0)</f>
        <v>9</v>
      </c>
      <c r="D1403" s="0" t="s">
        <v>47</v>
      </c>
      <c r="E1403" s="0" t="n">
        <f aca="false">VLOOKUP(G1403,List!$A$2:$B$54, 2, 0)</f>
        <v>23</v>
      </c>
      <c r="F1403" s="0" t="n">
        <f aca="false">VLOOKUP(G1403,List!$L$2:$M$54, 2,0)</f>
        <v>2</v>
      </c>
      <c r="G1403" s="0" t="s">
        <v>50</v>
      </c>
      <c r="H1403" s="0" t="n">
        <v>5062517</v>
      </c>
      <c r="I1403" s="0" t="n">
        <v>1858058</v>
      </c>
      <c r="J1403" s="0" t="n">
        <v>94271</v>
      </c>
      <c r="K1403" s="0" t="n">
        <v>78981660</v>
      </c>
      <c r="L1403" s="0" t="n">
        <v>1753021</v>
      </c>
      <c r="M1403" s="0" t="n">
        <f aca="false">H1403 / (H1403 + J1403)</f>
        <v>0.981719046817515</v>
      </c>
      <c r="N1403" s="0" t="n">
        <f aca="false">K1403 / (K1403+ I1403)</f>
        <v>0.977015530905241</v>
      </c>
      <c r="O1403" s="0" t="n">
        <f aca="false">I1403 / (I1403 + K1403)</f>
        <v>0.0229844690947586</v>
      </c>
      <c r="P1403" s="0" t="n">
        <f aca="false">J1403 / (H1403 + J1403)</f>
        <v>0.0182809531824849</v>
      </c>
      <c r="Q1403" s="0" t="n">
        <f aca="false">100 * (J1403 + I1403) / (H1403 + I1403 + J1403 + K1403)</f>
        <v>2.27024223519035</v>
      </c>
      <c r="R1403" s="0" t="n">
        <f aca="false">(2 * S1403 * M1403) / (S1403 + M1403)</f>
        <v>0.838348073167959</v>
      </c>
      <c r="S1403" s="0" t="n">
        <f aca="false">H1403 / (H1403 + I1403)</f>
        <v>0.731516817605473</v>
      </c>
      <c r="T1403" s="0" t="n">
        <f aca="false">AVERAGE(M1403:S1403)</f>
        <v>0.834301017994825</v>
      </c>
      <c r="U1403" s="0" t="n">
        <f aca="false">(H1403 + K1403)/(H1403 + K1403 + I1403 + J1403)</f>
        <v>0.977297577648097</v>
      </c>
      <c r="V1403" s="0" t="n">
        <f aca="false">(I1403+J1403)/W1403</f>
        <v>0.0231749034539768</v>
      </c>
      <c r="W1403" s="0" t="n">
        <f aca="false">VLOOKUP(G1403,ValidPixels!$A$1:$B$53, 2,0)</f>
        <v>84243242</v>
      </c>
    </row>
    <row r="1404" customFormat="false" ht="12.8" hidden="false" customHeight="false" outlineLevel="0" collapsed="false">
      <c r="A1404" s="0" t="n">
        <v>16</v>
      </c>
      <c r="B1404" s="0" t="s">
        <v>126</v>
      </c>
      <c r="C1404" s="0" t="n">
        <f aca="false">VLOOKUP(D1404,List!$G$2:$H$12, 2, 0)</f>
        <v>9</v>
      </c>
      <c r="D1404" s="0" t="s">
        <v>47</v>
      </c>
      <c r="E1404" s="0" t="n">
        <f aca="false">VLOOKUP(G1404,List!$A$2:$B$54, 2, 0)</f>
        <v>25</v>
      </c>
      <c r="F1404" s="0" t="n">
        <f aca="false">VLOOKUP(G1404,List!$L$2:$M$54, 2,0)</f>
        <v>5</v>
      </c>
      <c r="G1404" s="0" t="s">
        <v>52</v>
      </c>
      <c r="H1404" s="0" t="n">
        <v>9768767</v>
      </c>
      <c r="I1404" s="0" t="n">
        <v>1663693</v>
      </c>
      <c r="J1404" s="0" t="n">
        <v>606426</v>
      </c>
      <c r="K1404" s="0" t="n">
        <v>516239082</v>
      </c>
      <c r="L1404" s="0" t="n">
        <v>329201</v>
      </c>
      <c r="M1404" s="0" t="n">
        <f aca="false">H1404 / (H1404 + J1404)</f>
        <v>0.941550388508435</v>
      </c>
      <c r="N1404" s="0" t="n">
        <f aca="false">K1404 / (K1404+ I1404)</f>
        <v>0.996787634513061</v>
      </c>
      <c r="O1404" s="0" t="n">
        <f aca="false">I1404 / (I1404 + K1404)</f>
        <v>0.00321236548693913</v>
      </c>
      <c r="P1404" s="0" t="n">
        <f aca="false">J1404 / (H1404 + J1404)</f>
        <v>0.0584496114915645</v>
      </c>
      <c r="Q1404" s="0" t="n">
        <f aca="false">100 * (J1404 + I1404) / (H1404 + I1404 + J1404 + K1404)</f>
        <v>0.429720551965173</v>
      </c>
      <c r="R1404" s="0" t="n">
        <f aca="false">(2 * S1404 * M1404) / (S1404 + M1404)</f>
        <v>0.895902644819229</v>
      </c>
      <c r="S1404" s="0" t="n">
        <f aca="false">H1404 / (H1404 + I1404)</f>
        <v>0.854476376912755</v>
      </c>
      <c r="T1404" s="0" t="n">
        <f aca="false">AVERAGE(M1404:S1404)</f>
        <v>0.597157081956737</v>
      </c>
      <c r="U1404" s="0" t="n">
        <f aca="false">(H1404 + K1404)/(H1404 + K1404 + I1404 + J1404)</f>
        <v>0.995702794480348</v>
      </c>
      <c r="V1404" s="0" t="n">
        <f aca="false">(I1404+J1404)/W1404</f>
        <v>0.0043009671136495</v>
      </c>
      <c r="W1404" s="0" t="n">
        <f aca="false">VLOOKUP(G1404,ValidPixels!$A$1:$B$53, 2,0)</f>
        <v>527815940</v>
      </c>
    </row>
    <row r="1405" customFormat="false" ht="12.8" hidden="false" customHeight="false" outlineLevel="0" collapsed="false">
      <c r="A1405" s="0" t="n">
        <v>16</v>
      </c>
      <c r="B1405" s="0" t="s">
        <v>126</v>
      </c>
      <c r="C1405" s="0" t="n">
        <f aca="false">VLOOKUP(D1405,List!$G$2:$H$12, 2, 0)</f>
        <v>9</v>
      </c>
      <c r="D1405" s="0" t="s">
        <v>47</v>
      </c>
      <c r="E1405" s="0" t="n">
        <f aca="false">VLOOKUP(G1405,List!$A$2:$B$54, 2, 0)</f>
        <v>26</v>
      </c>
      <c r="F1405" s="0" t="n">
        <f aca="false">VLOOKUP(G1405,List!$L$2:$M$54, 2,0)</f>
        <v>4</v>
      </c>
      <c r="G1405" s="0" t="s">
        <v>53</v>
      </c>
      <c r="H1405" s="0" t="n">
        <v>62080152</v>
      </c>
      <c r="I1405" s="0" t="n">
        <v>6652628</v>
      </c>
      <c r="J1405" s="0" t="n">
        <v>6653513</v>
      </c>
      <c r="K1405" s="0" t="n">
        <v>916649914</v>
      </c>
      <c r="L1405" s="0" t="n">
        <v>0</v>
      </c>
      <c r="M1405" s="0" t="n">
        <f aca="false">H1405 / (H1405 + J1405)</f>
        <v>0.90319862908518</v>
      </c>
      <c r="N1405" s="0" t="n">
        <f aca="false">K1405 / (K1405+ I1405)</f>
        <v>0.992794747444765</v>
      </c>
      <c r="O1405" s="0" t="n">
        <f aca="false">I1405 / (I1405 + K1405)</f>
        <v>0.00720525255523449</v>
      </c>
      <c r="P1405" s="0" t="n">
        <f aca="false">J1405 / (H1405 + J1405)</f>
        <v>0.0968013709148203</v>
      </c>
      <c r="Q1405" s="0" t="n">
        <f aca="false">100 * (J1405 + I1405) / (H1405 + I1405 + J1405 + K1405)</f>
        <v>1.34129590292262</v>
      </c>
      <c r="R1405" s="0" t="n">
        <f aca="false">(2 * S1405 * M1405) / (S1405 + M1405)</f>
        <v>0.903204443818999</v>
      </c>
      <c r="S1405" s="0" t="n">
        <f aca="false">H1405 / (H1405 + I1405)</f>
        <v>0.903210258627688</v>
      </c>
      <c r="T1405" s="0" t="n">
        <f aca="false">AVERAGE(M1405:S1405)</f>
        <v>0.735387229338473</v>
      </c>
      <c r="U1405" s="0" t="n">
        <f aca="false">(H1405 + K1405)/(H1405 + K1405 + I1405 + J1405)</f>
        <v>0.986587040970774</v>
      </c>
      <c r="V1405" s="0" t="n">
        <f aca="false">(I1405+J1405)/W1405</f>
        <v>0.0134129590292262</v>
      </c>
      <c r="W1405" s="0" t="n">
        <f aca="false">VLOOKUP(G1405,ValidPixels!$A$1:$B$53, 2,0)</f>
        <v>992036207</v>
      </c>
    </row>
    <row r="1406" customFormat="false" ht="12.8" hidden="false" customHeight="false" outlineLevel="0" collapsed="false">
      <c r="A1406" s="0" t="n">
        <v>16</v>
      </c>
      <c r="B1406" s="0" t="s">
        <v>126</v>
      </c>
      <c r="C1406" s="0" t="n">
        <f aca="false">VLOOKUP(D1406,List!$G$2:$H$12, 2, 0)</f>
        <v>10</v>
      </c>
      <c r="D1406" s="0" t="s">
        <v>54</v>
      </c>
      <c r="E1406" s="0" t="n">
        <f aca="false">VLOOKUP(G1406,List!$A$2:$B$54, 2, 0)</f>
        <v>27</v>
      </c>
      <c r="F1406" s="0" t="n">
        <f aca="false">VLOOKUP(G1406,List!$L$2:$M$54, 2,0)</f>
        <v>5</v>
      </c>
      <c r="G1406" s="0" t="s">
        <v>55</v>
      </c>
      <c r="H1406" s="0" t="n">
        <v>485140</v>
      </c>
      <c r="I1406" s="0" t="n">
        <v>117749</v>
      </c>
      <c r="J1406" s="0" t="n">
        <v>229997</v>
      </c>
      <c r="K1406" s="0" t="n">
        <v>34377391</v>
      </c>
      <c r="L1406" s="0" t="n">
        <v>0</v>
      </c>
      <c r="M1406" s="0" t="n">
        <f aca="false">H1406 / (H1406 + J1406)</f>
        <v>0.678387497780146</v>
      </c>
      <c r="N1406" s="0" t="n">
        <f aca="false">K1406 / (K1406+ I1406)</f>
        <v>0.99658650464964</v>
      </c>
      <c r="O1406" s="0" t="n">
        <f aca="false">I1406 / (I1406 + K1406)</f>
        <v>0.0034134953503595</v>
      </c>
      <c r="P1406" s="0" t="n">
        <f aca="false">J1406 / (H1406 + J1406)</f>
        <v>0.321612502219854</v>
      </c>
      <c r="Q1406" s="0" t="n">
        <f aca="false">100 * (J1406 + I1406) / (H1406 + I1406 + J1406 + K1406)</f>
        <v>0.987626425091742</v>
      </c>
      <c r="R1406" s="0" t="n">
        <f aca="false">(2 * S1406 * M1406) / (S1406 + M1406)</f>
        <v>0.736161502125148</v>
      </c>
      <c r="S1406" s="0" t="n">
        <f aca="false">H1406 / (H1406 + I1406)</f>
        <v>0.804692074328774</v>
      </c>
      <c r="T1406" s="0" t="n">
        <f aca="false">AVERAGE(M1406:S1406)</f>
        <v>0.646925714506523</v>
      </c>
      <c r="U1406" s="0" t="n">
        <f aca="false">(H1406 + K1406)/(H1406 + K1406 + I1406 + J1406)</f>
        <v>0.990123735749082</v>
      </c>
      <c r="V1406" s="0" t="n">
        <f aca="false">(I1406+J1406)/W1406</f>
        <v>0.00987626425091742</v>
      </c>
      <c r="W1406" s="0" t="n">
        <f aca="false">VLOOKUP(G1406,ValidPixels!$A$1:$B$53, 2,0)</f>
        <v>35210277</v>
      </c>
    </row>
    <row r="1407" customFormat="false" ht="12.8" hidden="false" customHeight="false" outlineLevel="0" collapsed="false">
      <c r="A1407" s="0" t="n">
        <v>16</v>
      </c>
      <c r="B1407" s="0" t="s">
        <v>126</v>
      </c>
      <c r="C1407" s="0" t="n">
        <f aca="false">VLOOKUP(D1407,List!$G$2:$H$12, 2, 0)</f>
        <v>10</v>
      </c>
      <c r="D1407" s="0" t="s">
        <v>54</v>
      </c>
      <c r="E1407" s="0" t="n">
        <f aca="false">VLOOKUP(G1407,List!$A$2:$B$54, 2, 0)</f>
        <v>28</v>
      </c>
      <c r="F1407" s="0" t="n">
        <f aca="false">VLOOKUP(G1407,List!$L$2:$M$54, 2,0)</f>
        <v>3</v>
      </c>
      <c r="G1407" s="0" t="s">
        <v>56</v>
      </c>
      <c r="H1407" s="0" t="n">
        <v>3628467</v>
      </c>
      <c r="I1407" s="0" t="n">
        <v>361642</v>
      </c>
      <c r="J1407" s="0" t="n">
        <v>4344614</v>
      </c>
      <c r="K1407" s="0" t="n">
        <v>407796772</v>
      </c>
      <c r="L1407" s="0" t="n">
        <v>0</v>
      </c>
      <c r="M1407" s="0" t="n">
        <f aca="false">H1407 / (H1407 + J1407)</f>
        <v>0.455089694937252</v>
      </c>
      <c r="N1407" s="0" t="n">
        <f aca="false">K1407 / (K1407+ I1407)</f>
        <v>0.999113966568872</v>
      </c>
      <c r="O1407" s="0" t="n">
        <f aca="false">I1407 / (I1407 + K1407)</f>
        <v>0.000886033431127552</v>
      </c>
      <c r="P1407" s="0" t="n">
        <f aca="false">J1407 / (H1407 + J1407)</f>
        <v>0.544910305062748</v>
      </c>
      <c r="Q1407" s="0" t="n">
        <f aca="false">100 * (J1407 + I1407) / (H1407 + I1407 + J1407 + K1407)</f>
        <v>1.13095405095449</v>
      </c>
      <c r="R1407" s="0" t="n">
        <f aca="false">(2 * S1407 * M1407) / (S1407 + M1407)</f>
        <v>0.606605261640081</v>
      </c>
      <c r="S1407" s="0" t="n">
        <f aca="false">H1407 / (H1407 + I1407)</f>
        <v>0.909365383251435</v>
      </c>
      <c r="T1407" s="0" t="n">
        <f aca="false">AVERAGE(M1407:S1407)</f>
        <v>0.663846385120859</v>
      </c>
      <c r="U1407" s="0" t="n">
        <f aca="false">(H1407 + K1407)/(H1407 + K1407 + I1407 + J1407)</f>
        <v>0.988690459490455</v>
      </c>
      <c r="V1407" s="0" t="n">
        <f aca="false">(I1407+J1407)/W1407</f>
        <v>0.0113095405095449</v>
      </c>
      <c r="W1407" s="0" t="n">
        <f aca="false">VLOOKUP(G1407,ValidPixels!$A$1:$B$53, 2,0)</f>
        <v>416131495</v>
      </c>
    </row>
    <row r="1408" customFormat="false" ht="12.8" hidden="false" customHeight="false" outlineLevel="0" collapsed="false">
      <c r="A1408" s="0" t="n">
        <v>16</v>
      </c>
      <c r="B1408" s="0" t="s">
        <v>126</v>
      </c>
      <c r="C1408" s="0" t="n">
        <f aca="false">VLOOKUP(D1408,List!$G$2:$H$12, 2, 0)</f>
        <v>10</v>
      </c>
      <c r="D1408" s="0" t="s">
        <v>54</v>
      </c>
      <c r="E1408" s="0" t="n">
        <f aca="false">VLOOKUP(G1408,List!$A$2:$B$54, 2, 0)</f>
        <v>29</v>
      </c>
      <c r="F1408" s="0" t="n">
        <f aca="false">VLOOKUP(G1408,List!$L$2:$M$54, 2,0)</f>
        <v>1</v>
      </c>
      <c r="G1408" s="0" t="s">
        <v>57</v>
      </c>
      <c r="H1408" s="0" t="n">
        <v>11694937</v>
      </c>
      <c r="I1408" s="0" t="n">
        <v>1918621</v>
      </c>
      <c r="J1408" s="0" t="n">
        <v>645220</v>
      </c>
      <c r="K1408" s="0" t="n">
        <v>358068404</v>
      </c>
      <c r="L1408" s="0" t="n">
        <v>0</v>
      </c>
      <c r="M1408" s="0" t="n">
        <f aca="false">H1408 / (H1408 + J1408)</f>
        <v>0.947713793268595</v>
      </c>
      <c r="N1408" s="0" t="n">
        <f aca="false">K1408 / (K1408+ I1408)</f>
        <v>0.994670305131136</v>
      </c>
      <c r="O1408" s="0" t="n">
        <f aca="false">I1408 / (I1408 + K1408)</f>
        <v>0.00532969486886368</v>
      </c>
      <c r="P1408" s="0" t="n">
        <f aca="false">J1408 / (H1408 + J1408)</f>
        <v>0.0522862067314054</v>
      </c>
      <c r="Q1408" s="0" t="n">
        <f aca="false">100 * (J1408 + I1408) / (H1408 + I1408 + J1408 + K1408)</f>
        <v>0.688598932322916</v>
      </c>
      <c r="R1408" s="0" t="n">
        <f aca="false">(2 * S1408 * M1408) / (S1408 + M1408)</f>
        <v>0.901214874248253</v>
      </c>
      <c r="S1408" s="0" t="n">
        <f aca="false">H1408 / (H1408 + I1408)</f>
        <v>0.859065425805656</v>
      </c>
      <c r="T1408" s="0" t="n">
        <f aca="false">AVERAGE(M1408:S1408)</f>
        <v>0.635554176053832</v>
      </c>
      <c r="U1408" s="0" t="n">
        <f aca="false">(H1408 + K1408)/(H1408 + K1408 + I1408 + J1408)</f>
        <v>0.993114010676771</v>
      </c>
      <c r="V1408" s="0" t="n">
        <f aca="false">(I1408+J1408)/W1408</f>
        <v>0.00688598932322916</v>
      </c>
      <c r="W1408" s="0" t="n">
        <f aca="false">VLOOKUP(G1408,ValidPixels!$A$1:$B$53, 2,0)</f>
        <v>372327182</v>
      </c>
    </row>
    <row r="1409" customFormat="false" ht="12.8" hidden="false" customHeight="false" outlineLevel="0" collapsed="false">
      <c r="A1409" s="0" t="n">
        <v>16</v>
      </c>
      <c r="B1409" s="0" t="s">
        <v>126</v>
      </c>
      <c r="C1409" s="0" t="n">
        <f aca="false">VLOOKUP(D1409,List!$G$2:$H$12, 2, 0)</f>
        <v>10</v>
      </c>
      <c r="D1409" s="0" t="s">
        <v>54</v>
      </c>
      <c r="E1409" s="0" t="n">
        <f aca="false">VLOOKUP(G1409,List!$A$2:$B$54, 2, 0)</f>
        <v>30</v>
      </c>
      <c r="F1409" s="0" t="n">
        <f aca="false">VLOOKUP(G1409,List!$L$2:$M$54, 2,0)</f>
        <v>2</v>
      </c>
      <c r="G1409" s="0" t="s">
        <v>58</v>
      </c>
      <c r="H1409" s="0" t="n">
        <v>17273848</v>
      </c>
      <c r="I1409" s="0" t="n">
        <v>1095082</v>
      </c>
      <c r="J1409" s="0" t="n">
        <v>2190449</v>
      </c>
      <c r="K1409" s="0" t="n">
        <v>206089185</v>
      </c>
      <c r="L1409" s="0" t="n">
        <v>0</v>
      </c>
      <c r="M1409" s="0" t="n">
        <f aca="false">H1409 / (H1409 + J1409)</f>
        <v>0.887463235892876</v>
      </c>
      <c r="N1409" s="0" t="n">
        <f aca="false">K1409 / (K1409+ I1409)</f>
        <v>0.994714453873083</v>
      </c>
      <c r="O1409" s="0" t="n">
        <f aca="false">I1409 / (I1409 + K1409)</f>
        <v>0.00528554612691706</v>
      </c>
      <c r="P1409" s="0" t="n">
        <f aca="false">J1409 / (H1409 + J1409)</f>
        <v>0.112536764107124</v>
      </c>
      <c r="Q1409" s="0" t="n">
        <f aca="false">100 * (J1409 + I1409) / (H1409 + I1409 + J1409 + K1409)</f>
        <v>1.44961474364338</v>
      </c>
      <c r="R1409" s="0" t="n">
        <f aca="false">(2 * S1409 * M1409) / (S1409 + M1409)</f>
        <v>0.913157526848027</v>
      </c>
      <c r="S1409" s="0" t="n">
        <f aca="false">H1409 / (H1409 + I1409)</f>
        <v>0.940384007125075</v>
      </c>
      <c r="T1409" s="0" t="n">
        <f aca="false">AVERAGE(M1409:S1409)</f>
        <v>0.757593753945212</v>
      </c>
      <c r="U1409" s="0" t="n">
        <f aca="false">(H1409 + K1409)/(H1409 + K1409 + I1409 + J1409)</f>
        <v>0.985503852563566</v>
      </c>
      <c r="V1409" s="0" t="n">
        <f aca="false">(I1409+J1409)/W1409</f>
        <v>0.0144961474364338</v>
      </c>
      <c r="W1409" s="0" t="n">
        <f aca="false">VLOOKUP(G1409,ValidPixels!$A$1:$B$53, 2,0)</f>
        <v>226648564</v>
      </c>
    </row>
    <row r="1410" customFormat="false" ht="12.8" hidden="false" customHeight="false" outlineLevel="0" collapsed="false">
      <c r="A1410" s="0" t="n">
        <v>16</v>
      </c>
      <c r="B1410" s="0" t="s">
        <v>126</v>
      </c>
      <c r="C1410" s="0" t="n">
        <f aca="false">VLOOKUP(D1410,List!$G$2:$H$12, 2, 0)</f>
        <v>10</v>
      </c>
      <c r="D1410" s="0" t="s">
        <v>54</v>
      </c>
      <c r="E1410" s="0" t="n">
        <f aca="false">VLOOKUP(G1410,List!$A$2:$B$54, 2, 0)</f>
        <v>31</v>
      </c>
      <c r="F1410" s="0" t="n">
        <f aca="false">VLOOKUP(G1410,List!$L$2:$M$54, 2,0)</f>
        <v>4</v>
      </c>
      <c r="G1410" s="0" t="s">
        <v>59</v>
      </c>
      <c r="H1410" s="0" t="n">
        <v>58712844</v>
      </c>
      <c r="I1410" s="0" t="n">
        <v>3242270</v>
      </c>
      <c r="J1410" s="0" t="n">
        <v>3248421</v>
      </c>
      <c r="K1410" s="0" t="n">
        <v>256238245</v>
      </c>
      <c r="L1410" s="0" t="n">
        <v>0</v>
      </c>
      <c r="M1410" s="0" t="n">
        <f aca="false">H1410 / (H1410 + J1410)</f>
        <v>0.947573358936426</v>
      </c>
      <c r="N1410" s="0" t="n">
        <f aca="false">K1410 / (K1410+ I1410)</f>
        <v>0.987504765049507</v>
      </c>
      <c r="O1410" s="0" t="n">
        <f aca="false">I1410 / (I1410 + K1410)</f>
        <v>0.0124952349504933</v>
      </c>
      <c r="P1410" s="0" t="n">
        <f aca="false">J1410 / (H1410 + J1410)</f>
        <v>0.0524266410635742</v>
      </c>
      <c r="Q1410" s="0" t="n">
        <f aca="false">100 * (J1410 + I1410) / (H1410 + I1410 + J1410 + K1410)</f>
        <v>2.01924311145863</v>
      </c>
      <c r="R1410" s="0" t="n">
        <f aca="false">(2 * S1410 * M1410) / (S1410 + M1410)</f>
        <v>0.947620394879356</v>
      </c>
      <c r="S1410" s="0" t="n">
        <f aca="false">H1410 / (H1410 + I1410)</f>
        <v>0.947667435492089</v>
      </c>
      <c r="T1410" s="0" t="n">
        <f aca="false">AVERAGE(M1410:S1410)</f>
        <v>0.844932991690011</v>
      </c>
      <c r="U1410" s="0" t="n">
        <f aca="false">(H1410 + K1410)/(H1410 + K1410 + I1410 + J1410)</f>
        <v>0.979807568885414</v>
      </c>
      <c r="V1410" s="0" t="n">
        <f aca="false">(I1410+J1410)/W1410</f>
        <v>0.0201924311145863</v>
      </c>
      <c r="W1410" s="0" t="n">
        <f aca="false">VLOOKUP(G1410,ValidPixels!$A$1:$B$53, 2,0)</f>
        <v>321441780</v>
      </c>
    </row>
    <row r="1411" customFormat="false" ht="12.8" hidden="false" customHeight="false" outlineLevel="0" collapsed="false">
      <c r="A1411" s="0" t="n">
        <v>16</v>
      </c>
      <c r="B1411" s="0" t="s">
        <v>126</v>
      </c>
      <c r="C1411" s="0" t="n">
        <f aca="false">VLOOKUP(D1411,List!$G$2:$H$12, 2, 0)</f>
        <v>2</v>
      </c>
      <c r="D1411" s="0" t="s">
        <v>60</v>
      </c>
      <c r="E1411" s="0" t="n">
        <f aca="false">VLOOKUP(G1411,List!$A$2:$B$54, 2, 0)</f>
        <v>32</v>
      </c>
      <c r="F1411" s="0" t="n">
        <f aca="false">VLOOKUP(G1411,List!$L$2:$M$54, 2,0)</f>
        <v>4</v>
      </c>
      <c r="G1411" s="0" t="s">
        <v>61</v>
      </c>
      <c r="H1411" s="0" t="n">
        <v>7079275</v>
      </c>
      <c r="I1411" s="0" t="n">
        <v>524096</v>
      </c>
      <c r="J1411" s="0" t="n">
        <v>6936591</v>
      </c>
      <c r="K1411" s="0" t="n">
        <v>919115418</v>
      </c>
      <c r="L1411" s="0" t="n">
        <v>0</v>
      </c>
      <c r="M1411" s="0" t="n">
        <f aca="false">H1411 / (H1411 + J1411)</f>
        <v>0.505090088618142</v>
      </c>
      <c r="N1411" s="0" t="n">
        <f aca="false">K1411 / (K1411+ I1411)</f>
        <v>0.999430107132173</v>
      </c>
      <c r="O1411" s="0" t="n">
        <f aca="false">I1411 / (I1411 + K1411)</f>
        <v>0.000569892867826469</v>
      </c>
      <c r="P1411" s="0" t="n">
        <f aca="false">J1411 / (H1411 + J1411)</f>
        <v>0.494909911381858</v>
      </c>
      <c r="Q1411" s="0" t="n">
        <f aca="false">100 * (J1411 + I1411) / (H1411 + I1411 + J1411 + K1411)</f>
        <v>0.799083597633208</v>
      </c>
      <c r="R1411" s="0" t="n">
        <f aca="false">(2 * S1411 * M1411) / (S1411 + M1411)</f>
        <v>0.654905166172146</v>
      </c>
      <c r="S1411" s="0" t="n">
        <f aca="false">H1411 / (H1411 + I1411)</f>
        <v>0.931070573828372</v>
      </c>
      <c r="T1411" s="0" t="n">
        <f aca="false">AVERAGE(M1411:S1411)</f>
        <v>0.626437048233389</v>
      </c>
      <c r="U1411" s="0" t="n">
        <f aca="false">(H1411 + K1411)/(H1411 + K1411 + I1411 + J1411)</f>
        <v>0.992009164023668</v>
      </c>
      <c r="V1411" s="0" t="n">
        <f aca="false">(I1411+J1411)/W1411</f>
        <v>0.0159807550650141</v>
      </c>
      <c r="W1411" s="0" t="n">
        <f aca="false">VLOOKUP(G1411,ValidPixels!$A$1:$B$53, 2,0)</f>
        <v>466854474</v>
      </c>
    </row>
    <row r="1412" customFormat="false" ht="12.8" hidden="false" customHeight="false" outlineLevel="0" collapsed="false">
      <c r="A1412" s="0" t="n">
        <v>16</v>
      </c>
      <c r="B1412" s="0" t="s">
        <v>126</v>
      </c>
      <c r="C1412" s="0" t="n">
        <f aca="false">VLOOKUP(D1412,List!$G$2:$H$12, 2, 0)</f>
        <v>2</v>
      </c>
      <c r="D1412" s="0" t="s">
        <v>60</v>
      </c>
      <c r="E1412" s="0" t="n">
        <f aca="false">VLOOKUP(G1412,List!$A$2:$B$54, 2, 0)</f>
        <v>34</v>
      </c>
      <c r="F1412" s="0" t="n">
        <f aca="false">VLOOKUP(G1412,List!$L$2:$M$54, 2,0)</f>
        <v>3</v>
      </c>
      <c r="G1412" s="0" t="s">
        <v>63</v>
      </c>
      <c r="H1412" s="0" t="n">
        <v>16209401</v>
      </c>
      <c r="I1412" s="0" t="n">
        <v>1659506</v>
      </c>
      <c r="J1412" s="0" t="n">
        <v>4512782</v>
      </c>
      <c r="K1412" s="0" t="n">
        <v>1945421182</v>
      </c>
      <c r="L1412" s="0" t="n">
        <v>912537</v>
      </c>
      <c r="M1412" s="0" t="n">
        <f aca="false">H1412 / (H1412 + J1412)</f>
        <v>0.782224585122137</v>
      </c>
      <c r="N1412" s="0" t="n">
        <f aca="false">K1412 / (K1412+ I1412)</f>
        <v>0.999147695311125</v>
      </c>
      <c r="O1412" s="0" t="n">
        <f aca="false">I1412 / (I1412 + K1412)</f>
        <v>0.000852304688874815</v>
      </c>
      <c r="P1412" s="0" t="n">
        <f aca="false">J1412 / (H1412 + J1412)</f>
        <v>0.217775414877863</v>
      </c>
      <c r="Q1412" s="0" t="n">
        <f aca="false">100 * (J1412 + I1412) / (H1412 + I1412 + J1412 + K1412)</f>
        <v>0.313663939155824</v>
      </c>
      <c r="R1412" s="0" t="n">
        <f aca="false">(2 * S1412 * M1412) / (S1412 + M1412)</f>
        <v>0.840059246836511</v>
      </c>
      <c r="S1412" s="0" t="n">
        <f aca="false">H1412 / (H1412 + I1412)</f>
        <v>0.907128846772777</v>
      </c>
      <c r="T1412" s="0" t="n">
        <f aca="false">AVERAGE(M1412:S1412)</f>
        <v>0.580121718966445</v>
      </c>
      <c r="U1412" s="0" t="n">
        <f aca="false">(H1412 + K1412)/(H1412 + K1412 + I1412 + J1412)</f>
        <v>0.996863360608442</v>
      </c>
      <c r="V1412" s="0" t="n">
        <f aca="false">(I1412+J1412)/W1412</f>
        <v>0.00627612606005872</v>
      </c>
      <c r="W1412" s="0" t="n">
        <f aca="false">VLOOKUP(G1412,ValidPixels!$A$1:$B$53, 2,0)</f>
        <v>983455071</v>
      </c>
    </row>
    <row r="1413" customFormat="false" ht="12.8" hidden="false" customHeight="false" outlineLevel="0" collapsed="false">
      <c r="A1413" s="0" t="n">
        <v>16</v>
      </c>
      <c r="B1413" s="0" t="s">
        <v>126</v>
      </c>
      <c r="C1413" s="0" t="n">
        <f aca="false">VLOOKUP(D1413,List!$G$2:$H$12, 2, 0)</f>
        <v>2</v>
      </c>
      <c r="D1413" s="0" t="s">
        <v>60</v>
      </c>
      <c r="E1413" s="0" t="n">
        <f aca="false">VLOOKUP(G1413,List!$A$2:$B$54, 2, 0)</f>
        <v>35</v>
      </c>
      <c r="F1413" s="0" t="n">
        <f aca="false">VLOOKUP(G1413,List!$L$2:$M$54, 2,0)</f>
        <v>2</v>
      </c>
      <c r="G1413" s="0" t="s">
        <v>64</v>
      </c>
      <c r="H1413" s="0" t="n">
        <v>20359918</v>
      </c>
      <c r="I1413" s="0" t="n">
        <v>266185</v>
      </c>
      <c r="J1413" s="0" t="n">
        <v>3412900</v>
      </c>
      <c r="K1413" s="0" t="n">
        <v>574334732</v>
      </c>
      <c r="L1413" s="0" t="n">
        <v>6279</v>
      </c>
      <c r="M1413" s="0" t="n">
        <f aca="false">H1413 / (H1413 + J1413)</f>
        <v>0.856436876772455</v>
      </c>
      <c r="N1413" s="0" t="n">
        <f aca="false">K1413 / (K1413+ I1413)</f>
        <v>0.999536748041772</v>
      </c>
      <c r="O1413" s="0" t="n">
        <f aca="false">I1413 / (I1413 + K1413)</f>
        <v>0.000463251958228253</v>
      </c>
      <c r="P1413" s="0" t="n">
        <f aca="false">J1413 / (H1413 + J1413)</f>
        <v>0.143563123227545</v>
      </c>
      <c r="Q1413" s="0" t="n">
        <f aca="false">100 * (J1413 + I1413) / (H1413 + I1413 + J1413 + K1413)</f>
        <v>0.614847341185522</v>
      </c>
      <c r="R1413" s="0" t="n">
        <f aca="false">(2 * S1413 * M1413) / (S1413 + M1413)</f>
        <v>0.917135711473709</v>
      </c>
      <c r="S1413" s="0" t="n">
        <f aca="false">H1413 / (H1413 + I1413)</f>
        <v>0.987094750763147</v>
      </c>
      <c r="T1413" s="0" t="n">
        <f aca="false">AVERAGE(M1413:S1413)</f>
        <v>0.645582543346054</v>
      </c>
      <c r="U1413" s="0" t="n">
        <f aca="false">(H1413 + K1413)/(H1413 + K1413 + I1413 + J1413)</f>
        <v>0.993851526588145</v>
      </c>
      <c r="V1413" s="0" t="n">
        <f aca="false">(I1413+J1413)/W1413</f>
        <v>0.012323367293469</v>
      </c>
      <c r="W1413" s="0" t="n">
        <f aca="false">VLOOKUP(G1413,ValidPixels!$A$1:$B$53, 2,0)</f>
        <v>298545431</v>
      </c>
    </row>
    <row r="1414" customFormat="false" ht="12.8" hidden="false" customHeight="false" outlineLevel="0" collapsed="false">
      <c r="A1414" s="0" t="n">
        <v>16</v>
      </c>
      <c r="B1414" s="0" t="s">
        <v>126</v>
      </c>
      <c r="C1414" s="0" t="n">
        <f aca="false">VLOOKUP(D1414,List!$G$2:$H$12, 2, 0)</f>
        <v>2</v>
      </c>
      <c r="D1414" s="0" t="s">
        <v>60</v>
      </c>
      <c r="E1414" s="0" t="n">
        <f aca="false">VLOOKUP(G1414,List!$A$2:$B$54, 2, 0)</f>
        <v>33</v>
      </c>
      <c r="F1414" s="0" t="n">
        <f aca="false">VLOOKUP(G1414,List!$L$2:$M$54, 2,0)</f>
        <v>1</v>
      </c>
      <c r="G1414" s="0" t="s">
        <v>62</v>
      </c>
      <c r="H1414" s="0" t="n">
        <v>20573651</v>
      </c>
      <c r="I1414" s="0" t="n">
        <v>6541714</v>
      </c>
      <c r="J1414" s="0" t="n">
        <v>3688529</v>
      </c>
      <c r="K1414" s="0" t="n">
        <v>2073617622</v>
      </c>
      <c r="L1414" s="0" t="n">
        <v>0</v>
      </c>
      <c r="M1414" s="0" t="n">
        <f aca="false">H1414 / (H1414 + J1414)</f>
        <v>0.847972070110765</v>
      </c>
      <c r="N1414" s="0" t="n">
        <f aca="false">K1414 / (K1414+ I1414)</f>
        <v>0.996855186097148</v>
      </c>
      <c r="O1414" s="0" t="n">
        <f aca="false">I1414 / (I1414 + K1414)</f>
        <v>0.00314481390285191</v>
      </c>
      <c r="P1414" s="0" t="n">
        <f aca="false">J1414 / (H1414 + J1414)</f>
        <v>0.152027929889235</v>
      </c>
      <c r="Q1414" s="0" t="n">
        <f aca="false">100 * (J1414 + I1414) / (H1414 + I1414 + J1414 + K1414)</f>
        <v>0.486130887857735</v>
      </c>
      <c r="R1414" s="0" t="n">
        <f aca="false">(2 * S1414 * M1414) / (S1414 + M1414)</f>
        <v>0.800881046379308</v>
      </c>
      <c r="S1414" s="0" t="n">
        <f aca="false">H1414 / (H1414 + I1414)</f>
        <v>0.758745124765977</v>
      </c>
      <c r="T1414" s="0" t="n">
        <f aca="false">AVERAGE(M1414:S1414)</f>
        <v>0.577965294143289</v>
      </c>
      <c r="U1414" s="0" t="n">
        <f aca="false">(H1414 + K1414)/(H1414 + K1414 + I1414 + J1414)</f>
        <v>0.995138691121423</v>
      </c>
      <c r="V1414" s="0" t="n">
        <f aca="false">(I1414+J1414)/W1414</f>
        <v>0.00973196632420091</v>
      </c>
      <c r="W1414" s="0" t="n">
        <f aca="false">VLOOKUP(G1414,ValidPixels!$A$1:$B$53, 2,0)</f>
        <v>1051200000</v>
      </c>
    </row>
    <row r="1415" customFormat="false" ht="12.8" hidden="false" customHeight="false" outlineLevel="0" collapsed="false">
      <c r="A1415" s="0" t="n">
        <v>16</v>
      </c>
      <c r="B1415" s="0" t="s">
        <v>126</v>
      </c>
      <c r="C1415" s="0" t="n">
        <f aca="false">VLOOKUP(D1415,List!$G$2:$H$12, 2, 0)</f>
        <v>7</v>
      </c>
      <c r="D1415" s="0" t="s">
        <v>65</v>
      </c>
      <c r="E1415" s="0" t="n">
        <f aca="false">VLOOKUP(G1415,List!$A$2:$B$54, 2, 0)</f>
        <v>36</v>
      </c>
      <c r="F1415" s="0" t="n">
        <f aca="false">VLOOKUP(G1415,List!$L$2:$M$54, 2,0)</f>
        <v>1</v>
      </c>
      <c r="G1415" s="0" t="s">
        <v>66</v>
      </c>
      <c r="H1415" s="0" t="n">
        <v>38641</v>
      </c>
      <c r="I1415" s="0" t="n">
        <v>120278</v>
      </c>
      <c r="J1415" s="0" t="n">
        <v>18541</v>
      </c>
      <c r="K1415" s="0" t="n">
        <v>307980459</v>
      </c>
      <c r="L1415" s="0" t="n">
        <v>0</v>
      </c>
      <c r="M1415" s="0" t="n">
        <f aca="false">H1415 / (H1415 + J1415)</f>
        <v>0.675754608093456</v>
      </c>
      <c r="N1415" s="0" t="n">
        <f aca="false">K1415 / (K1415+ I1415)</f>
        <v>0.999609614695599</v>
      </c>
      <c r="O1415" s="0" t="n">
        <f aca="false">I1415 / (I1415 + K1415)</f>
        <v>0.000390385304401268</v>
      </c>
      <c r="P1415" s="0" t="n">
        <f aca="false">J1415 / (H1415 + J1415)</f>
        <v>0.324245391906544</v>
      </c>
      <c r="Q1415" s="0" t="n">
        <f aca="false">100 * (J1415 + I1415) / (H1415 + I1415 + J1415 + K1415)</f>
        <v>0.0450480067007462</v>
      </c>
      <c r="R1415" s="0" t="n">
        <f aca="false">(2 * S1415 * M1415) / (S1415 + M1415)</f>
        <v>0.357619816659803</v>
      </c>
      <c r="S1415" s="0" t="n">
        <f aca="false">H1415 / (H1415 + I1415)</f>
        <v>0.243149025604239</v>
      </c>
      <c r="T1415" s="0" t="n">
        <f aca="false">AVERAGE(M1415:S1415)</f>
        <v>0.377973835566398</v>
      </c>
      <c r="U1415" s="0" t="n">
        <f aca="false">(H1415 + K1415)/(H1415 + K1415 + I1415 + J1415)</f>
        <v>0.999549519932993</v>
      </c>
      <c r="V1415" s="0" t="n">
        <f aca="false">(I1415+J1415)/W1415</f>
        <v>0.000901627496768517</v>
      </c>
      <c r="W1415" s="0" t="n">
        <f aca="false">VLOOKUP(G1415,ValidPixels!$A$1:$B$53, 2,0)</f>
        <v>153964914</v>
      </c>
    </row>
    <row r="1416" customFormat="false" ht="12.8" hidden="false" customHeight="false" outlineLevel="0" collapsed="false">
      <c r="A1416" s="0" t="n">
        <v>16</v>
      </c>
      <c r="B1416" s="0" t="s">
        <v>126</v>
      </c>
      <c r="C1416" s="0" t="n">
        <f aca="false">VLOOKUP(D1416,List!$G$2:$H$12, 2, 0)</f>
        <v>7</v>
      </c>
      <c r="D1416" s="0" t="s">
        <v>65</v>
      </c>
      <c r="E1416" s="0" t="n">
        <f aca="false">VLOOKUP(G1416,List!$A$2:$B$54, 2, 0)</f>
        <v>37</v>
      </c>
      <c r="F1416" s="0" t="n">
        <f aca="false">VLOOKUP(G1416,List!$L$2:$M$54, 2,0)</f>
        <v>2</v>
      </c>
      <c r="G1416" s="0" t="s">
        <v>67</v>
      </c>
      <c r="H1416" s="0" t="n">
        <v>678202</v>
      </c>
      <c r="I1416" s="0" t="n">
        <v>190171</v>
      </c>
      <c r="J1416" s="0" t="n">
        <v>59381</v>
      </c>
      <c r="K1416" s="0" t="n">
        <v>24719218</v>
      </c>
      <c r="L1416" s="0" t="n">
        <v>0</v>
      </c>
      <c r="M1416" s="0" t="n">
        <f aca="false">H1416 / (H1416 + J1416)</f>
        <v>0.919492450341182</v>
      </c>
      <c r="N1416" s="0" t="n">
        <f aca="false">K1416 / (K1416+ I1416)</f>
        <v>0.99236548917358</v>
      </c>
      <c r="O1416" s="0" t="n">
        <f aca="false">I1416 / (I1416 + K1416)</f>
        <v>0.00763451082641971</v>
      </c>
      <c r="P1416" s="0" t="n">
        <f aca="false">J1416 / (H1416 + J1416)</f>
        <v>0.080507549658818</v>
      </c>
      <c r="Q1416" s="0" t="n">
        <f aca="false">100 * (J1416 + I1416) / (H1416 + I1416 + J1416 + K1416)</f>
        <v>0.973027147220342</v>
      </c>
      <c r="R1416" s="0" t="n">
        <f aca="false">(2 * S1416 * M1416) / (S1416 + M1416)</f>
        <v>0.844608445063252</v>
      </c>
      <c r="S1416" s="0" t="n">
        <f aca="false">H1416 / (H1416 + I1416)</f>
        <v>0.78100309429243</v>
      </c>
      <c r="T1416" s="0" t="n">
        <f aca="false">AVERAGE(M1416:S1416)</f>
        <v>0.656948383796575</v>
      </c>
      <c r="U1416" s="0" t="n">
        <f aca="false">(H1416 + K1416)/(H1416 + K1416 + I1416 + J1416)</f>
        <v>0.990269728527796</v>
      </c>
      <c r="V1416" s="0" t="n">
        <f aca="false">(I1416+J1416)/W1416</f>
        <v>0.0194822212786309</v>
      </c>
      <c r="W1416" s="0" t="n">
        <f aca="false">VLOOKUP(G1416,ValidPixels!$A$1:$B$53, 2,0)</f>
        <v>12809217</v>
      </c>
    </row>
    <row r="1417" customFormat="false" ht="12.8" hidden="false" customHeight="false" outlineLevel="0" collapsed="false">
      <c r="A1417" s="0" t="n">
        <v>16</v>
      </c>
      <c r="B1417" s="0" t="s">
        <v>126</v>
      </c>
      <c r="C1417" s="0" t="n">
        <f aca="false">VLOOKUP(D1417,List!$G$2:$H$12, 2, 0)</f>
        <v>7</v>
      </c>
      <c r="D1417" s="0" t="s">
        <v>65</v>
      </c>
      <c r="E1417" s="0" t="n">
        <f aca="false">VLOOKUP(G1417,List!$A$2:$B$54, 2, 0)</f>
        <v>38</v>
      </c>
      <c r="F1417" s="0" t="n">
        <f aca="false">VLOOKUP(G1417,List!$L$2:$M$54, 2,0)</f>
        <v>4</v>
      </c>
      <c r="G1417" s="0" t="s">
        <v>68</v>
      </c>
      <c r="H1417" s="0" t="n">
        <v>2376149</v>
      </c>
      <c r="I1417" s="0" t="n">
        <v>149449</v>
      </c>
      <c r="J1417" s="0" t="n">
        <v>474947</v>
      </c>
      <c r="K1417" s="0" t="n">
        <v>46041918</v>
      </c>
      <c r="L1417" s="0" t="n">
        <v>0</v>
      </c>
      <c r="M1417" s="0" t="n">
        <f aca="false">H1417 / (H1417 + J1417)</f>
        <v>0.833415991604632</v>
      </c>
      <c r="N1417" s="0" t="n">
        <f aca="false">K1417 / (K1417+ I1417)</f>
        <v>0.996764568582696</v>
      </c>
      <c r="O1417" s="0" t="n">
        <f aca="false">I1417 / (I1417 + K1417)</f>
        <v>0.00323543141730358</v>
      </c>
      <c r="P1417" s="0" t="n">
        <f aca="false">J1417 / (H1417 + J1417)</f>
        <v>0.166584008395368</v>
      </c>
      <c r="Q1417" s="0" t="n">
        <f aca="false">100 * (J1417 + I1417) / (H1417 + I1417 + J1417 + K1417)</f>
        <v>1.27317422862714</v>
      </c>
      <c r="R1417" s="0" t="n">
        <f aca="false">(2 * S1417 * M1417) / (S1417 + M1417)</f>
        <v>0.883869902211285</v>
      </c>
      <c r="S1417" s="0" t="n">
        <f aca="false">H1417 / (H1417 + I1417)</f>
        <v>0.940826291436721</v>
      </c>
      <c r="T1417" s="0" t="n">
        <f aca="false">AVERAGE(M1417:S1417)</f>
        <v>0.728267203182163</v>
      </c>
      <c r="U1417" s="0" t="n">
        <f aca="false">(H1417 + K1417)/(H1417 + K1417 + I1417 + J1417)</f>
        <v>0.987268257713729</v>
      </c>
      <c r="V1417" s="0" t="n">
        <f aca="false">(I1417+J1417)/W1417</f>
        <v>0.0257280976731209</v>
      </c>
      <c r="W1417" s="0" t="n">
        <f aca="false">VLOOKUP(G1417,ValidPixels!$A$1:$B$53, 2,0)</f>
        <v>24269031</v>
      </c>
    </row>
    <row r="1418" customFormat="false" ht="12.8" hidden="false" customHeight="false" outlineLevel="0" collapsed="false">
      <c r="A1418" s="0" t="n">
        <v>16</v>
      </c>
      <c r="B1418" s="0" t="s">
        <v>126</v>
      </c>
      <c r="C1418" s="0" t="n">
        <f aca="false">VLOOKUP(D1418,List!$G$2:$H$12, 2, 0)</f>
        <v>7</v>
      </c>
      <c r="D1418" s="0" t="s">
        <v>65</v>
      </c>
      <c r="E1418" s="0" t="n">
        <f aca="false">VLOOKUP(G1418,List!$A$2:$B$54, 2, 0)</f>
        <v>39</v>
      </c>
      <c r="F1418" s="0" t="n">
        <f aca="false">VLOOKUP(G1418,List!$L$2:$M$54, 2,0)</f>
        <v>3</v>
      </c>
      <c r="G1418" s="0" t="s">
        <v>69</v>
      </c>
      <c r="H1418" s="0" t="n">
        <v>5997413</v>
      </c>
      <c r="I1418" s="0" t="n">
        <v>1201763</v>
      </c>
      <c r="J1418" s="0" t="n">
        <v>1004911</v>
      </c>
      <c r="K1418" s="0" t="n">
        <v>350264059</v>
      </c>
      <c r="L1418" s="0" t="n">
        <v>0</v>
      </c>
      <c r="M1418" s="0" t="n">
        <f aca="false">H1418 / (H1418 + J1418)</f>
        <v>0.856488931389065</v>
      </c>
      <c r="N1418" s="0" t="n">
        <f aca="false">K1418 / (K1418+ I1418)</f>
        <v>0.99658071162322</v>
      </c>
      <c r="O1418" s="0" t="n">
        <f aca="false">I1418 / (I1418 + K1418)</f>
        <v>0.00341928837677992</v>
      </c>
      <c r="P1418" s="0" t="n">
        <f aca="false">J1418 / (H1418 + J1418)</f>
        <v>0.143511068610935</v>
      </c>
      <c r="Q1418" s="0" t="n">
        <f aca="false">100 * (J1418 + I1418) / (H1418 + I1418 + J1418 + K1418)</f>
        <v>0.615584403976581</v>
      </c>
      <c r="R1418" s="0" t="n">
        <f aca="false">(2 * S1418 * M1418) / (S1418 + M1418)</f>
        <v>0.844616836249692</v>
      </c>
      <c r="S1418" s="0" t="n">
        <f aca="false">H1418 / (H1418 + I1418)</f>
        <v>0.833069367938775</v>
      </c>
      <c r="T1418" s="0" t="n">
        <f aca="false">AVERAGE(M1418:S1418)</f>
        <v>0.613324372595007</v>
      </c>
      <c r="U1418" s="0" t="n">
        <f aca="false">(H1418 + K1418)/(H1418 + K1418 + I1418 + J1418)</f>
        <v>0.993844155960234</v>
      </c>
      <c r="V1418" s="0" t="n">
        <f aca="false">(I1418+J1418)/W1418</f>
        <v>0.0121338420724813</v>
      </c>
      <c r="W1418" s="0" t="n">
        <f aca="false">VLOOKUP(G1418,ValidPixels!$A$1:$B$53, 2,0)</f>
        <v>181861111</v>
      </c>
    </row>
    <row r="1419" customFormat="false" ht="12.8" hidden="false" customHeight="false" outlineLevel="0" collapsed="false">
      <c r="A1419" s="0" t="n">
        <v>16</v>
      </c>
      <c r="B1419" s="0" t="s">
        <v>126</v>
      </c>
      <c r="C1419" s="0" t="n">
        <f aca="false">VLOOKUP(D1419,List!$G$2:$H$12, 2, 0)</f>
        <v>8</v>
      </c>
      <c r="D1419" s="0" t="s">
        <v>70</v>
      </c>
      <c r="E1419" s="0" t="n">
        <f aca="false">VLOOKUP(G1419,List!$A$2:$B$54, 2, 0)</f>
        <v>41</v>
      </c>
      <c r="F1419" s="0" t="n">
        <f aca="false">VLOOKUP(G1419,List!$L$2:$M$54, 2,0)</f>
        <v>1</v>
      </c>
      <c r="G1419" s="0" t="s">
        <v>72</v>
      </c>
      <c r="H1419" s="0" t="n">
        <v>781456</v>
      </c>
      <c r="I1419" s="0" t="n">
        <v>1136876</v>
      </c>
      <c r="J1419" s="0" t="n">
        <v>868490</v>
      </c>
      <c r="K1419" s="0" t="n">
        <v>79862879</v>
      </c>
      <c r="L1419" s="0" t="n">
        <v>0</v>
      </c>
      <c r="M1419" s="0" t="n">
        <f aca="false">H1419 / (H1419 + J1419)</f>
        <v>0.473625197430704</v>
      </c>
      <c r="N1419" s="0" t="n">
        <f aca="false">K1419 / (K1419+ I1419)</f>
        <v>0.985964451373958</v>
      </c>
      <c r="O1419" s="0" t="n">
        <f aca="false">I1419 / (I1419 + K1419)</f>
        <v>0.0140355486260421</v>
      </c>
      <c r="P1419" s="0" t="n">
        <f aca="false">J1419 / (H1419 + J1419)</f>
        <v>0.526374802569296</v>
      </c>
      <c r="Q1419" s="0" t="n">
        <f aca="false">100 * (J1419 + I1419) / (H1419 + I1419 + J1419 + K1419)</f>
        <v>2.42634392591451</v>
      </c>
      <c r="R1419" s="0" t="n">
        <f aca="false">(2 * S1419 * M1419) / (S1419 + M1419)</f>
        <v>0.438001747621682</v>
      </c>
      <c r="S1419" s="0" t="n">
        <f aca="false">H1419 / (H1419 + I1419)</f>
        <v>0.407362229270012</v>
      </c>
      <c r="T1419" s="0" t="n">
        <f aca="false">AVERAGE(M1419:S1419)</f>
        <v>0.753101128972314</v>
      </c>
      <c r="U1419" s="0" t="n">
        <f aca="false">(H1419 + K1419)/(H1419 + K1419 + I1419 + J1419)</f>
        <v>0.975736560740855</v>
      </c>
      <c r="V1419" s="0" t="n">
        <f aca="false">(I1419+J1419)/W1419</f>
        <v>0.0481044154576351</v>
      </c>
      <c r="W1419" s="0" t="n">
        <f aca="false">VLOOKUP(G1419,ValidPixels!$A$1:$B$53, 2,0)</f>
        <v>41687774</v>
      </c>
    </row>
    <row r="1420" customFormat="false" ht="12.8" hidden="false" customHeight="false" outlineLevel="0" collapsed="false">
      <c r="A1420" s="0" t="n">
        <v>16</v>
      </c>
      <c r="B1420" s="0" t="s">
        <v>126</v>
      </c>
      <c r="C1420" s="0" t="n">
        <f aca="false">VLOOKUP(D1420,List!$G$2:$H$12, 2, 0)</f>
        <v>8</v>
      </c>
      <c r="D1420" s="0" t="s">
        <v>70</v>
      </c>
      <c r="E1420" s="0" t="n">
        <f aca="false">VLOOKUP(G1420,List!$A$2:$B$54, 2, 0)</f>
        <v>40</v>
      </c>
      <c r="F1420" s="0" t="n">
        <f aca="false">VLOOKUP(G1420,List!$L$2:$M$54, 2,0)</f>
        <v>2</v>
      </c>
      <c r="G1420" s="0" t="s">
        <v>71</v>
      </c>
      <c r="H1420" s="0" t="n">
        <v>1032644</v>
      </c>
      <c r="I1420" s="0" t="n">
        <v>388073</v>
      </c>
      <c r="J1420" s="0" t="n">
        <v>4556047</v>
      </c>
      <c r="K1420" s="0" t="n">
        <v>60027198</v>
      </c>
      <c r="L1420" s="0" t="n">
        <v>0</v>
      </c>
      <c r="M1420" s="0" t="n">
        <f aca="false">H1420 / (H1420 + J1420)</f>
        <v>0.184773858493876</v>
      </c>
      <c r="N1420" s="0" t="n">
        <f aca="false">K1420 / (K1420+ I1420)</f>
        <v>0.993576574373059</v>
      </c>
      <c r="O1420" s="0" t="n">
        <f aca="false">I1420 / (I1420 + K1420)</f>
        <v>0.00642342562694124</v>
      </c>
      <c r="P1420" s="0" t="n">
        <f aca="false">J1420 / (H1420 + J1420)</f>
        <v>0.815226141506124</v>
      </c>
      <c r="Q1420" s="0" t="n">
        <f aca="false">100 * (J1420 + I1420) / (H1420 + I1420 + J1420 + K1420)</f>
        <v>7.49064124362716</v>
      </c>
      <c r="R1420" s="0" t="n">
        <f aca="false">(2 * S1420 * M1420) / (S1420 + M1420)</f>
        <v>0.294645139789266</v>
      </c>
      <c r="S1420" s="0" t="n">
        <f aca="false">H1420 / (H1420 + I1420)</f>
        <v>0.726847077919107</v>
      </c>
      <c r="T1420" s="0" t="n">
        <f aca="false">AVERAGE(M1420:S1420)</f>
        <v>1.50173335161936</v>
      </c>
      <c r="U1420" s="0" t="n">
        <f aca="false">(H1420 + K1420)/(H1420 + K1420 + I1420 + J1420)</f>
        <v>0.925093587563728</v>
      </c>
      <c r="V1420" s="0" t="n">
        <f aca="false">(I1420+J1420)/W1420</f>
        <v>0.148395035886325</v>
      </c>
      <c r="W1420" s="0" t="n">
        <f aca="false">VLOOKUP(G1420,ValidPixels!$A$1:$B$53, 2,0)</f>
        <v>33317287</v>
      </c>
    </row>
    <row r="1421" customFormat="false" ht="12.8" hidden="false" customHeight="false" outlineLevel="0" collapsed="false">
      <c r="A1421" s="0" t="n">
        <v>16</v>
      </c>
      <c r="B1421" s="0" t="s">
        <v>126</v>
      </c>
      <c r="C1421" s="0" t="n">
        <f aca="false">VLOOKUP(D1421,List!$G$2:$H$12, 2, 0)</f>
        <v>8</v>
      </c>
      <c r="D1421" s="0" t="s">
        <v>70</v>
      </c>
      <c r="E1421" s="0" t="n">
        <f aca="false">VLOOKUP(G1421,List!$A$2:$B$54, 2, 0)</f>
        <v>42</v>
      </c>
      <c r="F1421" s="0" t="n">
        <f aca="false">VLOOKUP(G1421,List!$L$2:$M$54, 2,0)</f>
        <v>3</v>
      </c>
      <c r="G1421" s="0" t="s">
        <v>73</v>
      </c>
      <c r="H1421" s="0" t="n">
        <v>2280279</v>
      </c>
      <c r="I1421" s="0" t="n">
        <v>5859388</v>
      </c>
      <c r="J1421" s="0" t="n">
        <v>1658243</v>
      </c>
      <c r="K1421" s="0" t="n">
        <v>215584695</v>
      </c>
      <c r="L1421" s="0" t="n">
        <v>142797</v>
      </c>
      <c r="M1421" s="0" t="n">
        <f aca="false">H1421 / (H1421 + J1421)</f>
        <v>0.578968201777215</v>
      </c>
      <c r="N1421" s="0" t="n">
        <f aca="false">K1421 / (K1421+ I1421)</f>
        <v>0.973540101317586</v>
      </c>
      <c r="O1421" s="0" t="n">
        <f aca="false">I1421 / (I1421 + K1421)</f>
        <v>0.0264598986824137</v>
      </c>
      <c r="P1421" s="0" t="n">
        <f aca="false">J1421 / (H1421 + J1421)</f>
        <v>0.421031798222785</v>
      </c>
      <c r="Q1421" s="0" t="n">
        <f aca="false">100 * (J1421 + I1421) / (H1421 + I1421 + J1421 + K1421)</f>
        <v>3.33549743113494</v>
      </c>
      <c r="R1421" s="0" t="n">
        <f aca="false">(2 * S1421 * M1421) / (S1421 + M1421)</f>
        <v>0.377586242440816</v>
      </c>
      <c r="S1421" s="0" t="n">
        <f aca="false">H1421 / (H1421 + I1421)</f>
        <v>0.280144015719562</v>
      </c>
      <c r="T1421" s="0" t="n">
        <f aca="false">AVERAGE(M1421:S1421)</f>
        <v>0.856175384185045</v>
      </c>
      <c r="U1421" s="0" t="n">
        <f aca="false">(H1421 + K1421)/(H1421 + K1421 + I1421 + J1421)</f>
        <v>0.966645025688651</v>
      </c>
      <c r="V1421" s="0" t="n">
        <f aca="false">(I1421+J1421)/W1421</f>
        <v>0.066729867574744</v>
      </c>
      <c r="W1421" s="0" t="n">
        <f aca="false">VLOOKUP(G1421,ValidPixels!$A$1:$B$53, 2,0)</f>
        <v>112657664</v>
      </c>
    </row>
    <row r="1422" customFormat="false" ht="12.8" hidden="false" customHeight="false" outlineLevel="0" collapsed="false">
      <c r="A1422" s="0" t="n">
        <v>16</v>
      </c>
      <c r="B1422" s="0" t="s">
        <v>126</v>
      </c>
      <c r="C1422" s="0" t="n">
        <f aca="false">VLOOKUP(D1422,List!$G$2:$H$12, 2, 0)</f>
        <v>8</v>
      </c>
      <c r="D1422" s="0" t="s">
        <v>70</v>
      </c>
      <c r="E1422" s="0" t="n">
        <f aca="false">VLOOKUP(G1422,List!$A$2:$B$54, 2, 0)</f>
        <v>43</v>
      </c>
      <c r="F1422" s="0" t="n">
        <f aca="false">VLOOKUP(G1422,List!$L$2:$M$54, 2,0)</f>
        <v>4</v>
      </c>
      <c r="G1422" s="0" t="s">
        <v>74</v>
      </c>
      <c r="H1422" s="0" t="n">
        <v>2832649</v>
      </c>
      <c r="I1422" s="0" t="n">
        <v>4135504</v>
      </c>
      <c r="J1422" s="0" t="n">
        <v>1098078</v>
      </c>
      <c r="K1422" s="0" t="n">
        <v>623362732</v>
      </c>
      <c r="L1422" s="0" t="n">
        <v>0</v>
      </c>
      <c r="M1422" s="0" t="n">
        <f aca="false">H1422 / (H1422 + J1422)</f>
        <v>0.720642517274794</v>
      </c>
      <c r="N1422" s="0" t="n">
        <f aca="false">K1422 / (K1422+ I1422)</f>
        <v>0.99340953685167</v>
      </c>
      <c r="O1422" s="0" t="n">
        <f aca="false">I1422 / (I1422 + K1422)</f>
        <v>0.00659046314832987</v>
      </c>
      <c r="P1422" s="0" t="n">
        <f aca="false">J1422 / (H1422 + J1422)</f>
        <v>0.279357482725206</v>
      </c>
      <c r="Q1422" s="0" t="n">
        <f aca="false">100 * (J1422 + I1422) / (H1422 + I1422 + J1422 + K1422)</f>
        <v>0.828847314056451</v>
      </c>
      <c r="R1422" s="0" t="n">
        <f aca="false">(2 * S1422 * M1422) / (S1422 + M1422)</f>
        <v>0.519805521301271</v>
      </c>
      <c r="S1422" s="0" t="n">
        <f aca="false">H1422 / (H1422 + I1422)</f>
        <v>0.406513605542243</v>
      </c>
      <c r="T1422" s="0" t="n">
        <f aca="false">AVERAGE(M1422:S1422)</f>
        <v>0.536452348699995</v>
      </c>
      <c r="U1422" s="0" t="n">
        <f aca="false">(H1422 + K1422)/(H1422 + K1422 + I1422 + J1422)</f>
        <v>0.991711526859435</v>
      </c>
      <c r="V1422" s="0" t="n">
        <f aca="false">(I1422+J1422)/W1422</f>
        <v>0.0165803773480156</v>
      </c>
      <c r="W1422" s="0" t="n">
        <f aca="false">VLOOKUP(G1422,ValidPixels!$A$1:$B$53, 2,0)</f>
        <v>315649149</v>
      </c>
    </row>
    <row r="1423" customFormat="false" ht="12.8" hidden="false" customHeight="false" outlineLevel="0" collapsed="false">
      <c r="A1423" s="0" t="n">
        <v>16</v>
      </c>
      <c r="B1423" s="0" t="s">
        <v>126</v>
      </c>
      <c r="C1423" s="0" t="n">
        <f aca="false">VLOOKUP(D1423,List!$G$2:$H$12, 2, 0)</f>
        <v>8</v>
      </c>
      <c r="D1423" s="0" t="s">
        <v>70</v>
      </c>
      <c r="E1423" s="0" t="n">
        <f aca="false">VLOOKUP(G1423,List!$A$2:$B$54, 2, 0)</f>
        <v>44</v>
      </c>
      <c r="F1423" s="0" t="n">
        <f aca="false">VLOOKUP(G1423,List!$L$2:$M$54, 2,0)</f>
        <v>5</v>
      </c>
      <c r="G1423" s="0" t="s">
        <v>75</v>
      </c>
      <c r="H1423" s="0" t="n">
        <v>4746096</v>
      </c>
      <c r="I1423" s="0" t="n">
        <v>1760845</v>
      </c>
      <c r="J1423" s="0" t="n">
        <v>1510232</v>
      </c>
      <c r="K1423" s="0" t="n">
        <v>176368569</v>
      </c>
      <c r="L1423" s="0" t="n">
        <v>0</v>
      </c>
      <c r="M1423" s="0" t="n">
        <f aca="false">H1423 / (H1423 + J1423)</f>
        <v>0.758607285295784</v>
      </c>
      <c r="N1423" s="0" t="n">
        <f aca="false">K1423 / (K1423+ I1423)</f>
        <v>0.990114799344706</v>
      </c>
      <c r="O1423" s="0" t="n">
        <f aca="false">I1423 / (I1423 + K1423)</f>
        <v>0.00988520065529436</v>
      </c>
      <c r="P1423" s="0" t="n">
        <f aca="false">J1423 / (H1423 + J1423)</f>
        <v>0.241392714704216</v>
      </c>
      <c r="Q1423" s="0" t="n">
        <f aca="false">100 * (J1423 + I1423) / (H1423 + I1423 + J1423 + K1423)</f>
        <v>1.7740400990441</v>
      </c>
      <c r="R1423" s="0" t="n">
        <f aca="false">(2 * S1423 * M1423) / (S1423 + M1423)</f>
        <v>0.74371166195745</v>
      </c>
      <c r="S1423" s="0" t="n">
        <f aca="false">H1423 / (H1423 + I1423)</f>
        <v>0.729389739356788</v>
      </c>
      <c r="T1423" s="0" t="n">
        <f aca="false">AVERAGE(M1423:S1423)</f>
        <v>0.749591642908334</v>
      </c>
      <c r="U1423" s="0" t="n">
        <f aca="false">(H1423 + K1423)/(H1423 + K1423 + I1423 + J1423)</f>
        <v>0.982259599009559</v>
      </c>
      <c r="V1423" s="0" t="n">
        <f aca="false">(I1423+J1423)/W1423</f>
        <v>0.0353853194795622</v>
      </c>
      <c r="W1423" s="0" t="n">
        <f aca="false">VLOOKUP(G1423,ValidPixels!$A$1:$B$53, 2,0)</f>
        <v>92441641</v>
      </c>
    </row>
    <row r="1424" customFormat="false" ht="12.8" hidden="false" customHeight="false" outlineLevel="0" collapsed="false">
      <c r="A1424" s="0" t="n">
        <v>16</v>
      </c>
      <c r="B1424" s="0" t="s">
        <v>126</v>
      </c>
      <c r="C1424" s="0" t="n">
        <f aca="false">VLOOKUP(D1424,List!$G$2:$H$12, 2, 0)</f>
        <v>8</v>
      </c>
      <c r="D1424" s="0" t="s">
        <v>70</v>
      </c>
      <c r="E1424" s="0" t="n">
        <f aca="false">VLOOKUP(G1424,List!$A$2:$B$54, 2, 0)</f>
        <v>45</v>
      </c>
      <c r="F1424" s="0" t="n">
        <f aca="false">VLOOKUP(G1424,List!$L$2:$M$54, 2,0)</f>
        <v>6</v>
      </c>
      <c r="G1424" s="0" t="s">
        <v>76</v>
      </c>
      <c r="H1424" s="0" t="n">
        <v>6340635</v>
      </c>
      <c r="I1424" s="0" t="n">
        <v>5675452</v>
      </c>
      <c r="J1424" s="0" t="n">
        <v>2958678</v>
      </c>
      <c r="K1424" s="0" t="n">
        <v>120020652</v>
      </c>
      <c r="L1424" s="0" t="n">
        <v>0</v>
      </c>
      <c r="M1424" s="0" t="n">
        <f aca="false">H1424 / (H1424 + J1424)</f>
        <v>0.68183907778994</v>
      </c>
      <c r="N1424" s="0" t="n">
        <f aca="false">K1424 / (K1424+ I1424)</f>
        <v>0.954847828855539</v>
      </c>
      <c r="O1424" s="0" t="n">
        <f aca="false">I1424 / (I1424 + K1424)</f>
        <v>0.0451521711444612</v>
      </c>
      <c r="P1424" s="0" t="n">
        <f aca="false">J1424 / (H1424 + J1424)</f>
        <v>0.31816092221006</v>
      </c>
      <c r="Q1424" s="0" t="n">
        <f aca="false">100 * (J1424 + I1424) / (H1424 + I1424 + J1424 + K1424)</f>
        <v>6.39586897975951</v>
      </c>
      <c r="R1424" s="0" t="n">
        <f aca="false">(2 * S1424 * M1424) / (S1424 + M1424)</f>
        <v>0.594934648188634</v>
      </c>
      <c r="S1424" s="0" t="n">
        <f aca="false">H1424 / (H1424 + I1424)</f>
        <v>0.527678852524953</v>
      </c>
      <c r="T1424" s="0" t="n">
        <f aca="false">AVERAGE(M1424:S1424)</f>
        <v>1.35978321149616</v>
      </c>
      <c r="U1424" s="0" t="n">
        <f aca="false">(H1424 + K1424)/(H1424 + K1424 + I1424 + J1424)</f>
        <v>0.936041310202405</v>
      </c>
      <c r="V1424" s="0" t="n">
        <f aca="false">(I1424+J1424)/W1424</f>
        <v>0.12796633359313</v>
      </c>
      <c r="W1424" s="0" t="n">
        <f aca="false">VLOOKUP(G1424,ValidPixels!$A$1:$B$53, 2,0)</f>
        <v>67471887</v>
      </c>
    </row>
    <row r="1425" customFormat="false" ht="12.8" hidden="false" customHeight="false" outlineLevel="0" collapsed="false">
      <c r="A1425" s="0" t="n">
        <v>16</v>
      </c>
      <c r="B1425" s="0" t="s">
        <v>126</v>
      </c>
      <c r="C1425" s="0" t="n">
        <f aca="false">VLOOKUP(D1425,List!$G$2:$H$12, 2, 0)</f>
        <v>1</v>
      </c>
      <c r="D1425" s="0" t="s">
        <v>77</v>
      </c>
      <c r="E1425" s="0" t="n">
        <f aca="false">VLOOKUP(G1425,List!$A$2:$B$54, 2, 0)</f>
        <v>46</v>
      </c>
      <c r="F1425" s="0" t="n">
        <f aca="false">VLOOKUP(G1425,List!$L$2:$M$54, 2,0)</f>
        <v>4</v>
      </c>
      <c r="G1425" s="0" t="s">
        <v>78</v>
      </c>
      <c r="H1425" s="0" t="n">
        <v>77406</v>
      </c>
      <c r="I1425" s="0" t="n">
        <v>1303448</v>
      </c>
      <c r="J1425" s="0" t="n">
        <v>11898</v>
      </c>
      <c r="K1425" s="0" t="n">
        <v>46878888</v>
      </c>
      <c r="L1425" s="0" t="n">
        <v>801</v>
      </c>
      <c r="M1425" s="0" t="n">
        <f aca="false">H1425 / (H1425 + J1425)</f>
        <v>0.866769685568396</v>
      </c>
      <c r="N1425" s="0" t="n">
        <f aca="false">K1425 / (K1425+ I1425)</f>
        <v>0.972947596397153</v>
      </c>
      <c r="O1425" s="0" t="n">
        <f aca="false">I1425 / (I1425 + K1425)</f>
        <v>0.0270524036028473</v>
      </c>
      <c r="P1425" s="0" t="n">
        <f aca="false">J1425 / (H1425 + J1425)</f>
        <v>0.133230314431604</v>
      </c>
      <c r="Q1425" s="0" t="n">
        <f aca="false">100 * (J1425 + I1425) / (H1425 + I1425 + J1425 + K1425)</f>
        <v>2.72488359624823</v>
      </c>
      <c r="R1425" s="0" t="n">
        <f aca="false">(2 * S1425 * M1425) / (S1425 + M1425)</f>
        <v>0.105302967436153</v>
      </c>
      <c r="S1425" s="0" t="n">
        <f aca="false">H1425 / (H1425 + I1425)</f>
        <v>0.0560566142401731</v>
      </c>
      <c r="T1425" s="0" t="n">
        <f aca="false">AVERAGE(M1425:S1425)</f>
        <v>0.698034739703508</v>
      </c>
      <c r="U1425" s="0" t="n">
        <f aca="false">(H1425 + K1425)/(H1425 + K1425 + I1425 + J1425)</f>
        <v>0.972751164037518</v>
      </c>
      <c r="V1425" s="0" t="n">
        <f aca="false">(I1425+J1425)/W1425</f>
        <v>0.0546320052775172</v>
      </c>
      <c r="W1425" s="0" t="n">
        <f aca="false">VLOOKUP(G1425,ValidPixels!$A$1:$B$53, 2,0)</f>
        <v>24076473</v>
      </c>
    </row>
    <row r="1426" customFormat="false" ht="12.8" hidden="false" customHeight="false" outlineLevel="0" collapsed="false">
      <c r="A1426" s="0" t="n">
        <v>16</v>
      </c>
      <c r="B1426" s="0" t="s">
        <v>126</v>
      </c>
      <c r="C1426" s="0" t="n">
        <f aca="false">VLOOKUP(D1426,List!$G$2:$H$12, 2, 0)</f>
        <v>1</v>
      </c>
      <c r="D1426" s="0" t="s">
        <v>77</v>
      </c>
      <c r="E1426" s="0" t="n">
        <f aca="false">VLOOKUP(G1426,List!$A$2:$B$54, 2, 0)</f>
        <v>48</v>
      </c>
      <c r="F1426" s="0" t="n">
        <f aca="false">VLOOKUP(G1426,List!$L$2:$M$54, 2,0)</f>
        <v>1</v>
      </c>
      <c r="G1426" s="0" t="s">
        <v>80</v>
      </c>
      <c r="H1426" s="0" t="n">
        <v>1042496</v>
      </c>
      <c r="I1426" s="0" t="n">
        <v>6017433</v>
      </c>
      <c r="J1426" s="0" t="n">
        <v>1041195</v>
      </c>
      <c r="K1426" s="0" t="n">
        <v>363509181</v>
      </c>
      <c r="L1426" s="0" t="n">
        <v>42783</v>
      </c>
      <c r="M1426" s="0" t="n">
        <f aca="false">H1426 / (H1426 + J1426)</f>
        <v>0.500312186403838</v>
      </c>
      <c r="N1426" s="0" t="n">
        <f aca="false">K1426 / (K1426+ I1426)</f>
        <v>0.983715833252541</v>
      </c>
      <c r="O1426" s="0" t="n">
        <f aca="false">I1426 / (I1426 + K1426)</f>
        <v>0.0162841667474592</v>
      </c>
      <c r="P1426" s="0" t="n">
        <f aca="false">J1426 / (H1426 + J1426)</f>
        <v>0.499687813596162</v>
      </c>
      <c r="Q1426" s="0" t="n">
        <f aca="false">100 * (J1426 + I1426) / (H1426 + I1426 + J1426 + K1426)</f>
        <v>1.89947046812924</v>
      </c>
      <c r="R1426" s="0" t="n">
        <f aca="false">(2 * S1426 * M1426) / (S1426 + M1426)</f>
        <v>0.228026973999357</v>
      </c>
      <c r="S1426" s="0" t="n">
        <f aca="false">H1426 / (H1426 + I1426)</f>
        <v>0.147663807950477</v>
      </c>
      <c r="T1426" s="0" t="n">
        <f aca="false">AVERAGE(M1426:S1426)</f>
        <v>0.610737321439868</v>
      </c>
      <c r="U1426" s="0" t="n">
        <f aca="false">(H1426 + K1426)/(H1426 + K1426 + I1426 + J1426)</f>
        <v>0.981005295318708</v>
      </c>
      <c r="V1426" s="0" t="n">
        <f aca="false">(I1426+J1426)/W1426</f>
        <v>0.0380290875625076</v>
      </c>
      <c r="W1426" s="0" t="n">
        <f aca="false">VLOOKUP(G1426,ValidPixels!$A$1:$B$53, 2,0)</f>
        <v>185611290</v>
      </c>
    </row>
    <row r="1427" customFormat="false" ht="12.8" hidden="false" customHeight="false" outlineLevel="0" collapsed="false">
      <c r="A1427" s="0" t="n">
        <v>16</v>
      </c>
      <c r="B1427" s="0" t="s">
        <v>126</v>
      </c>
      <c r="C1427" s="0" t="n">
        <f aca="false">VLOOKUP(D1427,List!$G$2:$H$12, 2, 0)</f>
        <v>1</v>
      </c>
      <c r="D1427" s="0" t="s">
        <v>77</v>
      </c>
      <c r="E1427" s="0" t="n">
        <f aca="false">VLOOKUP(G1427,List!$A$2:$B$54, 2, 0)</f>
        <v>47</v>
      </c>
      <c r="F1427" s="0" t="n">
        <f aca="false">VLOOKUP(G1427,List!$L$2:$M$54, 2,0)</f>
        <v>3</v>
      </c>
      <c r="G1427" s="0" t="s">
        <v>79</v>
      </c>
      <c r="H1427" s="0" t="n">
        <v>1260241</v>
      </c>
      <c r="I1427" s="0" t="n">
        <v>423501</v>
      </c>
      <c r="J1427" s="0" t="n">
        <v>348283</v>
      </c>
      <c r="K1427" s="0" t="n">
        <v>135590642</v>
      </c>
      <c r="L1427" s="0" t="n">
        <v>181832</v>
      </c>
      <c r="M1427" s="0" t="n">
        <f aca="false">H1427 / (H1427 + J1427)</f>
        <v>0.783476653130448</v>
      </c>
      <c r="N1427" s="0" t="n">
        <f aca="false">K1427 / (K1427+ I1427)</f>
        <v>0.99688634585596</v>
      </c>
      <c r="O1427" s="0" t="n">
        <f aca="false">I1427 / (I1427 + K1427)</f>
        <v>0.00311365414404001</v>
      </c>
      <c r="P1427" s="0" t="n">
        <f aca="false">J1427 / (H1427 + J1427)</f>
        <v>0.216523346869552</v>
      </c>
      <c r="Q1427" s="0" t="n">
        <f aca="false">100 * (J1427 + I1427) / (H1427 + I1427 + J1427 + K1427)</f>
        <v>0.560797154149033</v>
      </c>
      <c r="R1427" s="0" t="n">
        <f aca="false">(2 * S1427 * M1427) / (S1427 + M1427)</f>
        <v>0.765576657536177</v>
      </c>
      <c r="S1427" s="0" t="n">
        <f aca="false">H1427 / (H1427 + I1427)</f>
        <v>0.748476310503628</v>
      </c>
      <c r="T1427" s="0" t="n">
        <f aca="false">AVERAGE(M1427:S1427)</f>
        <v>0.582121446026977</v>
      </c>
      <c r="U1427" s="0" t="n">
        <f aca="false">(H1427 + K1427)/(H1427 + K1427 + I1427 + J1427)</f>
        <v>0.99439202845851</v>
      </c>
      <c r="V1427" s="0" t="n">
        <f aca="false">(I1427+J1427)/W1427</f>
        <v>0.0107767360158933</v>
      </c>
      <c r="W1427" s="0" t="n">
        <f aca="false">VLOOKUP(G1427,ValidPixels!$A$1:$B$53, 2,0)</f>
        <v>71615747</v>
      </c>
    </row>
    <row r="1428" customFormat="false" ht="12.8" hidden="false" customHeight="false" outlineLevel="0" collapsed="false">
      <c r="A1428" s="0" t="n">
        <v>16</v>
      </c>
      <c r="B1428" s="0" t="s">
        <v>126</v>
      </c>
      <c r="C1428" s="0" t="n">
        <f aca="false">VLOOKUP(D1428,List!$G$2:$H$12, 2, 0)</f>
        <v>1</v>
      </c>
      <c r="D1428" s="0" t="s">
        <v>77</v>
      </c>
      <c r="E1428" s="0" t="n">
        <f aca="false">VLOOKUP(G1428,List!$A$2:$B$54, 2, 0)</f>
        <v>49</v>
      </c>
      <c r="F1428" s="0" t="n">
        <f aca="false">VLOOKUP(G1428,List!$L$2:$M$54, 2,0)</f>
        <v>2</v>
      </c>
      <c r="G1428" s="0" t="s">
        <v>81</v>
      </c>
      <c r="H1428" s="0" t="n">
        <v>2030327</v>
      </c>
      <c r="I1428" s="0" t="n">
        <v>2613376</v>
      </c>
      <c r="J1428" s="0" t="n">
        <v>1974181</v>
      </c>
      <c r="K1428" s="0" t="n">
        <v>420408665</v>
      </c>
      <c r="L1428" s="0" t="n">
        <v>0</v>
      </c>
      <c r="M1428" s="0" t="n">
        <f aca="false">H1428 / (H1428 + J1428)</f>
        <v>0.507010349336298</v>
      </c>
      <c r="N1428" s="0" t="n">
        <f aca="false">K1428 / (K1428+ I1428)</f>
        <v>0.993822128053134</v>
      </c>
      <c r="O1428" s="0" t="n">
        <f aca="false">I1428 / (I1428 + K1428)</f>
        <v>0.00617787194686624</v>
      </c>
      <c r="P1428" s="0" t="n">
        <f aca="false">J1428 / (H1428 + J1428)</f>
        <v>0.492989650663702</v>
      </c>
      <c r="Q1428" s="0" t="n">
        <f aca="false">100 * (J1428 + I1428) / (H1428 + I1428 + J1428 + K1428)</f>
        <v>1.07430252539169</v>
      </c>
      <c r="R1428" s="0" t="n">
        <f aca="false">(2 * S1428 * M1428) / (S1428 + M1428)</f>
        <v>0.469536878783369</v>
      </c>
      <c r="S1428" s="0" t="n">
        <f aca="false">H1428 / (H1428 + I1428)</f>
        <v>0.437221544960993</v>
      </c>
      <c r="T1428" s="0" t="n">
        <f aca="false">AVERAGE(M1428:S1428)</f>
        <v>0.568722992733722</v>
      </c>
      <c r="U1428" s="0" t="n">
        <f aca="false">(H1428 + K1428)/(H1428 + K1428 + I1428 + J1428)</f>
        <v>0.989256974746083</v>
      </c>
      <c r="V1428" s="0" t="n">
        <f aca="false">(I1428+J1428)/W1428</f>
        <v>0.0214211466128734</v>
      </c>
      <c r="W1428" s="0" t="n">
        <f aca="false">VLOOKUP(G1428,ValidPixels!$A$1:$B$53, 2,0)</f>
        <v>214160198</v>
      </c>
    </row>
    <row r="1429" customFormat="false" ht="12.8" hidden="false" customHeight="false" outlineLevel="0" collapsed="false">
      <c r="A1429" s="0" t="n">
        <v>16</v>
      </c>
      <c r="B1429" s="0" t="s">
        <v>126</v>
      </c>
      <c r="C1429" s="0" t="n">
        <f aca="false">VLOOKUP(D1429,List!$G$2:$H$12, 2, 0)</f>
        <v>11</v>
      </c>
      <c r="D1429" s="0" t="s">
        <v>82</v>
      </c>
      <c r="E1429" s="0" t="n">
        <f aca="false">VLOOKUP(G1429,List!$A$2:$B$54, 2, 0)</f>
        <v>50</v>
      </c>
      <c r="F1429" s="0" t="n">
        <f aca="false">VLOOKUP(G1429,List!$L$2:$M$54, 2,0)</f>
        <v>3</v>
      </c>
      <c r="G1429" s="0" t="s">
        <v>83</v>
      </c>
      <c r="H1429" s="0" t="n">
        <v>513851</v>
      </c>
      <c r="I1429" s="0" t="n">
        <v>16394</v>
      </c>
      <c r="J1429" s="0" t="n">
        <v>163524</v>
      </c>
      <c r="K1429" s="0" t="n">
        <v>811567356</v>
      </c>
      <c r="L1429" s="0" t="n">
        <v>0</v>
      </c>
      <c r="M1429" s="0" t="n">
        <f aca="false">H1429 / (H1429 + J1429)</f>
        <v>0.758591622070493</v>
      </c>
      <c r="N1429" s="0" t="n">
        <f aca="false">K1429 / (K1429+ I1429)</f>
        <v>0.999979799989835</v>
      </c>
      <c r="O1429" s="0" t="n">
        <f aca="false">I1429 / (I1429 + K1429)</f>
        <v>2.02000101653095E-005</v>
      </c>
      <c r="P1429" s="0" t="n">
        <f aca="false">J1429 / (H1429 + J1429)</f>
        <v>0.241408377929507</v>
      </c>
      <c r="Q1429" s="0" t="n">
        <f aca="false">100 * (J1429 + I1429) / (H1429 + I1429 + J1429 + K1429)</f>
        <v>0.022150266024365</v>
      </c>
      <c r="R1429" s="0" t="n">
        <f aca="false">(2 * S1429 * M1429) / (S1429 + M1429)</f>
        <v>0.851014391944486</v>
      </c>
      <c r="S1429" s="0" t="n">
        <f aca="false">H1429 / (H1429 + I1429)</f>
        <v>0.969082216711143</v>
      </c>
      <c r="T1429" s="0" t="n">
        <f aca="false">AVERAGE(M1429:S1429)</f>
        <v>0.54889241066857</v>
      </c>
      <c r="U1429" s="0" t="n">
        <f aca="false">(H1429 + K1429)/(H1429 + K1429 + I1429 + J1429)</f>
        <v>0.999778497339756</v>
      </c>
      <c r="V1429" s="0" t="n">
        <f aca="false">(I1429+J1429)/W1429</f>
        <v>0.00044293200336187</v>
      </c>
      <c r="W1429" s="0" t="n">
        <f aca="false">VLOOKUP(G1429,ValidPixels!$A$1:$B$53, 2,0)</f>
        <v>406197788</v>
      </c>
    </row>
    <row r="1430" customFormat="false" ht="12.8" hidden="false" customHeight="false" outlineLevel="0" collapsed="false">
      <c r="A1430" s="0" t="n">
        <v>16</v>
      </c>
      <c r="B1430" s="0" t="s">
        <v>126</v>
      </c>
      <c r="C1430" s="0" t="n">
        <f aca="false">VLOOKUP(D1430,List!$G$2:$H$12, 2, 0)</f>
        <v>11</v>
      </c>
      <c r="D1430" s="0" t="s">
        <v>82</v>
      </c>
      <c r="E1430" s="0" t="n">
        <f aca="false">VLOOKUP(G1430,List!$A$2:$B$54, 2, 0)</f>
        <v>51</v>
      </c>
      <c r="F1430" s="0" t="n">
        <f aca="false">VLOOKUP(G1430,List!$L$2:$M$54, 2,0)</f>
        <v>2</v>
      </c>
      <c r="G1430" s="0" t="s">
        <v>84</v>
      </c>
      <c r="H1430" s="0" t="n">
        <v>1271811</v>
      </c>
      <c r="I1430" s="0" t="n">
        <v>301445</v>
      </c>
      <c r="J1430" s="0" t="n">
        <v>1204094</v>
      </c>
      <c r="K1430" s="0" t="n">
        <v>963394413</v>
      </c>
      <c r="L1430" s="0" t="n">
        <v>0</v>
      </c>
      <c r="M1430" s="0" t="n">
        <f aca="false">H1430 / (H1430 + J1430)</f>
        <v>0.513675201592953</v>
      </c>
      <c r="N1430" s="0" t="n">
        <f aca="false">K1430 / (K1430+ I1430)</f>
        <v>0.999687199029136</v>
      </c>
      <c r="O1430" s="0" t="n">
        <f aca="false">I1430 / (I1430 + K1430)</f>
        <v>0.000312800970863984</v>
      </c>
      <c r="P1430" s="0" t="n">
        <f aca="false">J1430 / (H1430 + J1430)</f>
        <v>0.486324798407047</v>
      </c>
      <c r="Q1430" s="0" t="n">
        <f aca="false">100 * (J1430 + I1430) / (H1430 + I1430 + J1430 + K1430)</f>
        <v>0.155825191508935</v>
      </c>
      <c r="R1430" s="0" t="n">
        <f aca="false">(2 * S1430 * M1430) / (S1430 + M1430)</f>
        <v>0.628184949919255</v>
      </c>
      <c r="S1430" s="0" t="n">
        <f aca="false">H1430 / (H1430 + I1430)</f>
        <v>0.808394183781915</v>
      </c>
      <c r="T1430" s="0" t="n">
        <f aca="false">AVERAGE(M1430:S1430)</f>
        <v>0.513200617887158</v>
      </c>
      <c r="U1430" s="0" t="n">
        <f aca="false">(H1430 + K1430)/(H1430 + K1430 + I1430 + J1430)</f>
        <v>0.998441748084911</v>
      </c>
      <c r="V1430" s="0" t="n">
        <f aca="false">(I1430+J1430)/W1430</f>
        <v>0.00311951524482009</v>
      </c>
      <c r="W1430" s="0" t="n">
        <f aca="false">VLOOKUP(G1430,ValidPixels!$A$1:$B$53, 2,0)</f>
        <v>482619536</v>
      </c>
    </row>
    <row r="1431" customFormat="false" ht="12.8" hidden="false" customHeight="false" outlineLevel="0" collapsed="false">
      <c r="A1431" s="0" t="n">
        <v>16</v>
      </c>
      <c r="B1431" s="0" t="s">
        <v>126</v>
      </c>
      <c r="C1431" s="0" t="n">
        <f aca="false">VLOOKUP(D1431,List!$G$2:$H$12, 2, 0)</f>
        <v>11</v>
      </c>
      <c r="D1431" s="0" t="s">
        <v>82</v>
      </c>
      <c r="E1431" s="0" t="n">
        <f aca="false">VLOOKUP(G1431,List!$A$2:$B$54, 2, 0)</f>
        <v>52</v>
      </c>
      <c r="F1431" s="0" t="n">
        <f aca="false">VLOOKUP(G1431,List!$L$2:$M$54, 2,0)</f>
        <v>1</v>
      </c>
      <c r="G1431" s="0" t="s">
        <v>85</v>
      </c>
      <c r="H1431" s="0" t="n">
        <v>1653009</v>
      </c>
      <c r="I1431" s="0" t="n">
        <v>66470</v>
      </c>
      <c r="J1431" s="0" t="n">
        <v>367454</v>
      </c>
      <c r="K1431" s="0" t="n">
        <v>1379394302</v>
      </c>
      <c r="L1431" s="0" t="n">
        <v>0</v>
      </c>
      <c r="M1431" s="0" t="n">
        <f aca="false">H1431 / (H1431 + J1431)</f>
        <v>0.818133764389647</v>
      </c>
      <c r="N1431" s="0" t="n">
        <f aca="false">K1431 / (K1431+ I1431)</f>
        <v>0.999951814505096</v>
      </c>
      <c r="O1431" s="0" t="n">
        <f aca="false">I1431 / (I1431 + K1431)</f>
        <v>4.81854949043814E-005</v>
      </c>
      <c r="P1431" s="0" t="n">
        <f aca="false">J1431 / (H1431 + J1431)</f>
        <v>0.181866235610353</v>
      </c>
      <c r="Q1431" s="0" t="n">
        <f aca="false">100 * (J1431 + I1431) / (H1431 + I1431 + J1431 + K1431)</f>
        <v>0.0314100538614989</v>
      </c>
      <c r="R1431" s="0" t="n">
        <f aca="false">(2 * S1431 * M1431) / (S1431 + M1431)</f>
        <v>0.883975740800258</v>
      </c>
      <c r="S1431" s="0" t="n">
        <f aca="false">H1431 / (H1431 + I1431)</f>
        <v>0.961342941670122</v>
      </c>
      <c r="T1431" s="0" t="n">
        <f aca="false">AVERAGE(M1431:S1431)</f>
        <v>0.553818390904554</v>
      </c>
      <c r="U1431" s="0" t="n">
        <f aca="false">(H1431 + K1431)/(H1431 + K1431 + I1431 + J1431)</f>
        <v>0.999685899461385</v>
      </c>
      <c r="V1431" s="0" t="n">
        <f aca="false">(I1431+J1431)/W1431</f>
        <v>0.000628500695747564</v>
      </c>
      <c r="W1431" s="0" t="n">
        <f aca="false">VLOOKUP(G1431,ValidPixels!$A$1:$B$53, 2,0)</f>
        <v>690411328</v>
      </c>
    </row>
    <row r="1432" customFormat="false" ht="12.8" hidden="false" customHeight="false" outlineLevel="0" collapsed="false">
      <c r="A1432" s="0" t="n">
        <v>16</v>
      </c>
      <c r="B1432" s="0" t="s">
        <v>126</v>
      </c>
      <c r="C1432" s="0" t="n">
        <f aca="false">VLOOKUP(D1432,List!$G$2:$H$12, 2, 0)</f>
        <v>11</v>
      </c>
      <c r="D1432" s="0" t="s">
        <v>82</v>
      </c>
      <c r="E1432" s="0" t="n">
        <f aca="false">VLOOKUP(G1432,List!$A$2:$B$54, 2, 0)</f>
        <v>53</v>
      </c>
      <c r="F1432" s="0" t="n">
        <f aca="false">VLOOKUP(G1432,List!$L$2:$M$54, 2,0)</f>
        <v>4</v>
      </c>
      <c r="G1432" s="0" t="s">
        <v>86</v>
      </c>
      <c r="H1432" s="0" t="n">
        <v>3817258</v>
      </c>
      <c r="I1432" s="0" t="n">
        <v>135592</v>
      </c>
      <c r="J1432" s="0" t="n">
        <v>2023582</v>
      </c>
      <c r="K1432" s="0" t="n">
        <v>478480423</v>
      </c>
      <c r="L1432" s="0" t="n">
        <v>0</v>
      </c>
      <c r="M1432" s="0" t="n">
        <f aca="false">H1432 / (H1432 + J1432)</f>
        <v>0.653546065291979</v>
      </c>
      <c r="N1432" s="0" t="n">
        <f aca="false">K1432 / (K1432+ I1432)</f>
        <v>0.999716699826687</v>
      </c>
      <c r="O1432" s="0" t="n">
        <f aca="false">I1432 / (I1432 + K1432)</f>
        <v>0.000283300173313256</v>
      </c>
      <c r="P1432" s="0" t="n">
        <f aca="false">J1432 / (H1432 + J1432)</f>
        <v>0.346453934708021</v>
      </c>
      <c r="Q1432" s="0" t="n">
        <f aca="false">100 * (J1432 + I1432) / (H1432 + I1432 + J1432 + K1432)</f>
        <v>0.445689637315587</v>
      </c>
      <c r="R1432" s="0" t="n">
        <f aca="false">(2 * S1432 * M1432) / (S1432 + M1432)</f>
        <v>0.779534169449921</v>
      </c>
      <c r="S1432" s="0" t="n">
        <f aca="false">H1432 / (H1432 + I1432)</f>
        <v>0.965697661181173</v>
      </c>
      <c r="T1432" s="0" t="n">
        <f aca="false">AVERAGE(M1432:S1432)</f>
        <v>0.598703066849526</v>
      </c>
      <c r="U1432" s="0" t="n">
        <f aca="false">(H1432 + K1432)/(H1432 + K1432 + I1432 + J1432)</f>
        <v>0.995543103626844</v>
      </c>
      <c r="V1432" s="0" t="n">
        <f aca="false">(I1432+J1432)/W1432</f>
        <v>0.00892270337017565</v>
      </c>
      <c r="W1432" s="0" t="n">
        <f aca="false">VLOOKUP(G1432,ValidPixels!$A$1:$B$53, 2,0)</f>
        <v>241986527</v>
      </c>
    </row>
    <row r="1433" customFormat="false" ht="12.8" hidden="false" customHeight="false" outlineLevel="0" collapsed="false">
      <c r="A1433" s="0" t="n">
        <v>17</v>
      </c>
      <c r="B1433" s="0" t="s">
        <v>127</v>
      </c>
      <c r="C1433" s="0" t="n">
        <f aca="false">VLOOKUP(D1433,List!$G$2:$H$12, 2, 0)</f>
        <v>3</v>
      </c>
      <c r="D1433" s="0" t="s">
        <v>23</v>
      </c>
      <c r="E1433" s="0" t="n">
        <f aca="false">VLOOKUP(G1433,List!$A$2:$B$54, 2, 0)</f>
        <v>1</v>
      </c>
      <c r="F1433" s="0" t="n">
        <f aca="false">VLOOKUP(G1433,List!$L$2:$M$54, 2,0)</f>
        <v>4</v>
      </c>
      <c r="G1433" s="0" t="s">
        <v>24</v>
      </c>
      <c r="H1433" s="0" t="n">
        <v>660272</v>
      </c>
      <c r="I1433" s="0" t="n">
        <v>31338</v>
      </c>
      <c r="J1433" s="0" t="n">
        <v>10590</v>
      </c>
      <c r="K1433" s="0" t="n">
        <v>67537769</v>
      </c>
      <c r="L1433" s="0" t="n">
        <v>11419</v>
      </c>
      <c r="M1433" s="0" t="n">
        <f aca="false">H1433 / (H1433 + J1433)</f>
        <v>0.984214339163643</v>
      </c>
      <c r="N1433" s="0" t="n">
        <f aca="false">K1433 / (K1433+ I1433)</f>
        <v>0.999536208166848</v>
      </c>
      <c r="O1433" s="0" t="n">
        <f aca="false">I1433 / (I1433 + K1433)</f>
        <v>0.00046379183315239</v>
      </c>
      <c r="P1433" s="0" t="n">
        <f aca="false">J1433 / (H1433 + J1433)</f>
        <v>0.0157856608363568</v>
      </c>
      <c r="Q1433" s="0" t="n">
        <f aca="false">100 * (J1433 + I1433) / (H1433 + I1433 + J1433 + K1433)</f>
        <v>0.0614419974311536</v>
      </c>
      <c r="R1433" s="0" t="n">
        <f aca="false">(2 * S1433 * M1433) / (S1433 + M1433)</f>
        <v>0.969226523554246</v>
      </c>
      <c r="S1433" s="0" t="n">
        <f aca="false">H1433 / (H1433 + I1433)</f>
        <v>0.954688335911858</v>
      </c>
      <c r="T1433" s="0" t="n">
        <f aca="false">AVERAGE(M1433:S1433)</f>
        <v>0.569336693842465</v>
      </c>
      <c r="U1433" s="0" t="n">
        <f aca="false">(H1433 + K1433)/(H1433 + K1433 + I1433 + J1433)</f>
        <v>0.999385580025689</v>
      </c>
      <c r="V1433" s="0" t="n">
        <f aca="false">(I1433+J1433)/W1433</f>
        <v>0.000112848768380094</v>
      </c>
      <c r="W1433" s="0" t="n">
        <f aca="false">VLOOKUP(G1433,ValidPixels!$A$1:$B$53, 2,0)</f>
        <v>371541494</v>
      </c>
    </row>
    <row r="1434" customFormat="false" ht="12.8" hidden="false" customHeight="false" outlineLevel="0" collapsed="false">
      <c r="A1434" s="0" t="n">
        <v>17</v>
      </c>
      <c r="B1434" s="0" t="s">
        <v>127</v>
      </c>
      <c r="C1434" s="0" t="n">
        <f aca="false">VLOOKUP(D1434,List!$G$2:$H$12, 2, 0)</f>
        <v>3</v>
      </c>
      <c r="D1434" s="0" t="s">
        <v>23</v>
      </c>
      <c r="E1434" s="0" t="n">
        <f aca="false">VLOOKUP(G1434,List!$A$2:$B$54, 2, 0)</f>
        <v>2</v>
      </c>
      <c r="F1434" s="0" t="n">
        <f aca="false">VLOOKUP(G1434,List!$L$2:$M$54, 2,0)</f>
        <v>1</v>
      </c>
      <c r="G1434" s="0" t="s">
        <v>25</v>
      </c>
      <c r="H1434" s="0" t="n">
        <v>4665511</v>
      </c>
      <c r="I1434" s="0" t="n">
        <v>481335</v>
      </c>
      <c r="J1434" s="0" t="n">
        <v>162679</v>
      </c>
      <c r="K1434" s="0" t="n">
        <v>366231969</v>
      </c>
      <c r="L1434" s="0" t="n">
        <v>0</v>
      </c>
      <c r="M1434" s="0" t="n">
        <f aca="false">H1434 / (H1434 + J1434)</f>
        <v>0.966306421246885</v>
      </c>
      <c r="N1434" s="0" t="n">
        <f aca="false">K1434 / (K1434+ I1434)</f>
        <v>0.998687435130524</v>
      </c>
      <c r="O1434" s="0" t="n">
        <f aca="false">I1434 / (I1434 + K1434)</f>
        <v>0.00131256486947635</v>
      </c>
      <c r="P1434" s="0" t="n">
        <f aca="false">J1434 / (H1434 + J1434)</f>
        <v>0.0336935787531145</v>
      </c>
      <c r="Q1434" s="0" t="n">
        <f aca="false">100 * (J1434 + I1434) / (H1434 + I1434 + J1434 + K1434)</f>
        <v>0.173335686699909</v>
      </c>
      <c r="R1434" s="0" t="n">
        <f aca="false">(2 * S1434 * M1434) / (S1434 + M1434)</f>
        <v>0.935437425990242</v>
      </c>
      <c r="S1434" s="0" t="n">
        <f aca="false">H1434 / (H1434 + I1434)</f>
        <v>0.906479618780123</v>
      </c>
      <c r="T1434" s="0" t="n">
        <f aca="false">AVERAGE(M1434:S1434)</f>
        <v>0.573607533067182</v>
      </c>
      <c r="U1434" s="0" t="n">
        <f aca="false">(H1434 + K1434)/(H1434 + K1434 + I1434 + J1434)</f>
        <v>0.998266643133001</v>
      </c>
      <c r="V1434" s="0" t="n">
        <f aca="false">(I1434+J1434)/W1434</f>
        <v>0.00701917260576759</v>
      </c>
      <c r="W1434" s="0" t="n">
        <f aca="false">VLOOKUP(G1434,ValidPixels!$A$1:$B$53, 2,0)</f>
        <v>91750700</v>
      </c>
    </row>
    <row r="1435" customFormat="false" ht="12.8" hidden="false" customHeight="false" outlineLevel="0" collapsed="false">
      <c r="A1435" s="0" t="n">
        <v>17</v>
      </c>
      <c r="B1435" s="0" t="s">
        <v>127</v>
      </c>
      <c r="C1435" s="0" t="n">
        <f aca="false">VLOOKUP(D1435,List!$G$2:$H$12, 2, 0)</f>
        <v>3</v>
      </c>
      <c r="D1435" s="0" t="s">
        <v>23</v>
      </c>
      <c r="E1435" s="0" t="n">
        <f aca="false">VLOOKUP(G1435,List!$A$2:$B$54, 2, 0)</f>
        <v>3</v>
      </c>
      <c r="F1435" s="0" t="n">
        <f aca="false">VLOOKUP(G1435,List!$L$2:$M$54, 2,0)</f>
        <v>2</v>
      </c>
      <c r="G1435" s="0" t="s">
        <v>26</v>
      </c>
      <c r="H1435" s="0" t="n">
        <v>5307194</v>
      </c>
      <c r="I1435" s="0" t="n">
        <v>366749</v>
      </c>
      <c r="J1435" s="0" t="n">
        <v>150795</v>
      </c>
      <c r="K1435" s="0" t="n">
        <v>86287720</v>
      </c>
      <c r="L1435" s="0" t="n">
        <v>361617</v>
      </c>
      <c r="M1435" s="0" t="n">
        <f aca="false">H1435 / (H1435 + J1435)</f>
        <v>0.972371692211179</v>
      </c>
      <c r="N1435" s="0" t="n">
        <f aca="false">K1435 / (K1435+ I1435)</f>
        <v>0.995767685103465</v>
      </c>
      <c r="O1435" s="0" t="n">
        <f aca="false">I1435 / (I1435 + K1435)</f>
        <v>0.00423231489653465</v>
      </c>
      <c r="P1435" s="0" t="n">
        <f aca="false">J1435 / (H1435 + J1435)</f>
        <v>0.0276283077888211</v>
      </c>
      <c r="Q1435" s="0" t="n">
        <f aca="false">100 * (J1435 + I1435) / (H1435 + I1435 + J1435 + K1435)</f>
        <v>0.561861024271006</v>
      </c>
      <c r="R1435" s="0" t="n">
        <f aca="false">(2 * S1435 * M1435) / (S1435 + M1435)</f>
        <v>0.953508160128898</v>
      </c>
      <c r="S1435" s="0" t="n">
        <f aca="false">H1435 / (H1435 + I1435)</f>
        <v>0.935362586476459</v>
      </c>
      <c r="T1435" s="0" t="n">
        <f aca="false">AVERAGE(M1435:S1435)</f>
        <v>0.635818824410909</v>
      </c>
      <c r="U1435" s="0" t="n">
        <f aca="false">(H1435 + K1435)/(H1435 + K1435 + I1435 + J1435)</f>
        <v>0.99438138975729</v>
      </c>
      <c r="V1435" s="0" t="n">
        <f aca="false">(I1435+J1435)/W1435</f>
        <v>0.00413437270481938</v>
      </c>
      <c r="W1435" s="0" t="n">
        <f aca="false">VLOOKUP(G1435,ValidPixels!$A$1:$B$53, 2,0)</f>
        <v>125180780</v>
      </c>
    </row>
    <row r="1436" customFormat="false" ht="12.8" hidden="false" customHeight="false" outlineLevel="0" collapsed="false">
      <c r="A1436" s="0" t="n">
        <v>17</v>
      </c>
      <c r="B1436" s="0" t="s">
        <v>127</v>
      </c>
      <c r="C1436" s="0" t="n">
        <f aca="false">VLOOKUP(D1436,List!$G$2:$H$12, 2, 0)</f>
        <v>3</v>
      </c>
      <c r="D1436" s="0" t="s">
        <v>23</v>
      </c>
      <c r="E1436" s="0" t="n">
        <f aca="false">VLOOKUP(G1436,List!$A$2:$B$54, 2, 0)</f>
        <v>4</v>
      </c>
      <c r="F1436" s="0" t="n">
        <f aca="false">VLOOKUP(G1436,List!$L$2:$M$54, 2,0)</f>
        <v>3</v>
      </c>
      <c r="G1436" s="0" t="s">
        <v>27</v>
      </c>
      <c r="H1436" s="0" t="n">
        <v>8201562</v>
      </c>
      <c r="I1436" s="0" t="n">
        <v>90915</v>
      </c>
      <c r="J1436" s="0" t="n">
        <v>440532</v>
      </c>
      <c r="K1436" s="0" t="n">
        <v>116447771</v>
      </c>
      <c r="L1436" s="0" t="n">
        <v>0</v>
      </c>
      <c r="M1436" s="0" t="n">
        <f aca="false">H1436 / (H1436 + J1436)</f>
        <v>0.949024854392928</v>
      </c>
      <c r="N1436" s="0" t="n">
        <f aca="false">K1436 / (K1436+ I1436)</f>
        <v>0.99921987278971</v>
      </c>
      <c r="O1436" s="0" t="n">
        <f aca="false">I1436 / (I1436 + K1436)</f>
        <v>0.000780127210289637</v>
      </c>
      <c r="P1436" s="0" t="n">
        <f aca="false">J1436 / (H1436 + J1436)</f>
        <v>0.0509751456070716</v>
      </c>
      <c r="Q1436" s="0" t="n">
        <f aca="false">100 * (J1436 + I1436) / (H1436 + I1436 + J1436 + K1436)</f>
        <v>0.42454360805229</v>
      </c>
      <c r="R1436" s="0" t="n">
        <f aca="false">(2 * S1436 * M1436) / (S1436 + M1436)</f>
        <v>0.968617628400507</v>
      </c>
      <c r="S1436" s="0" t="n">
        <f aca="false">H1436 / (H1436 + I1436)</f>
        <v>0.989036448337451</v>
      </c>
      <c r="T1436" s="0" t="n">
        <f aca="false">AVERAGE(M1436:S1436)</f>
        <v>0.626028240684321</v>
      </c>
      <c r="U1436" s="0" t="n">
        <f aca="false">(H1436 + K1436)/(H1436 + K1436 + I1436 + J1436)</f>
        <v>0.995754563919477</v>
      </c>
      <c r="V1436" s="0" t="n">
        <f aca="false">(I1436+J1436)/W1436</f>
        <v>0.00778934502165266</v>
      </c>
      <c r="W1436" s="0" t="n">
        <f aca="false">VLOOKUP(G1436,ValidPixels!$A$1:$B$53, 2,0)</f>
        <v>68227431</v>
      </c>
    </row>
    <row r="1437" customFormat="false" ht="12.8" hidden="false" customHeight="false" outlineLevel="0" collapsed="false">
      <c r="A1437" s="0" t="n">
        <v>17</v>
      </c>
      <c r="B1437" s="0" t="s">
        <v>127</v>
      </c>
      <c r="C1437" s="0" t="n">
        <f aca="false">VLOOKUP(D1437,List!$G$2:$H$12, 2, 0)</f>
        <v>5</v>
      </c>
      <c r="D1437" s="0" t="s">
        <v>28</v>
      </c>
      <c r="E1437" s="0" t="n">
        <f aca="false">VLOOKUP(G1437,List!$A$2:$B$54, 2, 0)</f>
        <v>5</v>
      </c>
      <c r="F1437" s="0" t="n">
        <f aca="false">VLOOKUP(G1437,List!$L$2:$M$54, 2,0)</f>
        <v>4</v>
      </c>
      <c r="G1437" s="0" t="s">
        <v>29</v>
      </c>
      <c r="H1437" s="0" t="n">
        <v>67142</v>
      </c>
      <c r="I1437" s="0" t="n">
        <v>18547</v>
      </c>
      <c r="J1437" s="0" t="n">
        <v>10361</v>
      </c>
      <c r="K1437" s="0" t="n">
        <v>93264508</v>
      </c>
      <c r="L1437" s="0" t="n">
        <v>0</v>
      </c>
      <c r="M1437" s="0" t="n">
        <f aca="false">H1437 / (H1437 + J1437)</f>
        <v>0.866314852328297</v>
      </c>
      <c r="N1437" s="0" t="n">
        <f aca="false">K1437 / (K1437+ I1437)</f>
        <v>0.999801175036559</v>
      </c>
      <c r="O1437" s="0" t="n">
        <f aca="false">I1437 / (I1437 + K1437)</f>
        <v>0.000198824963440573</v>
      </c>
      <c r="P1437" s="0" t="n">
        <f aca="false">J1437 / (H1437 + J1437)</f>
        <v>0.133685147671703</v>
      </c>
      <c r="Q1437" s="0" t="n">
        <f aca="false">100 * (J1437 + I1437) / (H1437 + I1437 + J1437 + K1437)</f>
        <v>0.0309638252162118</v>
      </c>
      <c r="R1437" s="0" t="n">
        <f aca="false">(2 * S1437 * M1437) / (S1437 + M1437)</f>
        <v>0.82285896367469</v>
      </c>
      <c r="S1437" s="0" t="n">
        <f aca="false">H1437 / (H1437 + I1437)</f>
        <v>0.783554481905495</v>
      </c>
      <c r="T1437" s="0" t="n">
        <f aca="false">AVERAGE(M1437:S1437)</f>
        <v>0.519625324399485</v>
      </c>
      <c r="U1437" s="0" t="n">
        <f aca="false">(H1437 + K1437)/(H1437 + K1437 + I1437 + J1437)</f>
        <v>0.999690361747838</v>
      </c>
      <c r="V1437" s="0" t="n">
        <f aca="false">(I1437+J1437)/W1437</f>
        <v>0.000309638252162117</v>
      </c>
      <c r="W1437" s="0" t="n">
        <f aca="false">VLOOKUP(G1437,ValidPixels!$A$1:$B$53, 2,0)</f>
        <v>93360558</v>
      </c>
    </row>
    <row r="1438" customFormat="false" ht="12.8" hidden="false" customHeight="false" outlineLevel="0" collapsed="false">
      <c r="A1438" s="0" t="n">
        <v>17</v>
      </c>
      <c r="B1438" s="0" t="s">
        <v>127</v>
      </c>
      <c r="C1438" s="0" t="n">
        <f aca="false">VLOOKUP(D1438,List!$G$2:$H$12, 2, 0)</f>
        <v>5</v>
      </c>
      <c r="D1438" s="0" t="s">
        <v>28</v>
      </c>
      <c r="E1438" s="0" t="n">
        <f aca="false">VLOOKUP(G1438,List!$A$2:$B$54, 2, 0)</f>
        <v>6</v>
      </c>
      <c r="F1438" s="0" t="n">
        <f aca="false">VLOOKUP(G1438,List!$L$2:$M$54, 2,0)</f>
        <v>5</v>
      </c>
      <c r="G1438" s="0" t="s">
        <v>30</v>
      </c>
      <c r="H1438" s="0" t="n">
        <v>254665</v>
      </c>
      <c r="I1438" s="0" t="n">
        <v>11270</v>
      </c>
      <c r="J1438" s="0" t="n">
        <v>12564</v>
      </c>
      <c r="K1438" s="0" t="n">
        <v>123951061</v>
      </c>
      <c r="L1438" s="0" t="n">
        <v>0</v>
      </c>
      <c r="M1438" s="0" t="n">
        <f aca="false">H1438 / (H1438 + J1438)</f>
        <v>0.952984144684896</v>
      </c>
      <c r="N1438" s="0" t="n">
        <f aca="false">K1438 / (K1438+ I1438)</f>
        <v>0.999909085284948</v>
      </c>
      <c r="O1438" s="0" t="n">
        <f aca="false">I1438 / (I1438 + K1438)</f>
        <v>9.09147150516232E-005</v>
      </c>
      <c r="P1438" s="0" t="n">
        <f aca="false">J1438 / (H1438 + J1438)</f>
        <v>0.0470158553151043</v>
      </c>
      <c r="Q1438" s="0" t="n">
        <f aca="false">100 * (J1438 + I1438) / (H1438 + I1438 + J1438 + K1438)</f>
        <v>0.0191854499041935</v>
      </c>
      <c r="R1438" s="0" t="n">
        <f aca="false">(2 * S1438 * M1438) / (S1438 + M1438)</f>
        <v>0.955297056815539</v>
      </c>
      <c r="S1438" s="0" t="n">
        <f aca="false">H1438 / (H1438 + I1438)</f>
        <v>0.957621223231241</v>
      </c>
      <c r="T1438" s="0" t="n">
        <f aca="false">AVERAGE(M1438:S1438)</f>
        <v>0.56172910427871</v>
      </c>
      <c r="U1438" s="0" t="n">
        <f aca="false">(H1438 + K1438)/(H1438 + K1438 + I1438 + J1438)</f>
        <v>0.999808145500958</v>
      </c>
      <c r="V1438" s="0" t="n">
        <f aca="false">(I1438+J1438)/W1438</f>
        <v>0.000191854499041935</v>
      </c>
      <c r="W1438" s="0" t="n">
        <f aca="false">VLOOKUP(G1438,ValidPixels!$A$1:$B$53, 2,0)</f>
        <v>124229560</v>
      </c>
    </row>
    <row r="1439" customFormat="false" ht="12.8" hidden="false" customHeight="false" outlineLevel="0" collapsed="false">
      <c r="A1439" s="0" t="n">
        <v>17</v>
      </c>
      <c r="B1439" s="0" t="s">
        <v>127</v>
      </c>
      <c r="C1439" s="0" t="n">
        <f aca="false">VLOOKUP(D1439,List!$G$2:$H$12, 2, 0)</f>
        <v>5</v>
      </c>
      <c r="D1439" s="0" t="s">
        <v>28</v>
      </c>
      <c r="E1439" s="0" t="n">
        <f aca="false">VLOOKUP(G1439,List!$A$2:$B$54, 2, 0)</f>
        <v>7</v>
      </c>
      <c r="F1439" s="0" t="n">
        <f aca="false">VLOOKUP(G1439,List!$L$2:$M$54, 2,0)</f>
        <v>2</v>
      </c>
      <c r="G1439" s="0" t="s">
        <v>31</v>
      </c>
      <c r="H1439" s="0" t="n">
        <v>944456</v>
      </c>
      <c r="I1439" s="0" t="n">
        <v>8393</v>
      </c>
      <c r="J1439" s="0" t="n">
        <v>98913</v>
      </c>
      <c r="K1439" s="0" t="n">
        <v>28411328</v>
      </c>
      <c r="L1439" s="0" t="n">
        <v>0</v>
      </c>
      <c r="M1439" s="0" t="n">
        <f aca="false">H1439 / (H1439 + J1439)</f>
        <v>0.905198448487544</v>
      </c>
      <c r="N1439" s="0" t="n">
        <f aca="false">K1439 / (K1439+ I1439)</f>
        <v>0.99970467690376</v>
      </c>
      <c r="O1439" s="0" t="n">
        <f aca="false">I1439 / (I1439 + K1439)</f>
        <v>0.000295323096240107</v>
      </c>
      <c r="P1439" s="0" t="n">
        <f aca="false">J1439 / (H1439 + J1439)</f>
        <v>0.0948015515124563</v>
      </c>
      <c r="Q1439" s="0" t="n">
        <f aca="false">100 * (J1439 + I1439) / (H1439 + I1439 + J1439 + K1439)</f>
        <v>0.364204840700687</v>
      </c>
      <c r="R1439" s="0" t="n">
        <f aca="false">(2 * S1439 * M1439) / (S1439 + M1439)</f>
        <v>0.946245349956768</v>
      </c>
      <c r="S1439" s="0" t="n">
        <f aca="false">H1439 / (H1439 + I1439)</f>
        <v>0.991191678849429</v>
      </c>
      <c r="T1439" s="0" t="n">
        <f aca="false">AVERAGE(M1439:S1439)</f>
        <v>0.614520267072412</v>
      </c>
      <c r="U1439" s="0" t="n">
        <f aca="false">(H1439 + K1439)/(H1439 + K1439 + I1439 + J1439)</f>
        <v>0.996357951592993</v>
      </c>
      <c r="V1439" s="0" t="n">
        <f aca="false">(I1439+J1439)/W1439</f>
        <v>0.00010370274424119</v>
      </c>
      <c r="W1439" s="0" t="n">
        <f aca="false">VLOOKUP(G1439,ValidPixels!$A$1:$B$53, 2,0)</f>
        <v>1034746002</v>
      </c>
    </row>
    <row r="1440" customFormat="false" ht="12.8" hidden="false" customHeight="false" outlineLevel="0" collapsed="false">
      <c r="A1440" s="0" t="n">
        <v>17</v>
      </c>
      <c r="B1440" s="0" t="s">
        <v>127</v>
      </c>
      <c r="C1440" s="0" t="n">
        <f aca="false">VLOOKUP(D1440,List!$G$2:$H$12, 2, 0)</f>
        <v>5</v>
      </c>
      <c r="D1440" s="0" t="s">
        <v>28</v>
      </c>
      <c r="E1440" s="0" t="n">
        <f aca="false">VLOOKUP(G1440,List!$A$2:$B$54, 2, 0)</f>
        <v>8</v>
      </c>
      <c r="F1440" s="0" t="n">
        <f aca="false">VLOOKUP(G1440,List!$L$2:$M$54, 2,0)</f>
        <v>1</v>
      </c>
      <c r="G1440" s="0" t="s">
        <v>32</v>
      </c>
      <c r="H1440" s="0" t="n">
        <v>953249</v>
      </c>
      <c r="I1440" s="0" t="n">
        <v>27148</v>
      </c>
      <c r="J1440" s="0" t="n">
        <v>597602</v>
      </c>
      <c r="K1440" s="0" t="n">
        <v>245692471</v>
      </c>
      <c r="L1440" s="0" t="n">
        <v>353</v>
      </c>
      <c r="M1440" s="0" t="n">
        <f aca="false">H1440 / (H1440 + J1440)</f>
        <v>0.614661885635693</v>
      </c>
      <c r="N1440" s="0" t="n">
        <f aca="false">K1440 / (K1440+ I1440)</f>
        <v>0.999889516351562</v>
      </c>
      <c r="O1440" s="0" t="n">
        <f aca="false">I1440 / (I1440 + K1440)</f>
        <v>0.000110483648438345</v>
      </c>
      <c r="P1440" s="0" t="n">
        <f aca="false">J1440 / (H1440 + J1440)</f>
        <v>0.385338114364307</v>
      </c>
      <c r="Q1440" s="0" t="n">
        <f aca="false">100 * (J1440 + I1440) / (H1440 + I1440 + J1440 + K1440)</f>
        <v>0.252658556438219</v>
      </c>
      <c r="R1440" s="0" t="n">
        <f aca="false">(2 * S1440 * M1440) / (S1440 + M1440)</f>
        <v>0.753184990170856</v>
      </c>
      <c r="S1440" s="0" t="n">
        <f aca="false">H1440 / (H1440 + I1440)</f>
        <v>0.972309176792666</v>
      </c>
      <c r="T1440" s="0" t="n">
        <f aca="false">AVERAGE(M1440:S1440)</f>
        <v>0.568307531914535</v>
      </c>
      <c r="U1440" s="0" t="n">
        <f aca="false">(H1440 + K1440)/(H1440 + K1440 + I1440 + J1440)</f>
        <v>0.997473414435618</v>
      </c>
      <c r="V1440" s="0" t="n">
        <f aca="false">(I1440+J1440)/W1440</f>
        <v>0.00252658985590855</v>
      </c>
      <c r="W1440" s="0" t="n">
        <f aca="false">VLOOKUP(G1440,ValidPixels!$A$1:$B$53, 2,0)</f>
        <v>247270050</v>
      </c>
    </row>
    <row r="1441" customFormat="false" ht="12.8" hidden="false" customHeight="false" outlineLevel="0" collapsed="false">
      <c r="A1441" s="0" t="n">
        <v>17</v>
      </c>
      <c r="B1441" s="0" t="s">
        <v>127</v>
      </c>
      <c r="C1441" s="0" t="n">
        <f aca="false">VLOOKUP(D1441,List!$G$2:$H$12, 2, 0)</f>
        <v>5</v>
      </c>
      <c r="D1441" s="0" t="s">
        <v>28</v>
      </c>
      <c r="E1441" s="0" t="n">
        <f aca="false">VLOOKUP(G1441,List!$A$2:$B$54, 2, 0)</f>
        <v>9</v>
      </c>
      <c r="F1441" s="0" t="n">
        <f aca="false">VLOOKUP(G1441,List!$L$2:$M$54, 2,0)</f>
        <v>6</v>
      </c>
      <c r="G1441" s="0" t="s">
        <v>33</v>
      </c>
      <c r="H1441" s="0" t="n">
        <v>1747907</v>
      </c>
      <c r="I1441" s="0" t="n">
        <v>44356</v>
      </c>
      <c r="J1441" s="0" t="n">
        <v>229985</v>
      </c>
      <c r="K1441" s="0" t="n">
        <v>145598405</v>
      </c>
      <c r="L1441" s="0" t="n">
        <v>12380</v>
      </c>
      <c r="M1441" s="0" t="n">
        <f aca="false">H1441 / (H1441 + J1441)</f>
        <v>0.883722164809808</v>
      </c>
      <c r="N1441" s="0" t="n">
        <f aca="false">K1441 / (K1441+ I1441)</f>
        <v>0.999695446586597</v>
      </c>
      <c r="O1441" s="0" t="n">
        <f aca="false">I1441 / (I1441 + K1441)</f>
        <v>0.000304553413403087</v>
      </c>
      <c r="P1441" s="0" t="n">
        <f aca="false">J1441 / (H1441 + J1441)</f>
        <v>0.116277835190192</v>
      </c>
      <c r="Q1441" s="0" t="n">
        <f aca="false">100 * (J1441 + I1441) / (H1441 + I1441 + J1441 + K1441)</f>
        <v>0.185841882165363</v>
      </c>
      <c r="R1441" s="0" t="n">
        <f aca="false">(2 * S1441 * M1441) / (S1441 + M1441)</f>
        <v>0.927233495705084</v>
      </c>
      <c r="S1441" s="0" t="n">
        <f aca="false">H1441 / (H1441 + I1441)</f>
        <v>0.975251400045641</v>
      </c>
      <c r="T1441" s="0" t="n">
        <f aca="false">AVERAGE(M1441:S1441)</f>
        <v>0.584046682559441</v>
      </c>
      <c r="U1441" s="0" t="n">
        <f aca="false">(H1441 + K1441)/(H1441 + K1441 + I1441 + J1441)</f>
        <v>0.998141581178346</v>
      </c>
      <c r="V1441" s="0" t="n">
        <f aca="false">(I1441+J1441)/W1441</f>
        <v>0.00185857471360802</v>
      </c>
      <c r="W1441" s="0" t="n">
        <f aca="false">VLOOKUP(G1441,ValidPixels!$A$1:$B$53, 2,0)</f>
        <v>147608271</v>
      </c>
    </row>
    <row r="1442" customFormat="false" ht="12.8" hidden="false" customHeight="false" outlineLevel="0" collapsed="false">
      <c r="A1442" s="0" t="n">
        <v>17</v>
      </c>
      <c r="B1442" s="0" t="s">
        <v>127</v>
      </c>
      <c r="C1442" s="0" t="n">
        <f aca="false">VLOOKUP(D1442,List!$G$2:$H$12, 2, 0)</f>
        <v>5</v>
      </c>
      <c r="D1442" s="0" t="s">
        <v>28</v>
      </c>
      <c r="E1442" s="0" t="n">
        <f aca="false">VLOOKUP(G1442,List!$A$2:$B$54, 2, 0)</f>
        <v>10</v>
      </c>
      <c r="F1442" s="0" t="n">
        <f aca="false">VLOOKUP(G1442,List!$L$2:$M$54, 2,0)</f>
        <v>3</v>
      </c>
      <c r="G1442" s="0" t="s">
        <v>34</v>
      </c>
      <c r="H1442" s="0" t="n">
        <v>17578993</v>
      </c>
      <c r="I1442" s="0" t="n">
        <v>1639928</v>
      </c>
      <c r="J1442" s="0" t="n">
        <v>759004</v>
      </c>
      <c r="K1442" s="0" t="n">
        <v>1015149979</v>
      </c>
      <c r="L1442" s="0" t="n">
        <v>375045</v>
      </c>
      <c r="M1442" s="0" t="n">
        <f aca="false">H1442 / (H1442 + J1442)</f>
        <v>0.958610310602625</v>
      </c>
      <c r="N1442" s="0" t="n">
        <f aca="false">K1442 / (K1442+ I1442)</f>
        <v>0.99838715157506</v>
      </c>
      <c r="O1442" s="0" t="n">
        <f aca="false">I1442 / (I1442 + K1442)</f>
        <v>0.00161284842494016</v>
      </c>
      <c r="P1442" s="0" t="n">
        <f aca="false">J1442 / (H1442 + J1442)</f>
        <v>0.0413896893973753</v>
      </c>
      <c r="Q1442" s="0" t="n">
        <f aca="false">100 * (J1442 + I1442) / (H1442 + I1442 + J1442 + K1442)</f>
        <v>0.231752229915734</v>
      </c>
      <c r="R1442" s="0" t="n">
        <f aca="false">(2 * S1442 * M1442) / (S1442 + M1442)</f>
        <v>0.936125429674501</v>
      </c>
      <c r="S1442" s="0" t="n">
        <f aca="false">H1442 / (H1442 + I1442)</f>
        <v>0.914671172226578</v>
      </c>
      <c r="T1442" s="0" t="n">
        <f aca="false">AVERAGE(M1442:S1442)</f>
        <v>0.583221261688116</v>
      </c>
      <c r="U1442" s="0" t="n">
        <f aca="false">(H1442 + K1442)/(H1442 + K1442 + I1442 + J1442)</f>
        <v>0.997682477700843</v>
      </c>
      <c r="V1442" s="0" t="n">
        <f aca="false">(I1442+J1442)/W1442</f>
        <v>0.0814216024184836</v>
      </c>
      <c r="W1442" s="0" t="n">
        <f aca="false">VLOOKUP(G1442,ValidPixels!$A$1:$B$53, 2,0)</f>
        <v>29463090</v>
      </c>
    </row>
    <row r="1443" customFormat="false" ht="12.8" hidden="false" customHeight="false" outlineLevel="0" collapsed="false">
      <c r="A1443" s="0" t="n">
        <v>17</v>
      </c>
      <c r="B1443" s="0" t="s">
        <v>127</v>
      </c>
      <c r="C1443" s="0" t="n">
        <f aca="false">VLOOKUP(D1443,List!$G$2:$H$12, 2, 0)</f>
        <v>4</v>
      </c>
      <c r="D1443" s="0" t="s">
        <v>35</v>
      </c>
      <c r="E1443" s="0" t="n">
        <f aca="false">VLOOKUP(G1443,List!$A$2:$B$54, 2, 0)</f>
        <v>11</v>
      </c>
      <c r="F1443" s="0" t="n">
        <f aca="false">VLOOKUP(G1443,List!$L$2:$M$54, 2,0)</f>
        <v>3</v>
      </c>
      <c r="G1443" s="0" t="s">
        <v>36</v>
      </c>
      <c r="H1443" s="0" t="n">
        <v>194757</v>
      </c>
      <c r="I1443" s="0" t="n">
        <v>20537</v>
      </c>
      <c r="J1443" s="0" t="n">
        <v>68472</v>
      </c>
      <c r="K1443" s="0" t="n">
        <v>9812055</v>
      </c>
      <c r="L1443" s="0" t="n">
        <v>8731</v>
      </c>
      <c r="M1443" s="0" t="n">
        <f aca="false">H1443 / (H1443 + J1443)</f>
        <v>0.739876685319627</v>
      </c>
      <c r="N1443" s="0" t="n">
        <f aca="false">K1443 / (K1443+ I1443)</f>
        <v>0.997911334061253</v>
      </c>
      <c r="O1443" s="0" t="n">
        <f aca="false">I1443 / (I1443 + K1443)</f>
        <v>0.00208866593874738</v>
      </c>
      <c r="P1443" s="0" t="n">
        <f aca="false">J1443 / (H1443 + J1443)</f>
        <v>0.260123314680373</v>
      </c>
      <c r="Q1443" s="0" t="n">
        <f aca="false">100 * (J1443 + I1443) / (H1443 + I1443 + J1443 + K1443)</f>
        <v>0.881642018019139</v>
      </c>
      <c r="R1443" s="0" t="n">
        <f aca="false">(2 * S1443 * M1443) / (S1443 + M1443)</f>
        <v>0.81399222189947</v>
      </c>
      <c r="S1443" s="0" t="n">
        <f aca="false">H1443 / (H1443 + I1443)</f>
        <v>0.90460951071558</v>
      </c>
      <c r="T1443" s="0" t="n">
        <f aca="false">AVERAGE(M1443:S1443)</f>
        <v>0.657177678662027</v>
      </c>
      <c r="U1443" s="0" t="n">
        <f aca="false">(H1443 + K1443)/(H1443 + K1443 + I1443 + J1443)</f>
        <v>0.991183579819809</v>
      </c>
      <c r="V1443" s="0" t="n">
        <f aca="false">(I1443+J1443)/W1443</f>
        <v>0.0088246681045786</v>
      </c>
      <c r="W1443" s="0" t="n">
        <f aca="false">VLOOKUP(G1443,ValidPixels!$A$1:$B$53, 2,0)</f>
        <v>10086385</v>
      </c>
    </row>
    <row r="1444" customFormat="false" ht="12.8" hidden="false" customHeight="false" outlineLevel="0" collapsed="false">
      <c r="A1444" s="0" t="n">
        <v>17</v>
      </c>
      <c r="B1444" s="0" t="s">
        <v>127</v>
      </c>
      <c r="C1444" s="0" t="n">
        <f aca="false">VLOOKUP(D1444,List!$G$2:$H$12, 2, 0)</f>
        <v>4</v>
      </c>
      <c r="D1444" s="0" t="s">
        <v>35</v>
      </c>
      <c r="E1444" s="0" t="n">
        <f aca="false">VLOOKUP(G1444,List!$A$2:$B$54, 2, 0)</f>
        <v>12</v>
      </c>
      <c r="F1444" s="0" t="n">
        <f aca="false">VLOOKUP(G1444,List!$L$2:$M$54, 2,0)</f>
        <v>4</v>
      </c>
      <c r="G1444" s="0" t="s">
        <v>37</v>
      </c>
      <c r="H1444" s="0" t="n">
        <v>2793038</v>
      </c>
      <c r="I1444" s="0" t="n">
        <v>774416</v>
      </c>
      <c r="J1444" s="0" t="n">
        <v>367718</v>
      </c>
      <c r="K1444" s="0" t="n">
        <v>46839290</v>
      </c>
      <c r="L1444" s="0" t="n">
        <v>659320</v>
      </c>
      <c r="M1444" s="0" t="n">
        <f aca="false">H1444 / (H1444 + J1444)</f>
        <v>0.883661377214818</v>
      </c>
      <c r="N1444" s="0" t="n">
        <f aca="false">K1444 / (K1444+ I1444)</f>
        <v>0.983735439539195</v>
      </c>
      <c r="O1444" s="0" t="n">
        <f aca="false">I1444 / (I1444 + K1444)</f>
        <v>0.0162645604608051</v>
      </c>
      <c r="P1444" s="0" t="n">
        <f aca="false">J1444 / (H1444 + J1444)</f>
        <v>0.116338622785182</v>
      </c>
      <c r="Q1444" s="0" t="n">
        <f aca="false">100 * (J1444 + I1444) / (H1444 + I1444 + J1444 + K1444)</f>
        <v>2.2494260992859</v>
      </c>
      <c r="R1444" s="0" t="n">
        <f aca="false">(2 * S1444 * M1444) / (S1444 + M1444)</f>
        <v>0.830246975049827</v>
      </c>
      <c r="S1444" s="0" t="n">
        <f aca="false">H1444 / (H1444 + I1444)</f>
        <v>0.782921938166547</v>
      </c>
      <c r="T1444" s="0" t="n">
        <f aca="false">AVERAGE(M1444:S1444)</f>
        <v>0.83751357321461</v>
      </c>
      <c r="U1444" s="0" t="n">
        <f aca="false">(H1444 + K1444)/(H1444 + K1444 + I1444 + J1444)</f>
        <v>0.977505739007141</v>
      </c>
      <c r="V1444" s="0" t="n">
        <f aca="false">(I1444+J1444)/W1444</f>
        <v>0.0227958427496529</v>
      </c>
      <c r="W1444" s="0" t="n">
        <f aca="false">VLOOKUP(G1444,ValidPixels!$A$1:$B$53, 2,0)</f>
        <v>50102732</v>
      </c>
    </row>
    <row r="1445" customFormat="false" ht="12.8" hidden="false" customHeight="false" outlineLevel="0" collapsed="false">
      <c r="A1445" s="0" t="n">
        <v>17</v>
      </c>
      <c r="B1445" s="0" t="s">
        <v>127</v>
      </c>
      <c r="C1445" s="0" t="n">
        <f aca="false">VLOOKUP(D1445,List!$G$2:$H$12, 2, 0)</f>
        <v>4</v>
      </c>
      <c r="D1445" s="0" t="s">
        <v>35</v>
      </c>
      <c r="E1445" s="0" t="n">
        <f aca="false">VLOOKUP(G1445,List!$A$2:$B$54, 2, 0)</f>
        <v>14</v>
      </c>
      <c r="F1445" s="0" t="n">
        <f aca="false">VLOOKUP(G1445,List!$L$2:$M$54, 2,0)</f>
        <v>1</v>
      </c>
      <c r="G1445" s="0" t="s">
        <v>39</v>
      </c>
      <c r="H1445" s="0" t="n">
        <v>3830220</v>
      </c>
      <c r="I1445" s="0" t="n">
        <v>394467</v>
      </c>
      <c r="J1445" s="0" t="n">
        <v>268087</v>
      </c>
      <c r="K1445" s="0" t="n">
        <v>115033875</v>
      </c>
      <c r="L1445" s="0" t="n">
        <v>0</v>
      </c>
      <c r="M1445" s="0" t="n">
        <f aca="false">H1445 / (H1445 + J1445)</f>
        <v>0.934585915598807</v>
      </c>
      <c r="N1445" s="0" t="n">
        <f aca="false">K1445 / (K1445+ I1445)</f>
        <v>0.996582581078744</v>
      </c>
      <c r="O1445" s="0" t="n">
        <f aca="false">I1445 / (I1445 + K1445)</f>
        <v>0.00341741892125592</v>
      </c>
      <c r="P1445" s="0" t="n">
        <f aca="false">J1445 / (H1445 + J1445)</f>
        <v>0.065414084401193</v>
      </c>
      <c r="Q1445" s="0" t="n">
        <f aca="false">100 * (J1445 + I1445) / (H1445 + I1445 + J1445 + K1445)</f>
        <v>0.554314879186482</v>
      </c>
      <c r="R1445" s="0" t="n">
        <f aca="false">(2 * S1445 * M1445) / (S1445 + M1445)</f>
        <v>0.920394752176921</v>
      </c>
      <c r="S1445" s="0" t="n">
        <f aca="false">H1445 / (H1445 + I1445)</f>
        <v>0.906628112331162</v>
      </c>
      <c r="T1445" s="0" t="n">
        <f aca="false">AVERAGE(M1445:S1445)</f>
        <v>0.625905391956366</v>
      </c>
      <c r="U1445" s="0" t="n">
        <f aca="false">(H1445 + K1445)/(H1445 + K1445 + I1445 + J1445)</f>
        <v>0.994456851208135</v>
      </c>
      <c r="V1445" s="0" t="n">
        <f aca="false">(I1445+J1445)/W1445</f>
        <v>0.00554314879186482</v>
      </c>
      <c r="W1445" s="0" t="n">
        <f aca="false">VLOOKUP(G1445,ValidPixels!$A$1:$B$53, 2,0)</f>
        <v>119526649</v>
      </c>
    </row>
    <row r="1446" customFormat="false" ht="12.8" hidden="false" customHeight="false" outlineLevel="0" collapsed="false">
      <c r="A1446" s="0" t="n">
        <v>17</v>
      </c>
      <c r="B1446" s="0" t="s">
        <v>127</v>
      </c>
      <c r="C1446" s="0" t="n">
        <f aca="false">VLOOKUP(D1446,List!$G$2:$H$12, 2, 0)</f>
        <v>4</v>
      </c>
      <c r="D1446" s="0" t="s">
        <v>35</v>
      </c>
      <c r="E1446" s="0" t="n">
        <f aca="false">VLOOKUP(G1446,List!$A$2:$B$54, 2, 0)</f>
        <v>13</v>
      </c>
      <c r="F1446" s="0" t="n">
        <f aca="false">VLOOKUP(G1446,List!$L$2:$M$54, 2,0)</f>
        <v>2</v>
      </c>
      <c r="G1446" s="0" t="s">
        <v>38</v>
      </c>
      <c r="H1446" s="0" t="n">
        <v>4008175</v>
      </c>
      <c r="I1446" s="0" t="n">
        <v>939228</v>
      </c>
      <c r="J1446" s="0" t="n">
        <v>1482547</v>
      </c>
      <c r="K1446" s="0" t="n">
        <v>110545471</v>
      </c>
      <c r="L1446" s="0" t="n">
        <v>0</v>
      </c>
      <c r="M1446" s="0" t="n">
        <f aca="false">H1446 / (H1446 + J1446)</f>
        <v>0.729990518551112</v>
      </c>
      <c r="N1446" s="0" t="n">
        <f aca="false">K1446 / (K1446+ I1446)</f>
        <v>0.991575274379133</v>
      </c>
      <c r="O1446" s="0" t="n">
        <f aca="false">I1446 / (I1446 + K1446)</f>
        <v>0.00842472562086749</v>
      </c>
      <c r="P1446" s="0" t="n">
        <f aca="false">J1446 / (H1446 + J1446)</f>
        <v>0.270009481448888</v>
      </c>
      <c r="Q1446" s="0" t="n">
        <f aca="false">100 * (J1446 + I1446) / (H1446 + I1446 + J1446 + K1446)</f>
        <v>2.07032809054818</v>
      </c>
      <c r="R1446" s="0" t="n">
        <f aca="false">(2 * S1446 * M1446) / (S1446 + M1446)</f>
        <v>0.767987545655949</v>
      </c>
      <c r="S1446" s="0" t="n">
        <f aca="false">H1446 / (H1446 + I1446)</f>
        <v>0.810157369432003</v>
      </c>
      <c r="T1446" s="0" t="n">
        <f aca="false">AVERAGE(M1446:S1446)</f>
        <v>0.806924715090877</v>
      </c>
      <c r="U1446" s="0" t="n">
        <f aca="false">(H1446 + K1446)/(H1446 + K1446 + I1446 + J1446)</f>
        <v>0.979296719094518</v>
      </c>
      <c r="V1446" s="0" t="n">
        <f aca="false">(I1446+J1446)/W1446</f>
        <v>0.0207032809054818</v>
      </c>
      <c r="W1446" s="0" t="n">
        <f aca="false">VLOOKUP(G1446,ValidPixels!$A$1:$B$53, 2,0)</f>
        <v>116975421</v>
      </c>
    </row>
    <row r="1447" customFormat="false" ht="12.8" hidden="false" customHeight="false" outlineLevel="0" collapsed="false">
      <c r="A1447" s="0" t="n">
        <v>17</v>
      </c>
      <c r="B1447" s="0" t="s">
        <v>127</v>
      </c>
      <c r="C1447" s="0" t="n">
        <f aca="false">VLOOKUP(D1447,List!$G$2:$H$12, 2, 0)</f>
        <v>6</v>
      </c>
      <c r="D1447" s="0" t="s">
        <v>40</v>
      </c>
      <c r="E1447" s="0" t="n">
        <f aca="false">VLOOKUP(G1447,List!$A$2:$B$54, 2, 0)</f>
        <v>15</v>
      </c>
      <c r="F1447" s="0" t="n">
        <f aca="false">VLOOKUP(G1447,List!$L$2:$M$54, 2,0)</f>
        <v>2</v>
      </c>
      <c r="G1447" s="0" t="s">
        <v>41</v>
      </c>
      <c r="H1447" s="0" t="n">
        <v>108555</v>
      </c>
      <c r="I1447" s="0" t="n">
        <v>1014</v>
      </c>
      <c r="J1447" s="0" t="n">
        <v>116836</v>
      </c>
      <c r="K1447" s="0" t="n">
        <v>2688176</v>
      </c>
      <c r="L1447" s="0" t="n">
        <v>0</v>
      </c>
      <c r="M1447" s="0" t="n">
        <f aca="false">H1447 / (H1447 + J1447)</f>
        <v>0.481629701274674</v>
      </c>
      <c r="N1447" s="0" t="n">
        <f aca="false">K1447 / (K1447+ I1447)</f>
        <v>0.999622934787055</v>
      </c>
      <c r="O1447" s="0" t="n">
        <f aca="false">I1447 / (I1447 + K1447)</f>
        <v>0.000377065212945162</v>
      </c>
      <c r="P1447" s="0" t="n">
        <f aca="false">J1447 / (H1447 + J1447)</f>
        <v>0.518370298725326</v>
      </c>
      <c r="Q1447" s="0" t="n">
        <f aca="false">100 * (J1447 + I1447) / (H1447 + I1447 + J1447 + K1447)</f>
        <v>4.04346285109249</v>
      </c>
      <c r="R1447" s="0" t="n">
        <f aca="false">(2 * S1447 * M1447) / (S1447 + M1447)</f>
        <v>0.648166945306902</v>
      </c>
      <c r="S1447" s="0" t="n">
        <f aca="false">H1447 / (H1447 + I1447)</f>
        <v>0.990745557593845</v>
      </c>
      <c r="T1447" s="0" t="n">
        <f aca="false">AVERAGE(M1447:S1447)</f>
        <v>1.09748219342761</v>
      </c>
      <c r="U1447" s="0" t="n">
        <f aca="false">(H1447 + K1447)/(H1447 + K1447 + I1447 + J1447)</f>
        <v>0.959565371489075</v>
      </c>
      <c r="V1447" s="0" t="n">
        <f aca="false">(I1447+J1447)/W1447</f>
        <v>0.0404346285109249</v>
      </c>
      <c r="W1447" s="0" t="n">
        <f aca="false">VLOOKUP(G1447,ValidPixels!$A$1:$B$53, 2,0)</f>
        <v>2914581</v>
      </c>
    </row>
    <row r="1448" customFormat="false" ht="12.8" hidden="false" customHeight="false" outlineLevel="0" collapsed="false">
      <c r="A1448" s="0" t="n">
        <v>17</v>
      </c>
      <c r="B1448" s="0" t="s">
        <v>127</v>
      </c>
      <c r="C1448" s="0" t="n">
        <f aca="false">VLOOKUP(D1448,List!$G$2:$H$12, 2, 0)</f>
        <v>6</v>
      </c>
      <c r="D1448" s="0" t="s">
        <v>40</v>
      </c>
      <c r="E1448" s="0" t="n">
        <f aca="false">VLOOKUP(G1448,List!$A$2:$B$54, 2, 0)</f>
        <v>16</v>
      </c>
      <c r="F1448" s="0" t="n">
        <f aca="false">VLOOKUP(G1448,List!$L$2:$M$54, 2,0)</f>
        <v>6</v>
      </c>
      <c r="G1448" s="0" t="s">
        <v>42</v>
      </c>
      <c r="H1448" s="0" t="n">
        <v>496414</v>
      </c>
      <c r="I1448" s="0" t="n">
        <v>1074342</v>
      </c>
      <c r="J1448" s="0" t="n">
        <v>194956</v>
      </c>
      <c r="K1448" s="0" t="n">
        <v>90585887</v>
      </c>
      <c r="L1448" s="0" t="n">
        <v>53120</v>
      </c>
      <c r="M1448" s="0" t="n">
        <f aca="false">H1448 / (H1448 + J1448)</f>
        <v>0.718014955812373</v>
      </c>
      <c r="N1448" s="0" t="n">
        <f aca="false">K1448 / (K1448+ I1448)</f>
        <v>0.988279082305151</v>
      </c>
      <c r="O1448" s="0" t="n">
        <f aca="false">I1448 / (I1448 + K1448)</f>
        <v>0.0117209176948489</v>
      </c>
      <c r="P1448" s="0" t="n">
        <f aca="false">J1448 / (H1448 + J1448)</f>
        <v>0.281985044187627</v>
      </c>
      <c r="Q1448" s="0" t="n">
        <f aca="false">100 * (J1448 + I1448) / (H1448 + I1448 + J1448 + K1448)</f>
        <v>1.37441908287912</v>
      </c>
      <c r="R1448" s="0" t="n">
        <f aca="false">(2 * S1448 * M1448) / (S1448 + M1448)</f>
        <v>0.438891555996439</v>
      </c>
      <c r="S1448" s="0" t="n">
        <f aca="false">H1448 / (H1448 + I1448)</f>
        <v>0.31603508119657</v>
      </c>
      <c r="T1448" s="0" t="n">
        <f aca="false">AVERAGE(M1448:S1448)</f>
        <v>0.589906531438875</v>
      </c>
      <c r="U1448" s="0" t="n">
        <f aca="false">(H1448 + K1448)/(H1448 + K1448 + I1448 + J1448)</f>
        <v>0.986255809171209</v>
      </c>
      <c r="V1448" s="0" t="n">
        <f aca="false">(I1448+J1448)/W1448</f>
        <v>0.157776022083954</v>
      </c>
      <c r="W1448" s="0" t="n">
        <f aca="false">VLOOKUP(G1448,ValidPixels!$A$1:$B$53, 2,0)</f>
        <v>8044936</v>
      </c>
    </row>
    <row r="1449" customFormat="false" ht="12.8" hidden="false" customHeight="false" outlineLevel="0" collapsed="false">
      <c r="A1449" s="0" t="n">
        <v>17</v>
      </c>
      <c r="B1449" s="0" t="s">
        <v>127</v>
      </c>
      <c r="C1449" s="0" t="n">
        <f aca="false">VLOOKUP(D1449,List!$G$2:$H$12, 2, 0)</f>
        <v>6</v>
      </c>
      <c r="D1449" s="0" t="s">
        <v>40</v>
      </c>
      <c r="E1449" s="0" t="n">
        <f aca="false">VLOOKUP(G1449,List!$A$2:$B$54, 2, 0)</f>
        <v>19</v>
      </c>
      <c r="F1449" s="0" t="n">
        <f aca="false">VLOOKUP(G1449,List!$L$2:$M$54, 2,0)</f>
        <v>5</v>
      </c>
      <c r="G1449" s="0" t="s">
        <v>45</v>
      </c>
      <c r="H1449" s="0" t="n">
        <v>636394</v>
      </c>
      <c r="I1449" s="0" t="n">
        <v>10710</v>
      </c>
      <c r="J1449" s="0" t="n">
        <v>809817</v>
      </c>
      <c r="K1449" s="0" t="n">
        <v>6602129</v>
      </c>
      <c r="L1449" s="0" t="n">
        <v>687</v>
      </c>
      <c r="M1449" s="0" t="n">
        <f aca="false">H1449 / (H1449 + J1449)</f>
        <v>0.440042289818014</v>
      </c>
      <c r="N1449" s="0" t="n">
        <f aca="false">K1449 / (K1449+ I1449)</f>
        <v>0.998380423294745</v>
      </c>
      <c r="O1449" s="0" t="n">
        <f aca="false">I1449 / (I1449 + K1449)</f>
        <v>0.00161957670525473</v>
      </c>
      <c r="P1449" s="0" t="n">
        <f aca="false">J1449 / (H1449 + J1449)</f>
        <v>0.559957710181986</v>
      </c>
      <c r="Q1449" s="0" t="n">
        <f aca="false">100 * (J1449 + I1449) / (H1449 + I1449 + J1449 + K1449)</f>
        <v>10.1814357771698</v>
      </c>
      <c r="R1449" s="0" t="n">
        <f aca="false">(2 * S1449 * M1449) / (S1449 + M1449)</f>
        <v>0.608025070283259</v>
      </c>
      <c r="S1449" s="0" t="n">
        <f aca="false">H1449 / (H1449 + I1449)</f>
        <v>0.983449337355355</v>
      </c>
      <c r="T1449" s="0" t="n">
        <f aca="false">AVERAGE(M1449:S1449)</f>
        <v>1.96755859782977</v>
      </c>
      <c r="U1449" s="0" t="n">
        <f aca="false">(H1449 + K1449)/(H1449 + K1449 + I1449 + J1449)</f>
        <v>0.898185642228302</v>
      </c>
      <c r="V1449" s="0" t="n">
        <f aca="false">(I1449+J1449)/W1449</f>
        <v>0.0564675710631837</v>
      </c>
      <c r="W1449" s="0" t="n">
        <f aca="false">VLOOKUP(G1449,ValidPixels!$A$1:$B$53, 2,0)</f>
        <v>14530942</v>
      </c>
    </row>
    <row r="1450" customFormat="false" ht="12.8" hidden="false" customHeight="false" outlineLevel="0" collapsed="false">
      <c r="A1450" s="0" t="n">
        <v>17</v>
      </c>
      <c r="B1450" s="0" t="s">
        <v>127</v>
      </c>
      <c r="C1450" s="0" t="n">
        <f aca="false">VLOOKUP(D1450,List!$G$2:$H$12, 2, 0)</f>
        <v>6</v>
      </c>
      <c r="D1450" s="0" t="s">
        <v>40</v>
      </c>
      <c r="E1450" s="0" t="n">
        <f aca="false">VLOOKUP(G1450,List!$A$2:$B$54, 2, 0)</f>
        <v>18</v>
      </c>
      <c r="F1450" s="0" t="n">
        <f aca="false">VLOOKUP(G1450,List!$L$2:$M$54, 2,0)</f>
        <v>1</v>
      </c>
      <c r="G1450" s="0" t="s">
        <v>44</v>
      </c>
      <c r="H1450" s="0" t="n">
        <v>684583</v>
      </c>
      <c r="I1450" s="0" t="n">
        <v>84698</v>
      </c>
      <c r="J1450" s="0" t="n">
        <v>64221</v>
      </c>
      <c r="K1450" s="0" t="n">
        <v>14736731</v>
      </c>
      <c r="L1450" s="0" t="n">
        <v>13831</v>
      </c>
      <c r="M1450" s="0" t="n">
        <f aca="false">H1450 / (H1450 + J1450)</f>
        <v>0.914235233786144</v>
      </c>
      <c r="N1450" s="0" t="n">
        <f aca="false">K1450 / (K1450+ I1450)</f>
        <v>0.994285436309819</v>
      </c>
      <c r="O1450" s="0" t="n">
        <f aca="false">I1450 / (I1450 + K1450)</f>
        <v>0.00571456369018129</v>
      </c>
      <c r="P1450" s="0" t="n">
        <f aca="false">J1450 / (H1450 + J1450)</f>
        <v>0.0857647662138557</v>
      </c>
      <c r="Q1450" s="0" t="n">
        <f aca="false">100 * (J1450 + I1450) / (H1450 + I1450 + J1450 + K1450)</f>
        <v>0.956433985284613</v>
      </c>
      <c r="R1450" s="0" t="n">
        <f aca="false">(2 * S1450 * M1450) / (S1450 + M1450)</f>
        <v>0.901903384856579</v>
      </c>
      <c r="S1450" s="0" t="n">
        <f aca="false">H1450 / (H1450 + I1450)</f>
        <v>0.889899789543743</v>
      </c>
      <c r="T1450" s="0" t="n">
        <f aca="false">AVERAGE(M1450:S1450)</f>
        <v>0.678319594240705</v>
      </c>
      <c r="U1450" s="0" t="n">
        <f aca="false">(H1450 + K1450)/(H1450 + K1450 + I1450 + J1450)</f>
        <v>0.990435660147154</v>
      </c>
      <c r="V1450" s="0" t="n">
        <f aca="false">(I1450+J1450)/W1450</f>
        <v>0.00957284646309811</v>
      </c>
      <c r="W1450" s="0" t="n">
        <f aca="false">VLOOKUP(G1450,ValidPixels!$A$1:$B$53, 2,0)</f>
        <v>15556397</v>
      </c>
    </row>
    <row r="1451" customFormat="false" ht="12.8" hidden="false" customHeight="false" outlineLevel="0" collapsed="false">
      <c r="A1451" s="0" t="n">
        <v>17</v>
      </c>
      <c r="B1451" s="0" t="s">
        <v>127</v>
      </c>
      <c r="C1451" s="0" t="n">
        <f aca="false">VLOOKUP(D1451,List!$G$2:$H$12, 2, 0)</f>
        <v>6</v>
      </c>
      <c r="D1451" s="0" t="s">
        <v>40</v>
      </c>
      <c r="E1451" s="0" t="n">
        <f aca="false">VLOOKUP(G1451,List!$A$2:$B$54, 2, 0)</f>
        <v>17</v>
      </c>
      <c r="F1451" s="0" t="n">
        <f aca="false">VLOOKUP(G1451,List!$L$2:$M$54, 2,0)</f>
        <v>4</v>
      </c>
      <c r="G1451" s="0" t="s">
        <v>43</v>
      </c>
      <c r="H1451" s="0" t="n">
        <v>692845</v>
      </c>
      <c r="I1451" s="0" t="n">
        <v>3090</v>
      </c>
      <c r="J1451" s="0" t="n">
        <v>12100</v>
      </c>
      <c r="K1451" s="0" t="n">
        <v>13822907</v>
      </c>
      <c r="L1451" s="0" t="n">
        <v>0</v>
      </c>
      <c r="M1451" s="0" t="n">
        <f aca="false">H1451 / (H1451 + J1451)</f>
        <v>0.982835540361305</v>
      </c>
      <c r="N1451" s="0" t="n">
        <f aca="false">K1451 / (K1451+ I1451)</f>
        <v>0.999776507979859</v>
      </c>
      <c r="O1451" s="0" t="n">
        <f aca="false">I1451 / (I1451 + K1451)</f>
        <v>0.000223492020141477</v>
      </c>
      <c r="P1451" s="0" t="n">
        <f aca="false">J1451 / (H1451 + J1451)</f>
        <v>0.0171644596386952</v>
      </c>
      <c r="Q1451" s="0" t="n">
        <f aca="false">100 * (J1451 + I1451) / (H1451 + I1451 + J1451 + K1451)</f>
        <v>0.104535549037358</v>
      </c>
      <c r="R1451" s="0" t="n">
        <f aca="false">(2 * S1451 * M1451) / (S1451 + M1451)</f>
        <v>0.989156815715836</v>
      </c>
      <c r="S1451" s="0" t="n">
        <f aca="false">H1451 / (H1451 + I1451)</f>
        <v>0.995559930165892</v>
      </c>
      <c r="T1451" s="0" t="n">
        <f aca="false">AVERAGE(M1451:S1451)</f>
        <v>0.584178899274155</v>
      </c>
      <c r="U1451" s="0" t="n">
        <f aca="false">(H1451 + K1451)/(H1451 + K1451 + I1451 + J1451)</f>
        <v>0.998954644509626</v>
      </c>
      <c r="V1451" s="0" t="n">
        <f aca="false">(I1451+J1451)/W1451</f>
        <v>8.97660880124404E-005</v>
      </c>
      <c r="W1451" s="0" t="n">
        <f aca="false">VLOOKUP(G1451,ValidPixels!$A$1:$B$53, 2,0)</f>
        <v>169217578</v>
      </c>
    </row>
    <row r="1452" customFormat="false" ht="12.8" hidden="false" customHeight="false" outlineLevel="0" collapsed="false">
      <c r="A1452" s="0" t="n">
        <v>17</v>
      </c>
      <c r="B1452" s="0" t="s">
        <v>127</v>
      </c>
      <c r="C1452" s="0" t="n">
        <f aca="false">VLOOKUP(D1452,List!$G$2:$H$12, 2, 0)</f>
        <v>6</v>
      </c>
      <c r="D1452" s="0" t="s">
        <v>40</v>
      </c>
      <c r="E1452" s="0" t="n">
        <f aca="false">VLOOKUP(G1452,List!$A$2:$B$54, 2, 0)</f>
        <v>20</v>
      </c>
      <c r="F1452" s="0" t="n">
        <f aca="false">VLOOKUP(G1452,List!$L$2:$M$54, 2,0)</f>
        <v>3</v>
      </c>
      <c r="G1452" s="0" t="s">
        <v>46</v>
      </c>
      <c r="H1452" s="0" t="n">
        <v>5110522</v>
      </c>
      <c r="I1452" s="0" t="n">
        <v>415084</v>
      </c>
      <c r="J1452" s="0" t="n">
        <v>2278158</v>
      </c>
      <c r="K1452" s="0" t="n">
        <v>161413814</v>
      </c>
      <c r="L1452" s="0" t="n">
        <v>0</v>
      </c>
      <c r="M1452" s="0" t="n">
        <f aca="false">H1452 / (H1452 + J1452)</f>
        <v>0.691669147939821</v>
      </c>
      <c r="N1452" s="0" t="n">
        <f aca="false">K1452 / (K1452+ I1452)</f>
        <v>0.997435044017911</v>
      </c>
      <c r="O1452" s="0" t="n">
        <f aca="false">I1452 / (I1452 + K1452)</f>
        <v>0.00256495598208918</v>
      </c>
      <c r="P1452" s="0" t="n">
        <f aca="false">J1452 / (H1452 + J1452)</f>
        <v>0.308330852060178</v>
      </c>
      <c r="Q1452" s="0" t="n">
        <f aca="false">100 * (J1452 + I1452) / (H1452 + I1452 + J1452 + K1452)</f>
        <v>1.59158524299408</v>
      </c>
      <c r="R1452" s="0" t="n">
        <f aca="false">(2 * S1452 * M1452) / (S1452 + M1452)</f>
        <v>0.791452504613883</v>
      </c>
      <c r="S1452" s="0" t="n">
        <f aca="false">H1452 / (H1452 + I1452)</f>
        <v>0.924879913623954</v>
      </c>
      <c r="T1452" s="0" t="n">
        <f aca="false">AVERAGE(M1452:S1452)</f>
        <v>0.75827395160456</v>
      </c>
      <c r="U1452" s="0" t="n">
        <f aca="false">(H1452 + K1452)/(H1452 + K1452 + I1452 + J1452)</f>
        <v>0.984084147570059</v>
      </c>
      <c r="V1452" s="0" t="n">
        <f aca="false">(I1452+J1452)/W1452</f>
        <v>0.0292871292033992</v>
      </c>
      <c r="W1452" s="0" t="n">
        <f aca="false">VLOOKUP(G1452,ValidPixels!$A$1:$B$53, 2,0)</f>
        <v>91959918</v>
      </c>
    </row>
    <row r="1453" customFormat="false" ht="12.8" hidden="false" customHeight="false" outlineLevel="0" collapsed="false">
      <c r="A1453" s="0" t="n">
        <v>17</v>
      </c>
      <c r="B1453" s="0" t="s">
        <v>127</v>
      </c>
      <c r="C1453" s="0" t="n">
        <f aca="false">VLOOKUP(D1453,List!$G$2:$H$12, 2, 0)</f>
        <v>9</v>
      </c>
      <c r="D1453" s="0" t="s">
        <v>47</v>
      </c>
      <c r="E1453" s="0" t="n">
        <f aca="false">VLOOKUP(G1453,List!$A$2:$B$54, 2, 0)</f>
        <v>21</v>
      </c>
      <c r="F1453" s="0" t="n">
        <f aca="false">VLOOKUP(G1453,List!$L$2:$M$54, 2,0)</f>
        <v>1</v>
      </c>
      <c r="G1453" s="0" t="s">
        <v>48</v>
      </c>
      <c r="H1453" s="0" t="n">
        <v>1936589</v>
      </c>
      <c r="I1453" s="0" t="n">
        <v>30233</v>
      </c>
      <c r="J1453" s="0" t="n">
        <v>88008</v>
      </c>
      <c r="K1453" s="0" t="n">
        <v>99797554</v>
      </c>
      <c r="L1453" s="0" t="n">
        <v>0</v>
      </c>
      <c r="M1453" s="0" t="n">
        <f aca="false">H1453 / (H1453 + J1453)</f>
        <v>0.956530608313654</v>
      </c>
      <c r="N1453" s="0" t="n">
        <f aca="false">K1453 / (K1453+ I1453)</f>
        <v>0.999697148450261</v>
      </c>
      <c r="O1453" s="0" t="n">
        <f aca="false">I1453 / (I1453 + K1453)</f>
        <v>0.000302851549739353</v>
      </c>
      <c r="P1453" s="0" t="n">
        <f aca="false">J1453 / (H1453 + J1453)</f>
        <v>0.0434693916863455</v>
      </c>
      <c r="Q1453" s="0" t="n">
        <f aca="false">100 * (J1453 + I1453) / (H1453 + I1453 + J1453 + K1453)</f>
        <v>0.116090557094864</v>
      </c>
      <c r="R1453" s="0" t="n">
        <f aca="false">(2 * S1453 * M1453) / (S1453 + M1453)</f>
        <v>0.970376199542068</v>
      </c>
      <c r="S1453" s="0" t="n">
        <f aca="false">H1453 / (H1453 + I1453)</f>
        <v>0.984628502223384</v>
      </c>
      <c r="T1453" s="0" t="n">
        <f aca="false">AVERAGE(M1453:S1453)</f>
        <v>0.581585036980045</v>
      </c>
      <c r="U1453" s="0" t="n">
        <f aca="false">(H1453 + K1453)/(H1453 + K1453 + I1453 + J1453)</f>
        <v>0.998839094429051</v>
      </c>
      <c r="V1453" s="0" t="n">
        <f aca="false">(I1453+J1453)/W1453</f>
        <v>0.00116090557094864</v>
      </c>
      <c r="W1453" s="0" t="n">
        <f aca="false">VLOOKUP(G1453,ValidPixels!$A$1:$B$53, 2,0)</f>
        <v>101852384</v>
      </c>
    </row>
    <row r="1454" customFormat="false" ht="12.8" hidden="false" customHeight="false" outlineLevel="0" collapsed="false">
      <c r="A1454" s="0" t="n">
        <v>17</v>
      </c>
      <c r="B1454" s="0" t="s">
        <v>127</v>
      </c>
      <c r="C1454" s="0" t="n">
        <f aca="false">VLOOKUP(D1454,List!$G$2:$H$12, 2, 0)</f>
        <v>9</v>
      </c>
      <c r="D1454" s="0" t="s">
        <v>47</v>
      </c>
      <c r="E1454" s="0" t="n">
        <f aca="false">VLOOKUP(G1454,List!$A$2:$B$54, 2, 0)</f>
        <v>22</v>
      </c>
      <c r="F1454" s="0" t="n">
        <f aca="false">VLOOKUP(G1454,List!$L$2:$M$54, 2,0)</f>
        <v>3</v>
      </c>
      <c r="G1454" s="0" t="s">
        <v>49</v>
      </c>
      <c r="H1454" s="0" t="n">
        <v>2693846</v>
      </c>
      <c r="I1454" s="0" t="n">
        <v>459631</v>
      </c>
      <c r="J1454" s="0" t="n">
        <v>257363</v>
      </c>
      <c r="K1454" s="0" t="n">
        <v>76555871</v>
      </c>
      <c r="L1454" s="0" t="n">
        <v>307748</v>
      </c>
      <c r="M1454" s="0" t="n">
        <f aca="false">H1454 / (H1454 + J1454)</f>
        <v>0.91279404474573</v>
      </c>
      <c r="N1454" s="0" t="n">
        <f aca="false">K1454 / (K1454+ I1454)</f>
        <v>0.994031967745922</v>
      </c>
      <c r="O1454" s="0" t="n">
        <f aca="false">I1454 / (I1454 + K1454)</f>
        <v>0.00596803225407789</v>
      </c>
      <c r="P1454" s="0" t="n">
        <f aca="false">J1454 / (H1454 + J1454)</f>
        <v>0.0872059552542704</v>
      </c>
      <c r="Q1454" s="0" t="n">
        <f aca="false">100 * (J1454 + I1454) / (H1454 + I1454 + J1454 + K1454)</f>
        <v>0.896615592955924</v>
      </c>
      <c r="R1454" s="0" t="n">
        <f aca="false">(2 * S1454 * M1454) / (S1454 + M1454)</f>
        <v>0.882550224532433</v>
      </c>
      <c r="S1454" s="0" t="n">
        <f aca="false">H1454 / (H1454 + I1454)</f>
        <v>0.854246281168374</v>
      </c>
      <c r="T1454" s="0" t="n">
        <f aca="false">AVERAGE(M1454:S1454)</f>
        <v>0.661916014093819</v>
      </c>
      <c r="U1454" s="0" t="n">
        <f aca="false">(H1454 + K1454)/(H1454 + K1454 + I1454 + J1454)</f>
        <v>0.991033844070441</v>
      </c>
      <c r="V1454" s="0" t="n">
        <f aca="false">(I1454+J1454)/W1454</f>
        <v>0.00901030508545121</v>
      </c>
      <c r="W1454" s="0" t="n">
        <f aca="false">VLOOKUP(G1454,ValidPixels!$A$1:$B$53, 2,0)</f>
        <v>79574886</v>
      </c>
    </row>
    <row r="1455" customFormat="false" ht="12.8" hidden="false" customHeight="false" outlineLevel="0" collapsed="false">
      <c r="A1455" s="0" t="n">
        <v>17</v>
      </c>
      <c r="B1455" s="0" t="s">
        <v>127</v>
      </c>
      <c r="C1455" s="0" t="n">
        <f aca="false">VLOOKUP(D1455,List!$G$2:$H$12, 2, 0)</f>
        <v>9</v>
      </c>
      <c r="D1455" s="0" t="s">
        <v>47</v>
      </c>
      <c r="E1455" s="0" t="n">
        <f aca="false">VLOOKUP(G1455,List!$A$2:$B$54, 2, 0)</f>
        <v>24</v>
      </c>
      <c r="F1455" s="0" t="n">
        <f aca="false">VLOOKUP(G1455,List!$L$2:$M$54, 2,0)</f>
        <v>6</v>
      </c>
      <c r="G1455" s="0" t="s">
        <v>51</v>
      </c>
      <c r="H1455" s="0" t="n">
        <v>4881987</v>
      </c>
      <c r="I1455" s="0" t="n">
        <v>938694</v>
      </c>
      <c r="J1455" s="0" t="n">
        <v>23369</v>
      </c>
      <c r="K1455" s="0" t="n">
        <v>81061966</v>
      </c>
      <c r="L1455" s="0" t="n">
        <v>876937</v>
      </c>
      <c r="M1455" s="0" t="n">
        <f aca="false">H1455 / (H1455 + J1455)</f>
        <v>0.995236023644359</v>
      </c>
      <c r="N1455" s="0" t="n">
        <f aca="false">K1455 / (K1455+ I1455)</f>
        <v>0.988552604332697</v>
      </c>
      <c r="O1455" s="0" t="n">
        <f aca="false">I1455 / (I1455 + K1455)</f>
        <v>0.0114473956673032</v>
      </c>
      <c r="P1455" s="0" t="n">
        <f aca="false">J1455 / (H1455 + J1455)</f>
        <v>0.00476397635564065</v>
      </c>
      <c r="Q1455" s="0" t="n">
        <f aca="false">100 * (J1455 + I1455) / (H1455 + I1455 + J1455 + K1455)</f>
        <v>1.1070154222695</v>
      </c>
      <c r="R1455" s="0" t="n">
        <f aca="false">(2 * S1455 * M1455) / (S1455 + M1455)</f>
        <v>0.910305828704488</v>
      </c>
      <c r="S1455" s="0" t="n">
        <f aca="false">H1455 / (H1455 + I1455)</f>
        <v>0.83873124124136</v>
      </c>
      <c r="T1455" s="0" t="n">
        <f aca="false">AVERAGE(M1455:S1455)</f>
        <v>0.693721784602193</v>
      </c>
      <c r="U1455" s="0" t="n">
        <f aca="false">(H1455 + K1455)/(H1455 + K1455 + I1455 + J1455)</f>
        <v>0.988929845777305</v>
      </c>
      <c r="V1455" s="0" t="n">
        <f aca="false">(I1455+J1455)/W1455</f>
        <v>0.0111833101630011</v>
      </c>
      <c r="W1455" s="0" t="n">
        <f aca="false">VLOOKUP(G1455,ValidPixels!$A$1:$B$53, 2,0)</f>
        <v>86026676</v>
      </c>
    </row>
    <row r="1456" customFormat="false" ht="12.8" hidden="false" customHeight="false" outlineLevel="0" collapsed="false">
      <c r="A1456" s="0" t="n">
        <v>17</v>
      </c>
      <c r="B1456" s="0" t="s">
        <v>127</v>
      </c>
      <c r="C1456" s="0" t="n">
        <f aca="false">VLOOKUP(D1456,List!$G$2:$H$12, 2, 0)</f>
        <v>9</v>
      </c>
      <c r="D1456" s="0" t="s">
        <v>47</v>
      </c>
      <c r="E1456" s="0" t="n">
        <f aca="false">VLOOKUP(G1456,List!$A$2:$B$54, 2, 0)</f>
        <v>23</v>
      </c>
      <c r="F1456" s="0" t="n">
        <f aca="false">VLOOKUP(G1456,List!$L$2:$M$54, 2,0)</f>
        <v>2</v>
      </c>
      <c r="G1456" s="0" t="s">
        <v>50</v>
      </c>
      <c r="H1456" s="0" t="n">
        <v>5063755</v>
      </c>
      <c r="I1456" s="0" t="n">
        <v>1847138</v>
      </c>
      <c r="J1456" s="0" t="n">
        <v>93033</v>
      </c>
      <c r="K1456" s="0" t="n">
        <v>78992580</v>
      </c>
      <c r="L1456" s="0" t="n">
        <v>1750948</v>
      </c>
      <c r="M1456" s="0" t="n">
        <f aca="false">H1456 / (H1456 + J1456)</f>
        <v>0.981959118738253</v>
      </c>
      <c r="N1456" s="0" t="n">
        <f aca="false">K1456 / (K1456+ I1456)</f>
        <v>0.977150613019209</v>
      </c>
      <c r="O1456" s="0" t="n">
        <f aca="false">I1456 / (I1456 + K1456)</f>
        <v>0.0228493869807908</v>
      </c>
      <c r="P1456" s="0" t="n">
        <f aca="false">J1456 / (H1456 + J1456)</f>
        <v>0.0180408812617467</v>
      </c>
      <c r="Q1456" s="0" t="n">
        <f aca="false">100 * (J1456 + I1456) / (H1456 + I1456 + J1456 + K1456)</f>
        <v>2.25610445149946</v>
      </c>
      <c r="R1456" s="0" t="n">
        <f aca="false">(2 * S1456 * M1456) / (S1456 + M1456)</f>
        <v>0.839225862864622</v>
      </c>
      <c r="S1456" s="0" t="n">
        <f aca="false">H1456 / (H1456 + I1456)</f>
        <v>0.732720793101557</v>
      </c>
      <c r="T1456" s="0" t="n">
        <f aca="false">AVERAGE(M1456:S1456)</f>
        <v>0.832578729637948</v>
      </c>
      <c r="U1456" s="0" t="n">
        <f aca="false">(H1456 + K1456)/(H1456 + K1456 + I1456 + J1456)</f>
        <v>0.977438955485005</v>
      </c>
      <c r="V1456" s="0" t="n">
        <f aca="false">(I1456+J1456)/W1456</f>
        <v>0.023030583272187</v>
      </c>
      <c r="W1456" s="0" t="n">
        <f aca="false">VLOOKUP(G1456,ValidPixels!$A$1:$B$53, 2,0)</f>
        <v>84243242</v>
      </c>
    </row>
    <row r="1457" customFormat="false" ht="12.8" hidden="false" customHeight="false" outlineLevel="0" collapsed="false">
      <c r="A1457" s="0" t="n">
        <v>17</v>
      </c>
      <c r="B1457" s="0" t="s">
        <v>127</v>
      </c>
      <c r="C1457" s="0" t="n">
        <f aca="false">VLOOKUP(D1457,List!$G$2:$H$12, 2, 0)</f>
        <v>9</v>
      </c>
      <c r="D1457" s="0" t="s">
        <v>47</v>
      </c>
      <c r="E1457" s="0" t="n">
        <f aca="false">VLOOKUP(G1457,List!$A$2:$B$54, 2, 0)</f>
        <v>25</v>
      </c>
      <c r="F1457" s="0" t="n">
        <f aca="false">VLOOKUP(G1457,List!$L$2:$M$54, 2,0)</f>
        <v>5</v>
      </c>
      <c r="G1457" s="0" t="s">
        <v>52</v>
      </c>
      <c r="H1457" s="0" t="n">
        <v>9812715</v>
      </c>
      <c r="I1457" s="0" t="n">
        <v>1099479</v>
      </c>
      <c r="J1457" s="0" t="n">
        <v>562478</v>
      </c>
      <c r="K1457" s="0" t="n">
        <v>516803296</v>
      </c>
      <c r="L1457" s="0" t="n">
        <v>320432</v>
      </c>
      <c r="M1457" s="0" t="n">
        <f aca="false">H1457 / (H1457 + J1457)</f>
        <v>0.945786261518219</v>
      </c>
      <c r="N1457" s="0" t="n">
        <f aca="false">K1457 / (K1457+ I1457)</f>
        <v>0.99787705520597</v>
      </c>
      <c r="O1457" s="0" t="n">
        <f aca="false">I1457 / (I1457 + K1457)</f>
        <v>0.00212294479403011</v>
      </c>
      <c r="P1457" s="0" t="n">
        <f aca="false">J1457 / (H1457 + J1457)</f>
        <v>0.0542137384817805</v>
      </c>
      <c r="Q1457" s="0" t="n">
        <f aca="false">100 * (J1457 + I1457) / (H1457 + I1457 + J1457 + K1457)</f>
        <v>0.314598961280172</v>
      </c>
      <c r="R1457" s="0" t="n">
        <f aca="false">(2 * S1457 * M1457) / (S1457 + M1457)</f>
        <v>0.921927618453124</v>
      </c>
      <c r="S1457" s="0" t="n">
        <f aca="false">H1457 / (H1457 + I1457)</f>
        <v>0.899243085304385</v>
      </c>
      <c r="T1457" s="0" t="n">
        <f aca="false">AVERAGE(M1457:S1457)</f>
        <v>0.590824237862526</v>
      </c>
      <c r="U1457" s="0" t="n">
        <f aca="false">(H1457 + K1457)/(H1457 + K1457 + I1457 + J1457)</f>
        <v>0.996854010387198</v>
      </c>
      <c r="V1457" s="0" t="n">
        <f aca="false">(I1457+J1457)/W1457</f>
        <v>0.00314874348053983</v>
      </c>
      <c r="W1457" s="0" t="n">
        <f aca="false">VLOOKUP(G1457,ValidPixels!$A$1:$B$53, 2,0)</f>
        <v>527815940</v>
      </c>
    </row>
    <row r="1458" customFormat="false" ht="12.8" hidden="false" customHeight="false" outlineLevel="0" collapsed="false">
      <c r="A1458" s="0" t="n">
        <v>17</v>
      </c>
      <c r="B1458" s="0" t="s">
        <v>127</v>
      </c>
      <c r="C1458" s="0" t="n">
        <f aca="false">VLOOKUP(D1458,List!$G$2:$H$12, 2, 0)</f>
        <v>9</v>
      </c>
      <c r="D1458" s="0" t="s">
        <v>47</v>
      </c>
      <c r="E1458" s="0" t="n">
        <f aca="false">VLOOKUP(G1458,List!$A$2:$B$54, 2, 0)</f>
        <v>26</v>
      </c>
      <c r="F1458" s="0" t="n">
        <f aca="false">VLOOKUP(G1458,List!$L$2:$M$54, 2,0)</f>
        <v>4</v>
      </c>
      <c r="G1458" s="0" t="s">
        <v>53</v>
      </c>
      <c r="H1458" s="0" t="n">
        <v>62070785</v>
      </c>
      <c r="I1458" s="0" t="n">
        <v>3258865</v>
      </c>
      <c r="J1458" s="0" t="n">
        <v>6662880</v>
      </c>
      <c r="K1458" s="0" t="n">
        <v>920043677</v>
      </c>
      <c r="L1458" s="0" t="n">
        <v>0</v>
      </c>
      <c r="M1458" s="0" t="n">
        <f aca="false">H1458 / (H1458 + J1458)</f>
        <v>0.903062349432407</v>
      </c>
      <c r="N1458" s="0" t="n">
        <f aca="false">K1458 / (K1458+ I1458)</f>
        <v>0.996470425617002</v>
      </c>
      <c r="O1458" s="0" t="n">
        <f aca="false">I1458 / (I1458 + K1458)</f>
        <v>0.00352957438299785</v>
      </c>
      <c r="P1458" s="0" t="n">
        <f aca="false">J1458 / (H1458 + J1458)</f>
        <v>0.096937650567593</v>
      </c>
      <c r="Q1458" s="0" t="n">
        <f aca="false">100 * (J1458 + I1458) / (H1458 + I1458 + J1458 + K1458)</f>
        <v>1.00013940317805</v>
      </c>
      <c r="R1458" s="0" t="n">
        <f aca="false">(2 * S1458 * M1458) / (S1458 + M1458)</f>
        <v>0.9259920956005</v>
      </c>
      <c r="S1458" s="0" t="n">
        <f aca="false">H1458 / (H1458 + I1458)</f>
        <v>0.950116600961432</v>
      </c>
      <c r="T1458" s="0" t="n">
        <f aca="false">AVERAGE(M1458:S1458)</f>
        <v>0.696606871391426</v>
      </c>
      <c r="U1458" s="0" t="n">
        <f aca="false">(H1458 + K1458)/(H1458 + K1458 + I1458 + J1458)</f>
        <v>0.989998605968219</v>
      </c>
      <c r="V1458" s="0" t="n">
        <f aca="false">(I1458+J1458)/W1458</f>
        <v>0.0100013940317805</v>
      </c>
      <c r="W1458" s="0" t="n">
        <f aca="false">VLOOKUP(G1458,ValidPixels!$A$1:$B$53, 2,0)</f>
        <v>992036207</v>
      </c>
    </row>
    <row r="1459" customFormat="false" ht="12.8" hidden="false" customHeight="false" outlineLevel="0" collapsed="false">
      <c r="A1459" s="0" t="n">
        <v>17</v>
      </c>
      <c r="B1459" s="0" t="s">
        <v>127</v>
      </c>
      <c r="C1459" s="0" t="n">
        <f aca="false">VLOOKUP(D1459,List!$G$2:$H$12, 2, 0)</f>
        <v>10</v>
      </c>
      <c r="D1459" s="0" t="s">
        <v>54</v>
      </c>
      <c r="E1459" s="0" t="n">
        <f aca="false">VLOOKUP(G1459,List!$A$2:$B$54, 2, 0)</f>
        <v>27</v>
      </c>
      <c r="F1459" s="0" t="n">
        <f aca="false">VLOOKUP(G1459,List!$L$2:$M$54, 2,0)</f>
        <v>5</v>
      </c>
      <c r="G1459" s="0" t="s">
        <v>55</v>
      </c>
      <c r="H1459" s="0" t="n">
        <v>539628</v>
      </c>
      <c r="I1459" s="0" t="n">
        <v>155698</v>
      </c>
      <c r="J1459" s="0" t="n">
        <v>175509</v>
      </c>
      <c r="K1459" s="0" t="n">
        <v>34339442</v>
      </c>
      <c r="L1459" s="0" t="n">
        <v>0</v>
      </c>
      <c r="M1459" s="0" t="n">
        <f aca="false">H1459 / (H1459 + J1459)</f>
        <v>0.75457989168509</v>
      </c>
      <c r="N1459" s="0" t="n">
        <f aca="false">K1459 / (K1459+ I1459)</f>
        <v>0.995486378660878</v>
      </c>
      <c r="O1459" s="0" t="n">
        <f aca="false">I1459 / (I1459 + K1459)</f>
        <v>0.00451362133912197</v>
      </c>
      <c r="P1459" s="0" t="n">
        <f aca="false">J1459 / (H1459 + J1459)</f>
        <v>0.24542010831491</v>
      </c>
      <c r="Q1459" s="0" t="n">
        <f aca="false">100 * (J1459 + I1459) / (H1459 + I1459 + J1459 + K1459)</f>
        <v>0.94065434361678</v>
      </c>
      <c r="R1459" s="0" t="n">
        <f aca="false">(2 * S1459 * M1459) / (S1459 + M1459)</f>
        <v>0.765178526483857</v>
      </c>
      <c r="S1459" s="0" t="n">
        <f aca="false">H1459 / (H1459 + I1459)</f>
        <v>0.776079134104003</v>
      </c>
      <c r="T1459" s="0" t="n">
        <f aca="false">AVERAGE(M1459:S1459)</f>
        <v>0.640273143457806</v>
      </c>
      <c r="U1459" s="0" t="n">
        <f aca="false">(H1459 + K1459)/(H1459 + K1459 + I1459 + J1459)</f>
        <v>0.990593456563832</v>
      </c>
      <c r="V1459" s="0" t="n">
        <f aca="false">(I1459+J1459)/W1459</f>
        <v>0.0094065434361678</v>
      </c>
      <c r="W1459" s="0" t="n">
        <f aca="false">VLOOKUP(G1459,ValidPixels!$A$1:$B$53, 2,0)</f>
        <v>35210277</v>
      </c>
    </row>
    <row r="1460" customFormat="false" ht="12.8" hidden="false" customHeight="false" outlineLevel="0" collapsed="false">
      <c r="A1460" s="0" t="n">
        <v>17</v>
      </c>
      <c r="B1460" s="0" t="s">
        <v>127</v>
      </c>
      <c r="C1460" s="0" t="n">
        <f aca="false">VLOOKUP(D1460,List!$G$2:$H$12, 2, 0)</f>
        <v>10</v>
      </c>
      <c r="D1460" s="0" t="s">
        <v>54</v>
      </c>
      <c r="E1460" s="0" t="n">
        <f aca="false">VLOOKUP(G1460,List!$A$2:$B$54, 2, 0)</f>
        <v>28</v>
      </c>
      <c r="F1460" s="0" t="n">
        <f aca="false">VLOOKUP(G1460,List!$L$2:$M$54, 2,0)</f>
        <v>3</v>
      </c>
      <c r="G1460" s="0" t="s">
        <v>56</v>
      </c>
      <c r="H1460" s="0" t="n">
        <v>3539331</v>
      </c>
      <c r="I1460" s="0" t="n">
        <v>267904</v>
      </c>
      <c r="J1460" s="0" t="n">
        <v>4433750</v>
      </c>
      <c r="K1460" s="0" t="n">
        <v>407890510</v>
      </c>
      <c r="L1460" s="0" t="n">
        <v>0</v>
      </c>
      <c r="M1460" s="0" t="n">
        <f aca="false">H1460 / (H1460 + J1460)</f>
        <v>0.443910076920076</v>
      </c>
      <c r="N1460" s="0" t="n">
        <f aca="false">K1460 / (K1460+ I1460)</f>
        <v>0.999343627398552</v>
      </c>
      <c r="O1460" s="0" t="n">
        <f aca="false">I1460 / (I1460 + K1460)</f>
        <v>0.000656372601447829</v>
      </c>
      <c r="P1460" s="0" t="n">
        <f aca="false">J1460 / (H1460 + J1460)</f>
        <v>0.556089923079924</v>
      </c>
      <c r="Q1460" s="0" t="n">
        <f aca="false">100 * (J1460 + I1460) / (H1460 + I1460 + J1460 + K1460)</f>
        <v>1.12984815052271</v>
      </c>
      <c r="R1460" s="0" t="n">
        <f aca="false">(2 * S1460 * M1460) / (S1460 + M1460)</f>
        <v>0.600888974455354</v>
      </c>
      <c r="S1460" s="0" t="n">
        <f aca="false">H1460 / (H1460 + I1460)</f>
        <v>0.929632922580298</v>
      </c>
      <c r="T1460" s="0" t="n">
        <f aca="false">AVERAGE(M1460:S1460)</f>
        <v>0.665767149651194</v>
      </c>
      <c r="U1460" s="0" t="n">
        <f aca="false">(H1460 + K1460)/(H1460 + K1460 + I1460 + J1460)</f>
        <v>0.988701518494773</v>
      </c>
      <c r="V1460" s="0" t="n">
        <f aca="false">(I1460+J1460)/W1460</f>
        <v>0.0112984815052271</v>
      </c>
      <c r="W1460" s="0" t="n">
        <f aca="false">VLOOKUP(G1460,ValidPixels!$A$1:$B$53, 2,0)</f>
        <v>416131495</v>
      </c>
    </row>
    <row r="1461" customFormat="false" ht="12.8" hidden="false" customHeight="false" outlineLevel="0" collapsed="false">
      <c r="A1461" s="0" t="n">
        <v>17</v>
      </c>
      <c r="B1461" s="0" t="s">
        <v>127</v>
      </c>
      <c r="C1461" s="0" t="n">
        <f aca="false">VLOOKUP(D1461,List!$G$2:$H$12, 2, 0)</f>
        <v>10</v>
      </c>
      <c r="D1461" s="0" t="s">
        <v>54</v>
      </c>
      <c r="E1461" s="0" t="n">
        <f aca="false">VLOOKUP(G1461,List!$A$2:$B$54, 2, 0)</f>
        <v>29</v>
      </c>
      <c r="F1461" s="0" t="n">
        <f aca="false">VLOOKUP(G1461,List!$L$2:$M$54, 2,0)</f>
        <v>1</v>
      </c>
      <c r="G1461" s="0" t="s">
        <v>57</v>
      </c>
      <c r="H1461" s="0" t="n">
        <v>11668031</v>
      </c>
      <c r="I1461" s="0" t="n">
        <v>1672209</v>
      </c>
      <c r="J1461" s="0" t="n">
        <v>672126</v>
      </c>
      <c r="K1461" s="0" t="n">
        <v>358314816</v>
      </c>
      <c r="L1461" s="0" t="n">
        <v>0</v>
      </c>
      <c r="M1461" s="0" t="n">
        <f aca="false">H1461 / (H1461 + J1461)</f>
        <v>0.945533432030079</v>
      </c>
      <c r="N1461" s="0" t="n">
        <f aca="false">K1461 / (K1461+ I1461)</f>
        <v>0.995354807579523</v>
      </c>
      <c r="O1461" s="0" t="n">
        <f aca="false">I1461 / (I1461 + K1461)</f>
        <v>0.00464519242047682</v>
      </c>
      <c r="P1461" s="0" t="n">
        <f aca="false">J1461 / (H1461 + J1461)</f>
        <v>0.0544665679699213</v>
      </c>
      <c r="Q1461" s="0" t="n">
        <f aca="false">100 * (J1461 + I1461) / (H1461 + I1461 + J1461 + K1461)</f>
        <v>0.629643795386392</v>
      </c>
      <c r="R1461" s="0" t="n">
        <f aca="false">(2 * S1461 * M1461) / (S1461 + M1461)</f>
        <v>0.908711107542457</v>
      </c>
      <c r="S1461" s="0" t="n">
        <f aca="false">H1461 / (H1461 + I1461)</f>
        <v>0.874649256685037</v>
      </c>
      <c r="T1461" s="0" t="n">
        <f aca="false">AVERAGE(M1461:S1461)</f>
        <v>0.630429165659127</v>
      </c>
      <c r="U1461" s="0" t="n">
        <f aca="false">(H1461 + K1461)/(H1461 + K1461 + I1461 + J1461)</f>
        <v>0.993703562046136</v>
      </c>
      <c r="V1461" s="0" t="n">
        <f aca="false">(I1461+J1461)/W1461</f>
        <v>0.00629643795386392</v>
      </c>
      <c r="W1461" s="0" t="n">
        <f aca="false">VLOOKUP(G1461,ValidPixels!$A$1:$B$53, 2,0)</f>
        <v>372327182</v>
      </c>
    </row>
    <row r="1462" customFormat="false" ht="12.8" hidden="false" customHeight="false" outlineLevel="0" collapsed="false">
      <c r="A1462" s="0" t="n">
        <v>17</v>
      </c>
      <c r="B1462" s="0" t="s">
        <v>127</v>
      </c>
      <c r="C1462" s="0" t="n">
        <f aca="false">VLOOKUP(D1462,List!$G$2:$H$12, 2, 0)</f>
        <v>10</v>
      </c>
      <c r="D1462" s="0" t="s">
        <v>54</v>
      </c>
      <c r="E1462" s="0" t="n">
        <f aca="false">VLOOKUP(G1462,List!$A$2:$B$54, 2, 0)</f>
        <v>30</v>
      </c>
      <c r="F1462" s="0" t="n">
        <f aca="false">VLOOKUP(G1462,List!$L$2:$M$54, 2,0)</f>
        <v>2</v>
      </c>
      <c r="G1462" s="0" t="s">
        <v>58</v>
      </c>
      <c r="H1462" s="0" t="n">
        <v>17551702</v>
      </c>
      <c r="I1462" s="0" t="n">
        <v>1049053</v>
      </c>
      <c r="J1462" s="0" t="n">
        <v>1912595</v>
      </c>
      <c r="K1462" s="0" t="n">
        <v>206135214</v>
      </c>
      <c r="L1462" s="0" t="n">
        <v>0</v>
      </c>
      <c r="M1462" s="0" t="n">
        <f aca="false">H1462 / (H1462 + J1462)</f>
        <v>0.901738295505869</v>
      </c>
      <c r="N1462" s="0" t="n">
        <f aca="false">K1462 / (K1462+ I1462)</f>
        <v>0.994936618425761</v>
      </c>
      <c r="O1462" s="0" t="n">
        <f aca="false">I1462 / (I1462 + K1462)</f>
        <v>0.00506338157423894</v>
      </c>
      <c r="P1462" s="0" t="n">
        <f aca="false">J1462 / (H1462 + J1462)</f>
        <v>0.098261704494131</v>
      </c>
      <c r="Q1462" s="0" t="n">
        <f aca="false">100 * (J1462 + I1462) / (H1462 + I1462 + J1462 + K1462)</f>
        <v>1.30671377207579</v>
      </c>
      <c r="R1462" s="0" t="n">
        <f aca="false">(2 * S1462 * M1462) / (S1462 + M1462)</f>
        <v>0.922195088555245</v>
      </c>
      <c r="S1462" s="0" t="n">
        <f aca="false">H1462 / (H1462 + I1462)</f>
        <v>0.943601590365552</v>
      </c>
      <c r="T1462" s="0" t="n">
        <f aca="false">AVERAGE(M1462:S1462)</f>
        <v>0.738930064428083</v>
      </c>
      <c r="U1462" s="0" t="n">
        <f aca="false">(H1462 + K1462)/(H1462 + K1462 + I1462 + J1462)</f>
        <v>0.986932862279242</v>
      </c>
      <c r="V1462" s="0" t="n">
        <f aca="false">(I1462+J1462)/W1462</f>
        <v>0.0130671377207579</v>
      </c>
      <c r="W1462" s="0" t="n">
        <f aca="false">VLOOKUP(G1462,ValidPixels!$A$1:$B$53, 2,0)</f>
        <v>226648564</v>
      </c>
    </row>
    <row r="1463" customFormat="false" ht="12.8" hidden="false" customHeight="false" outlineLevel="0" collapsed="false">
      <c r="A1463" s="0" t="n">
        <v>17</v>
      </c>
      <c r="B1463" s="0" t="s">
        <v>127</v>
      </c>
      <c r="C1463" s="0" t="n">
        <f aca="false">VLOOKUP(D1463,List!$G$2:$H$12, 2, 0)</f>
        <v>10</v>
      </c>
      <c r="D1463" s="0" t="s">
        <v>54</v>
      </c>
      <c r="E1463" s="0" t="n">
        <f aca="false">VLOOKUP(G1463,List!$A$2:$B$54, 2, 0)</f>
        <v>31</v>
      </c>
      <c r="F1463" s="0" t="n">
        <f aca="false">VLOOKUP(G1463,List!$L$2:$M$54, 2,0)</f>
        <v>4</v>
      </c>
      <c r="G1463" s="0" t="s">
        <v>59</v>
      </c>
      <c r="H1463" s="0" t="n">
        <v>58801604</v>
      </c>
      <c r="I1463" s="0" t="n">
        <v>2417054</v>
      </c>
      <c r="J1463" s="0" t="n">
        <v>3159661</v>
      </c>
      <c r="K1463" s="0" t="n">
        <v>257063461</v>
      </c>
      <c r="L1463" s="0" t="n">
        <v>0</v>
      </c>
      <c r="M1463" s="0" t="n">
        <f aca="false">H1463 / (H1463 + J1463)</f>
        <v>0.949005866810498</v>
      </c>
      <c r="N1463" s="0" t="n">
        <f aca="false">K1463 / (K1463+ I1463)</f>
        <v>0.990685026966283</v>
      </c>
      <c r="O1463" s="0" t="n">
        <f aca="false">I1463 / (I1463 + K1463)</f>
        <v>0.009314973033717</v>
      </c>
      <c r="P1463" s="0" t="n">
        <f aca="false">J1463 / (H1463 + J1463)</f>
        <v>0.0509941331895015</v>
      </c>
      <c r="Q1463" s="0" t="n">
        <f aca="false">100 * (J1463 + I1463) / (H1463 + I1463 + J1463 + K1463)</f>
        <v>1.73490670690039</v>
      </c>
      <c r="R1463" s="0" t="n">
        <f aca="false">(2 * S1463 * M1463) / (S1463 + M1463)</f>
        <v>0.954727078372991</v>
      </c>
      <c r="S1463" s="0" t="n">
        <f aca="false">H1463 / (H1463 + I1463)</f>
        <v>0.960517690538071</v>
      </c>
      <c r="T1463" s="0" t="n">
        <f aca="false">AVERAGE(M1463:S1463)</f>
        <v>0.807164496544493</v>
      </c>
      <c r="U1463" s="0" t="n">
        <f aca="false">(H1463 + K1463)/(H1463 + K1463 + I1463 + J1463)</f>
        <v>0.982650932930996</v>
      </c>
      <c r="V1463" s="0" t="n">
        <f aca="false">(I1463+J1463)/W1463</f>
        <v>0.0173490670690039</v>
      </c>
      <c r="W1463" s="0" t="n">
        <f aca="false">VLOOKUP(G1463,ValidPixels!$A$1:$B$53, 2,0)</f>
        <v>321441780</v>
      </c>
    </row>
    <row r="1464" customFormat="false" ht="12.8" hidden="false" customHeight="false" outlineLevel="0" collapsed="false">
      <c r="A1464" s="0" t="n">
        <v>17</v>
      </c>
      <c r="B1464" s="0" t="s">
        <v>127</v>
      </c>
      <c r="C1464" s="0" t="n">
        <f aca="false">VLOOKUP(D1464,List!$G$2:$H$12, 2, 0)</f>
        <v>2</v>
      </c>
      <c r="D1464" s="0" t="s">
        <v>60</v>
      </c>
      <c r="E1464" s="0" t="n">
        <f aca="false">VLOOKUP(G1464,List!$A$2:$B$54, 2, 0)</f>
        <v>32</v>
      </c>
      <c r="F1464" s="0" t="n">
        <f aca="false">VLOOKUP(G1464,List!$L$2:$M$54, 2,0)</f>
        <v>4</v>
      </c>
      <c r="G1464" s="0" t="s">
        <v>61</v>
      </c>
      <c r="H1464" s="0" t="n">
        <v>7598940</v>
      </c>
      <c r="I1464" s="0" t="n">
        <v>600600</v>
      </c>
      <c r="J1464" s="0" t="n">
        <v>6416926</v>
      </c>
      <c r="K1464" s="0" t="n">
        <v>919038914</v>
      </c>
      <c r="L1464" s="0" t="n">
        <v>0</v>
      </c>
      <c r="M1464" s="0" t="n">
        <f aca="false">H1464 / (H1464 + J1464)</f>
        <v>0.54216699845732</v>
      </c>
      <c r="N1464" s="0" t="n">
        <f aca="false">K1464 / (K1464+ I1464)</f>
        <v>0.999346918014225</v>
      </c>
      <c r="O1464" s="0" t="n">
        <f aca="false">I1464 / (I1464 + K1464)</f>
        <v>0.0006530819857747</v>
      </c>
      <c r="P1464" s="0" t="n">
        <f aca="false">J1464 / (H1464 + J1464)</f>
        <v>0.45783300154268</v>
      </c>
      <c r="Q1464" s="0" t="n">
        <f aca="false">100 * (J1464 + I1464) / (H1464 + I1464 + J1464 + K1464)</f>
        <v>0.751618439771643</v>
      </c>
      <c r="R1464" s="0" t="n">
        <f aca="false">(2 * S1464 * M1464) / (S1464 + M1464)</f>
        <v>0.684114438421697</v>
      </c>
      <c r="S1464" s="0" t="n">
        <f aca="false">H1464 / (H1464 + I1464)</f>
        <v>0.926751988526186</v>
      </c>
      <c r="T1464" s="0" t="n">
        <f aca="false">AVERAGE(M1464:S1464)</f>
        <v>0.623212123817075</v>
      </c>
      <c r="U1464" s="0" t="n">
        <f aca="false">(H1464 + K1464)/(H1464 + K1464 + I1464 + J1464)</f>
        <v>0.992483815602284</v>
      </c>
      <c r="V1464" s="0" t="n">
        <f aca="false">(I1464+J1464)/W1464</f>
        <v>0.0150315063704413</v>
      </c>
      <c r="W1464" s="0" t="n">
        <f aca="false">VLOOKUP(G1464,ValidPixels!$A$1:$B$53, 2,0)</f>
        <v>466854474</v>
      </c>
    </row>
    <row r="1465" customFormat="false" ht="12.8" hidden="false" customHeight="false" outlineLevel="0" collapsed="false">
      <c r="A1465" s="0" t="n">
        <v>17</v>
      </c>
      <c r="B1465" s="0" t="s">
        <v>127</v>
      </c>
      <c r="C1465" s="0" t="n">
        <f aca="false">VLOOKUP(D1465,List!$G$2:$H$12, 2, 0)</f>
        <v>2</v>
      </c>
      <c r="D1465" s="0" t="s">
        <v>60</v>
      </c>
      <c r="E1465" s="0" t="n">
        <f aca="false">VLOOKUP(G1465,List!$A$2:$B$54, 2, 0)</f>
        <v>34</v>
      </c>
      <c r="F1465" s="0" t="n">
        <f aca="false">VLOOKUP(G1465,List!$L$2:$M$54, 2,0)</f>
        <v>3</v>
      </c>
      <c r="G1465" s="0" t="s">
        <v>63</v>
      </c>
      <c r="H1465" s="0" t="n">
        <v>16378471</v>
      </c>
      <c r="I1465" s="0" t="n">
        <v>1653213</v>
      </c>
      <c r="J1465" s="0" t="n">
        <v>4343712</v>
      </c>
      <c r="K1465" s="0" t="n">
        <v>1945427475</v>
      </c>
      <c r="L1465" s="0" t="n">
        <v>911651</v>
      </c>
      <c r="M1465" s="0" t="n">
        <f aca="false">H1465 / (H1465 + J1465)</f>
        <v>0.790383474559606</v>
      </c>
      <c r="N1465" s="0" t="n">
        <f aca="false">K1465 / (K1465+ I1465)</f>
        <v>0.999150927329212</v>
      </c>
      <c r="O1465" s="0" t="n">
        <f aca="false">I1465 / (I1465 + K1465)</f>
        <v>0.000849072670788053</v>
      </c>
      <c r="P1465" s="0" t="n">
        <f aca="false">J1465 / (H1465 + J1465)</f>
        <v>0.209616525440394</v>
      </c>
      <c r="Q1465" s="0" t="n">
        <f aca="false">100 * (J1465 + I1465) / (H1465 + I1465 + J1465 + K1465)</f>
        <v>0.304752324959892</v>
      </c>
      <c r="R1465" s="0" t="n">
        <f aca="false">(2 * S1465 * M1465) / (S1465 + M1465)</f>
        <v>0.845256087605399</v>
      </c>
      <c r="S1465" s="0" t="n">
        <f aca="false">H1465 / (H1465 + I1465)</f>
        <v>0.908316217165296</v>
      </c>
      <c r="T1465" s="0" t="n">
        <f aca="false">AVERAGE(M1465:S1465)</f>
        <v>0.579760661390084</v>
      </c>
      <c r="U1465" s="0" t="n">
        <f aca="false">(H1465 + K1465)/(H1465 + K1465 + I1465 + J1465)</f>
        <v>0.996952476750401</v>
      </c>
      <c r="V1465" s="0" t="n">
        <f aca="false">(I1465+J1465)/W1465</f>
        <v>0.00609781288117431</v>
      </c>
      <c r="W1465" s="0" t="n">
        <f aca="false">VLOOKUP(G1465,ValidPixels!$A$1:$B$53, 2,0)</f>
        <v>983455071</v>
      </c>
    </row>
    <row r="1466" customFormat="false" ht="12.8" hidden="false" customHeight="false" outlineLevel="0" collapsed="false">
      <c r="A1466" s="0" t="n">
        <v>17</v>
      </c>
      <c r="B1466" s="0" t="s">
        <v>127</v>
      </c>
      <c r="C1466" s="0" t="n">
        <f aca="false">VLOOKUP(D1466,List!$G$2:$H$12, 2, 0)</f>
        <v>2</v>
      </c>
      <c r="D1466" s="0" t="s">
        <v>60</v>
      </c>
      <c r="E1466" s="0" t="n">
        <f aca="false">VLOOKUP(G1466,List!$A$2:$B$54, 2, 0)</f>
        <v>33</v>
      </c>
      <c r="F1466" s="0" t="n">
        <f aca="false">VLOOKUP(G1466,List!$L$2:$M$54, 2,0)</f>
        <v>1</v>
      </c>
      <c r="G1466" s="0" t="s">
        <v>62</v>
      </c>
      <c r="H1466" s="0" t="n">
        <v>19696111</v>
      </c>
      <c r="I1466" s="0" t="n">
        <v>2165768</v>
      </c>
      <c r="J1466" s="0" t="n">
        <v>4566069</v>
      </c>
      <c r="K1466" s="0" t="n">
        <v>2077993568</v>
      </c>
      <c r="L1466" s="0" t="n">
        <v>0</v>
      </c>
      <c r="M1466" s="0" t="n">
        <f aca="false">H1466 / (H1466 + J1466)</f>
        <v>0.811803020173785</v>
      </c>
      <c r="N1466" s="0" t="n">
        <f aca="false">K1466 / (K1466+ I1466)</f>
        <v>0.998958845141082</v>
      </c>
      <c r="O1466" s="0" t="n">
        <f aca="false">I1466 / (I1466 + K1466)</f>
        <v>0.00104115485891798</v>
      </c>
      <c r="P1466" s="0" t="n">
        <f aca="false">J1466 / (H1466 + J1466)</f>
        <v>0.188196979826215</v>
      </c>
      <c r="Q1466" s="0" t="n">
        <f aca="false">100 * (J1466 + I1466) / (H1466 + I1466 + J1466 + K1466)</f>
        <v>0.319890143149439</v>
      </c>
      <c r="R1466" s="0" t="n">
        <f aca="false">(2 * S1466 * M1466) / (S1466 + M1466)</f>
        <v>0.854049336811402</v>
      </c>
      <c r="S1466" s="0" t="n">
        <f aca="false">H1466 / (H1466 + I1466)</f>
        <v>0.900934041396899</v>
      </c>
      <c r="T1466" s="0" t="n">
        <f aca="false">AVERAGE(M1466:S1466)</f>
        <v>0.582124788765392</v>
      </c>
      <c r="U1466" s="0" t="n">
        <f aca="false">(H1466 + K1466)/(H1466 + K1466 + I1466 + J1466)</f>
        <v>0.996801098568506</v>
      </c>
      <c r="V1466" s="0" t="n">
        <f aca="false">(I1466+J1466)/W1466</f>
        <v>0.0064039545281583</v>
      </c>
      <c r="W1466" s="0" t="n">
        <f aca="false">VLOOKUP(G1466,ValidPixels!$A$1:$B$53, 2,0)</f>
        <v>1051200000</v>
      </c>
    </row>
    <row r="1467" customFormat="false" ht="12.8" hidden="false" customHeight="false" outlineLevel="0" collapsed="false">
      <c r="A1467" s="0" t="n">
        <v>17</v>
      </c>
      <c r="B1467" s="0" t="s">
        <v>127</v>
      </c>
      <c r="C1467" s="0" t="n">
        <f aca="false">VLOOKUP(D1467,List!$G$2:$H$12, 2, 0)</f>
        <v>2</v>
      </c>
      <c r="D1467" s="0" t="s">
        <v>60</v>
      </c>
      <c r="E1467" s="0" t="n">
        <f aca="false">VLOOKUP(G1467,List!$A$2:$B$54, 2, 0)</f>
        <v>35</v>
      </c>
      <c r="F1467" s="0" t="n">
        <f aca="false">VLOOKUP(G1467,List!$L$2:$M$54, 2,0)</f>
        <v>2</v>
      </c>
      <c r="G1467" s="0" t="s">
        <v>64</v>
      </c>
      <c r="H1467" s="0" t="n">
        <v>20278119</v>
      </c>
      <c r="I1467" s="0" t="n">
        <v>241778</v>
      </c>
      <c r="J1467" s="0" t="n">
        <v>3494699</v>
      </c>
      <c r="K1467" s="0" t="n">
        <v>574359139</v>
      </c>
      <c r="L1467" s="0" t="n">
        <v>6251</v>
      </c>
      <c r="M1467" s="0" t="n">
        <f aca="false">H1467 / (H1467 + J1467)</f>
        <v>0.852996014187296</v>
      </c>
      <c r="N1467" s="0" t="n">
        <f aca="false">K1467 / (K1467+ I1467)</f>
        <v>0.999579224479379</v>
      </c>
      <c r="O1467" s="0" t="n">
        <f aca="false">I1467 / (I1467 + K1467)</f>
        <v>0.000420775520621037</v>
      </c>
      <c r="P1467" s="0" t="n">
        <f aca="false">J1467 / (H1467 + J1467)</f>
        <v>0.147003985812704</v>
      </c>
      <c r="Q1467" s="0" t="n">
        <f aca="false">100 * (J1467 + I1467) / (H1467 + I1467 + J1467 + K1467)</f>
        <v>0.624438671259526</v>
      </c>
      <c r="R1467" s="0" t="n">
        <f aca="false">(2 * S1467 * M1467) / (S1467 + M1467)</f>
        <v>0.915641274191478</v>
      </c>
      <c r="S1467" s="0" t="n">
        <f aca="false">H1467 / (H1467 + I1467)</f>
        <v>0.988217387251018</v>
      </c>
      <c r="T1467" s="0" t="n">
        <f aca="false">AVERAGE(M1467:S1467)</f>
        <v>0.646899618957432</v>
      </c>
      <c r="U1467" s="0" t="n">
        <f aca="false">(H1467 + K1467)/(H1467 + K1467 + I1467 + J1467)</f>
        <v>0.993755613287405</v>
      </c>
      <c r="V1467" s="0" t="n">
        <f aca="false">(I1467+J1467)/W1467</f>
        <v>0.0125156060418825</v>
      </c>
      <c r="W1467" s="0" t="n">
        <f aca="false">VLOOKUP(G1467,ValidPixels!$A$1:$B$53, 2,0)</f>
        <v>298545431</v>
      </c>
    </row>
    <row r="1468" customFormat="false" ht="12.8" hidden="false" customHeight="false" outlineLevel="0" collapsed="false">
      <c r="A1468" s="0" t="n">
        <v>17</v>
      </c>
      <c r="B1468" s="0" t="s">
        <v>127</v>
      </c>
      <c r="C1468" s="0" t="n">
        <f aca="false">VLOOKUP(D1468,List!$G$2:$H$12, 2, 0)</f>
        <v>7</v>
      </c>
      <c r="D1468" s="0" t="s">
        <v>65</v>
      </c>
      <c r="E1468" s="0" t="n">
        <f aca="false">VLOOKUP(G1468,List!$A$2:$B$54, 2, 0)</f>
        <v>36</v>
      </c>
      <c r="F1468" s="0" t="n">
        <f aca="false">VLOOKUP(G1468,List!$L$2:$M$54, 2,0)</f>
        <v>1</v>
      </c>
      <c r="G1468" s="0" t="s">
        <v>66</v>
      </c>
      <c r="H1468" s="0" t="n">
        <v>39573</v>
      </c>
      <c r="I1468" s="0" t="n">
        <v>68049</v>
      </c>
      <c r="J1468" s="0" t="n">
        <v>17609</v>
      </c>
      <c r="K1468" s="0" t="n">
        <v>308032688</v>
      </c>
      <c r="L1468" s="0" t="n">
        <v>0</v>
      </c>
      <c r="M1468" s="0" t="n">
        <f aca="false">H1468 / (H1468 + J1468)</f>
        <v>0.692053443391277</v>
      </c>
      <c r="N1468" s="0" t="n">
        <f aca="false">K1468 / (K1468+ I1468)</f>
        <v>0.999779133926577</v>
      </c>
      <c r="O1468" s="0" t="n">
        <f aca="false">I1468 / (I1468 + K1468)</f>
        <v>0.000220866073423252</v>
      </c>
      <c r="P1468" s="0" t="n">
        <f aca="false">J1468 / (H1468 + J1468)</f>
        <v>0.307946556608723</v>
      </c>
      <c r="Q1468" s="0" t="n">
        <f aca="false">100 * (J1468 + I1468) / (H1468 + I1468 + J1468 + K1468)</f>
        <v>0.0277967868805604</v>
      </c>
      <c r="R1468" s="0" t="n">
        <f aca="false">(2 * S1468 * M1468) / (S1468 + M1468)</f>
        <v>0.480243197980631</v>
      </c>
      <c r="S1468" s="0" t="n">
        <f aca="false">H1468 / (H1468 + I1468)</f>
        <v>0.36770362936946</v>
      </c>
      <c r="T1468" s="0" t="n">
        <f aca="false">AVERAGE(M1468:S1468)</f>
        <v>0.410820516318664</v>
      </c>
      <c r="U1468" s="0" t="n">
        <f aca="false">(H1468 + K1468)/(H1468 + K1468 + I1468 + J1468)</f>
        <v>0.999722032131194</v>
      </c>
      <c r="V1468" s="0" t="n">
        <f aca="false">(I1468+J1468)/W1468</f>
        <v>0.000556347532529392</v>
      </c>
      <c r="W1468" s="0" t="n">
        <f aca="false">VLOOKUP(G1468,ValidPixels!$A$1:$B$53, 2,0)</f>
        <v>153964914</v>
      </c>
    </row>
    <row r="1469" customFormat="false" ht="12.8" hidden="false" customHeight="false" outlineLevel="0" collapsed="false">
      <c r="A1469" s="0" t="n">
        <v>17</v>
      </c>
      <c r="B1469" s="0" t="s">
        <v>127</v>
      </c>
      <c r="C1469" s="0" t="n">
        <f aca="false">VLOOKUP(D1469,List!$G$2:$H$12, 2, 0)</f>
        <v>7</v>
      </c>
      <c r="D1469" s="0" t="s">
        <v>65</v>
      </c>
      <c r="E1469" s="0" t="n">
        <f aca="false">VLOOKUP(G1469,List!$A$2:$B$54, 2, 0)</f>
        <v>37</v>
      </c>
      <c r="F1469" s="0" t="n">
        <f aca="false">VLOOKUP(G1469,List!$L$2:$M$54, 2,0)</f>
        <v>2</v>
      </c>
      <c r="G1469" s="0" t="s">
        <v>67</v>
      </c>
      <c r="H1469" s="0" t="n">
        <v>691105</v>
      </c>
      <c r="I1469" s="0" t="n">
        <v>194681</v>
      </c>
      <c r="J1469" s="0" t="n">
        <v>46478</v>
      </c>
      <c r="K1469" s="0" t="n">
        <v>24714708</v>
      </c>
      <c r="L1469" s="0" t="n">
        <v>0</v>
      </c>
      <c r="M1469" s="0" t="n">
        <f aca="false">H1469 / (H1469 + J1469)</f>
        <v>0.936986074787515</v>
      </c>
      <c r="N1469" s="0" t="n">
        <f aca="false">K1469 / (K1469+ I1469)</f>
        <v>0.992184432946147</v>
      </c>
      <c r="O1469" s="0" t="n">
        <f aca="false">I1469 / (I1469 + K1469)</f>
        <v>0.00781556705385267</v>
      </c>
      <c r="P1469" s="0" t="n">
        <f aca="false">J1469 / (H1469 + J1469)</f>
        <v>0.0630139252124846</v>
      </c>
      <c r="Q1469" s="0" t="n">
        <f aca="false">100 * (J1469 + I1469) / (H1469 + I1469 + J1469 + K1469)</f>
        <v>0.940302036435334</v>
      </c>
      <c r="R1469" s="0" t="n">
        <f aca="false">(2 * S1469 * M1469) / (S1469 + M1469)</f>
        <v>0.851445358387403</v>
      </c>
      <c r="S1469" s="0" t="n">
        <f aca="false">H1469 / (H1469 + I1469)</f>
        <v>0.780216666327984</v>
      </c>
      <c r="T1469" s="0" t="n">
        <f aca="false">AVERAGE(M1469:S1469)</f>
        <v>0.653137723021532</v>
      </c>
      <c r="U1469" s="0" t="n">
        <f aca="false">(H1469 + K1469)/(H1469 + K1469 + I1469 + J1469)</f>
        <v>0.990596979635647</v>
      </c>
      <c r="V1469" s="0" t="n">
        <f aca="false">(I1469+J1469)/W1469</f>
        <v>0.018826989971362</v>
      </c>
      <c r="W1469" s="0" t="n">
        <f aca="false">VLOOKUP(G1469,ValidPixels!$A$1:$B$53, 2,0)</f>
        <v>12809217</v>
      </c>
    </row>
    <row r="1470" customFormat="false" ht="12.8" hidden="false" customHeight="false" outlineLevel="0" collapsed="false">
      <c r="A1470" s="0" t="n">
        <v>17</v>
      </c>
      <c r="B1470" s="0" t="s">
        <v>127</v>
      </c>
      <c r="C1470" s="0" t="n">
        <f aca="false">VLOOKUP(D1470,List!$G$2:$H$12, 2, 0)</f>
        <v>7</v>
      </c>
      <c r="D1470" s="0" t="s">
        <v>65</v>
      </c>
      <c r="E1470" s="0" t="n">
        <f aca="false">VLOOKUP(G1470,List!$A$2:$B$54, 2, 0)</f>
        <v>38</v>
      </c>
      <c r="F1470" s="0" t="n">
        <f aca="false">VLOOKUP(G1470,List!$L$2:$M$54, 2,0)</f>
        <v>4</v>
      </c>
      <c r="G1470" s="0" t="s">
        <v>68</v>
      </c>
      <c r="H1470" s="0" t="n">
        <v>2284123</v>
      </c>
      <c r="I1470" s="0" t="n">
        <v>54555</v>
      </c>
      <c r="J1470" s="0" t="n">
        <v>566973</v>
      </c>
      <c r="K1470" s="0" t="n">
        <v>46136812</v>
      </c>
      <c r="L1470" s="0" t="n">
        <v>0</v>
      </c>
      <c r="M1470" s="0" t="n">
        <f aca="false">H1470 / (H1470 + J1470)</f>
        <v>0.801138579690056</v>
      </c>
      <c r="N1470" s="0" t="n">
        <f aca="false">K1470 / (K1470+ I1470)</f>
        <v>0.998818935148639</v>
      </c>
      <c r="O1470" s="0" t="n">
        <f aca="false">I1470 / (I1470 + K1470)</f>
        <v>0.00118106485136064</v>
      </c>
      <c r="P1470" s="0" t="n">
        <f aca="false">J1470 / (H1470 + J1470)</f>
        <v>0.198861420309944</v>
      </c>
      <c r="Q1470" s="0" t="n">
        <f aca="false">100 * (J1470 + I1470) / (H1470 + I1470 + J1470 + K1470)</f>
        <v>1.26732623522599</v>
      </c>
      <c r="R1470" s="0" t="n">
        <f aca="false">(2 * S1470 * M1470) / (S1470 + M1470)</f>
        <v>0.880239871716957</v>
      </c>
      <c r="S1470" s="0" t="n">
        <f aca="false">H1470 / (H1470 + I1470)</f>
        <v>0.976672718518753</v>
      </c>
      <c r="T1470" s="0" t="n">
        <f aca="false">AVERAGE(M1470:S1470)</f>
        <v>0.7320341179231</v>
      </c>
      <c r="U1470" s="0" t="n">
        <f aca="false">(H1470 + K1470)/(H1470 + K1470 + I1470 + J1470)</f>
        <v>0.98732673764774</v>
      </c>
      <c r="V1470" s="0" t="n">
        <f aca="false">(I1470+J1470)/W1470</f>
        <v>0.0256099223739094</v>
      </c>
      <c r="W1470" s="0" t="n">
        <f aca="false">VLOOKUP(G1470,ValidPixels!$A$1:$B$53, 2,0)</f>
        <v>24269031</v>
      </c>
    </row>
    <row r="1471" customFormat="false" ht="12.8" hidden="false" customHeight="false" outlineLevel="0" collapsed="false">
      <c r="A1471" s="0" t="n">
        <v>17</v>
      </c>
      <c r="B1471" s="0" t="s">
        <v>127</v>
      </c>
      <c r="C1471" s="0" t="n">
        <f aca="false">VLOOKUP(D1471,List!$G$2:$H$12, 2, 0)</f>
        <v>7</v>
      </c>
      <c r="D1471" s="0" t="s">
        <v>65</v>
      </c>
      <c r="E1471" s="0" t="n">
        <f aca="false">VLOOKUP(G1471,List!$A$2:$B$54, 2, 0)</f>
        <v>39</v>
      </c>
      <c r="F1471" s="0" t="n">
        <f aca="false">VLOOKUP(G1471,List!$L$2:$M$54, 2,0)</f>
        <v>3</v>
      </c>
      <c r="G1471" s="0" t="s">
        <v>69</v>
      </c>
      <c r="H1471" s="0" t="n">
        <v>6505586</v>
      </c>
      <c r="I1471" s="0" t="n">
        <v>1191726</v>
      </c>
      <c r="J1471" s="0" t="n">
        <v>496738</v>
      </c>
      <c r="K1471" s="0" t="n">
        <v>350274096</v>
      </c>
      <c r="L1471" s="0" t="n">
        <v>0</v>
      </c>
      <c r="M1471" s="0" t="n">
        <f aca="false">H1471 / (H1471 + J1471)</f>
        <v>0.92906098032596</v>
      </c>
      <c r="N1471" s="0" t="n">
        <f aca="false">K1471 / (K1471+ I1471)</f>
        <v>0.996609269165296</v>
      </c>
      <c r="O1471" s="0" t="n">
        <f aca="false">I1471 / (I1471 + K1471)</f>
        <v>0.00339073083470404</v>
      </c>
      <c r="P1471" s="0" t="n">
        <f aca="false">J1471 / (H1471 + J1471)</f>
        <v>0.0709390196740397</v>
      </c>
      <c r="Q1471" s="0" t="n">
        <f aca="false">100 * (J1471 + I1471) / (H1471 + I1471 + J1471 + K1471)</f>
        <v>0.4710220472421</v>
      </c>
      <c r="R1471" s="0" t="n">
        <f aca="false">(2 * S1471 * M1471) / (S1471 + M1471)</f>
        <v>0.885135659141492</v>
      </c>
      <c r="S1471" s="0" t="n">
        <f aca="false">H1471 / (H1471 + I1471)</f>
        <v>0.845176342078897</v>
      </c>
      <c r="T1471" s="0" t="n">
        <f aca="false">AVERAGE(M1471:S1471)</f>
        <v>0.600190578351784</v>
      </c>
      <c r="U1471" s="0" t="n">
        <f aca="false">(H1471 + K1471)/(H1471 + K1471 + I1471 + J1471)</f>
        <v>0.995289779527579</v>
      </c>
      <c r="V1471" s="0" t="n">
        <f aca="false">(I1471+J1471)/W1471</f>
        <v>0.00928435986515006</v>
      </c>
      <c r="W1471" s="0" t="n">
        <f aca="false">VLOOKUP(G1471,ValidPixels!$A$1:$B$53, 2,0)</f>
        <v>181861111</v>
      </c>
    </row>
    <row r="1472" customFormat="false" ht="12.8" hidden="false" customHeight="false" outlineLevel="0" collapsed="false">
      <c r="A1472" s="0" t="n">
        <v>17</v>
      </c>
      <c r="B1472" s="0" t="s">
        <v>127</v>
      </c>
      <c r="C1472" s="0" t="n">
        <f aca="false">VLOOKUP(D1472,List!$G$2:$H$12, 2, 0)</f>
        <v>8</v>
      </c>
      <c r="D1472" s="0" t="s">
        <v>70</v>
      </c>
      <c r="E1472" s="0" t="n">
        <f aca="false">VLOOKUP(G1472,List!$A$2:$B$54, 2, 0)</f>
        <v>41</v>
      </c>
      <c r="F1472" s="0" t="n">
        <f aca="false">VLOOKUP(G1472,List!$L$2:$M$54, 2,0)</f>
        <v>1</v>
      </c>
      <c r="G1472" s="0" t="s">
        <v>72</v>
      </c>
      <c r="H1472" s="0" t="n">
        <v>922553</v>
      </c>
      <c r="I1472" s="0" t="n">
        <v>1460494</v>
      </c>
      <c r="J1472" s="0" t="n">
        <v>727393</v>
      </c>
      <c r="K1472" s="0" t="n">
        <v>79539261</v>
      </c>
      <c r="L1472" s="0" t="n">
        <v>0</v>
      </c>
      <c r="M1472" s="0" t="n">
        <f aca="false">H1472 / (H1472 + J1472)</f>
        <v>0.559141329473813</v>
      </c>
      <c r="N1472" s="0" t="n">
        <f aca="false">K1472 / (K1472+ I1472)</f>
        <v>0.981969155338803</v>
      </c>
      <c r="O1472" s="0" t="n">
        <f aca="false">I1472 / (I1472 + K1472)</f>
        <v>0.0180308446611968</v>
      </c>
      <c r="P1472" s="0" t="n">
        <f aca="false">J1472 / (H1472 + J1472)</f>
        <v>0.440858670526187</v>
      </c>
      <c r="Q1472" s="0" t="n">
        <f aca="false">100 * (J1472 + I1472) / (H1472 + I1472 + J1472 + K1472)</f>
        <v>2.64718078048461</v>
      </c>
      <c r="R1472" s="0" t="n">
        <f aca="false">(2 * S1472 * M1472) / (S1472 + M1472)</f>
        <v>0.457502901691126</v>
      </c>
      <c r="S1472" s="0" t="n">
        <f aca="false">H1472 / (H1472 + I1472)</f>
        <v>0.387131684771639</v>
      </c>
      <c r="T1472" s="0" t="n">
        <f aca="false">AVERAGE(M1472:S1472)</f>
        <v>0.784545052421054</v>
      </c>
      <c r="U1472" s="0" t="n">
        <f aca="false">(H1472 + K1472)/(H1472 + K1472 + I1472 + J1472)</f>
        <v>0.973528192195154</v>
      </c>
      <c r="V1472" s="0" t="n">
        <f aca="false">(I1472+J1472)/W1472</f>
        <v>0.0524827015229933</v>
      </c>
      <c r="W1472" s="0" t="n">
        <f aca="false">VLOOKUP(G1472,ValidPixels!$A$1:$B$53, 2,0)</f>
        <v>41687774</v>
      </c>
    </row>
    <row r="1473" customFormat="false" ht="12.8" hidden="false" customHeight="false" outlineLevel="0" collapsed="false">
      <c r="A1473" s="0" t="n">
        <v>17</v>
      </c>
      <c r="B1473" s="0" t="s">
        <v>127</v>
      </c>
      <c r="C1473" s="0" t="n">
        <f aca="false">VLOOKUP(D1473,List!$G$2:$H$12, 2, 0)</f>
        <v>8</v>
      </c>
      <c r="D1473" s="0" t="s">
        <v>70</v>
      </c>
      <c r="E1473" s="0" t="n">
        <f aca="false">VLOOKUP(G1473,List!$A$2:$B$54, 2, 0)</f>
        <v>40</v>
      </c>
      <c r="F1473" s="0" t="n">
        <f aca="false">VLOOKUP(G1473,List!$L$2:$M$54, 2,0)</f>
        <v>2</v>
      </c>
      <c r="G1473" s="0" t="s">
        <v>71</v>
      </c>
      <c r="H1473" s="0" t="n">
        <v>1144068</v>
      </c>
      <c r="I1473" s="0" t="n">
        <v>467320</v>
      </c>
      <c r="J1473" s="0" t="n">
        <v>4444623</v>
      </c>
      <c r="K1473" s="0" t="n">
        <v>59947951</v>
      </c>
      <c r="L1473" s="0" t="n">
        <v>0</v>
      </c>
      <c r="M1473" s="0" t="n">
        <f aca="false">H1473 / (H1473 + J1473)</f>
        <v>0.204711264229853</v>
      </c>
      <c r="N1473" s="0" t="n">
        <f aca="false">K1473 / (K1473+ I1473)</f>
        <v>0.992264869589015</v>
      </c>
      <c r="O1473" s="0" t="n">
        <f aca="false">I1473 / (I1473 + K1473)</f>
        <v>0.007735130410985</v>
      </c>
      <c r="P1473" s="0" t="n">
        <f aca="false">J1473 / (H1473 + J1473)</f>
        <v>0.795288735770147</v>
      </c>
      <c r="Q1473" s="0" t="n">
        <f aca="false">100 * (J1473 + I1473) / (H1473 + I1473 + J1473 + K1473)</f>
        <v>7.44189113980764</v>
      </c>
      <c r="R1473" s="0" t="n">
        <f aca="false">(2 * S1473 * M1473) / (S1473 + M1473)</f>
        <v>0.317793179769277</v>
      </c>
      <c r="S1473" s="0" t="n">
        <f aca="false">H1473 / (H1473 + I1473)</f>
        <v>0.709989152209151</v>
      </c>
      <c r="T1473" s="0" t="n">
        <f aca="false">AVERAGE(M1473:S1473)</f>
        <v>1.49566763882658</v>
      </c>
      <c r="U1473" s="0" t="n">
        <f aca="false">(H1473 + K1473)/(H1473 + K1473 + I1473 + J1473)</f>
        <v>0.925581088601924</v>
      </c>
      <c r="V1473" s="0" t="n">
        <f aca="false">(I1473+J1473)/W1473</f>
        <v>0.147429260971939</v>
      </c>
      <c r="W1473" s="0" t="n">
        <f aca="false">VLOOKUP(G1473,ValidPixels!$A$1:$B$53, 2,0)</f>
        <v>33317287</v>
      </c>
    </row>
    <row r="1474" customFormat="false" ht="12.8" hidden="false" customHeight="false" outlineLevel="0" collapsed="false">
      <c r="A1474" s="0" t="n">
        <v>17</v>
      </c>
      <c r="B1474" s="0" t="s">
        <v>127</v>
      </c>
      <c r="C1474" s="0" t="n">
        <f aca="false">VLOOKUP(D1474,List!$G$2:$H$12, 2, 0)</f>
        <v>8</v>
      </c>
      <c r="D1474" s="0" t="s">
        <v>70</v>
      </c>
      <c r="E1474" s="0" t="n">
        <f aca="false">VLOOKUP(G1474,List!$A$2:$B$54, 2, 0)</f>
        <v>42</v>
      </c>
      <c r="F1474" s="0" t="n">
        <f aca="false">VLOOKUP(G1474,List!$L$2:$M$54, 2,0)</f>
        <v>3</v>
      </c>
      <c r="G1474" s="0" t="s">
        <v>73</v>
      </c>
      <c r="H1474" s="0" t="n">
        <v>2304658</v>
      </c>
      <c r="I1474" s="0" t="n">
        <v>4910208</v>
      </c>
      <c r="J1474" s="0" t="n">
        <v>1633864</v>
      </c>
      <c r="K1474" s="0" t="n">
        <v>216533875</v>
      </c>
      <c r="L1474" s="0" t="n">
        <v>141755</v>
      </c>
      <c r="M1474" s="0" t="n">
        <f aca="false">H1474 / (H1474 + J1474)</f>
        <v>0.585158087221552</v>
      </c>
      <c r="N1474" s="0" t="n">
        <f aca="false">K1474 / (K1474+ I1474)</f>
        <v>0.977826420406094</v>
      </c>
      <c r="O1474" s="0" t="n">
        <f aca="false">I1474 / (I1474 + K1474)</f>
        <v>0.0221735795939059</v>
      </c>
      <c r="P1474" s="0" t="n">
        <f aca="false">J1474 / (H1474 + J1474)</f>
        <v>0.414841912778448</v>
      </c>
      <c r="Q1474" s="0" t="n">
        <f aca="false">100 * (J1474 + I1474) / (H1474 + I1474 + J1474 + K1474)</f>
        <v>2.90353907303538</v>
      </c>
      <c r="R1474" s="0" t="n">
        <f aca="false">(2 * S1474 * M1474) / (S1474 + M1474)</f>
        <v>0.413265995946702</v>
      </c>
      <c r="S1474" s="0" t="n">
        <f aca="false">H1474 / (H1474 + I1474)</f>
        <v>0.319431850847958</v>
      </c>
      <c r="T1474" s="0" t="n">
        <f aca="false">AVERAGE(M1474:S1474)</f>
        <v>0.805176702832863</v>
      </c>
      <c r="U1474" s="0" t="n">
        <f aca="false">(H1474 + K1474)/(H1474 + K1474 + I1474 + J1474)</f>
        <v>0.970964609269646</v>
      </c>
      <c r="V1474" s="0" t="n">
        <f aca="false">(I1474+J1474)/W1474</f>
        <v>0.058088120840141</v>
      </c>
      <c r="W1474" s="0" t="n">
        <f aca="false">VLOOKUP(G1474,ValidPixels!$A$1:$B$53, 2,0)</f>
        <v>112657664</v>
      </c>
    </row>
    <row r="1475" customFormat="false" ht="12.8" hidden="false" customHeight="false" outlineLevel="0" collapsed="false">
      <c r="A1475" s="0" t="n">
        <v>17</v>
      </c>
      <c r="B1475" s="0" t="s">
        <v>127</v>
      </c>
      <c r="C1475" s="0" t="n">
        <f aca="false">VLOOKUP(D1475,List!$G$2:$H$12, 2, 0)</f>
        <v>8</v>
      </c>
      <c r="D1475" s="0" t="s">
        <v>70</v>
      </c>
      <c r="E1475" s="0" t="n">
        <f aca="false">VLOOKUP(G1475,List!$A$2:$B$54, 2, 0)</f>
        <v>43</v>
      </c>
      <c r="F1475" s="0" t="n">
        <f aca="false">VLOOKUP(G1475,List!$L$2:$M$54, 2,0)</f>
        <v>4</v>
      </c>
      <c r="G1475" s="0" t="s">
        <v>74</v>
      </c>
      <c r="H1475" s="0" t="n">
        <v>2874776</v>
      </c>
      <c r="I1475" s="0" t="n">
        <v>2244695</v>
      </c>
      <c r="J1475" s="0" t="n">
        <v>1055951</v>
      </c>
      <c r="K1475" s="0" t="n">
        <v>625253541</v>
      </c>
      <c r="L1475" s="0" t="n">
        <v>0</v>
      </c>
      <c r="M1475" s="0" t="n">
        <f aca="false">H1475 / (H1475 + J1475)</f>
        <v>0.731359873122707</v>
      </c>
      <c r="N1475" s="0" t="n">
        <f aca="false">K1475 / (K1475+ I1475)</f>
        <v>0.996422786756647</v>
      </c>
      <c r="O1475" s="0" t="n">
        <f aca="false">I1475 / (I1475 + K1475)</f>
        <v>0.00357721324335324</v>
      </c>
      <c r="P1475" s="0" t="n">
        <f aca="false">J1475 / (H1475 + J1475)</f>
        <v>0.268640126877293</v>
      </c>
      <c r="Q1475" s="0" t="n">
        <f aca="false">100 * (J1475 + I1475) / (H1475 + I1475 + J1475 + K1475)</f>
        <v>0.522726417920111</v>
      </c>
      <c r="R1475" s="0" t="n">
        <f aca="false">(2 * S1475 * M1475) / (S1475 + M1475)</f>
        <v>0.635295713972225</v>
      </c>
      <c r="S1475" s="0" t="n">
        <f aca="false">H1475 / (H1475 + I1475)</f>
        <v>0.561537705751239</v>
      </c>
      <c r="T1475" s="0" t="n">
        <f aca="false">AVERAGE(M1475:S1475)</f>
        <v>0.531365691091939</v>
      </c>
      <c r="U1475" s="0" t="n">
        <f aca="false">(H1475 + K1475)/(H1475 + K1475 + I1475 + J1475)</f>
        <v>0.994772735820799</v>
      </c>
      <c r="V1475" s="0" t="n">
        <f aca="false">(I1475+J1475)/W1475</f>
        <v>0.0104566922181057</v>
      </c>
      <c r="W1475" s="0" t="n">
        <f aca="false">VLOOKUP(G1475,ValidPixels!$A$1:$B$53, 2,0)</f>
        <v>315649149</v>
      </c>
    </row>
    <row r="1476" customFormat="false" ht="12.8" hidden="false" customHeight="false" outlineLevel="0" collapsed="false">
      <c r="A1476" s="0" t="n">
        <v>17</v>
      </c>
      <c r="B1476" s="0" t="s">
        <v>127</v>
      </c>
      <c r="C1476" s="0" t="n">
        <f aca="false">VLOOKUP(D1476,List!$G$2:$H$12, 2, 0)</f>
        <v>8</v>
      </c>
      <c r="D1476" s="0" t="s">
        <v>70</v>
      </c>
      <c r="E1476" s="0" t="n">
        <f aca="false">VLOOKUP(G1476,List!$A$2:$B$54, 2, 0)</f>
        <v>44</v>
      </c>
      <c r="F1476" s="0" t="n">
        <f aca="false">VLOOKUP(G1476,List!$L$2:$M$54, 2,0)</f>
        <v>5</v>
      </c>
      <c r="G1476" s="0" t="s">
        <v>75</v>
      </c>
      <c r="H1476" s="0" t="n">
        <v>4737495</v>
      </c>
      <c r="I1476" s="0" t="n">
        <v>1629944</v>
      </c>
      <c r="J1476" s="0" t="n">
        <v>1518833</v>
      </c>
      <c r="K1476" s="0" t="n">
        <v>176499470</v>
      </c>
      <c r="L1476" s="0" t="n">
        <v>0</v>
      </c>
      <c r="M1476" s="0" t="n">
        <f aca="false">H1476 / (H1476 + J1476)</f>
        <v>0.757232517220964</v>
      </c>
      <c r="N1476" s="0" t="n">
        <f aca="false">K1476 / (K1476+ I1476)</f>
        <v>0.990849663941521</v>
      </c>
      <c r="O1476" s="0" t="n">
        <f aca="false">I1476 / (I1476 + K1476)</f>
        <v>0.00915033605847937</v>
      </c>
      <c r="P1476" s="0" t="n">
        <f aca="false">J1476 / (H1476 + J1476)</f>
        <v>0.242767482779036</v>
      </c>
      <c r="Q1476" s="0" t="n">
        <f aca="false">100 * (J1476 + I1476) / (H1476 + I1476 + J1476 + K1476)</f>
        <v>1.70771176005572</v>
      </c>
      <c r="R1476" s="0" t="n">
        <f aca="false">(2 * S1476 * M1476) / (S1476 + M1476)</f>
        <v>0.750567560380352</v>
      </c>
      <c r="S1476" s="0" t="n">
        <f aca="false">H1476 / (H1476 + I1476)</f>
        <v>0.744018906188186</v>
      </c>
      <c r="T1476" s="0" t="n">
        <f aca="false">AVERAGE(M1476:S1476)</f>
        <v>0.743185460946323</v>
      </c>
      <c r="U1476" s="0" t="n">
        <f aca="false">(H1476 + K1476)/(H1476 + K1476 + I1476 + J1476)</f>
        <v>0.982922882399443</v>
      </c>
      <c r="V1476" s="0" t="n">
        <f aca="false">(I1476+J1476)/W1476</f>
        <v>0.0340623226279594</v>
      </c>
      <c r="W1476" s="0" t="n">
        <f aca="false">VLOOKUP(G1476,ValidPixels!$A$1:$B$53, 2,0)</f>
        <v>92441641</v>
      </c>
    </row>
    <row r="1477" customFormat="false" ht="12.8" hidden="false" customHeight="false" outlineLevel="0" collapsed="false">
      <c r="A1477" s="0" t="n">
        <v>17</v>
      </c>
      <c r="B1477" s="0" t="s">
        <v>127</v>
      </c>
      <c r="C1477" s="0" t="n">
        <f aca="false">VLOOKUP(D1477,List!$G$2:$H$12, 2, 0)</f>
        <v>8</v>
      </c>
      <c r="D1477" s="0" t="s">
        <v>70</v>
      </c>
      <c r="E1477" s="0" t="n">
        <f aca="false">VLOOKUP(G1477,List!$A$2:$B$54, 2, 0)</f>
        <v>45</v>
      </c>
      <c r="F1477" s="0" t="n">
        <f aca="false">VLOOKUP(G1477,List!$L$2:$M$54, 2,0)</f>
        <v>6</v>
      </c>
      <c r="G1477" s="0" t="s">
        <v>76</v>
      </c>
      <c r="H1477" s="0" t="n">
        <v>6261245</v>
      </c>
      <c r="I1477" s="0" t="n">
        <v>5314886</v>
      </c>
      <c r="J1477" s="0" t="n">
        <v>3038068</v>
      </c>
      <c r="K1477" s="0" t="n">
        <v>120381218</v>
      </c>
      <c r="L1477" s="0" t="n">
        <v>0</v>
      </c>
      <c r="M1477" s="0" t="n">
        <f aca="false">H1477 / (H1477 + J1477)</f>
        <v>0.673301887999683</v>
      </c>
      <c r="N1477" s="0" t="n">
        <f aca="false">K1477 / (K1477+ I1477)</f>
        <v>0.957716382362973</v>
      </c>
      <c r="O1477" s="0" t="n">
        <f aca="false">I1477 / (I1477 + K1477)</f>
        <v>0.0422836176370272</v>
      </c>
      <c r="P1477" s="0" t="n">
        <f aca="false">J1477 / (H1477 + J1477)</f>
        <v>0.326698112000317</v>
      </c>
      <c r="Q1477" s="0" t="n">
        <f aca="false">100 * (J1477 + I1477) / (H1477 + I1477 + J1477 + K1477)</f>
        <v>6.18758339033095</v>
      </c>
      <c r="R1477" s="0" t="n">
        <f aca="false">(2 * S1477 * M1477) / (S1477 + M1477)</f>
        <v>0.599867001631199</v>
      </c>
      <c r="S1477" s="0" t="n">
        <f aca="false">H1477 / (H1477 + I1477)</f>
        <v>0.540875444481407</v>
      </c>
      <c r="T1477" s="0" t="n">
        <f aca="false">AVERAGE(M1477:S1477)</f>
        <v>1.33261797663479</v>
      </c>
      <c r="U1477" s="0" t="n">
        <f aca="false">(H1477 + K1477)/(H1477 + K1477 + I1477 + J1477)</f>
        <v>0.938124166096691</v>
      </c>
      <c r="V1477" s="0" t="n">
        <f aca="false">(I1477+J1477)/W1477</f>
        <v>0.123799027586112</v>
      </c>
      <c r="W1477" s="0" t="n">
        <f aca="false">VLOOKUP(G1477,ValidPixels!$A$1:$B$53, 2,0)</f>
        <v>67471887</v>
      </c>
    </row>
    <row r="1478" customFormat="false" ht="12.8" hidden="false" customHeight="false" outlineLevel="0" collapsed="false">
      <c r="A1478" s="0" t="n">
        <v>17</v>
      </c>
      <c r="B1478" s="0" t="s">
        <v>127</v>
      </c>
      <c r="C1478" s="0" t="n">
        <f aca="false">VLOOKUP(D1478,List!$G$2:$H$12, 2, 0)</f>
        <v>1</v>
      </c>
      <c r="D1478" s="0" t="s">
        <v>77</v>
      </c>
      <c r="E1478" s="0" t="n">
        <f aca="false">VLOOKUP(G1478,List!$A$2:$B$54, 2, 0)</f>
        <v>46</v>
      </c>
      <c r="F1478" s="0" t="n">
        <f aca="false">VLOOKUP(G1478,List!$L$2:$M$54, 2,0)</f>
        <v>4</v>
      </c>
      <c r="G1478" s="0" t="s">
        <v>78</v>
      </c>
      <c r="H1478" s="0" t="n">
        <v>76728</v>
      </c>
      <c r="I1478" s="0" t="n">
        <v>854357</v>
      </c>
      <c r="J1478" s="0" t="n">
        <v>12576</v>
      </c>
      <c r="K1478" s="0" t="n">
        <v>47327979</v>
      </c>
      <c r="L1478" s="0" t="n">
        <v>979</v>
      </c>
      <c r="M1478" s="0" t="n">
        <f aca="false">H1478 / (H1478 + J1478)</f>
        <v>0.859177640419242</v>
      </c>
      <c r="N1478" s="0" t="n">
        <f aca="false">K1478 / (K1478+ I1478)</f>
        <v>0.982268252830249</v>
      </c>
      <c r="O1478" s="0" t="n">
        <f aca="false">I1478 / (I1478 + K1478)</f>
        <v>0.0177317471697512</v>
      </c>
      <c r="P1478" s="0" t="n">
        <f aca="false">J1478 / (H1478 + J1478)</f>
        <v>0.140822359580758</v>
      </c>
      <c r="Q1478" s="0" t="n">
        <f aca="false">100 * (J1478 + I1478) / (H1478 + I1478 + J1478 + K1478)</f>
        <v>1.79594685409487</v>
      </c>
      <c r="R1478" s="0" t="n">
        <f aca="false">(2 * S1478 * M1478) / (S1478 + M1478)</f>
        <v>0.150389704318647</v>
      </c>
      <c r="S1478" s="0" t="n">
        <f aca="false">H1478 / (H1478 + I1478)</f>
        <v>0.0824070842082087</v>
      </c>
      <c r="T1478" s="0" t="n">
        <f aca="false">AVERAGE(M1478:S1478)</f>
        <v>0.575534806088818</v>
      </c>
      <c r="U1478" s="0" t="n">
        <f aca="false">(H1478 + K1478)/(H1478 + K1478 + I1478 + J1478)</f>
        <v>0.982040531459051</v>
      </c>
      <c r="V1478" s="0" t="n">
        <f aca="false">(I1478+J1478)/W1478</f>
        <v>0.036007475015132</v>
      </c>
      <c r="W1478" s="0" t="n">
        <f aca="false">VLOOKUP(G1478,ValidPixels!$A$1:$B$53, 2,0)</f>
        <v>24076473</v>
      </c>
    </row>
    <row r="1479" customFormat="false" ht="12.8" hidden="false" customHeight="false" outlineLevel="0" collapsed="false">
      <c r="A1479" s="0" t="n">
        <v>17</v>
      </c>
      <c r="B1479" s="0" t="s">
        <v>127</v>
      </c>
      <c r="C1479" s="0" t="n">
        <f aca="false">VLOOKUP(D1479,List!$G$2:$H$12, 2, 0)</f>
        <v>1</v>
      </c>
      <c r="D1479" s="0" t="s">
        <v>77</v>
      </c>
      <c r="E1479" s="0" t="n">
        <f aca="false">VLOOKUP(G1479,List!$A$2:$B$54, 2, 0)</f>
        <v>48</v>
      </c>
      <c r="F1479" s="0" t="n">
        <f aca="false">VLOOKUP(G1479,List!$L$2:$M$54, 2,0)</f>
        <v>1</v>
      </c>
      <c r="G1479" s="0" t="s">
        <v>80</v>
      </c>
      <c r="H1479" s="0" t="n">
        <v>1065917</v>
      </c>
      <c r="I1479" s="0" t="n">
        <v>5012194</v>
      </c>
      <c r="J1479" s="0" t="n">
        <v>1017774</v>
      </c>
      <c r="K1479" s="0" t="n">
        <v>364514420</v>
      </c>
      <c r="L1479" s="0" t="n">
        <v>43441</v>
      </c>
      <c r="M1479" s="0" t="n">
        <f aca="false">H1479 / (H1479 + J1479)</f>
        <v>0.511552336694836</v>
      </c>
      <c r="N1479" s="0" t="n">
        <f aca="false">K1479 / (K1479+ I1479)</f>
        <v>0.986436175879878</v>
      </c>
      <c r="O1479" s="0" t="n">
        <f aca="false">I1479 / (I1479 + K1479)</f>
        <v>0.0135638241201214</v>
      </c>
      <c r="P1479" s="0" t="n">
        <f aca="false">J1479 / (H1479 + J1479)</f>
        <v>0.488447663305164</v>
      </c>
      <c r="Q1479" s="0" t="n">
        <f aca="false">100 * (J1479 + I1479) / (H1479 + I1479 + J1479 + K1479)</f>
        <v>1.62265898412048</v>
      </c>
      <c r="R1479" s="0" t="n">
        <f aca="false">(2 * S1479 * M1479) / (S1479 + M1479)</f>
        <v>0.261196485776058</v>
      </c>
      <c r="S1479" s="0" t="n">
        <f aca="false">H1479 / (H1479 + I1479)</f>
        <v>0.175369781828598</v>
      </c>
      <c r="T1479" s="0" t="n">
        <f aca="false">AVERAGE(M1479:S1479)</f>
        <v>0.579889321675019</v>
      </c>
      <c r="U1479" s="0" t="n">
        <f aca="false">(H1479 + K1479)/(H1479 + K1479 + I1479 + J1479)</f>
        <v>0.983773410158795</v>
      </c>
      <c r="V1479" s="0" t="n">
        <f aca="false">(I1479+J1479)/W1479</f>
        <v>0.0324870755437344</v>
      </c>
      <c r="W1479" s="0" t="n">
        <f aca="false">VLOOKUP(G1479,ValidPixels!$A$1:$B$53, 2,0)</f>
        <v>185611290</v>
      </c>
    </row>
    <row r="1480" customFormat="false" ht="12.8" hidden="false" customHeight="false" outlineLevel="0" collapsed="false">
      <c r="A1480" s="0" t="n">
        <v>17</v>
      </c>
      <c r="B1480" s="0" t="s">
        <v>127</v>
      </c>
      <c r="C1480" s="0" t="n">
        <f aca="false">VLOOKUP(D1480,List!$G$2:$H$12, 2, 0)</f>
        <v>1</v>
      </c>
      <c r="D1480" s="0" t="s">
        <v>77</v>
      </c>
      <c r="E1480" s="0" t="n">
        <f aca="false">VLOOKUP(G1480,List!$A$2:$B$54, 2, 0)</f>
        <v>47</v>
      </c>
      <c r="F1480" s="0" t="n">
        <f aca="false">VLOOKUP(G1480,List!$L$2:$M$54, 2,0)</f>
        <v>3</v>
      </c>
      <c r="G1480" s="0" t="s">
        <v>79</v>
      </c>
      <c r="H1480" s="0" t="n">
        <v>1284316</v>
      </c>
      <c r="I1480" s="0" t="n">
        <v>354785</v>
      </c>
      <c r="J1480" s="0" t="n">
        <v>324208</v>
      </c>
      <c r="K1480" s="0" t="n">
        <v>135659358</v>
      </c>
      <c r="L1480" s="0" t="n">
        <v>176201</v>
      </c>
      <c r="M1480" s="0" t="n">
        <f aca="false">H1480 / (H1480 + J1480)</f>
        <v>0.798443790705019</v>
      </c>
      <c r="N1480" s="0" t="n">
        <f aca="false">K1480 / (K1480+ I1480)</f>
        <v>0.997391558023492</v>
      </c>
      <c r="O1480" s="0" t="n">
        <f aca="false">I1480 / (I1480 + K1480)</f>
        <v>0.00260844197650828</v>
      </c>
      <c r="P1480" s="0" t="n">
        <f aca="false">J1480 / (H1480 + J1480)</f>
        <v>0.201556209294981</v>
      </c>
      <c r="Q1480" s="0" t="n">
        <f aca="false">100 * (J1480 + I1480) / (H1480 + I1480 + J1480 + K1480)</f>
        <v>0.493372941246663</v>
      </c>
      <c r="R1480" s="0" t="n">
        <f aca="false">(2 * S1480 * M1480) / (S1480 + M1480)</f>
        <v>0.79092629229052</v>
      </c>
      <c r="S1480" s="0" t="n">
        <f aca="false">H1480 / (H1480 + I1480)</f>
        <v>0.783549030840686</v>
      </c>
      <c r="T1480" s="0" t="n">
        <f aca="false">AVERAGE(M1480:S1480)</f>
        <v>0.58112118062541</v>
      </c>
      <c r="U1480" s="0" t="n">
        <f aca="false">(H1480 + K1480)/(H1480 + K1480 + I1480 + J1480)</f>
        <v>0.995066270587533</v>
      </c>
      <c r="V1480" s="0" t="n">
        <f aca="false">(I1480+J1480)/W1480</f>
        <v>0.0094810572875823</v>
      </c>
      <c r="W1480" s="0" t="n">
        <f aca="false">VLOOKUP(G1480,ValidPixels!$A$1:$B$53, 2,0)</f>
        <v>71615747</v>
      </c>
    </row>
    <row r="1481" customFormat="false" ht="12.8" hidden="false" customHeight="false" outlineLevel="0" collapsed="false">
      <c r="A1481" s="0" t="n">
        <v>17</v>
      </c>
      <c r="B1481" s="0" t="s">
        <v>127</v>
      </c>
      <c r="C1481" s="0" t="n">
        <f aca="false">VLOOKUP(D1481,List!$G$2:$H$12, 2, 0)</f>
        <v>1</v>
      </c>
      <c r="D1481" s="0" t="s">
        <v>77</v>
      </c>
      <c r="E1481" s="0" t="n">
        <f aca="false">VLOOKUP(G1481,List!$A$2:$B$54, 2, 0)</f>
        <v>49</v>
      </c>
      <c r="F1481" s="0" t="n">
        <f aca="false">VLOOKUP(G1481,List!$L$2:$M$54, 2,0)</f>
        <v>2</v>
      </c>
      <c r="G1481" s="0" t="s">
        <v>81</v>
      </c>
      <c r="H1481" s="0" t="n">
        <v>2123519</v>
      </c>
      <c r="I1481" s="0" t="n">
        <v>2194890</v>
      </c>
      <c r="J1481" s="0" t="n">
        <v>1880989</v>
      </c>
      <c r="K1481" s="0" t="n">
        <v>420827151</v>
      </c>
      <c r="L1481" s="0" t="n">
        <v>0</v>
      </c>
      <c r="M1481" s="0" t="n">
        <f aca="false">H1481 / (H1481 + J1481)</f>
        <v>0.530282122048451</v>
      </c>
      <c r="N1481" s="0" t="n">
        <f aca="false">K1481 / (K1481+ I1481)</f>
        <v>0.994811405110685</v>
      </c>
      <c r="O1481" s="0" t="n">
        <f aca="false">I1481 / (I1481 + K1481)</f>
        <v>0.00518859488931453</v>
      </c>
      <c r="P1481" s="0" t="n">
        <f aca="false">J1481 / (H1481 + J1481)</f>
        <v>0.469717877951549</v>
      </c>
      <c r="Q1481" s="0" t="n">
        <f aca="false">100 * (J1481 + I1481) / (H1481 + I1481 + J1481 + K1481)</f>
        <v>0.954479062143745</v>
      </c>
      <c r="R1481" s="0" t="n">
        <f aca="false">(2 * S1481 * M1481) / (S1481 + M1481)</f>
        <v>0.510282392579429</v>
      </c>
      <c r="S1481" s="0" t="n">
        <f aca="false">H1481 / (H1481 + I1481)</f>
        <v>0.491736424224755</v>
      </c>
      <c r="T1481" s="0" t="n">
        <f aca="false">AVERAGE(M1481:S1481)</f>
        <v>0.565213982706847</v>
      </c>
      <c r="U1481" s="0" t="n">
        <f aca="false">(H1481 + K1481)/(H1481 + K1481 + I1481 + J1481)</f>
        <v>0.990455209378563</v>
      </c>
      <c r="V1481" s="0" t="n">
        <f aca="false">(I1481+J1481)/W1481</f>
        <v>0.0190319164721729</v>
      </c>
      <c r="W1481" s="0" t="n">
        <f aca="false">VLOOKUP(G1481,ValidPixels!$A$1:$B$53, 2,0)</f>
        <v>214160198</v>
      </c>
    </row>
    <row r="1482" customFormat="false" ht="12.8" hidden="false" customHeight="false" outlineLevel="0" collapsed="false">
      <c r="A1482" s="0" t="n">
        <v>17</v>
      </c>
      <c r="B1482" s="0" t="s">
        <v>127</v>
      </c>
      <c r="C1482" s="0" t="n">
        <f aca="false">VLOOKUP(D1482,List!$G$2:$H$12, 2, 0)</f>
        <v>11</v>
      </c>
      <c r="D1482" s="0" t="s">
        <v>82</v>
      </c>
      <c r="E1482" s="0" t="n">
        <f aca="false">VLOOKUP(G1482,List!$A$2:$B$54, 2, 0)</f>
        <v>50</v>
      </c>
      <c r="F1482" s="0" t="n">
        <f aca="false">VLOOKUP(G1482,List!$L$2:$M$54, 2,0)</f>
        <v>3</v>
      </c>
      <c r="G1482" s="0" t="s">
        <v>83</v>
      </c>
      <c r="H1482" s="0" t="n">
        <v>483053</v>
      </c>
      <c r="I1482" s="0" t="n">
        <v>26073</v>
      </c>
      <c r="J1482" s="0" t="n">
        <v>194322</v>
      </c>
      <c r="K1482" s="0" t="n">
        <v>811557677</v>
      </c>
      <c r="L1482" s="0" t="n">
        <v>0</v>
      </c>
      <c r="M1482" s="0" t="n">
        <f aca="false">H1482 / (H1482 + J1482)</f>
        <v>0.71312493079904</v>
      </c>
      <c r="N1482" s="0" t="n">
        <f aca="false">K1482 / (K1482+ I1482)</f>
        <v>0.999967873925519</v>
      </c>
      <c r="O1482" s="0" t="n">
        <f aca="false">I1482 / (I1482 + K1482)</f>
        <v>3.21260744809146E-005</v>
      </c>
      <c r="P1482" s="0" t="n">
        <f aca="false">J1482 / (H1482 + J1482)</f>
        <v>0.28687506920096</v>
      </c>
      <c r="Q1482" s="0" t="n">
        <f aca="false">100 * (J1482 + I1482) / (H1482 + I1482 + J1482 + K1482)</f>
        <v>0.0271335157151587</v>
      </c>
      <c r="R1482" s="0" t="n">
        <f aca="false">(2 * S1482 * M1482) / (S1482 + M1482)</f>
        <v>0.814247944165239</v>
      </c>
      <c r="S1482" s="0" t="n">
        <f aca="false">H1482 / (H1482 + I1482)</f>
        <v>0.948788708492593</v>
      </c>
      <c r="T1482" s="0" t="n">
        <f aca="false">AVERAGE(M1482:S1482)</f>
        <v>0.541452881196141</v>
      </c>
      <c r="U1482" s="0" t="n">
        <f aca="false">(H1482 + K1482)/(H1482 + K1482 + I1482 + J1482)</f>
        <v>0.999728664842848</v>
      </c>
      <c r="V1482" s="0" t="n">
        <f aca="false">(I1482+J1482)/W1482</f>
        <v>0.000542580502678661</v>
      </c>
      <c r="W1482" s="0" t="n">
        <f aca="false">VLOOKUP(G1482,ValidPixels!$A$1:$B$53, 2,0)</f>
        <v>406197788</v>
      </c>
    </row>
    <row r="1483" customFormat="false" ht="12.8" hidden="false" customHeight="false" outlineLevel="0" collapsed="false">
      <c r="A1483" s="0" t="n">
        <v>17</v>
      </c>
      <c r="B1483" s="0" t="s">
        <v>127</v>
      </c>
      <c r="C1483" s="0" t="n">
        <f aca="false">VLOOKUP(D1483,List!$G$2:$H$12, 2, 0)</f>
        <v>11</v>
      </c>
      <c r="D1483" s="0" t="s">
        <v>82</v>
      </c>
      <c r="E1483" s="0" t="n">
        <f aca="false">VLOOKUP(G1483,List!$A$2:$B$54, 2, 0)</f>
        <v>51</v>
      </c>
      <c r="F1483" s="0" t="n">
        <f aca="false">VLOOKUP(G1483,List!$L$2:$M$54, 2,0)</f>
        <v>2</v>
      </c>
      <c r="G1483" s="0" t="s">
        <v>84</v>
      </c>
      <c r="H1483" s="0" t="n">
        <v>1252466</v>
      </c>
      <c r="I1483" s="0" t="n">
        <v>151120</v>
      </c>
      <c r="J1483" s="0" t="n">
        <v>1223439</v>
      </c>
      <c r="K1483" s="0" t="n">
        <v>963544738</v>
      </c>
      <c r="L1483" s="0" t="n">
        <v>0</v>
      </c>
      <c r="M1483" s="0" t="n">
        <f aca="false">H1483 / (H1483 + J1483)</f>
        <v>0.505861896962929</v>
      </c>
      <c r="N1483" s="0" t="n">
        <f aca="false">K1483 / (K1483+ I1483)</f>
        <v>0.999843187040034</v>
      </c>
      <c r="O1483" s="0" t="n">
        <f aca="false">I1483 / (I1483 + K1483)</f>
        <v>0.000156812959966048</v>
      </c>
      <c r="P1483" s="0" t="n">
        <f aca="false">J1483 / (H1483 + J1483)</f>
        <v>0.494138103037071</v>
      </c>
      <c r="Q1483" s="0" t="n">
        <f aca="false">100 * (J1483 + I1483) / (H1483 + I1483 + J1483 + K1483)</f>
        <v>0.142268595775553</v>
      </c>
      <c r="R1483" s="0" t="n">
        <f aca="false">(2 * S1483 * M1483) / (S1483 + M1483)</f>
        <v>0.645685735577167</v>
      </c>
      <c r="S1483" s="0" t="n">
        <f aca="false">H1483 / (H1483 + I1483)</f>
        <v>0.892332924380836</v>
      </c>
      <c r="T1483" s="0" t="n">
        <f aca="false">AVERAGE(M1483:S1483)</f>
        <v>0.525755322247651</v>
      </c>
      <c r="U1483" s="0" t="n">
        <f aca="false">(H1483 + K1483)/(H1483 + K1483 + I1483 + J1483)</f>
        <v>0.998577314042244</v>
      </c>
      <c r="V1483" s="0" t="n">
        <f aca="false">(I1483+J1483)/W1483</f>
        <v>0.00284812134086507</v>
      </c>
      <c r="W1483" s="0" t="n">
        <f aca="false">VLOOKUP(G1483,ValidPixels!$A$1:$B$53, 2,0)</f>
        <v>482619536</v>
      </c>
    </row>
    <row r="1484" customFormat="false" ht="12.8" hidden="false" customHeight="false" outlineLevel="0" collapsed="false">
      <c r="A1484" s="0" t="n">
        <v>17</v>
      </c>
      <c r="B1484" s="0" t="s">
        <v>127</v>
      </c>
      <c r="C1484" s="0" t="n">
        <f aca="false">VLOOKUP(D1484,List!$G$2:$H$12, 2, 0)</f>
        <v>11</v>
      </c>
      <c r="D1484" s="0" t="s">
        <v>82</v>
      </c>
      <c r="E1484" s="0" t="n">
        <f aca="false">VLOOKUP(G1484,List!$A$2:$B$54, 2, 0)</f>
        <v>52</v>
      </c>
      <c r="F1484" s="0" t="n">
        <f aca="false">VLOOKUP(G1484,List!$L$2:$M$54, 2,0)</f>
        <v>1</v>
      </c>
      <c r="G1484" s="0" t="s">
        <v>85</v>
      </c>
      <c r="H1484" s="0" t="n">
        <v>1682888</v>
      </c>
      <c r="I1484" s="0" t="n">
        <v>80072</v>
      </c>
      <c r="J1484" s="0" t="n">
        <v>337575</v>
      </c>
      <c r="K1484" s="0" t="n">
        <v>1379380700</v>
      </c>
      <c r="L1484" s="0" t="n">
        <v>0</v>
      </c>
      <c r="M1484" s="0" t="n">
        <f aca="false">H1484 / (H1484 + J1484)</f>
        <v>0.83292195897673</v>
      </c>
      <c r="N1484" s="0" t="n">
        <f aca="false">K1484 / (K1484+ I1484)</f>
        <v>0.999941954130465</v>
      </c>
      <c r="O1484" s="0" t="n">
        <f aca="false">I1484 / (I1484 + K1484)</f>
        <v>5.80458695348823E-005</v>
      </c>
      <c r="P1484" s="0" t="n">
        <f aca="false">J1484 / (H1484 + J1484)</f>
        <v>0.16707804102327</v>
      </c>
      <c r="Q1484" s="0" t="n">
        <f aca="false">100 * (J1484 + I1484) / (H1484 + I1484 + J1484 + K1484)</f>
        <v>0.030231825769244</v>
      </c>
      <c r="R1484" s="0" t="n">
        <f aca="false">(2 * S1484 * M1484) / (S1484 + M1484)</f>
        <v>0.889611338726862</v>
      </c>
      <c r="S1484" s="0" t="n">
        <f aca="false">H1484 / (H1484 + I1484)</f>
        <v>0.954580932068793</v>
      </c>
      <c r="T1484" s="0" t="n">
        <f aca="false">AVERAGE(M1484:S1484)</f>
        <v>0.553489156652128</v>
      </c>
      <c r="U1484" s="0" t="n">
        <f aca="false">(H1484 + K1484)/(H1484 + K1484 + I1484 + J1484)</f>
        <v>0.999697681742308</v>
      </c>
      <c r="V1484" s="0" t="n">
        <f aca="false">(I1484+J1484)/W1484</f>
        <v>0.000604924894859199</v>
      </c>
      <c r="W1484" s="0" t="n">
        <f aca="false">VLOOKUP(G1484,ValidPixels!$A$1:$B$53, 2,0)</f>
        <v>690411328</v>
      </c>
    </row>
    <row r="1485" customFormat="false" ht="12.8" hidden="false" customHeight="false" outlineLevel="0" collapsed="false">
      <c r="A1485" s="0" t="n">
        <v>17</v>
      </c>
      <c r="B1485" s="0" t="s">
        <v>127</v>
      </c>
      <c r="C1485" s="0" t="n">
        <f aca="false">VLOOKUP(D1485,List!$G$2:$H$12, 2, 0)</f>
        <v>11</v>
      </c>
      <c r="D1485" s="0" t="s">
        <v>82</v>
      </c>
      <c r="E1485" s="0" t="n">
        <f aca="false">VLOOKUP(G1485,List!$A$2:$B$54, 2, 0)</f>
        <v>53</v>
      </c>
      <c r="F1485" s="0" t="n">
        <f aca="false">VLOOKUP(G1485,List!$L$2:$M$54, 2,0)</f>
        <v>4</v>
      </c>
      <c r="G1485" s="0" t="s">
        <v>86</v>
      </c>
      <c r="H1485" s="0" t="n">
        <v>3849069</v>
      </c>
      <c r="I1485" s="0" t="n">
        <v>119605</v>
      </c>
      <c r="J1485" s="0" t="n">
        <v>1991771</v>
      </c>
      <c r="K1485" s="0" t="n">
        <v>478496410</v>
      </c>
      <c r="L1485" s="0" t="n">
        <v>0</v>
      </c>
      <c r="M1485" s="0" t="n">
        <f aca="false">H1485 / (H1485 + J1485)</f>
        <v>0.658992370960341</v>
      </c>
      <c r="N1485" s="0" t="n">
        <f aca="false">K1485 / (K1485+ I1485)</f>
        <v>0.999750102386357</v>
      </c>
      <c r="O1485" s="0" t="n">
        <f aca="false">I1485 / (I1485 + K1485)</f>
        <v>0.000249897613643371</v>
      </c>
      <c r="P1485" s="0" t="n">
        <f aca="false">J1485 / (H1485 + J1485)</f>
        <v>0.341007629039659</v>
      </c>
      <c r="Q1485" s="0" t="n">
        <f aca="false">100 * (J1485 + I1485) / (H1485 + I1485 + J1485 + K1485)</f>
        <v>0.435823330438786</v>
      </c>
      <c r="R1485" s="0" t="n">
        <f aca="false">(2 * S1485 * M1485) / (S1485 + M1485)</f>
        <v>0.784762425539125</v>
      </c>
      <c r="S1485" s="0" t="n">
        <f aca="false">H1485 / (H1485 + I1485)</f>
        <v>0.969862729969758</v>
      </c>
      <c r="T1485" s="0" t="n">
        <f aca="false">AVERAGE(M1485:S1485)</f>
        <v>0.598635497992524</v>
      </c>
      <c r="U1485" s="0" t="n">
        <f aca="false">(H1485 + K1485)/(H1485 + K1485 + I1485 + J1485)</f>
        <v>0.995641766695612</v>
      </c>
      <c r="V1485" s="0" t="n">
        <f aca="false">(I1485+J1485)/W1485</f>
        <v>0.00872517997665217</v>
      </c>
      <c r="W1485" s="0" t="n">
        <f aca="false">VLOOKUP(G1485,ValidPixels!$A$1:$B$53, 2,0)</f>
        <v>241986527</v>
      </c>
    </row>
    <row r="1486" customFormat="false" ht="12.8" hidden="false" customHeight="false" outlineLevel="0" collapsed="false">
      <c r="A1486" s="0" t="n">
        <v>20</v>
      </c>
      <c r="B1486" s="0" t="s">
        <v>128</v>
      </c>
      <c r="C1486" s="0" t="n">
        <f aca="false">VLOOKUP(D1486,List!$G$2:$H$12, 2, 0)</f>
        <v>3</v>
      </c>
      <c r="D1486" s="0" t="s">
        <v>23</v>
      </c>
      <c r="E1486" s="0" t="n">
        <f aca="false">VLOOKUP(G1486,List!$A$2:$B$54, 2, 0)</f>
        <v>1</v>
      </c>
      <c r="F1486" s="0" t="n">
        <f aca="false">VLOOKUP(G1486,List!$L$2:$M$54, 2,0)</f>
        <v>4</v>
      </c>
      <c r="G1486" s="0" t="s">
        <v>24</v>
      </c>
      <c r="H1486" s="0" t="n">
        <v>645030</v>
      </c>
      <c r="I1486" s="0" t="n">
        <v>47721</v>
      </c>
      <c r="J1486" s="0" t="n">
        <v>25832</v>
      </c>
      <c r="K1486" s="0" t="n">
        <v>67521386</v>
      </c>
      <c r="L1486" s="0" t="n">
        <v>11943</v>
      </c>
      <c r="M1486" s="0" t="n">
        <f aca="false">H1486 / (H1486 + J1486)</f>
        <v>0.961494316267727</v>
      </c>
      <c r="N1486" s="0" t="n">
        <f aca="false">K1486 / (K1486+ I1486)</f>
        <v>0.999293745291025</v>
      </c>
      <c r="O1486" s="0" t="n">
        <f aca="false">I1486 / (I1486 + K1486)</f>
        <v>0.000706254708975213</v>
      </c>
      <c r="P1486" s="0" t="n">
        <f aca="false">J1486 / (H1486 + J1486)</f>
        <v>0.0385056837322728</v>
      </c>
      <c r="Q1486" s="0" t="n">
        <f aca="false">100 * (J1486 + I1486) / (H1486 + I1486 + J1486 + K1486)</f>
        <v>0.107785805119577</v>
      </c>
      <c r="R1486" s="0" t="n">
        <f aca="false">(2 * S1486 * M1486) / (S1486 + M1486)</f>
        <v>0.946060209164917</v>
      </c>
      <c r="S1486" s="0" t="n">
        <f aca="false">H1486 / (H1486 + I1486)</f>
        <v>0.931113776811582</v>
      </c>
      <c r="T1486" s="0" t="n">
        <f aca="false">AVERAGE(M1486:S1486)</f>
        <v>0.569279970156582</v>
      </c>
      <c r="U1486" s="0" t="n">
        <f aca="false">(H1486 + K1486)/(H1486 + K1486 + I1486 + J1486)</f>
        <v>0.998922141948804</v>
      </c>
      <c r="V1486" s="0" t="n">
        <f aca="false">(I1486+J1486)/W1486</f>
        <v>0.000197967121271252</v>
      </c>
      <c r="W1486" s="0" t="n">
        <f aca="false">VLOOKUP(G1486,ValidPixels!$A$1:$B$53, 2,0)</f>
        <v>371541494</v>
      </c>
    </row>
    <row r="1487" customFormat="false" ht="12.8" hidden="false" customHeight="false" outlineLevel="0" collapsed="false">
      <c r="A1487" s="0" t="n">
        <v>20</v>
      </c>
      <c r="B1487" s="0" t="s">
        <v>128</v>
      </c>
      <c r="C1487" s="0" t="n">
        <f aca="false">VLOOKUP(D1487,List!$G$2:$H$12, 2, 0)</f>
        <v>3</v>
      </c>
      <c r="D1487" s="0" t="s">
        <v>23</v>
      </c>
      <c r="E1487" s="0" t="n">
        <f aca="false">VLOOKUP(G1487,List!$A$2:$B$54, 2, 0)</f>
        <v>2</v>
      </c>
      <c r="F1487" s="0" t="n">
        <f aca="false">VLOOKUP(G1487,List!$L$2:$M$54, 2,0)</f>
        <v>1</v>
      </c>
      <c r="G1487" s="0" t="s">
        <v>25</v>
      </c>
      <c r="H1487" s="0" t="n">
        <v>4560507</v>
      </c>
      <c r="I1487" s="0" t="n">
        <v>402727</v>
      </c>
      <c r="J1487" s="0" t="n">
        <v>267683</v>
      </c>
      <c r="K1487" s="0" t="n">
        <v>366310577</v>
      </c>
      <c r="L1487" s="0" t="n">
        <v>0</v>
      </c>
      <c r="M1487" s="0" t="n">
        <f aca="false">H1487 / (H1487 + J1487)</f>
        <v>0.944558312742456</v>
      </c>
      <c r="N1487" s="0" t="n">
        <f aca="false">K1487 / (K1487+ I1487)</f>
        <v>0.998901793320266</v>
      </c>
      <c r="O1487" s="0" t="n">
        <f aca="false">I1487 / (I1487 + K1487)</f>
        <v>0.00109820667973366</v>
      </c>
      <c r="P1487" s="0" t="n">
        <f aca="false">J1487 / (H1487 + J1487)</f>
        <v>0.0554416872575437</v>
      </c>
      <c r="Q1487" s="0" t="n">
        <f aca="false">100 * (J1487 + I1487) / (H1487 + I1487 + J1487 + K1487)</f>
        <v>0.180440142171577</v>
      </c>
      <c r="R1487" s="0" t="n">
        <f aca="false">(2 * S1487 * M1487) / (S1487 + M1487)</f>
        <v>0.931530898876405</v>
      </c>
      <c r="S1487" s="0" t="n">
        <f aca="false">H1487 / (H1487 + I1487)</f>
        <v>0.918857946250368</v>
      </c>
      <c r="T1487" s="0" t="n">
        <f aca="false">AVERAGE(M1487:S1487)</f>
        <v>0.575832712471193</v>
      </c>
      <c r="U1487" s="0" t="n">
        <f aca="false">(H1487 + K1487)/(H1487 + K1487 + I1487 + J1487)</f>
        <v>0.998195598578284</v>
      </c>
      <c r="V1487" s="0" t="n">
        <f aca="false">(I1487+J1487)/W1487</f>
        <v>0.00730686523372574</v>
      </c>
      <c r="W1487" s="0" t="n">
        <f aca="false">VLOOKUP(G1487,ValidPixels!$A$1:$B$53, 2,0)</f>
        <v>91750700</v>
      </c>
    </row>
    <row r="1488" customFormat="false" ht="12.8" hidden="false" customHeight="false" outlineLevel="0" collapsed="false">
      <c r="A1488" s="0" t="n">
        <v>20</v>
      </c>
      <c r="B1488" s="0" t="s">
        <v>128</v>
      </c>
      <c r="C1488" s="0" t="n">
        <f aca="false">VLOOKUP(D1488,List!$G$2:$H$12, 2, 0)</f>
        <v>3</v>
      </c>
      <c r="D1488" s="0" t="s">
        <v>23</v>
      </c>
      <c r="E1488" s="0" t="n">
        <f aca="false">VLOOKUP(G1488,List!$A$2:$B$54, 2, 0)</f>
        <v>3</v>
      </c>
      <c r="F1488" s="0" t="n">
        <f aca="false">VLOOKUP(G1488,List!$L$2:$M$54, 2,0)</f>
        <v>2</v>
      </c>
      <c r="G1488" s="0" t="s">
        <v>26</v>
      </c>
      <c r="H1488" s="0" t="n">
        <v>5194853</v>
      </c>
      <c r="I1488" s="0" t="n">
        <v>358210</v>
      </c>
      <c r="J1488" s="0" t="n">
        <v>263136</v>
      </c>
      <c r="K1488" s="0" t="n">
        <v>86296259</v>
      </c>
      <c r="L1488" s="0" t="n">
        <v>352743</v>
      </c>
      <c r="M1488" s="0" t="n">
        <f aca="false">H1488 / (H1488 + J1488)</f>
        <v>0.95178883651103</v>
      </c>
      <c r="N1488" s="0" t="n">
        <f aca="false">K1488 / (K1488+ I1488)</f>
        <v>0.995866225895401</v>
      </c>
      <c r="O1488" s="0" t="n">
        <f aca="false">I1488 / (I1488 + K1488)</f>
        <v>0.00413377410459927</v>
      </c>
      <c r="P1488" s="0" t="n">
        <f aca="false">J1488 / (H1488 + J1488)</f>
        <v>0.04821116348897</v>
      </c>
      <c r="Q1488" s="0" t="n">
        <f aca="false">100 * (J1488 + I1488) / (H1488 + I1488 + J1488 + K1488)</f>
        <v>0.674551535689125</v>
      </c>
      <c r="R1488" s="0" t="n">
        <f aca="false">(2 * S1488 * M1488) / (S1488 + M1488)</f>
        <v>0.943570696060649</v>
      </c>
      <c r="S1488" s="0" t="n">
        <f aca="false">H1488 / (H1488 + I1488)</f>
        <v>0.935493258405316</v>
      </c>
      <c r="T1488" s="0" t="n">
        <f aca="false">AVERAGE(M1488:S1488)</f>
        <v>0.650516498593584</v>
      </c>
      <c r="U1488" s="0" t="n">
        <f aca="false">(H1488 + K1488)/(H1488 + K1488 + I1488 + J1488)</f>
        <v>0.993254484643109</v>
      </c>
      <c r="V1488" s="0" t="n">
        <f aca="false">(I1488+J1488)/W1488</f>
        <v>0.00496358945838171</v>
      </c>
      <c r="W1488" s="0" t="n">
        <f aca="false">VLOOKUP(G1488,ValidPixels!$A$1:$B$53, 2,0)</f>
        <v>125180780</v>
      </c>
    </row>
    <row r="1489" customFormat="false" ht="12.8" hidden="false" customHeight="false" outlineLevel="0" collapsed="false">
      <c r="A1489" s="0" t="n">
        <v>20</v>
      </c>
      <c r="B1489" s="0" t="s">
        <v>128</v>
      </c>
      <c r="C1489" s="0" t="n">
        <f aca="false">VLOOKUP(D1489,List!$G$2:$H$12, 2, 0)</f>
        <v>3</v>
      </c>
      <c r="D1489" s="0" t="s">
        <v>23</v>
      </c>
      <c r="E1489" s="0" t="n">
        <f aca="false">VLOOKUP(G1489,List!$A$2:$B$54, 2, 0)</f>
        <v>4</v>
      </c>
      <c r="F1489" s="0" t="n">
        <f aca="false">VLOOKUP(G1489,List!$L$2:$M$54, 2,0)</f>
        <v>3</v>
      </c>
      <c r="G1489" s="0" t="s">
        <v>27</v>
      </c>
      <c r="H1489" s="0" t="n">
        <v>7823510</v>
      </c>
      <c r="I1489" s="0" t="n">
        <v>224828</v>
      </c>
      <c r="J1489" s="0" t="n">
        <v>818584</v>
      </c>
      <c r="K1489" s="0" t="n">
        <v>116313858</v>
      </c>
      <c r="L1489" s="0" t="n">
        <v>0</v>
      </c>
      <c r="M1489" s="0" t="n">
        <f aca="false">H1489 / (H1489 + J1489)</f>
        <v>0.905279438062118</v>
      </c>
      <c r="N1489" s="0" t="n">
        <f aca="false">K1489 / (K1489+ I1489)</f>
        <v>0.998070786554089</v>
      </c>
      <c r="O1489" s="0" t="n">
        <f aca="false">I1489 / (I1489 + K1489)</f>
        <v>0.001929213445911</v>
      </c>
      <c r="P1489" s="0" t="n">
        <f aca="false">J1489 / (H1489 + J1489)</f>
        <v>0.0947205619378822</v>
      </c>
      <c r="Q1489" s="0" t="n">
        <f aca="false">100 * (J1489 + I1489) / (H1489 + I1489 + J1489 + K1489)</f>
        <v>0.833524124070804</v>
      </c>
      <c r="R1489" s="0" t="n">
        <f aca="false">(2 * S1489 * M1489) / (S1489 + M1489)</f>
        <v>0.937484422212679</v>
      </c>
      <c r="S1489" s="0" t="n">
        <f aca="false">H1489 / (H1489 + I1489)</f>
        <v>0.972065288510497</v>
      </c>
      <c r="T1489" s="0" t="n">
        <f aca="false">AVERAGE(M1489:S1489)</f>
        <v>0.67758197639914</v>
      </c>
      <c r="U1489" s="0" t="n">
        <f aca="false">(H1489 + K1489)/(H1489 + K1489 + I1489 + J1489)</f>
        <v>0.991664758759292</v>
      </c>
      <c r="V1489" s="0" t="n">
        <f aca="false">(I1489+J1489)/W1489</f>
        <v>0.0152931450694663</v>
      </c>
      <c r="W1489" s="0" t="n">
        <f aca="false">VLOOKUP(G1489,ValidPixels!$A$1:$B$53, 2,0)</f>
        <v>68227431</v>
      </c>
    </row>
    <row r="1490" customFormat="false" ht="12.8" hidden="false" customHeight="false" outlineLevel="0" collapsed="false">
      <c r="A1490" s="0" t="n">
        <v>20</v>
      </c>
      <c r="B1490" s="0" t="s">
        <v>128</v>
      </c>
      <c r="C1490" s="0" t="n">
        <f aca="false">VLOOKUP(D1490,List!$G$2:$H$12, 2, 0)</f>
        <v>5</v>
      </c>
      <c r="D1490" s="0" t="s">
        <v>28</v>
      </c>
      <c r="E1490" s="0" t="n">
        <f aca="false">VLOOKUP(G1490,List!$A$2:$B$54, 2, 0)</f>
        <v>5</v>
      </c>
      <c r="F1490" s="0" t="n">
        <f aca="false">VLOOKUP(G1490,List!$L$2:$M$54, 2,0)</f>
        <v>4</v>
      </c>
      <c r="G1490" s="0" t="s">
        <v>29</v>
      </c>
      <c r="H1490" s="0" t="n">
        <v>58422</v>
      </c>
      <c r="I1490" s="0" t="n">
        <v>14307</v>
      </c>
      <c r="J1490" s="0" t="n">
        <v>19081</v>
      </c>
      <c r="K1490" s="0" t="n">
        <v>93268748</v>
      </c>
      <c r="L1490" s="0" t="n">
        <v>0</v>
      </c>
      <c r="M1490" s="0" t="n">
        <f aca="false">H1490 / (H1490 + J1490)</f>
        <v>0.753803078590506</v>
      </c>
      <c r="N1490" s="0" t="n">
        <f aca="false">K1490 / (K1490+ I1490)</f>
        <v>0.999846628093387</v>
      </c>
      <c r="O1490" s="0" t="n">
        <f aca="false">I1490 / (I1490 + K1490)</f>
        <v>0.000153371906612621</v>
      </c>
      <c r="P1490" s="0" t="n">
        <f aca="false">J1490 / (H1490 + J1490)</f>
        <v>0.246196921409494</v>
      </c>
      <c r="Q1490" s="0" t="n">
        <f aca="false">100 * (J1490 + I1490) / (H1490 + I1490 + J1490 + K1490)</f>
        <v>0.035762425498785</v>
      </c>
      <c r="R1490" s="0" t="n">
        <f aca="false">(2 * S1490 * M1490) / (S1490 + M1490)</f>
        <v>0.777757069066511</v>
      </c>
      <c r="S1490" s="0" t="n">
        <f aca="false">H1490 / (H1490 + I1490)</f>
        <v>0.803283422018727</v>
      </c>
      <c r="T1490" s="0" t="n">
        <f aca="false">AVERAGE(M1490:S1490)</f>
        <v>0.516686130940575</v>
      </c>
      <c r="U1490" s="0" t="n">
        <f aca="false">(H1490 + K1490)/(H1490 + K1490 + I1490 + J1490)</f>
        <v>0.999642375745012</v>
      </c>
      <c r="V1490" s="0" t="n">
        <f aca="false">(I1490+J1490)/W1490</f>
        <v>0.00035762425498785</v>
      </c>
      <c r="W1490" s="0" t="n">
        <f aca="false">VLOOKUP(G1490,ValidPixels!$A$1:$B$53, 2,0)</f>
        <v>93360558</v>
      </c>
    </row>
    <row r="1491" customFormat="false" ht="12.8" hidden="false" customHeight="false" outlineLevel="0" collapsed="false">
      <c r="A1491" s="0" t="n">
        <v>20</v>
      </c>
      <c r="B1491" s="0" t="s">
        <v>128</v>
      </c>
      <c r="C1491" s="0" t="n">
        <f aca="false">VLOOKUP(D1491,List!$G$2:$H$12, 2, 0)</f>
        <v>5</v>
      </c>
      <c r="D1491" s="0" t="s">
        <v>28</v>
      </c>
      <c r="E1491" s="0" t="n">
        <f aca="false">VLOOKUP(G1491,List!$A$2:$B$54, 2, 0)</f>
        <v>6</v>
      </c>
      <c r="F1491" s="0" t="n">
        <f aca="false">VLOOKUP(G1491,List!$L$2:$M$54, 2,0)</f>
        <v>5</v>
      </c>
      <c r="G1491" s="0" t="s">
        <v>30</v>
      </c>
      <c r="H1491" s="0" t="n">
        <v>250045</v>
      </c>
      <c r="I1491" s="0" t="n">
        <v>13884</v>
      </c>
      <c r="J1491" s="0" t="n">
        <v>17184</v>
      </c>
      <c r="K1491" s="0" t="n">
        <v>123948447</v>
      </c>
      <c r="L1491" s="0" t="n">
        <v>0</v>
      </c>
      <c r="M1491" s="0" t="n">
        <f aca="false">H1491 / (H1491 + J1491)</f>
        <v>0.935695601899494</v>
      </c>
      <c r="N1491" s="0" t="n">
        <f aca="false">K1491 / (K1491+ I1491)</f>
        <v>0.999887998233915</v>
      </c>
      <c r="O1491" s="0" t="n">
        <f aca="false">I1491 / (I1491 + K1491)</f>
        <v>0.000112001766084892</v>
      </c>
      <c r="P1491" s="0" t="n">
        <f aca="false">J1491 / (H1491 + J1491)</f>
        <v>0.0643043981005056</v>
      </c>
      <c r="Q1491" s="0" t="n">
        <f aca="false">100 * (J1491 + I1491) / (H1491 + I1491 + J1491 + K1491)</f>
        <v>0.025008540640408</v>
      </c>
      <c r="R1491" s="0" t="n">
        <f aca="false">(2 * S1491 * M1491) / (S1491 + M1491)</f>
        <v>0.941508929546387</v>
      </c>
      <c r="S1491" s="0" t="n">
        <f aca="false">H1491 / (H1491 + I1491)</f>
        <v>0.947394943337034</v>
      </c>
      <c r="T1491" s="0" t="n">
        <f aca="false">AVERAGE(M1491:S1491)</f>
        <v>0.559130344789118</v>
      </c>
      <c r="U1491" s="0" t="n">
        <f aca="false">(H1491 + K1491)/(H1491 + K1491 + I1491 + J1491)</f>
        <v>0.999749914593596</v>
      </c>
      <c r="V1491" s="0" t="n">
        <f aca="false">(I1491+J1491)/W1491</f>
        <v>0.00025008540640408</v>
      </c>
      <c r="W1491" s="0" t="n">
        <f aca="false">VLOOKUP(G1491,ValidPixels!$A$1:$B$53, 2,0)</f>
        <v>124229560</v>
      </c>
    </row>
    <row r="1492" customFormat="false" ht="12.8" hidden="false" customHeight="false" outlineLevel="0" collapsed="false">
      <c r="A1492" s="0" t="n">
        <v>20</v>
      </c>
      <c r="B1492" s="0" t="s">
        <v>128</v>
      </c>
      <c r="C1492" s="0" t="n">
        <f aca="false">VLOOKUP(D1492,List!$G$2:$H$12, 2, 0)</f>
        <v>5</v>
      </c>
      <c r="D1492" s="0" t="s">
        <v>28</v>
      </c>
      <c r="E1492" s="0" t="n">
        <f aca="false">VLOOKUP(G1492,List!$A$2:$B$54, 2, 0)</f>
        <v>7</v>
      </c>
      <c r="F1492" s="0" t="n">
        <f aca="false">VLOOKUP(G1492,List!$L$2:$M$54, 2,0)</f>
        <v>2</v>
      </c>
      <c r="G1492" s="0" t="s">
        <v>31</v>
      </c>
      <c r="H1492" s="0" t="n">
        <v>988275</v>
      </c>
      <c r="I1492" s="0" t="n">
        <v>75835</v>
      </c>
      <c r="J1492" s="0" t="n">
        <v>55094</v>
      </c>
      <c r="K1492" s="0" t="n">
        <v>28343886</v>
      </c>
      <c r="L1492" s="0" t="n">
        <v>0</v>
      </c>
      <c r="M1492" s="0" t="n">
        <f aca="false">H1492 / (H1492 + J1492)</f>
        <v>0.947196054320188</v>
      </c>
      <c r="N1492" s="0" t="n">
        <f aca="false">K1492 / (K1492+ I1492)</f>
        <v>0.997331606457361</v>
      </c>
      <c r="O1492" s="0" t="n">
        <f aca="false">I1492 / (I1492 + K1492)</f>
        <v>0.00266839354263893</v>
      </c>
      <c r="P1492" s="0" t="n">
        <f aca="false">J1492 / (H1492 + J1492)</f>
        <v>0.0528039456798122</v>
      </c>
      <c r="Q1492" s="0" t="n">
        <f aca="false">100 * (J1492 + I1492) / (H1492 + I1492 + J1492 + K1492)</f>
        <v>0.444383124784264</v>
      </c>
      <c r="R1492" s="0" t="n">
        <f aca="false">(2 * S1492 * M1492) / (S1492 + M1492)</f>
        <v>0.937874114048111</v>
      </c>
      <c r="S1492" s="0" t="n">
        <f aca="false">H1492 / (H1492 + I1492)</f>
        <v>0.928733871498247</v>
      </c>
      <c r="T1492" s="0" t="n">
        <f aca="false">AVERAGE(M1492:S1492)</f>
        <v>0.615855872904375</v>
      </c>
      <c r="U1492" s="0" t="n">
        <f aca="false">(H1492 + K1492)/(H1492 + K1492 + I1492 + J1492)</f>
        <v>0.995556168752157</v>
      </c>
      <c r="V1492" s="0" t="n">
        <f aca="false">(I1492+J1492)/W1492</f>
        <v>0.000126532501451501</v>
      </c>
      <c r="W1492" s="0" t="n">
        <f aca="false">VLOOKUP(G1492,ValidPixels!$A$1:$B$53, 2,0)</f>
        <v>1034746002</v>
      </c>
    </row>
    <row r="1493" customFormat="false" ht="12.8" hidden="false" customHeight="false" outlineLevel="0" collapsed="false">
      <c r="A1493" s="0" t="n">
        <v>20</v>
      </c>
      <c r="B1493" s="0" t="s">
        <v>128</v>
      </c>
      <c r="C1493" s="0" t="n">
        <f aca="false">VLOOKUP(D1493,List!$G$2:$H$12, 2, 0)</f>
        <v>5</v>
      </c>
      <c r="D1493" s="0" t="s">
        <v>28</v>
      </c>
      <c r="E1493" s="0" t="n">
        <f aca="false">VLOOKUP(G1493,List!$A$2:$B$54, 2, 0)</f>
        <v>8</v>
      </c>
      <c r="F1493" s="0" t="n">
        <f aca="false">VLOOKUP(G1493,List!$L$2:$M$54, 2,0)</f>
        <v>1</v>
      </c>
      <c r="G1493" s="0" t="s">
        <v>32</v>
      </c>
      <c r="H1493" s="0" t="n">
        <v>1202310</v>
      </c>
      <c r="I1493" s="0" t="n">
        <v>104037</v>
      </c>
      <c r="J1493" s="0" t="n">
        <v>348541</v>
      </c>
      <c r="K1493" s="0" t="n">
        <v>245615582</v>
      </c>
      <c r="L1493" s="0" t="n">
        <v>393</v>
      </c>
      <c r="M1493" s="0" t="n">
        <f aca="false">H1493 / (H1493 + J1493)</f>
        <v>0.775258229191586</v>
      </c>
      <c r="N1493" s="0" t="n">
        <f aca="false">K1493 / (K1493+ I1493)</f>
        <v>0.999576602794586</v>
      </c>
      <c r="O1493" s="0" t="n">
        <f aca="false">I1493 / (I1493 + K1493)</f>
        <v>0.000423397205414029</v>
      </c>
      <c r="P1493" s="0" t="n">
        <f aca="false">J1493 / (H1493 + J1493)</f>
        <v>0.224741770808414</v>
      </c>
      <c r="Q1493" s="0" t="n">
        <f aca="false">100 * (J1493 + I1493) / (H1493 + I1493 + J1493 + K1493)</f>
        <v>0.1830295384645</v>
      </c>
      <c r="R1493" s="0" t="n">
        <f aca="false">(2 * S1493 * M1493) / (S1493 + M1493)</f>
        <v>0.841600757105388</v>
      </c>
      <c r="S1493" s="0" t="n">
        <f aca="false">H1493 / (H1493 + I1493)</f>
        <v>0.920360363670602</v>
      </c>
      <c r="T1493" s="0" t="n">
        <f aca="false">AVERAGE(M1493:S1493)</f>
        <v>0.563570094177213</v>
      </c>
      <c r="U1493" s="0" t="n">
        <f aca="false">(H1493 + K1493)/(H1493 + K1493 + I1493 + J1493)</f>
        <v>0.998169704615355</v>
      </c>
      <c r="V1493" s="0" t="n">
        <f aca="false">(I1493+J1493)/W1493</f>
        <v>0.0018302984934892</v>
      </c>
      <c r="W1493" s="0" t="n">
        <f aca="false">VLOOKUP(G1493,ValidPixels!$A$1:$B$53, 2,0)</f>
        <v>247270050</v>
      </c>
    </row>
    <row r="1494" customFormat="false" ht="12.8" hidden="false" customHeight="false" outlineLevel="0" collapsed="false">
      <c r="A1494" s="0" t="n">
        <v>20</v>
      </c>
      <c r="B1494" s="0" t="s">
        <v>128</v>
      </c>
      <c r="C1494" s="0" t="n">
        <f aca="false">VLOOKUP(D1494,List!$G$2:$H$12, 2, 0)</f>
        <v>5</v>
      </c>
      <c r="D1494" s="0" t="s">
        <v>28</v>
      </c>
      <c r="E1494" s="0" t="n">
        <f aca="false">VLOOKUP(G1494,List!$A$2:$B$54, 2, 0)</f>
        <v>9</v>
      </c>
      <c r="F1494" s="0" t="n">
        <f aca="false">VLOOKUP(G1494,List!$L$2:$M$54, 2,0)</f>
        <v>6</v>
      </c>
      <c r="G1494" s="0" t="s">
        <v>33</v>
      </c>
      <c r="H1494" s="0" t="n">
        <v>1901045</v>
      </c>
      <c r="I1494" s="0" t="n">
        <v>85676</v>
      </c>
      <c r="J1494" s="0" t="n">
        <v>76847</v>
      </c>
      <c r="K1494" s="0" t="n">
        <v>145557085</v>
      </c>
      <c r="L1494" s="0" t="n">
        <v>11988</v>
      </c>
      <c r="M1494" s="0" t="n">
        <f aca="false">H1494 / (H1494 + J1494)</f>
        <v>0.961147019149681</v>
      </c>
      <c r="N1494" s="0" t="n">
        <f aca="false">K1494 / (K1494+ I1494)</f>
        <v>0.999411738699461</v>
      </c>
      <c r="O1494" s="0" t="n">
        <f aca="false">I1494 / (I1494 + K1494)</f>
        <v>0.000588261300539338</v>
      </c>
      <c r="P1494" s="0" t="n">
        <f aca="false">J1494 / (H1494 + J1494)</f>
        <v>0.0388529808503194</v>
      </c>
      <c r="Q1494" s="0" t="n">
        <f aca="false">100 * (J1494 + I1494) / (H1494 + I1494 + J1494 + K1494)</f>
        <v>0.110095028505259</v>
      </c>
      <c r="R1494" s="0" t="n">
        <f aca="false">(2 * S1494 * M1494) / (S1494 + M1494)</f>
        <v>0.959006591563918</v>
      </c>
      <c r="S1494" s="0" t="n">
        <f aca="false">H1494 / (H1494 + I1494)</f>
        <v>0.956875676051141</v>
      </c>
      <c r="T1494" s="0" t="n">
        <f aca="false">AVERAGE(M1494:S1494)</f>
        <v>0.575139613731474</v>
      </c>
      <c r="U1494" s="0" t="n">
        <f aca="false">(H1494 + K1494)/(H1494 + K1494 + I1494 + J1494)</f>
        <v>0.998899049714947</v>
      </c>
      <c r="V1494" s="0" t="n">
        <f aca="false">(I1494+J1494)/W1494</f>
        <v>0.00110104263737362</v>
      </c>
      <c r="W1494" s="0" t="n">
        <f aca="false">VLOOKUP(G1494,ValidPixels!$A$1:$B$53, 2,0)</f>
        <v>147608271</v>
      </c>
    </row>
    <row r="1495" customFormat="false" ht="12.8" hidden="false" customHeight="false" outlineLevel="0" collapsed="false">
      <c r="A1495" s="0" t="n">
        <v>20</v>
      </c>
      <c r="B1495" s="0" t="s">
        <v>128</v>
      </c>
      <c r="C1495" s="0" t="n">
        <f aca="false">VLOOKUP(D1495,List!$G$2:$H$12, 2, 0)</f>
        <v>5</v>
      </c>
      <c r="D1495" s="0" t="s">
        <v>28</v>
      </c>
      <c r="E1495" s="0" t="n">
        <f aca="false">VLOOKUP(G1495,List!$A$2:$B$54, 2, 0)</f>
        <v>10</v>
      </c>
      <c r="F1495" s="0" t="n">
        <f aca="false">VLOOKUP(G1495,List!$L$2:$M$54, 2,0)</f>
        <v>3</v>
      </c>
      <c r="G1495" s="0" t="s">
        <v>34</v>
      </c>
      <c r="H1495" s="0" t="n">
        <v>17382011</v>
      </c>
      <c r="I1495" s="0" t="n">
        <v>2685632</v>
      </c>
      <c r="J1495" s="0" t="n">
        <v>955986</v>
      </c>
      <c r="K1495" s="0" t="n">
        <v>1014104275</v>
      </c>
      <c r="L1495" s="0" t="n">
        <v>325239</v>
      </c>
      <c r="M1495" s="0" t="n">
        <f aca="false">H1495 / (H1495 + J1495)</f>
        <v>0.94786857037876</v>
      </c>
      <c r="N1495" s="0" t="n">
        <f aca="false">K1495 / (K1495+ I1495)</f>
        <v>0.997358714930675</v>
      </c>
      <c r="O1495" s="0" t="n">
        <f aca="false">I1495 / (I1495 + K1495)</f>
        <v>0.00264128506932554</v>
      </c>
      <c r="P1495" s="0" t="n">
        <f aca="false">J1495 / (H1495 + J1495)</f>
        <v>0.0521314296212394</v>
      </c>
      <c r="Q1495" s="0" t="n">
        <f aca="false">100 * (J1495 + I1495) / (H1495 + I1495 + J1495 + K1495)</f>
        <v>0.351803674302263</v>
      </c>
      <c r="R1495" s="0" t="n">
        <f aca="false">(2 * S1495 * M1495) / (S1495 + M1495)</f>
        <v>0.905180124585868</v>
      </c>
      <c r="S1495" s="0" t="n">
        <f aca="false">H1495 / (H1495 + I1495)</f>
        <v>0.866171029652062</v>
      </c>
      <c r="T1495" s="0" t="n">
        <f aca="false">AVERAGE(M1495:S1495)</f>
        <v>0.589022118362885</v>
      </c>
      <c r="U1495" s="0" t="n">
        <f aca="false">(H1495 + K1495)/(H1495 + K1495 + I1495 + J1495)</f>
        <v>0.996481963256977</v>
      </c>
      <c r="V1495" s="0" t="n">
        <f aca="false">(I1495+J1495)/W1495</f>
        <v>0.123599323764072</v>
      </c>
      <c r="W1495" s="0" t="n">
        <f aca="false">VLOOKUP(G1495,ValidPixels!$A$1:$B$53, 2,0)</f>
        <v>29463090</v>
      </c>
    </row>
    <row r="1496" customFormat="false" ht="12.8" hidden="false" customHeight="false" outlineLevel="0" collapsed="false">
      <c r="A1496" s="0" t="n">
        <v>20</v>
      </c>
      <c r="B1496" s="0" t="s">
        <v>128</v>
      </c>
      <c r="C1496" s="0" t="n">
        <f aca="false">VLOOKUP(D1496,List!$G$2:$H$12, 2, 0)</f>
        <v>4</v>
      </c>
      <c r="D1496" s="0" t="s">
        <v>35</v>
      </c>
      <c r="E1496" s="0" t="n">
        <f aca="false">VLOOKUP(G1496,List!$A$2:$B$54, 2, 0)</f>
        <v>11</v>
      </c>
      <c r="F1496" s="0" t="n">
        <f aca="false">VLOOKUP(G1496,List!$L$2:$M$54, 2,0)</f>
        <v>3</v>
      </c>
      <c r="G1496" s="0" t="s">
        <v>36</v>
      </c>
      <c r="H1496" s="0" t="n">
        <v>146900</v>
      </c>
      <c r="I1496" s="0" t="n">
        <v>15417</v>
      </c>
      <c r="J1496" s="0" t="n">
        <v>116329</v>
      </c>
      <c r="K1496" s="0" t="n">
        <v>9817175</v>
      </c>
      <c r="L1496" s="0" t="n">
        <v>7561</v>
      </c>
      <c r="M1496" s="0" t="n">
        <f aca="false">H1496 / (H1496 + J1496)</f>
        <v>0.558069209699539</v>
      </c>
      <c r="N1496" s="0" t="n">
        <f aca="false">K1496 / (K1496+ I1496)</f>
        <v>0.998432051284138</v>
      </c>
      <c r="O1496" s="0" t="n">
        <f aca="false">I1496 / (I1496 + K1496)</f>
        <v>0.00156794871586251</v>
      </c>
      <c r="P1496" s="0" t="n">
        <f aca="false">J1496 / (H1496 + J1496)</f>
        <v>0.441930790300461</v>
      </c>
      <c r="Q1496" s="0" t="n">
        <f aca="false">100 * (J1496 + I1496) / (H1496 + I1496 + J1496 + K1496)</f>
        <v>1.3049557831899</v>
      </c>
      <c r="R1496" s="0" t="n">
        <f aca="false">(2 * S1496 * M1496) / (S1496 + M1496)</f>
        <v>0.690407147523417</v>
      </c>
      <c r="S1496" s="0" t="n">
        <f aca="false">H1496 / (H1496 + I1496)</f>
        <v>0.90501919084261</v>
      </c>
      <c r="T1496" s="0" t="n">
        <f aca="false">AVERAGE(M1496:S1496)</f>
        <v>0.700054588793703</v>
      </c>
      <c r="U1496" s="0" t="n">
        <f aca="false">(H1496 + K1496)/(H1496 + K1496 + I1496 + J1496)</f>
        <v>0.986950442168101</v>
      </c>
      <c r="V1496" s="0" t="n">
        <f aca="false">(I1496+J1496)/W1496</f>
        <v>0.0130617659349708</v>
      </c>
      <c r="W1496" s="0" t="n">
        <f aca="false">VLOOKUP(G1496,ValidPixels!$A$1:$B$53, 2,0)</f>
        <v>10086385</v>
      </c>
    </row>
    <row r="1497" customFormat="false" ht="12.8" hidden="false" customHeight="false" outlineLevel="0" collapsed="false">
      <c r="A1497" s="0" t="n">
        <v>20</v>
      </c>
      <c r="B1497" s="0" t="s">
        <v>128</v>
      </c>
      <c r="C1497" s="0" t="n">
        <f aca="false">VLOOKUP(D1497,List!$G$2:$H$12, 2, 0)</f>
        <v>4</v>
      </c>
      <c r="D1497" s="0" t="s">
        <v>35</v>
      </c>
      <c r="E1497" s="0" t="n">
        <f aca="false">VLOOKUP(G1497,List!$A$2:$B$54, 2, 0)</f>
        <v>12</v>
      </c>
      <c r="F1497" s="0" t="n">
        <f aca="false">VLOOKUP(G1497,List!$L$2:$M$54, 2,0)</f>
        <v>4</v>
      </c>
      <c r="G1497" s="0" t="s">
        <v>37</v>
      </c>
      <c r="H1497" s="0" t="n">
        <v>2732579</v>
      </c>
      <c r="I1497" s="0" t="n">
        <v>708689</v>
      </c>
      <c r="J1497" s="0" t="n">
        <v>428177</v>
      </c>
      <c r="K1497" s="0" t="n">
        <v>46905017</v>
      </c>
      <c r="L1497" s="0" t="n">
        <v>611653</v>
      </c>
      <c r="M1497" s="0" t="n">
        <f aca="false">H1497 / (H1497 + J1497)</f>
        <v>0.864533358474998</v>
      </c>
      <c r="N1497" s="0" t="n">
        <f aca="false">K1497 / (K1497+ I1497)</f>
        <v>0.985115861386635</v>
      </c>
      <c r="O1497" s="0" t="n">
        <f aca="false">I1497 / (I1497 + K1497)</f>
        <v>0.0148841386133648</v>
      </c>
      <c r="P1497" s="0" t="n">
        <f aca="false">J1497 / (H1497 + J1497)</f>
        <v>0.135466641525002</v>
      </c>
      <c r="Q1497" s="0" t="n">
        <f aca="false">100 * (J1497 + I1497) / (H1497 + I1497 + J1497 + K1497)</f>
        <v>2.2390508047136</v>
      </c>
      <c r="R1497" s="0" t="n">
        <f aca="false">(2 * S1497 * M1497) / (S1497 + M1497)</f>
        <v>0.827800383639926</v>
      </c>
      <c r="S1497" s="0" t="n">
        <f aca="false">H1497 / (H1497 + I1497)</f>
        <v>0.794061665641851</v>
      </c>
      <c r="T1497" s="0" t="n">
        <f aca="false">AVERAGE(M1497:S1497)</f>
        <v>0.837273264856482</v>
      </c>
      <c r="U1497" s="0" t="n">
        <f aca="false">(H1497 + K1497)/(H1497 + K1497 + I1497 + J1497)</f>
        <v>0.977609491952864</v>
      </c>
      <c r="V1497" s="0" t="n">
        <f aca="false">(I1497+J1497)/W1497</f>
        <v>0.0226906987826532</v>
      </c>
      <c r="W1497" s="0" t="n">
        <f aca="false">VLOOKUP(G1497,ValidPixels!$A$1:$B$53, 2,0)</f>
        <v>50102732</v>
      </c>
    </row>
    <row r="1498" customFormat="false" ht="12.8" hidden="false" customHeight="false" outlineLevel="0" collapsed="false">
      <c r="A1498" s="0" t="n">
        <v>20</v>
      </c>
      <c r="B1498" s="0" t="s">
        <v>128</v>
      </c>
      <c r="C1498" s="0" t="n">
        <f aca="false">VLOOKUP(D1498,List!$G$2:$H$12, 2, 0)</f>
        <v>4</v>
      </c>
      <c r="D1498" s="0" t="s">
        <v>35</v>
      </c>
      <c r="E1498" s="0" t="n">
        <f aca="false">VLOOKUP(G1498,List!$A$2:$B$54, 2, 0)</f>
        <v>14</v>
      </c>
      <c r="F1498" s="0" t="n">
        <f aca="false">VLOOKUP(G1498,List!$L$2:$M$54, 2,0)</f>
        <v>1</v>
      </c>
      <c r="G1498" s="0" t="s">
        <v>39</v>
      </c>
      <c r="H1498" s="0" t="n">
        <v>3732503</v>
      </c>
      <c r="I1498" s="0" t="n">
        <v>537960</v>
      </c>
      <c r="J1498" s="0" t="n">
        <v>365804</v>
      </c>
      <c r="K1498" s="0" t="n">
        <v>114890382</v>
      </c>
      <c r="L1498" s="0" t="n">
        <v>0</v>
      </c>
      <c r="M1498" s="0" t="n">
        <f aca="false">H1498 / (H1498 + J1498)</f>
        <v>0.910742655442845</v>
      </c>
      <c r="N1498" s="0" t="n">
        <f aca="false">K1498 / (K1498+ I1498)</f>
        <v>0.995339446182117</v>
      </c>
      <c r="O1498" s="0" t="n">
        <f aca="false">I1498 / (I1498 + K1498)</f>
        <v>0.00466055381788296</v>
      </c>
      <c r="P1498" s="0" t="n">
        <f aca="false">J1498 / (H1498 + J1498)</f>
        <v>0.0892573445571549</v>
      </c>
      <c r="Q1498" s="0" t="n">
        <f aca="false">100 * (J1498 + I1498) / (H1498 + I1498 + J1498 + K1498)</f>
        <v>0.756119248352725</v>
      </c>
      <c r="R1498" s="0" t="n">
        <f aca="false">(2 * S1498 * M1498) / (S1498 + M1498)</f>
        <v>0.892007547106684</v>
      </c>
      <c r="S1498" s="0" t="n">
        <f aca="false">H1498 / (H1498 + I1498)</f>
        <v>0.874027710812621</v>
      </c>
      <c r="T1498" s="0" t="n">
        <f aca="false">AVERAGE(M1498:S1498)</f>
        <v>0.646022072324576</v>
      </c>
      <c r="U1498" s="0" t="n">
        <f aca="false">(H1498 + K1498)/(H1498 + K1498 + I1498 + J1498)</f>
        <v>0.992438807516473</v>
      </c>
      <c r="V1498" s="0" t="n">
        <f aca="false">(I1498+J1498)/W1498</f>
        <v>0.00756119248352725</v>
      </c>
      <c r="W1498" s="0" t="n">
        <f aca="false">VLOOKUP(G1498,ValidPixels!$A$1:$B$53, 2,0)</f>
        <v>119526649</v>
      </c>
    </row>
    <row r="1499" customFormat="false" ht="12.8" hidden="false" customHeight="false" outlineLevel="0" collapsed="false">
      <c r="A1499" s="0" t="n">
        <v>20</v>
      </c>
      <c r="B1499" s="0" t="s">
        <v>128</v>
      </c>
      <c r="C1499" s="0" t="n">
        <f aca="false">VLOOKUP(D1499,List!$G$2:$H$12, 2, 0)</f>
        <v>4</v>
      </c>
      <c r="D1499" s="0" t="s">
        <v>35</v>
      </c>
      <c r="E1499" s="0" t="n">
        <f aca="false">VLOOKUP(G1499,List!$A$2:$B$54, 2, 0)</f>
        <v>13</v>
      </c>
      <c r="F1499" s="0" t="n">
        <f aca="false">VLOOKUP(G1499,List!$L$2:$M$54, 2,0)</f>
        <v>2</v>
      </c>
      <c r="G1499" s="0" t="s">
        <v>38</v>
      </c>
      <c r="H1499" s="0" t="n">
        <v>4406642</v>
      </c>
      <c r="I1499" s="0" t="n">
        <v>539433</v>
      </c>
      <c r="J1499" s="0" t="n">
        <v>1084080</v>
      </c>
      <c r="K1499" s="0" t="n">
        <v>110945266</v>
      </c>
      <c r="L1499" s="0" t="n">
        <v>0</v>
      </c>
      <c r="M1499" s="0" t="n">
        <f aca="false">H1499 / (H1499 + J1499)</f>
        <v>0.802561484628069</v>
      </c>
      <c r="N1499" s="0" t="n">
        <f aca="false">K1499 / (K1499+ I1499)</f>
        <v>0.995161371875794</v>
      </c>
      <c r="O1499" s="0" t="n">
        <f aca="false">I1499 / (I1499 + K1499)</f>
        <v>0.00483862812420564</v>
      </c>
      <c r="P1499" s="0" t="n">
        <f aca="false">J1499 / (H1499 + J1499)</f>
        <v>0.197438515371931</v>
      </c>
      <c r="Q1499" s="0" t="n">
        <f aca="false">100 * (J1499 + I1499) / (H1499 + I1499 + J1499 + K1499)</f>
        <v>1.38790951647868</v>
      </c>
      <c r="R1499" s="0" t="n">
        <f aca="false">(2 * S1499 * M1499) / (S1499 + M1499)</f>
        <v>0.844443367059836</v>
      </c>
      <c r="S1499" s="0" t="n">
        <f aca="false">H1499 / (H1499 + I1499)</f>
        <v>0.890937157240842</v>
      </c>
      <c r="T1499" s="0" t="n">
        <f aca="false">AVERAGE(M1499:S1499)</f>
        <v>0.731898577254194</v>
      </c>
      <c r="U1499" s="0" t="n">
        <f aca="false">(H1499 + K1499)/(H1499 + K1499 + I1499 + J1499)</f>
        <v>0.986120904835213</v>
      </c>
      <c r="V1499" s="0" t="n">
        <f aca="false">(I1499+J1499)/W1499</f>
        <v>0.0138790951647868</v>
      </c>
      <c r="W1499" s="0" t="n">
        <f aca="false">VLOOKUP(G1499,ValidPixels!$A$1:$B$53, 2,0)</f>
        <v>116975421</v>
      </c>
    </row>
    <row r="1500" customFormat="false" ht="12.8" hidden="false" customHeight="false" outlineLevel="0" collapsed="false">
      <c r="A1500" s="0" t="n">
        <v>20</v>
      </c>
      <c r="B1500" s="0" t="s">
        <v>128</v>
      </c>
      <c r="C1500" s="0" t="n">
        <f aca="false">VLOOKUP(D1500,List!$G$2:$H$12, 2, 0)</f>
        <v>6</v>
      </c>
      <c r="D1500" s="0" t="s">
        <v>40</v>
      </c>
      <c r="E1500" s="0" t="n">
        <f aca="false">VLOOKUP(G1500,List!$A$2:$B$54, 2, 0)</f>
        <v>15</v>
      </c>
      <c r="F1500" s="0" t="n">
        <f aca="false">VLOOKUP(G1500,List!$L$2:$M$54, 2,0)</f>
        <v>2</v>
      </c>
      <c r="G1500" s="0" t="s">
        <v>41</v>
      </c>
      <c r="H1500" s="0" t="n">
        <v>176505</v>
      </c>
      <c r="I1500" s="0" t="n">
        <v>29148</v>
      </c>
      <c r="J1500" s="0" t="n">
        <v>48886</v>
      </c>
      <c r="K1500" s="0" t="n">
        <v>2660042</v>
      </c>
      <c r="L1500" s="0" t="n">
        <v>0</v>
      </c>
      <c r="M1500" s="0" t="n">
        <f aca="false">H1500 / (H1500 + J1500)</f>
        <v>0.783105802804904</v>
      </c>
      <c r="N1500" s="0" t="n">
        <f aca="false">K1500 / (K1500+ I1500)</f>
        <v>0.989161048494156</v>
      </c>
      <c r="O1500" s="0" t="n">
        <f aca="false">I1500 / (I1500 + K1500)</f>
        <v>0.0108389515058438</v>
      </c>
      <c r="P1500" s="0" t="n">
        <f aca="false">J1500 / (H1500 + J1500)</f>
        <v>0.216894197195097</v>
      </c>
      <c r="Q1500" s="0" t="n">
        <f aca="false">100 * (J1500 + I1500) / (H1500 + I1500 + J1500 + K1500)</f>
        <v>2.67736597473187</v>
      </c>
      <c r="R1500" s="0" t="n">
        <f aca="false">(2 * S1500 * M1500) / (S1500 + M1500)</f>
        <v>0.818965117250211</v>
      </c>
      <c r="S1500" s="0" t="n">
        <f aca="false">H1500 / (H1500 + I1500)</f>
        <v>0.858266108444808</v>
      </c>
      <c r="T1500" s="0" t="n">
        <f aca="false">AVERAGE(M1500:S1500)</f>
        <v>0.907799600060985</v>
      </c>
      <c r="U1500" s="0" t="n">
        <f aca="false">(H1500 + K1500)/(H1500 + K1500 + I1500 + J1500)</f>
        <v>0.973226340252681</v>
      </c>
      <c r="V1500" s="0" t="n">
        <f aca="false">(I1500+J1500)/W1500</f>
        <v>0.0267736597473187</v>
      </c>
      <c r="W1500" s="0" t="n">
        <f aca="false">VLOOKUP(G1500,ValidPixels!$A$1:$B$53, 2,0)</f>
        <v>2914581</v>
      </c>
    </row>
    <row r="1501" customFormat="false" ht="12.8" hidden="false" customHeight="false" outlineLevel="0" collapsed="false">
      <c r="A1501" s="0" t="n">
        <v>20</v>
      </c>
      <c r="B1501" s="0" t="s">
        <v>128</v>
      </c>
      <c r="C1501" s="0" t="n">
        <f aca="false">VLOOKUP(D1501,List!$G$2:$H$12, 2, 0)</f>
        <v>6</v>
      </c>
      <c r="D1501" s="0" t="s">
        <v>40</v>
      </c>
      <c r="E1501" s="0" t="n">
        <f aca="false">VLOOKUP(G1501,List!$A$2:$B$54, 2, 0)</f>
        <v>16</v>
      </c>
      <c r="F1501" s="0" t="n">
        <f aca="false">VLOOKUP(G1501,List!$L$2:$M$54, 2,0)</f>
        <v>6</v>
      </c>
      <c r="G1501" s="0" t="s">
        <v>42</v>
      </c>
      <c r="H1501" s="0" t="n">
        <v>386621</v>
      </c>
      <c r="I1501" s="0" t="n">
        <v>559999</v>
      </c>
      <c r="J1501" s="0" t="n">
        <v>304749</v>
      </c>
      <c r="K1501" s="0" t="n">
        <v>91100230</v>
      </c>
      <c r="L1501" s="0" t="n">
        <v>31771</v>
      </c>
      <c r="M1501" s="0" t="n">
        <f aca="false">H1501 / (H1501 + J1501)</f>
        <v>0.559209974398658</v>
      </c>
      <c r="N1501" s="0" t="n">
        <f aca="false">K1501 / (K1501+ I1501)</f>
        <v>0.993890490934732</v>
      </c>
      <c r="O1501" s="0" t="n">
        <f aca="false">I1501 / (I1501 + K1501)</f>
        <v>0.00610950906526755</v>
      </c>
      <c r="P1501" s="0" t="n">
        <f aca="false">J1501 / (H1501 + J1501)</f>
        <v>0.440790025601342</v>
      </c>
      <c r="Q1501" s="0" t="n">
        <f aca="false">100 * (J1501 + I1501) / (H1501 + I1501 + J1501 + K1501)</f>
        <v>0.936364945884694</v>
      </c>
      <c r="R1501" s="0" t="n">
        <f aca="false">(2 * S1501 * M1501) / (S1501 + M1501)</f>
        <v>0.472067595040263</v>
      </c>
      <c r="S1501" s="0" t="n">
        <f aca="false">H1501 / (H1501 + I1501)</f>
        <v>0.408422598297099</v>
      </c>
      <c r="T1501" s="0" t="n">
        <f aca="false">AVERAGE(M1501:S1501)</f>
        <v>0.545265019888865</v>
      </c>
      <c r="U1501" s="0" t="n">
        <f aca="false">(H1501 + K1501)/(H1501 + K1501 + I1501 + J1501)</f>
        <v>0.990636350541153</v>
      </c>
      <c r="V1501" s="0" t="n">
        <f aca="false">(I1501+J1501)/W1501</f>
        <v>0.107489730185548</v>
      </c>
      <c r="W1501" s="0" t="n">
        <f aca="false">VLOOKUP(G1501,ValidPixels!$A$1:$B$53, 2,0)</f>
        <v>8044936</v>
      </c>
    </row>
    <row r="1502" customFormat="false" ht="12.8" hidden="false" customHeight="false" outlineLevel="0" collapsed="false">
      <c r="A1502" s="0" t="n">
        <v>20</v>
      </c>
      <c r="B1502" s="0" t="s">
        <v>128</v>
      </c>
      <c r="C1502" s="0" t="n">
        <f aca="false">VLOOKUP(D1502,List!$G$2:$H$12, 2, 0)</f>
        <v>6</v>
      </c>
      <c r="D1502" s="0" t="s">
        <v>40</v>
      </c>
      <c r="E1502" s="0" t="n">
        <f aca="false">VLOOKUP(G1502,List!$A$2:$B$54, 2, 0)</f>
        <v>17</v>
      </c>
      <c r="F1502" s="0" t="n">
        <f aca="false">VLOOKUP(G1502,List!$L$2:$M$54, 2,0)</f>
        <v>4</v>
      </c>
      <c r="G1502" s="0" t="s">
        <v>43</v>
      </c>
      <c r="H1502" s="0" t="n">
        <v>687051</v>
      </c>
      <c r="I1502" s="0" t="n">
        <v>1018</v>
      </c>
      <c r="J1502" s="0" t="n">
        <v>17894</v>
      </c>
      <c r="K1502" s="0" t="n">
        <v>13824979</v>
      </c>
      <c r="L1502" s="0" t="n">
        <v>0</v>
      </c>
      <c r="M1502" s="0" t="n">
        <f aca="false">H1502 / (H1502 + J1502)</f>
        <v>0.974616459440098</v>
      </c>
      <c r="N1502" s="0" t="n">
        <f aca="false">K1502 / (K1502+ I1502)</f>
        <v>0.999926370590128</v>
      </c>
      <c r="O1502" s="0" t="n">
        <f aca="false">I1502 / (I1502 + K1502)</f>
        <v>7.36294098718523E-005</v>
      </c>
      <c r="P1502" s="0" t="n">
        <f aca="false">J1502 / (H1502 + J1502)</f>
        <v>0.0253835405599018</v>
      </c>
      <c r="Q1502" s="0" t="n">
        <f aca="false">100 * (J1502 + I1502) / (H1502 + I1502 + J1502 + K1502)</f>
        <v>0.130149855391344</v>
      </c>
      <c r="R1502" s="0" t="n">
        <f aca="false">(2 * S1502 * M1502) / (S1502 + M1502)</f>
        <v>0.986423682748343</v>
      </c>
      <c r="S1502" s="0" t="n">
        <f aca="false">H1502 / (H1502 + I1502)</f>
        <v>0.998520497217575</v>
      </c>
      <c r="T1502" s="0" t="n">
        <f aca="false">AVERAGE(M1502:S1502)</f>
        <v>0.587870576479609</v>
      </c>
      <c r="U1502" s="0" t="n">
        <f aca="false">(H1502 + K1502)/(H1502 + K1502 + I1502 + J1502)</f>
        <v>0.998698501446087</v>
      </c>
      <c r="V1502" s="0" t="n">
        <f aca="false">(I1502+J1502)/W1502</f>
        <v>0.000111761438873685</v>
      </c>
      <c r="W1502" s="0" t="n">
        <f aca="false">VLOOKUP(G1502,ValidPixels!$A$1:$B$53, 2,0)</f>
        <v>169217578</v>
      </c>
    </row>
    <row r="1503" customFormat="false" ht="12.8" hidden="false" customHeight="false" outlineLevel="0" collapsed="false">
      <c r="A1503" s="0" t="n">
        <v>20</v>
      </c>
      <c r="B1503" s="0" t="s">
        <v>128</v>
      </c>
      <c r="C1503" s="0" t="n">
        <f aca="false">VLOOKUP(D1503,List!$G$2:$H$12, 2, 0)</f>
        <v>6</v>
      </c>
      <c r="D1503" s="0" t="s">
        <v>40</v>
      </c>
      <c r="E1503" s="0" t="n">
        <f aca="false">VLOOKUP(G1503,List!$A$2:$B$54, 2, 0)</f>
        <v>18</v>
      </c>
      <c r="F1503" s="0" t="n">
        <f aca="false">VLOOKUP(G1503,List!$L$2:$M$54, 2,0)</f>
        <v>1</v>
      </c>
      <c r="G1503" s="0" t="s">
        <v>44</v>
      </c>
      <c r="H1503" s="0" t="n">
        <v>739362</v>
      </c>
      <c r="I1503" s="0" t="n">
        <v>130499</v>
      </c>
      <c r="J1503" s="0" t="n">
        <v>9442</v>
      </c>
      <c r="K1503" s="0" t="n">
        <v>14690930</v>
      </c>
      <c r="L1503" s="0" t="n">
        <v>13823</v>
      </c>
      <c r="M1503" s="0" t="n">
        <f aca="false">H1503 / (H1503 + J1503)</f>
        <v>0.987390558811117</v>
      </c>
      <c r="N1503" s="0" t="n">
        <f aca="false">K1503 / (K1503+ I1503)</f>
        <v>0.991195248447366</v>
      </c>
      <c r="O1503" s="0" t="n">
        <f aca="false">I1503 / (I1503 + K1503)</f>
        <v>0.00880475155263369</v>
      </c>
      <c r="P1503" s="0" t="n">
        <f aca="false">J1503 / (H1503 + J1503)</f>
        <v>0.0126094411888825</v>
      </c>
      <c r="Q1503" s="0" t="n">
        <f aca="false">100 * (J1503 + I1503) / (H1503 + I1503 + J1503 + K1503)</f>
        <v>0.898772677326023</v>
      </c>
      <c r="R1503" s="0" t="n">
        <f aca="false">(2 * S1503 * M1503) / (S1503 + M1503)</f>
        <v>0.913545421690096</v>
      </c>
      <c r="S1503" s="0" t="n">
        <f aca="false">H1503 / (H1503 + I1503)</f>
        <v>0.849977180262134</v>
      </c>
      <c r="T1503" s="0" t="n">
        <f aca="false">AVERAGE(M1503:S1503)</f>
        <v>0.666042182754036</v>
      </c>
      <c r="U1503" s="0" t="n">
        <f aca="false">(H1503 + K1503)/(H1503 + K1503 + I1503 + J1503)</f>
        <v>0.99101227322674</v>
      </c>
      <c r="V1503" s="0" t="n">
        <f aca="false">(I1503+J1503)/W1503</f>
        <v>0.00899572053863115</v>
      </c>
      <c r="W1503" s="0" t="n">
        <f aca="false">VLOOKUP(G1503,ValidPixels!$A$1:$B$53, 2,0)</f>
        <v>15556397</v>
      </c>
    </row>
    <row r="1504" customFormat="false" ht="12.8" hidden="false" customHeight="false" outlineLevel="0" collapsed="false">
      <c r="A1504" s="0" t="n">
        <v>20</v>
      </c>
      <c r="B1504" s="0" t="s">
        <v>128</v>
      </c>
      <c r="C1504" s="0" t="n">
        <f aca="false">VLOOKUP(D1504,List!$G$2:$H$12, 2, 0)</f>
        <v>6</v>
      </c>
      <c r="D1504" s="0" t="s">
        <v>40</v>
      </c>
      <c r="E1504" s="0" t="n">
        <f aca="false">VLOOKUP(G1504,List!$A$2:$B$54, 2, 0)</f>
        <v>19</v>
      </c>
      <c r="F1504" s="0" t="n">
        <f aca="false">VLOOKUP(G1504,List!$L$2:$M$54, 2,0)</f>
        <v>5</v>
      </c>
      <c r="G1504" s="0" t="s">
        <v>45</v>
      </c>
      <c r="H1504" s="0" t="n">
        <v>878938</v>
      </c>
      <c r="I1504" s="0" t="n">
        <v>41530</v>
      </c>
      <c r="J1504" s="0" t="n">
        <v>567273</v>
      </c>
      <c r="K1504" s="0" t="n">
        <v>6571309</v>
      </c>
      <c r="L1504" s="0" t="n">
        <v>319</v>
      </c>
      <c r="M1504" s="0" t="n">
        <f aca="false">H1504 / (H1504 + J1504)</f>
        <v>0.607752257450676</v>
      </c>
      <c r="N1504" s="0" t="n">
        <f aca="false">K1504 / (K1504+ I1504)</f>
        <v>0.993719792663937</v>
      </c>
      <c r="O1504" s="0" t="n">
        <f aca="false">I1504 / (I1504 + K1504)</f>
        <v>0.00628020733606247</v>
      </c>
      <c r="P1504" s="0" t="n">
        <f aca="false">J1504 / (H1504 + J1504)</f>
        <v>0.392247742549324</v>
      </c>
      <c r="Q1504" s="0" t="n">
        <f aca="false">100 * (J1504 + I1504) / (H1504 + I1504 + J1504 + K1504)</f>
        <v>7.55427748928224</v>
      </c>
      <c r="R1504" s="0" t="n">
        <f aca="false">(2 * S1504 * M1504) / (S1504 + M1504)</f>
        <v>0.742760636317811</v>
      </c>
      <c r="S1504" s="0" t="n">
        <f aca="false">H1504 / (H1504 + I1504)</f>
        <v>0.954881647162096</v>
      </c>
      <c r="T1504" s="0" t="n">
        <f aca="false">AVERAGE(M1504:S1504)</f>
        <v>1.60741711039459</v>
      </c>
      <c r="U1504" s="0" t="n">
        <f aca="false">(H1504 + K1504)/(H1504 + K1504 + I1504 + J1504)</f>
        <v>0.924457225107178</v>
      </c>
      <c r="V1504" s="0" t="n">
        <f aca="false">(I1504+J1504)/W1504</f>
        <v>0.0418970084664848</v>
      </c>
      <c r="W1504" s="0" t="n">
        <f aca="false">VLOOKUP(G1504,ValidPixels!$A$1:$B$53, 2,0)</f>
        <v>14530942</v>
      </c>
    </row>
    <row r="1505" customFormat="false" ht="12.8" hidden="false" customHeight="false" outlineLevel="0" collapsed="false">
      <c r="A1505" s="0" t="n">
        <v>20</v>
      </c>
      <c r="B1505" s="0" t="s">
        <v>128</v>
      </c>
      <c r="C1505" s="0" t="n">
        <f aca="false">VLOOKUP(D1505,List!$G$2:$H$12, 2, 0)</f>
        <v>6</v>
      </c>
      <c r="D1505" s="0" t="s">
        <v>40</v>
      </c>
      <c r="E1505" s="0" t="n">
        <f aca="false">VLOOKUP(G1505,List!$A$2:$B$54, 2, 0)</f>
        <v>20</v>
      </c>
      <c r="F1505" s="0" t="n">
        <f aca="false">VLOOKUP(G1505,List!$L$2:$M$54, 2,0)</f>
        <v>3</v>
      </c>
      <c r="G1505" s="0" t="s">
        <v>46</v>
      </c>
      <c r="H1505" s="0" t="n">
        <v>4287632</v>
      </c>
      <c r="I1505" s="0" t="n">
        <v>156248</v>
      </c>
      <c r="J1505" s="0" t="n">
        <v>3101048</v>
      </c>
      <c r="K1505" s="0" t="n">
        <v>161672650</v>
      </c>
      <c r="L1505" s="0" t="n">
        <v>0</v>
      </c>
      <c r="M1505" s="0" t="n">
        <f aca="false">H1505 / (H1505 + J1505)</f>
        <v>0.580297427957362</v>
      </c>
      <c r="N1505" s="0" t="n">
        <f aca="false">K1505 / (K1505+ I1505)</f>
        <v>0.999034486411691</v>
      </c>
      <c r="O1505" s="0" t="n">
        <f aca="false">I1505 / (I1505 + K1505)</f>
        <v>0.00096551358830856</v>
      </c>
      <c r="P1505" s="0" t="n">
        <f aca="false">J1505 / (H1505 + J1505)</f>
        <v>0.419702572042638</v>
      </c>
      <c r="Q1505" s="0" t="n">
        <f aca="false">100 * (J1505 + I1505) / (H1505 + I1505 + J1505 + K1505)</f>
        <v>1.9249158618734</v>
      </c>
      <c r="R1505" s="0" t="n">
        <f aca="false">(2 * S1505 * M1505) / (S1505 + M1505)</f>
        <v>0.724717559006673</v>
      </c>
      <c r="S1505" s="0" t="n">
        <f aca="false">H1505 / (H1505 + I1505)</f>
        <v>0.9648397346463</v>
      </c>
      <c r="T1505" s="0" t="n">
        <f aca="false">AVERAGE(M1505:S1505)</f>
        <v>0.802067593646625</v>
      </c>
      <c r="U1505" s="0" t="n">
        <f aca="false">(H1505 + K1505)/(H1505 + K1505 + I1505 + J1505)</f>
        <v>0.980750841381266</v>
      </c>
      <c r="V1505" s="0" t="n">
        <f aca="false">(I1505+J1505)/W1505</f>
        <v>0.035420823233009</v>
      </c>
      <c r="W1505" s="0" t="n">
        <f aca="false">VLOOKUP(G1505,ValidPixels!$A$1:$B$53, 2,0)</f>
        <v>91959918</v>
      </c>
    </row>
    <row r="1506" customFormat="false" ht="12.8" hidden="false" customHeight="false" outlineLevel="0" collapsed="false">
      <c r="A1506" s="0" t="n">
        <v>20</v>
      </c>
      <c r="B1506" s="0" t="s">
        <v>128</v>
      </c>
      <c r="C1506" s="0" t="n">
        <f aca="false">VLOOKUP(D1506,List!$G$2:$H$12, 2, 0)</f>
        <v>9</v>
      </c>
      <c r="D1506" s="0" t="s">
        <v>47</v>
      </c>
      <c r="E1506" s="0" t="n">
        <f aca="false">VLOOKUP(G1506,List!$A$2:$B$54, 2, 0)</f>
        <v>21</v>
      </c>
      <c r="F1506" s="0" t="n">
        <f aca="false">VLOOKUP(G1506,List!$L$2:$M$54, 2,0)</f>
        <v>1</v>
      </c>
      <c r="G1506" s="0" t="s">
        <v>48</v>
      </c>
      <c r="H1506" s="0" t="n">
        <v>1897755</v>
      </c>
      <c r="I1506" s="0" t="n">
        <v>63095</v>
      </c>
      <c r="J1506" s="0" t="n">
        <v>126842</v>
      </c>
      <c r="K1506" s="0" t="n">
        <v>99764692</v>
      </c>
      <c r="L1506" s="0" t="n">
        <v>0</v>
      </c>
      <c r="M1506" s="0" t="n">
        <f aca="false">H1506 / (H1506 + J1506)</f>
        <v>0.937349507087089</v>
      </c>
      <c r="N1506" s="0" t="n">
        <f aca="false">K1506 / (K1506+ I1506)</f>
        <v>0.99936796154762</v>
      </c>
      <c r="O1506" s="0" t="n">
        <f aca="false">I1506 / (I1506 + K1506)</f>
        <v>0.000632038452379997</v>
      </c>
      <c r="P1506" s="0" t="n">
        <f aca="false">J1506 / (H1506 + J1506)</f>
        <v>0.0626504929129106</v>
      </c>
      <c r="Q1506" s="0" t="n">
        <f aca="false">100 * (J1506 + I1506) / (H1506 + I1506 + J1506 + K1506)</f>
        <v>0.18648262567914</v>
      </c>
      <c r="R1506" s="0" t="n">
        <f aca="false">(2 * S1506 * M1506) / (S1506 + M1506)</f>
        <v>0.952342359589778</v>
      </c>
      <c r="S1506" s="0" t="n">
        <f aca="false">H1506 / (H1506 + I1506)</f>
        <v>0.967822627941964</v>
      </c>
      <c r="T1506" s="0" t="n">
        <f aca="false">AVERAGE(M1506:S1506)</f>
        <v>0.586663944744412</v>
      </c>
      <c r="U1506" s="0" t="n">
        <f aca="false">(H1506 + K1506)/(H1506 + K1506 + I1506 + J1506)</f>
        <v>0.998135173743209</v>
      </c>
      <c r="V1506" s="0" t="n">
        <f aca="false">(I1506+J1506)/W1506</f>
        <v>0.0018648262567914</v>
      </c>
      <c r="W1506" s="0" t="n">
        <f aca="false">VLOOKUP(G1506,ValidPixels!$A$1:$B$53, 2,0)</f>
        <v>101852384</v>
      </c>
    </row>
    <row r="1507" customFormat="false" ht="12.8" hidden="false" customHeight="false" outlineLevel="0" collapsed="false">
      <c r="A1507" s="0" t="n">
        <v>20</v>
      </c>
      <c r="B1507" s="0" t="s">
        <v>128</v>
      </c>
      <c r="C1507" s="0" t="n">
        <f aca="false">VLOOKUP(D1507,List!$G$2:$H$12, 2, 0)</f>
        <v>9</v>
      </c>
      <c r="D1507" s="0" t="s">
        <v>47</v>
      </c>
      <c r="E1507" s="0" t="n">
        <f aca="false">VLOOKUP(G1507,List!$A$2:$B$54, 2, 0)</f>
        <v>22</v>
      </c>
      <c r="F1507" s="0" t="n">
        <f aca="false">VLOOKUP(G1507,List!$L$2:$M$54, 2,0)</f>
        <v>3</v>
      </c>
      <c r="G1507" s="0" t="s">
        <v>49</v>
      </c>
      <c r="H1507" s="0" t="n">
        <v>2604831</v>
      </c>
      <c r="I1507" s="0" t="n">
        <v>412507</v>
      </c>
      <c r="J1507" s="0" t="n">
        <v>346378</v>
      </c>
      <c r="K1507" s="0" t="n">
        <v>76602995</v>
      </c>
      <c r="L1507" s="0" t="n">
        <v>183235</v>
      </c>
      <c r="M1507" s="0" t="n">
        <f aca="false">H1507 / (H1507 + J1507)</f>
        <v>0.882631829870402</v>
      </c>
      <c r="N1507" s="0" t="n">
        <f aca="false">K1507 / (K1507+ I1507)</f>
        <v>0.994643844560021</v>
      </c>
      <c r="O1507" s="0" t="n">
        <f aca="false">I1507 / (I1507 + K1507)</f>
        <v>0.00535615543997882</v>
      </c>
      <c r="P1507" s="0" t="n">
        <f aca="false">J1507 / (H1507 + J1507)</f>
        <v>0.117368170129598</v>
      </c>
      <c r="Q1507" s="0" t="n">
        <f aca="false">100 * (J1507 + I1507) / (H1507 + I1507 + J1507 + K1507)</f>
        <v>0.949001141237383</v>
      </c>
      <c r="R1507" s="0" t="n">
        <f aca="false">(2 * S1507 * M1507) / (S1507 + M1507)</f>
        <v>0.872852639009126</v>
      </c>
      <c r="S1507" s="0" t="n">
        <f aca="false">H1507 / (H1507 + I1507)</f>
        <v>0.863287772201855</v>
      </c>
      <c r="T1507" s="0" t="n">
        <f aca="false">AVERAGE(M1507:S1507)</f>
        <v>0.669305936064052</v>
      </c>
      <c r="U1507" s="0" t="n">
        <f aca="false">(H1507 + K1507)/(H1507 + K1507 + I1507 + J1507)</f>
        <v>0.990509988587626</v>
      </c>
      <c r="V1507" s="0" t="n">
        <f aca="false">(I1507+J1507)/W1507</f>
        <v>0.00953674002121725</v>
      </c>
      <c r="W1507" s="0" t="n">
        <f aca="false">VLOOKUP(G1507,ValidPixels!$A$1:$B$53, 2,0)</f>
        <v>79574886</v>
      </c>
    </row>
    <row r="1508" customFormat="false" ht="12.8" hidden="false" customHeight="false" outlineLevel="0" collapsed="false">
      <c r="A1508" s="0" t="n">
        <v>20</v>
      </c>
      <c r="B1508" s="0" t="s">
        <v>128</v>
      </c>
      <c r="C1508" s="0" t="n">
        <f aca="false">VLOOKUP(D1508,List!$G$2:$H$12, 2, 0)</f>
        <v>9</v>
      </c>
      <c r="D1508" s="0" t="s">
        <v>47</v>
      </c>
      <c r="E1508" s="0" t="n">
        <f aca="false">VLOOKUP(G1508,List!$A$2:$B$54, 2, 0)</f>
        <v>23</v>
      </c>
      <c r="F1508" s="0" t="n">
        <f aca="false">VLOOKUP(G1508,List!$L$2:$M$54, 2,0)</f>
        <v>2</v>
      </c>
      <c r="G1508" s="0" t="s">
        <v>50</v>
      </c>
      <c r="H1508" s="0" t="n">
        <v>4660474</v>
      </c>
      <c r="I1508" s="0" t="n">
        <v>1296758</v>
      </c>
      <c r="J1508" s="0" t="n">
        <v>496314</v>
      </c>
      <c r="K1508" s="0" t="n">
        <v>79542960</v>
      </c>
      <c r="L1508" s="0" t="n">
        <v>1235550</v>
      </c>
      <c r="M1508" s="0" t="n">
        <f aca="false">H1508 / (H1508 + J1508)</f>
        <v>0.903755205759864</v>
      </c>
      <c r="N1508" s="0" t="n">
        <f aca="false">K1508 / (K1508+ I1508)</f>
        <v>0.983958900005069</v>
      </c>
      <c r="O1508" s="0" t="n">
        <f aca="false">I1508 / (I1508 + K1508)</f>
        <v>0.0160410999949307</v>
      </c>
      <c r="P1508" s="0" t="n">
        <f aca="false">J1508 / (H1508 + J1508)</f>
        <v>0.0962447942401355</v>
      </c>
      <c r="Q1508" s="0" t="n">
        <f aca="false">100 * (J1508 + I1508) / (H1508 + I1508 + J1508 + K1508)</f>
        <v>2.08505215316539</v>
      </c>
      <c r="R1508" s="0" t="n">
        <f aca="false">(2 * S1508 * M1508) / (S1508 + M1508)</f>
        <v>0.838665757304737</v>
      </c>
      <c r="S1508" s="0" t="n">
        <f aca="false">H1508 / (H1508 + I1508)</f>
        <v>0.782322058298216</v>
      </c>
      <c r="T1508" s="0" t="n">
        <f aca="false">AVERAGE(M1508:S1508)</f>
        <v>0.815148566966906</v>
      </c>
      <c r="U1508" s="0" t="n">
        <f aca="false">(H1508 + K1508)/(H1508 + K1508 + I1508 + J1508)</f>
        <v>0.979149478468346</v>
      </c>
      <c r="V1508" s="0" t="n">
        <f aca="false">(I1508+J1508)/W1508</f>
        <v>0.0212844610135018</v>
      </c>
      <c r="W1508" s="0" t="n">
        <f aca="false">VLOOKUP(G1508,ValidPixels!$A$1:$B$53, 2,0)</f>
        <v>84243242</v>
      </c>
    </row>
    <row r="1509" customFormat="false" ht="12.8" hidden="false" customHeight="false" outlineLevel="0" collapsed="false">
      <c r="A1509" s="0" t="n">
        <v>20</v>
      </c>
      <c r="B1509" s="0" t="s">
        <v>128</v>
      </c>
      <c r="C1509" s="0" t="n">
        <f aca="false">VLOOKUP(D1509,List!$G$2:$H$12, 2, 0)</f>
        <v>9</v>
      </c>
      <c r="D1509" s="0" t="s">
        <v>47</v>
      </c>
      <c r="E1509" s="0" t="n">
        <f aca="false">VLOOKUP(G1509,List!$A$2:$B$54, 2, 0)</f>
        <v>24</v>
      </c>
      <c r="F1509" s="0" t="n">
        <f aca="false">VLOOKUP(G1509,List!$L$2:$M$54, 2,0)</f>
        <v>6</v>
      </c>
      <c r="G1509" s="0" t="s">
        <v>51</v>
      </c>
      <c r="H1509" s="0" t="n">
        <v>4803798</v>
      </c>
      <c r="I1509" s="0" t="n">
        <v>982330</v>
      </c>
      <c r="J1509" s="0" t="n">
        <v>101558</v>
      </c>
      <c r="K1509" s="0" t="n">
        <v>81018330</v>
      </c>
      <c r="L1509" s="0" t="n">
        <v>852125</v>
      </c>
      <c r="M1509" s="0" t="n">
        <f aca="false">H1509 / (H1509 + J1509)</f>
        <v>0.979296507735626</v>
      </c>
      <c r="N1509" s="0" t="n">
        <f aca="false">K1509 / (K1509+ I1509)</f>
        <v>0.988020462274328</v>
      </c>
      <c r="O1509" s="0" t="n">
        <f aca="false">I1509 / (I1509 + K1509)</f>
        <v>0.011979537725672</v>
      </c>
      <c r="P1509" s="0" t="n">
        <f aca="false">J1509 / (H1509 + J1509)</f>
        <v>0.0207034922643739</v>
      </c>
      <c r="Q1509" s="0" t="n">
        <f aca="false">100 * (J1509 + I1509) / (H1509 + I1509 + J1509 + K1509)</f>
        <v>1.24719559115447</v>
      </c>
      <c r="R1509" s="0" t="n">
        <f aca="false">(2 * S1509 * M1509) / (S1509 + M1509)</f>
        <v>0.898621370054896</v>
      </c>
      <c r="S1509" s="0" t="n">
        <f aca="false">H1509 / (H1509 + I1509)</f>
        <v>0.830226707739615</v>
      </c>
      <c r="T1509" s="0" t="n">
        <f aca="false">AVERAGE(M1509:S1509)</f>
        <v>0.710863381278426</v>
      </c>
      <c r="U1509" s="0" t="n">
        <f aca="false">(H1509 + K1509)/(H1509 + K1509 + I1509 + J1509)</f>
        <v>0.987528044088455</v>
      </c>
      <c r="V1509" s="0" t="n">
        <f aca="false">(I1509+J1509)/W1509</f>
        <v>0.0125994406665207</v>
      </c>
      <c r="W1509" s="0" t="n">
        <f aca="false">VLOOKUP(G1509,ValidPixels!$A$1:$B$53, 2,0)</f>
        <v>86026676</v>
      </c>
    </row>
    <row r="1510" customFormat="false" ht="12.8" hidden="false" customHeight="false" outlineLevel="0" collapsed="false">
      <c r="A1510" s="0" t="n">
        <v>20</v>
      </c>
      <c r="B1510" s="0" t="s">
        <v>128</v>
      </c>
      <c r="C1510" s="0" t="n">
        <f aca="false">VLOOKUP(D1510,List!$G$2:$H$12, 2, 0)</f>
        <v>9</v>
      </c>
      <c r="D1510" s="0" t="s">
        <v>47</v>
      </c>
      <c r="E1510" s="0" t="n">
        <f aca="false">VLOOKUP(G1510,List!$A$2:$B$54, 2, 0)</f>
        <v>25</v>
      </c>
      <c r="F1510" s="0" t="n">
        <f aca="false">VLOOKUP(G1510,List!$L$2:$M$54, 2,0)</f>
        <v>5</v>
      </c>
      <c r="G1510" s="0" t="s">
        <v>52</v>
      </c>
      <c r="H1510" s="0" t="n">
        <v>9646775</v>
      </c>
      <c r="I1510" s="0" t="n">
        <v>2120847</v>
      </c>
      <c r="J1510" s="0" t="n">
        <v>728418</v>
      </c>
      <c r="K1510" s="0" t="n">
        <v>515781928</v>
      </c>
      <c r="L1510" s="0" t="n">
        <v>345510</v>
      </c>
      <c r="M1510" s="0" t="n">
        <f aca="false">H1510 / (H1510 + J1510)</f>
        <v>0.929792342176189</v>
      </c>
      <c r="N1510" s="0" t="n">
        <f aca="false">K1510 / (K1510+ I1510)</f>
        <v>0.995904932156427</v>
      </c>
      <c r="O1510" s="0" t="n">
        <f aca="false">I1510 / (I1510 + K1510)</f>
        <v>0.00409506784357354</v>
      </c>
      <c r="P1510" s="0" t="n">
        <f aca="false">J1510 / (H1510 + J1510)</f>
        <v>0.0702076578238111</v>
      </c>
      <c r="Q1510" s="0" t="n">
        <f aca="false">100 * (J1510 + I1510) / (H1510 + I1510 + J1510 + K1510)</f>
        <v>0.539349579689456</v>
      </c>
      <c r="R1510" s="0" t="n">
        <f aca="false">(2 * S1510 * M1510) / (S1510 + M1510)</f>
        <v>0.871323271228161</v>
      </c>
      <c r="S1510" s="0" t="n">
        <f aca="false">H1510 / (H1510 + I1510)</f>
        <v>0.819772677946317</v>
      </c>
      <c r="T1510" s="0" t="n">
        <f aca="false">AVERAGE(M1510:S1510)</f>
        <v>0.604349361266277</v>
      </c>
      <c r="U1510" s="0" t="n">
        <f aca="false">(H1510 + K1510)/(H1510 + K1510 + I1510 + J1510)</f>
        <v>0.994606504203106</v>
      </c>
      <c r="V1510" s="0" t="n">
        <f aca="false">(I1510+J1510)/W1510</f>
        <v>0.0053982170375529</v>
      </c>
      <c r="W1510" s="0" t="n">
        <f aca="false">VLOOKUP(G1510,ValidPixels!$A$1:$B$53, 2,0)</f>
        <v>527815940</v>
      </c>
    </row>
    <row r="1511" customFormat="false" ht="12.8" hidden="false" customHeight="false" outlineLevel="0" collapsed="false">
      <c r="A1511" s="0" t="n">
        <v>20</v>
      </c>
      <c r="B1511" s="0" t="s">
        <v>128</v>
      </c>
      <c r="C1511" s="0" t="n">
        <f aca="false">VLOOKUP(D1511,List!$G$2:$H$12, 2, 0)</f>
        <v>9</v>
      </c>
      <c r="D1511" s="0" t="s">
        <v>47</v>
      </c>
      <c r="E1511" s="0" t="n">
        <f aca="false">VLOOKUP(G1511,List!$A$2:$B$54, 2, 0)</f>
        <v>26</v>
      </c>
      <c r="F1511" s="0" t="n">
        <f aca="false">VLOOKUP(G1511,List!$L$2:$M$54, 2,0)</f>
        <v>4</v>
      </c>
      <c r="G1511" s="0" t="s">
        <v>53</v>
      </c>
      <c r="H1511" s="0" t="n">
        <v>59823429</v>
      </c>
      <c r="I1511" s="0" t="n">
        <v>2311619</v>
      </c>
      <c r="J1511" s="0" t="n">
        <v>8910236</v>
      </c>
      <c r="K1511" s="0" t="n">
        <v>920990923</v>
      </c>
      <c r="L1511" s="0" t="n">
        <v>0</v>
      </c>
      <c r="M1511" s="0" t="n">
        <f aca="false">H1511 / (H1511 + J1511)</f>
        <v>0.870365766178771</v>
      </c>
      <c r="N1511" s="0" t="n">
        <f aca="false">K1511 / (K1511+ I1511)</f>
        <v>0.997496358024757</v>
      </c>
      <c r="O1511" s="0" t="n">
        <f aca="false">I1511 / (I1511 + K1511)</f>
        <v>0.00250364197524326</v>
      </c>
      <c r="P1511" s="0" t="n">
        <f aca="false">J1511 / (H1511 + J1511)</f>
        <v>0.129634233821229</v>
      </c>
      <c r="Q1511" s="0" t="n">
        <f aca="false">100 * (J1511 + I1511) / (H1511 + I1511 + J1511 + K1511)</f>
        <v>1.13119409562034</v>
      </c>
      <c r="R1511" s="0" t="n">
        <f aca="false">(2 * S1511 * M1511) / (S1511 + M1511)</f>
        <v>0.914251047918535</v>
      </c>
      <c r="S1511" s="0" t="n">
        <f aca="false">H1511 / (H1511 + I1511)</f>
        <v>0.962796858224041</v>
      </c>
      <c r="T1511" s="0" t="n">
        <f aca="false">AVERAGE(M1511:S1511)</f>
        <v>0.715463143108988</v>
      </c>
      <c r="U1511" s="0" t="n">
        <f aca="false">(H1511 + K1511)/(H1511 + K1511 + I1511 + J1511)</f>
        <v>0.988688059043797</v>
      </c>
      <c r="V1511" s="0" t="n">
        <f aca="false">(I1511+J1511)/W1511</f>
        <v>0.0113119409562034</v>
      </c>
      <c r="W1511" s="0" t="n">
        <f aca="false">VLOOKUP(G1511,ValidPixels!$A$1:$B$53, 2,0)</f>
        <v>992036207</v>
      </c>
    </row>
    <row r="1512" customFormat="false" ht="12.8" hidden="false" customHeight="false" outlineLevel="0" collapsed="false">
      <c r="A1512" s="0" t="n">
        <v>20</v>
      </c>
      <c r="B1512" s="0" t="s">
        <v>128</v>
      </c>
      <c r="C1512" s="0" t="n">
        <f aca="false">VLOOKUP(D1512,List!$G$2:$H$12, 2, 0)</f>
        <v>10</v>
      </c>
      <c r="D1512" s="0" t="s">
        <v>54</v>
      </c>
      <c r="E1512" s="0" t="n">
        <f aca="false">VLOOKUP(G1512,List!$A$2:$B$54, 2, 0)</f>
        <v>27</v>
      </c>
      <c r="F1512" s="0" t="n">
        <f aca="false">VLOOKUP(G1512,List!$L$2:$M$54, 2,0)</f>
        <v>5</v>
      </c>
      <c r="G1512" s="0" t="s">
        <v>55</v>
      </c>
      <c r="H1512" s="0" t="n">
        <v>643009</v>
      </c>
      <c r="I1512" s="0" t="n">
        <v>193880</v>
      </c>
      <c r="J1512" s="0" t="n">
        <v>72128</v>
      </c>
      <c r="K1512" s="0" t="n">
        <v>34301260</v>
      </c>
      <c r="L1512" s="0" t="n">
        <v>0</v>
      </c>
      <c r="M1512" s="0" t="n">
        <f aca="false">H1512 / (H1512 + J1512)</f>
        <v>0.899141003751729</v>
      </c>
      <c r="N1512" s="0" t="n">
        <f aca="false">K1512 / (K1512+ I1512)</f>
        <v>0.994379498097413</v>
      </c>
      <c r="O1512" s="0" t="n">
        <f aca="false">I1512 / (I1512 + K1512)</f>
        <v>0.00562050190258686</v>
      </c>
      <c r="P1512" s="0" t="n">
        <f aca="false">J1512 / (H1512 + J1512)</f>
        <v>0.100858996248271</v>
      </c>
      <c r="Q1512" s="0" t="n">
        <f aca="false">100 * (J1512 + I1512) / (H1512 + I1512 + J1512 + K1512)</f>
        <v>0.755483974181742</v>
      </c>
      <c r="R1512" s="0" t="n">
        <f aca="false">(2 * S1512 * M1512) / (S1512 + M1512)</f>
        <v>0.828605964075344</v>
      </c>
      <c r="S1512" s="0" t="n">
        <f aca="false">H1512 / (H1512 + I1512)</f>
        <v>0.768332478978694</v>
      </c>
      <c r="T1512" s="0" t="n">
        <f aca="false">AVERAGE(M1512:S1512)</f>
        <v>0.621774631033683</v>
      </c>
      <c r="U1512" s="0" t="n">
        <f aca="false">(H1512 + K1512)/(H1512 + K1512 + I1512 + J1512)</f>
        <v>0.992445160258182</v>
      </c>
      <c r="V1512" s="0" t="n">
        <f aca="false">(I1512+J1512)/W1512</f>
        <v>0.00755483974181742</v>
      </c>
      <c r="W1512" s="0" t="n">
        <f aca="false">VLOOKUP(G1512,ValidPixels!$A$1:$B$53, 2,0)</f>
        <v>35210277</v>
      </c>
    </row>
    <row r="1513" customFormat="false" ht="12.8" hidden="false" customHeight="false" outlineLevel="0" collapsed="false">
      <c r="A1513" s="0" t="n">
        <v>20</v>
      </c>
      <c r="B1513" s="0" t="s">
        <v>128</v>
      </c>
      <c r="C1513" s="0" t="n">
        <f aca="false">VLOOKUP(D1513,List!$G$2:$H$12, 2, 0)</f>
        <v>10</v>
      </c>
      <c r="D1513" s="0" t="s">
        <v>54</v>
      </c>
      <c r="E1513" s="0" t="n">
        <f aca="false">VLOOKUP(G1513,List!$A$2:$B$54, 2, 0)</f>
        <v>28</v>
      </c>
      <c r="F1513" s="0" t="n">
        <f aca="false">VLOOKUP(G1513,List!$L$2:$M$54, 2,0)</f>
        <v>3</v>
      </c>
      <c r="G1513" s="0" t="s">
        <v>56</v>
      </c>
      <c r="H1513" s="0" t="n">
        <v>4144110</v>
      </c>
      <c r="I1513" s="0" t="n">
        <v>1366232</v>
      </c>
      <c r="J1513" s="0" t="n">
        <v>3828971</v>
      </c>
      <c r="K1513" s="0" t="n">
        <v>406792182</v>
      </c>
      <c r="L1513" s="0" t="n">
        <v>0</v>
      </c>
      <c r="M1513" s="0" t="n">
        <f aca="false">H1513 / (H1513 + J1513)</f>
        <v>0.519762686469635</v>
      </c>
      <c r="N1513" s="0" t="n">
        <f aca="false">K1513 / (K1513+ I1513)</f>
        <v>0.996652691814899</v>
      </c>
      <c r="O1513" s="0" t="n">
        <f aca="false">I1513 / (I1513 + K1513)</f>
        <v>0.0033473081851009</v>
      </c>
      <c r="P1513" s="0" t="n">
        <f aca="false">J1513 / (H1513 + J1513)</f>
        <v>0.480237313530366</v>
      </c>
      <c r="Q1513" s="0" t="n">
        <f aca="false">100 * (J1513 + I1513) / (H1513 + I1513 + J1513 + K1513)</f>
        <v>1.24845224704753</v>
      </c>
      <c r="R1513" s="0" t="n">
        <f aca="false">(2 * S1513 * M1513) / (S1513 + M1513)</f>
        <v>0.614697024635361</v>
      </c>
      <c r="S1513" s="0" t="n">
        <f aca="false">H1513 / (H1513 + I1513)</f>
        <v>0.75206039842899</v>
      </c>
      <c r="T1513" s="0" t="n">
        <f aca="false">AVERAGE(M1513:S1513)</f>
        <v>0.659315667158841</v>
      </c>
      <c r="U1513" s="0" t="n">
        <f aca="false">(H1513 + K1513)/(H1513 + K1513 + I1513 + J1513)</f>
        <v>0.987515477529525</v>
      </c>
      <c r="V1513" s="0" t="n">
        <f aca="false">(I1513+J1513)/W1513</f>
        <v>0.0124845224704753</v>
      </c>
      <c r="W1513" s="0" t="n">
        <f aca="false">VLOOKUP(G1513,ValidPixels!$A$1:$B$53, 2,0)</f>
        <v>416131495</v>
      </c>
    </row>
    <row r="1514" customFormat="false" ht="12.8" hidden="false" customHeight="false" outlineLevel="0" collapsed="false">
      <c r="A1514" s="0" t="n">
        <v>20</v>
      </c>
      <c r="B1514" s="0" t="s">
        <v>128</v>
      </c>
      <c r="C1514" s="0" t="n">
        <f aca="false">VLOOKUP(D1514,List!$G$2:$H$12, 2, 0)</f>
        <v>10</v>
      </c>
      <c r="D1514" s="0" t="s">
        <v>54</v>
      </c>
      <c r="E1514" s="0" t="n">
        <f aca="false">VLOOKUP(G1514,List!$A$2:$B$54, 2, 0)</f>
        <v>29</v>
      </c>
      <c r="F1514" s="0" t="n">
        <f aca="false">VLOOKUP(G1514,List!$L$2:$M$54, 2,0)</f>
        <v>1</v>
      </c>
      <c r="G1514" s="0" t="s">
        <v>57</v>
      </c>
      <c r="H1514" s="0" t="n">
        <v>11923701</v>
      </c>
      <c r="I1514" s="0" t="n">
        <v>2830119</v>
      </c>
      <c r="J1514" s="0" t="n">
        <v>416456</v>
      </c>
      <c r="K1514" s="0" t="n">
        <v>357156906</v>
      </c>
      <c r="L1514" s="0" t="n">
        <v>0</v>
      </c>
      <c r="M1514" s="0" t="n">
        <f aca="false">H1514 / (H1514 + J1514)</f>
        <v>0.966251969079486</v>
      </c>
      <c r="N1514" s="0" t="n">
        <f aca="false">K1514 / (K1514+ I1514)</f>
        <v>0.992138274983661</v>
      </c>
      <c r="O1514" s="0" t="n">
        <f aca="false">I1514 / (I1514 + K1514)</f>
        <v>0.00786172501633913</v>
      </c>
      <c r="P1514" s="0" t="n">
        <f aca="false">J1514 / (H1514 + J1514)</f>
        <v>0.0337480309205142</v>
      </c>
      <c r="Q1514" s="0" t="n">
        <f aca="false">100 * (J1514 + I1514) / (H1514 + I1514 + J1514 + K1514)</f>
        <v>0.871968300181747</v>
      </c>
      <c r="R1514" s="0" t="n">
        <f aca="false">(2 * S1514 * M1514) / (S1514 + M1514)</f>
        <v>0.88017355296345</v>
      </c>
      <c r="S1514" s="0" t="n">
        <f aca="false">H1514 / (H1514 + I1514)</f>
        <v>0.808177204276587</v>
      </c>
      <c r="T1514" s="0" t="n">
        <f aca="false">AVERAGE(M1514:S1514)</f>
        <v>0.651474151060255</v>
      </c>
      <c r="U1514" s="0" t="n">
        <f aca="false">(H1514 + K1514)/(H1514 + K1514 + I1514 + J1514)</f>
        <v>0.991280316998182</v>
      </c>
      <c r="V1514" s="0" t="n">
        <f aca="false">(I1514+J1514)/W1514</f>
        <v>0.00871968300181747</v>
      </c>
      <c r="W1514" s="0" t="n">
        <f aca="false">VLOOKUP(G1514,ValidPixels!$A$1:$B$53, 2,0)</f>
        <v>372327182</v>
      </c>
    </row>
    <row r="1515" customFormat="false" ht="12.8" hidden="false" customHeight="false" outlineLevel="0" collapsed="false">
      <c r="A1515" s="0" t="n">
        <v>20</v>
      </c>
      <c r="B1515" s="0" t="s">
        <v>128</v>
      </c>
      <c r="C1515" s="0" t="n">
        <f aca="false">VLOOKUP(D1515,List!$G$2:$H$12, 2, 0)</f>
        <v>10</v>
      </c>
      <c r="D1515" s="0" t="s">
        <v>54</v>
      </c>
      <c r="E1515" s="0" t="n">
        <f aca="false">VLOOKUP(G1515,List!$A$2:$B$54, 2, 0)</f>
        <v>30</v>
      </c>
      <c r="F1515" s="0" t="n">
        <f aca="false">VLOOKUP(G1515,List!$L$2:$M$54, 2,0)</f>
        <v>2</v>
      </c>
      <c r="G1515" s="0" t="s">
        <v>58</v>
      </c>
      <c r="H1515" s="0" t="n">
        <v>17959326</v>
      </c>
      <c r="I1515" s="0" t="n">
        <v>2499288</v>
      </c>
      <c r="J1515" s="0" t="n">
        <v>1504971</v>
      </c>
      <c r="K1515" s="0" t="n">
        <v>204684979</v>
      </c>
      <c r="L1515" s="0" t="n">
        <v>0</v>
      </c>
      <c r="M1515" s="0" t="n">
        <f aca="false">H1515 / (H1515 + J1515)</f>
        <v>0.922680433821987</v>
      </c>
      <c r="N1515" s="0" t="n">
        <f aca="false">K1515 / (K1515+ I1515)</f>
        <v>0.987936883257646</v>
      </c>
      <c r="O1515" s="0" t="n">
        <f aca="false">I1515 / (I1515 + K1515)</f>
        <v>0.0120631167423538</v>
      </c>
      <c r="P1515" s="0" t="n">
        <f aca="false">J1515 / (H1515 + J1515)</f>
        <v>0.077319566178013</v>
      </c>
      <c r="Q1515" s="0" t="n">
        <f aca="false">100 * (J1515 + I1515) / (H1515 + I1515 + J1515 + K1515)</f>
        <v>1.76672595198971</v>
      </c>
      <c r="R1515" s="0" t="n">
        <f aca="false">(2 * S1515 * M1515) / (S1515 + M1515)</f>
        <v>0.899700224765674</v>
      </c>
      <c r="S1515" s="0" t="n">
        <f aca="false">H1515 / (H1515 + I1515)</f>
        <v>0.877836885724517</v>
      </c>
      <c r="T1515" s="0" t="n">
        <f aca="false">AVERAGE(M1515:S1515)</f>
        <v>0.792037580354271</v>
      </c>
      <c r="U1515" s="0" t="n">
        <f aca="false">(H1515 + K1515)/(H1515 + K1515 + I1515 + J1515)</f>
        <v>0.982332740480103</v>
      </c>
      <c r="V1515" s="0" t="n">
        <f aca="false">(I1515+J1515)/W1515</f>
        <v>0.0176672595198971</v>
      </c>
      <c r="W1515" s="0" t="n">
        <f aca="false">VLOOKUP(G1515,ValidPixels!$A$1:$B$53, 2,0)</f>
        <v>226648564</v>
      </c>
    </row>
    <row r="1516" customFormat="false" ht="12.8" hidden="false" customHeight="false" outlineLevel="0" collapsed="false">
      <c r="A1516" s="0" t="n">
        <v>20</v>
      </c>
      <c r="B1516" s="0" t="s">
        <v>128</v>
      </c>
      <c r="C1516" s="0" t="n">
        <f aca="false">VLOOKUP(D1516,List!$G$2:$H$12, 2, 0)</f>
        <v>10</v>
      </c>
      <c r="D1516" s="0" t="s">
        <v>54</v>
      </c>
      <c r="E1516" s="0" t="n">
        <f aca="false">VLOOKUP(G1516,List!$A$2:$B$54, 2, 0)</f>
        <v>31</v>
      </c>
      <c r="F1516" s="0" t="n">
        <f aca="false">VLOOKUP(G1516,List!$L$2:$M$54, 2,0)</f>
        <v>4</v>
      </c>
      <c r="G1516" s="0" t="s">
        <v>59</v>
      </c>
      <c r="H1516" s="0" t="n">
        <v>58511517</v>
      </c>
      <c r="I1516" s="0" t="n">
        <v>4157152</v>
      </c>
      <c r="J1516" s="0" t="n">
        <v>3449748</v>
      </c>
      <c r="K1516" s="0" t="n">
        <v>255323363</v>
      </c>
      <c r="L1516" s="0" t="n">
        <v>0</v>
      </c>
      <c r="M1516" s="0" t="n">
        <f aca="false">H1516 / (H1516 + J1516)</f>
        <v>0.944324119270322</v>
      </c>
      <c r="N1516" s="0" t="n">
        <f aca="false">K1516 / (K1516+ I1516)</f>
        <v>0.983978943467104</v>
      </c>
      <c r="O1516" s="0" t="n">
        <f aca="false">I1516 / (I1516 + K1516)</f>
        <v>0.0160210565328961</v>
      </c>
      <c r="P1516" s="0" t="n">
        <f aca="false">J1516 / (H1516 + J1516)</f>
        <v>0.0556758807296785</v>
      </c>
      <c r="Q1516" s="0" t="n">
        <f aca="false">100 * (J1516 + I1516) / (H1516 + I1516 + J1516 + K1516)</f>
        <v>2.36649386398993</v>
      </c>
      <c r="R1516" s="0" t="n">
        <f aca="false">(2 * S1516 * M1516) / (S1516 + M1516)</f>
        <v>0.938964101513526</v>
      </c>
      <c r="S1516" s="0" t="n">
        <f aca="false">H1516 / (H1516 + I1516)</f>
        <v>0.93366458764267</v>
      </c>
      <c r="T1516" s="0" t="n">
        <f aca="false">AVERAGE(M1516:S1516)</f>
        <v>0.891303221878018</v>
      </c>
      <c r="U1516" s="0" t="n">
        <f aca="false">(H1516 + K1516)/(H1516 + K1516 + I1516 + J1516)</f>
        <v>0.976335061360101</v>
      </c>
      <c r="V1516" s="0" t="n">
        <f aca="false">(I1516+J1516)/W1516</f>
        <v>0.0236649386398993</v>
      </c>
      <c r="W1516" s="0" t="n">
        <f aca="false">VLOOKUP(G1516,ValidPixels!$A$1:$B$53, 2,0)</f>
        <v>321441780</v>
      </c>
    </row>
    <row r="1517" customFormat="false" ht="12.8" hidden="false" customHeight="false" outlineLevel="0" collapsed="false">
      <c r="A1517" s="0" t="n">
        <v>20</v>
      </c>
      <c r="B1517" s="0" t="s">
        <v>128</v>
      </c>
      <c r="C1517" s="0" t="n">
        <f aca="false">VLOOKUP(D1517,List!$G$2:$H$12, 2, 0)</f>
        <v>2</v>
      </c>
      <c r="D1517" s="0" t="s">
        <v>60</v>
      </c>
      <c r="E1517" s="0" t="n">
        <f aca="false">VLOOKUP(G1517,List!$A$2:$B$54, 2, 0)</f>
        <v>32</v>
      </c>
      <c r="F1517" s="0" t="n">
        <f aca="false">VLOOKUP(G1517,List!$L$2:$M$54, 2,0)</f>
        <v>4</v>
      </c>
      <c r="G1517" s="0" t="s">
        <v>61</v>
      </c>
      <c r="H1517" s="0" t="n">
        <v>9058220</v>
      </c>
      <c r="I1517" s="0" t="n">
        <v>1105690</v>
      </c>
      <c r="J1517" s="0" t="n">
        <v>4957646</v>
      </c>
      <c r="K1517" s="0" t="n">
        <v>918533824</v>
      </c>
      <c r="L1517" s="0" t="n">
        <v>0</v>
      </c>
      <c r="M1517" s="0" t="n">
        <f aca="false">H1517 / (H1517 + J1517)</f>
        <v>0.646283290665022</v>
      </c>
      <c r="N1517" s="0" t="n">
        <f aca="false">K1517 / (K1517+ I1517)</f>
        <v>0.998797691939975</v>
      </c>
      <c r="O1517" s="0" t="n">
        <f aca="false">I1517 / (I1517 + K1517)</f>
        <v>0.00120230806002535</v>
      </c>
      <c r="P1517" s="0" t="n">
        <f aca="false">J1517 / (H1517 + J1517)</f>
        <v>0.353716709334978</v>
      </c>
      <c r="Q1517" s="0" t="n">
        <f aca="false">100 * (J1517 + I1517) / (H1517 + I1517 + J1517 + K1517)</f>
        <v>0.64941906081021</v>
      </c>
      <c r="R1517" s="0" t="n">
        <f aca="false">(2 * S1517 * M1517) / (S1517 + M1517)</f>
        <v>0.749239364334889</v>
      </c>
      <c r="S1517" s="0" t="n">
        <f aca="false">H1517 / (H1517 + I1517)</f>
        <v>0.891214109530683</v>
      </c>
      <c r="T1517" s="0" t="n">
        <f aca="false">AVERAGE(M1517:S1517)</f>
        <v>0.612838933525112</v>
      </c>
      <c r="U1517" s="0" t="n">
        <f aca="false">(H1517 + K1517)/(H1517 + K1517 + I1517 + J1517)</f>
        <v>0.993505809391898</v>
      </c>
      <c r="V1517" s="0" t="n">
        <f aca="false">(I1517+J1517)/W1517</f>
        <v>0.0129876360572267</v>
      </c>
      <c r="W1517" s="0" t="n">
        <f aca="false">VLOOKUP(G1517,ValidPixels!$A$1:$B$53, 2,0)</f>
        <v>466854474</v>
      </c>
    </row>
    <row r="1518" customFormat="false" ht="12.8" hidden="false" customHeight="false" outlineLevel="0" collapsed="false">
      <c r="A1518" s="0" t="n">
        <v>20</v>
      </c>
      <c r="B1518" s="0" t="s">
        <v>128</v>
      </c>
      <c r="C1518" s="0" t="n">
        <f aca="false">VLOOKUP(D1518,List!$G$2:$H$12, 2, 0)</f>
        <v>2</v>
      </c>
      <c r="D1518" s="0" t="s">
        <v>60</v>
      </c>
      <c r="E1518" s="0" t="n">
        <f aca="false">VLOOKUP(G1518,List!$A$2:$B$54, 2, 0)</f>
        <v>33</v>
      </c>
      <c r="F1518" s="0" t="n">
        <f aca="false">VLOOKUP(G1518,List!$L$2:$M$54, 2,0)</f>
        <v>1</v>
      </c>
      <c r="G1518" s="0" t="s">
        <v>62</v>
      </c>
      <c r="H1518" s="0" t="n">
        <v>15557021</v>
      </c>
      <c r="I1518" s="0" t="n">
        <v>396463</v>
      </c>
      <c r="J1518" s="0" t="n">
        <v>8705159</v>
      </c>
      <c r="K1518" s="0" t="n">
        <v>2079762873</v>
      </c>
      <c r="L1518" s="0" t="n">
        <v>0</v>
      </c>
      <c r="M1518" s="0" t="n">
        <f aca="false">H1518 / (H1518 + J1518)</f>
        <v>0.64120458260552</v>
      </c>
      <c r="N1518" s="0" t="n">
        <f aca="false">K1518 / (K1518+ I1518)</f>
        <v>0.999809407388589</v>
      </c>
      <c r="O1518" s="0" t="n">
        <f aca="false">I1518 / (I1518 + K1518)</f>
        <v>0.000190592611411379</v>
      </c>
      <c r="P1518" s="0" t="n">
        <f aca="false">J1518 / (H1518 + J1518)</f>
        <v>0.35879541739448</v>
      </c>
      <c r="Q1518" s="0" t="n">
        <f aca="false">100 * (J1518 + I1518) / (H1518 + I1518 + J1518 + K1518)</f>
        <v>0.432499949786676</v>
      </c>
      <c r="R1518" s="0" t="n">
        <f aca="false">(2 * S1518 * M1518) / (S1518 + M1518)</f>
        <v>0.77367967864462</v>
      </c>
      <c r="S1518" s="0" t="n">
        <f aca="false">H1518 / (H1518 + I1518)</f>
        <v>0.975148813889179</v>
      </c>
      <c r="T1518" s="0" t="n">
        <f aca="false">AVERAGE(M1518:S1518)</f>
        <v>0.597332634617211</v>
      </c>
      <c r="U1518" s="0" t="n">
        <f aca="false">(H1518 + K1518)/(H1518 + K1518 + I1518 + J1518)</f>
        <v>0.995675000502133</v>
      </c>
      <c r="V1518" s="0" t="n">
        <f aca="false">(I1518+J1518)/W1518</f>
        <v>0.00865831621004566</v>
      </c>
      <c r="W1518" s="0" t="n">
        <f aca="false">VLOOKUP(G1518,ValidPixels!$A$1:$B$53, 2,0)</f>
        <v>1051200000</v>
      </c>
    </row>
    <row r="1519" customFormat="false" ht="12.8" hidden="false" customHeight="false" outlineLevel="0" collapsed="false">
      <c r="A1519" s="0" t="n">
        <v>20</v>
      </c>
      <c r="B1519" s="0" t="s">
        <v>128</v>
      </c>
      <c r="C1519" s="0" t="n">
        <f aca="false">VLOOKUP(D1519,List!$G$2:$H$12, 2, 0)</f>
        <v>2</v>
      </c>
      <c r="D1519" s="0" t="s">
        <v>60</v>
      </c>
      <c r="E1519" s="0" t="n">
        <f aca="false">VLOOKUP(G1519,List!$A$2:$B$54, 2, 0)</f>
        <v>34</v>
      </c>
      <c r="F1519" s="0" t="n">
        <f aca="false">VLOOKUP(G1519,List!$L$2:$M$54, 2,0)</f>
        <v>3</v>
      </c>
      <c r="G1519" s="0" t="s">
        <v>63</v>
      </c>
      <c r="H1519" s="0" t="n">
        <v>15829026</v>
      </c>
      <c r="I1519" s="0" t="n">
        <v>1166658</v>
      </c>
      <c r="J1519" s="0" t="n">
        <v>4893157</v>
      </c>
      <c r="K1519" s="0" t="n">
        <v>1945914030</v>
      </c>
      <c r="L1519" s="0" t="n">
        <v>780275</v>
      </c>
      <c r="M1519" s="0" t="n">
        <f aca="false">H1519 / (H1519 + J1519)</f>
        <v>0.763868652255412</v>
      </c>
      <c r="N1519" s="0" t="n">
        <f aca="false">K1519 / (K1519+ I1519)</f>
        <v>0.999400816819154</v>
      </c>
      <c r="O1519" s="0" t="n">
        <f aca="false">I1519 / (I1519 + K1519)</f>
        <v>0.000599183180846176</v>
      </c>
      <c r="P1519" s="0" t="n">
        <f aca="false">J1519 / (H1519 + J1519)</f>
        <v>0.236131347744588</v>
      </c>
      <c r="Q1519" s="0" t="n">
        <f aca="false">100 * (J1519 + I1519) / (H1519 + I1519 + J1519 + K1519)</f>
        <v>0.307948275170496</v>
      </c>
      <c r="R1519" s="0" t="n">
        <f aca="false">(2 * S1519 * M1519) / (S1519 + M1519)</f>
        <v>0.839338343284364</v>
      </c>
      <c r="S1519" s="0" t="n">
        <f aca="false">H1519 / (H1519 + I1519)</f>
        <v>0.93135563122967</v>
      </c>
      <c r="T1519" s="0" t="n">
        <f aca="false">AVERAGE(M1519:S1519)</f>
        <v>0.582663178526362</v>
      </c>
      <c r="U1519" s="0" t="n">
        <f aca="false">(H1519 + K1519)/(H1519 + K1519 + I1519 + J1519)</f>
        <v>0.996920517248295</v>
      </c>
      <c r="V1519" s="0" t="n">
        <f aca="false">(I1519+J1519)/W1519</f>
        <v>0.00616176089654837</v>
      </c>
      <c r="W1519" s="0" t="n">
        <f aca="false">VLOOKUP(G1519,ValidPixels!$A$1:$B$53, 2,0)</f>
        <v>983455071</v>
      </c>
    </row>
    <row r="1520" customFormat="false" ht="12.8" hidden="false" customHeight="false" outlineLevel="0" collapsed="false">
      <c r="A1520" s="0" t="n">
        <v>20</v>
      </c>
      <c r="B1520" s="0" t="s">
        <v>128</v>
      </c>
      <c r="C1520" s="0" t="n">
        <f aca="false">VLOOKUP(D1520,List!$G$2:$H$12, 2, 0)</f>
        <v>2</v>
      </c>
      <c r="D1520" s="0" t="s">
        <v>60</v>
      </c>
      <c r="E1520" s="0" t="n">
        <f aca="false">VLOOKUP(G1520,List!$A$2:$B$54, 2, 0)</f>
        <v>35</v>
      </c>
      <c r="F1520" s="0" t="n">
        <f aca="false">VLOOKUP(G1520,List!$L$2:$M$54, 2,0)</f>
        <v>2</v>
      </c>
      <c r="G1520" s="0" t="s">
        <v>64</v>
      </c>
      <c r="H1520" s="0" t="n">
        <v>19517532</v>
      </c>
      <c r="I1520" s="0" t="n">
        <v>158926</v>
      </c>
      <c r="J1520" s="0" t="n">
        <v>4255286</v>
      </c>
      <c r="K1520" s="0" t="n">
        <v>574441991</v>
      </c>
      <c r="L1520" s="0" t="n">
        <v>429</v>
      </c>
      <c r="M1520" s="0" t="n">
        <f aca="false">H1520 / (H1520 + J1520)</f>
        <v>0.821002036864119</v>
      </c>
      <c r="N1520" s="0" t="n">
        <f aca="false">K1520 / (K1520+ I1520)</f>
        <v>0.999723414990652</v>
      </c>
      <c r="O1520" s="0" t="n">
        <f aca="false">I1520 / (I1520 + K1520)</f>
        <v>0.000276585009348323</v>
      </c>
      <c r="P1520" s="0" t="n">
        <f aca="false">J1520 / (H1520 + J1520)</f>
        <v>0.178997963135881</v>
      </c>
      <c r="Q1520" s="0" t="n">
        <f aca="false">100 * (J1520 + I1520) / (H1520 + I1520 + J1520 + K1520)</f>
        <v>0.737701496874692</v>
      </c>
      <c r="R1520" s="0" t="n">
        <f aca="false">(2 * S1520 * M1520) / (S1520 + M1520)</f>
        <v>0.89840539575389</v>
      </c>
      <c r="S1520" s="0" t="n">
        <f aca="false">H1520 / (H1520 + I1520)</f>
        <v>0.991923038180957</v>
      </c>
      <c r="T1520" s="0" t="n">
        <f aca="false">AVERAGE(M1520:S1520)</f>
        <v>0.661147132972791</v>
      </c>
      <c r="U1520" s="0" t="n">
        <f aca="false">(H1520 + K1520)/(H1520 + K1520 + I1520 + J1520)</f>
        <v>0.992622985031253</v>
      </c>
      <c r="V1520" s="0" t="n">
        <f aca="false">(I1520+J1520)/W1520</f>
        <v>0.014785729546134</v>
      </c>
      <c r="W1520" s="0" t="n">
        <f aca="false">VLOOKUP(G1520,ValidPixels!$A$1:$B$53, 2,0)</f>
        <v>298545431</v>
      </c>
    </row>
    <row r="1521" customFormat="false" ht="12.8" hidden="false" customHeight="false" outlineLevel="0" collapsed="false">
      <c r="A1521" s="0" t="n">
        <v>20</v>
      </c>
      <c r="B1521" s="0" t="s">
        <v>128</v>
      </c>
      <c r="C1521" s="0" t="n">
        <f aca="false">VLOOKUP(D1521,List!$G$2:$H$12, 2, 0)</f>
        <v>7</v>
      </c>
      <c r="D1521" s="0" t="s">
        <v>65</v>
      </c>
      <c r="E1521" s="0" t="n">
        <f aca="false">VLOOKUP(G1521,List!$A$2:$B$54, 2, 0)</f>
        <v>36</v>
      </c>
      <c r="F1521" s="0" t="n">
        <f aca="false">VLOOKUP(G1521,List!$L$2:$M$54, 2,0)</f>
        <v>1</v>
      </c>
      <c r="G1521" s="0" t="s">
        <v>66</v>
      </c>
      <c r="H1521" s="0" t="n">
        <v>29626</v>
      </c>
      <c r="I1521" s="0" t="n">
        <v>466666</v>
      </c>
      <c r="J1521" s="0" t="n">
        <v>27556</v>
      </c>
      <c r="K1521" s="0" t="n">
        <v>307634071</v>
      </c>
      <c r="L1521" s="0" t="n">
        <v>0</v>
      </c>
      <c r="M1521" s="0" t="n">
        <f aca="false">H1521 / (H1521 + J1521)</f>
        <v>0.51810010143052</v>
      </c>
      <c r="N1521" s="0" t="n">
        <f aca="false">K1521 / (K1521+ I1521)</f>
        <v>0.998485346044466</v>
      </c>
      <c r="O1521" s="0" t="n">
        <f aca="false">I1521 / (I1521 + K1521)</f>
        <v>0.00151465395553403</v>
      </c>
      <c r="P1521" s="0" t="n">
        <f aca="false">J1521 / (H1521 + J1521)</f>
        <v>0.48189989856948</v>
      </c>
      <c r="Q1521" s="0" t="n">
        <f aca="false">100 * (J1521 + I1521) / (H1521 + I1521 + J1521 + K1521)</f>
        <v>0.160379457910345</v>
      </c>
      <c r="R1521" s="0" t="n">
        <f aca="false">(2 * S1521 * M1521) / (S1521 + M1521)</f>
        <v>0.107054712597159</v>
      </c>
      <c r="S1521" s="0" t="n">
        <f aca="false">H1521 / (H1521 + I1521)</f>
        <v>0.0596946958645314</v>
      </c>
      <c r="T1521" s="0" t="n">
        <f aca="false">AVERAGE(M1521:S1521)</f>
        <v>0.332446980910291</v>
      </c>
      <c r="U1521" s="0" t="n">
        <f aca="false">(H1521 + K1521)/(H1521 + K1521 + I1521 + J1521)</f>
        <v>0.998396205420896</v>
      </c>
      <c r="V1521" s="0" t="n">
        <f aca="false">(I1521+J1521)/W1521</f>
        <v>0.00320996509633357</v>
      </c>
      <c r="W1521" s="0" t="n">
        <f aca="false">VLOOKUP(G1521,ValidPixels!$A$1:$B$53, 2,0)</f>
        <v>153964914</v>
      </c>
    </row>
    <row r="1522" customFormat="false" ht="12.8" hidden="false" customHeight="false" outlineLevel="0" collapsed="false">
      <c r="A1522" s="0" t="n">
        <v>20</v>
      </c>
      <c r="B1522" s="0" t="s">
        <v>128</v>
      </c>
      <c r="C1522" s="0" t="n">
        <f aca="false">VLOOKUP(D1522,List!$G$2:$H$12, 2, 0)</f>
        <v>7</v>
      </c>
      <c r="D1522" s="0" t="s">
        <v>65</v>
      </c>
      <c r="E1522" s="0" t="n">
        <f aca="false">VLOOKUP(G1522,List!$A$2:$B$54, 2, 0)</f>
        <v>37</v>
      </c>
      <c r="F1522" s="0" t="n">
        <f aca="false">VLOOKUP(G1522,List!$L$2:$M$54, 2,0)</f>
        <v>2</v>
      </c>
      <c r="G1522" s="0" t="s">
        <v>67</v>
      </c>
      <c r="H1522" s="0" t="n">
        <v>698798</v>
      </c>
      <c r="I1522" s="0" t="n">
        <v>112411</v>
      </c>
      <c r="J1522" s="0" t="n">
        <v>38785</v>
      </c>
      <c r="K1522" s="0" t="n">
        <v>24796978</v>
      </c>
      <c r="L1522" s="0" t="n">
        <v>0</v>
      </c>
      <c r="M1522" s="0" t="n">
        <f aca="false">H1522 / (H1522 + J1522)</f>
        <v>0.947416087409824</v>
      </c>
      <c r="N1522" s="0" t="n">
        <f aca="false">K1522 / (K1522+ I1522)</f>
        <v>0.995487203640362</v>
      </c>
      <c r="O1522" s="0" t="n">
        <f aca="false">I1522 / (I1522 + K1522)</f>
        <v>0.00451279635963773</v>
      </c>
      <c r="P1522" s="0" t="n">
        <f aca="false">J1522 / (H1522 + J1522)</f>
        <v>0.0525839125901763</v>
      </c>
      <c r="Q1522" s="0" t="n">
        <f aca="false">100 * (J1522 + I1522) / (H1522 + I1522 + J1522 + K1522)</f>
        <v>0.589527683813902</v>
      </c>
      <c r="R1522" s="0" t="n">
        <f aca="false">(2 * S1522 * M1522) / (S1522 + M1522)</f>
        <v>0.902378111457187</v>
      </c>
      <c r="S1522" s="0" t="n">
        <f aca="false">H1522 / (H1522 + I1522)</f>
        <v>0.861427819464528</v>
      </c>
      <c r="T1522" s="0" t="n">
        <f aca="false">AVERAGE(M1522:S1522)</f>
        <v>0.621904802105088</v>
      </c>
      <c r="U1522" s="0" t="n">
        <f aca="false">(H1522 + K1522)/(H1522 + K1522 + I1522 + J1522)</f>
        <v>0.994104723161861</v>
      </c>
      <c r="V1522" s="0" t="n">
        <f aca="false">(I1522+J1522)/W1522</f>
        <v>0.0118036879225327</v>
      </c>
      <c r="W1522" s="0" t="n">
        <f aca="false">VLOOKUP(G1522,ValidPixels!$A$1:$B$53, 2,0)</f>
        <v>12809217</v>
      </c>
    </row>
    <row r="1523" customFormat="false" ht="12.8" hidden="false" customHeight="false" outlineLevel="0" collapsed="false">
      <c r="A1523" s="0" t="n">
        <v>20</v>
      </c>
      <c r="B1523" s="0" t="s">
        <v>128</v>
      </c>
      <c r="C1523" s="0" t="n">
        <f aca="false">VLOOKUP(D1523,List!$G$2:$H$12, 2, 0)</f>
        <v>7</v>
      </c>
      <c r="D1523" s="0" t="s">
        <v>65</v>
      </c>
      <c r="E1523" s="0" t="n">
        <f aca="false">VLOOKUP(G1523,List!$A$2:$B$54, 2, 0)</f>
        <v>38</v>
      </c>
      <c r="F1523" s="0" t="n">
        <f aca="false">VLOOKUP(G1523,List!$L$2:$M$54, 2,0)</f>
        <v>4</v>
      </c>
      <c r="G1523" s="0" t="s">
        <v>68</v>
      </c>
      <c r="H1523" s="0" t="n">
        <v>2444169</v>
      </c>
      <c r="I1523" s="0" t="n">
        <v>49804</v>
      </c>
      <c r="J1523" s="0" t="n">
        <v>406927</v>
      </c>
      <c r="K1523" s="0" t="n">
        <v>46141563</v>
      </c>
      <c r="L1523" s="0" t="n">
        <v>0</v>
      </c>
      <c r="M1523" s="0" t="n">
        <f aca="false">H1523 / (H1523 + J1523)</f>
        <v>0.857273483600692</v>
      </c>
      <c r="N1523" s="0" t="n">
        <f aca="false">K1523 / (K1523+ I1523)</f>
        <v>0.998921789866059</v>
      </c>
      <c r="O1523" s="0" t="n">
        <f aca="false">I1523 / (I1523 + K1523)</f>
        <v>0.00107821013394126</v>
      </c>
      <c r="P1523" s="0" t="n">
        <f aca="false">J1523 / (H1523 + J1523)</f>
        <v>0.142726516399307</v>
      </c>
      <c r="Q1523" s="0" t="n">
        <f aca="false">100 * (J1523 + I1523) / (H1523 + I1523 + J1523 + K1523)</f>
        <v>0.931297027231279</v>
      </c>
      <c r="R1523" s="0" t="n">
        <f aca="false">(2 * S1523 * M1523) / (S1523 + M1523)</f>
        <v>0.914550962765869</v>
      </c>
      <c r="S1523" s="0" t="n">
        <f aca="false">H1523 / (H1523 + I1523)</f>
        <v>0.980030256943439</v>
      </c>
      <c r="T1523" s="0" t="n">
        <f aca="false">AVERAGE(M1523:S1523)</f>
        <v>0.68941117813437</v>
      </c>
      <c r="U1523" s="0" t="n">
        <f aca="false">(H1523 + K1523)/(H1523 + K1523 + I1523 + J1523)</f>
        <v>0.990687029727687</v>
      </c>
      <c r="V1523" s="0" t="n">
        <f aca="false">(I1523+J1523)/W1523</f>
        <v>0.0188194988089965</v>
      </c>
      <c r="W1523" s="0" t="n">
        <f aca="false">VLOOKUP(G1523,ValidPixels!$A$1:$B$53, 2,0)</f>
        <v>24269031</v>
      </c>
    </row>
    <row r="1524" customFormat="false" ht="12.8" hidden="false" customHeight="false" outlineLevel="0" collapsed="false">
      <c r="A1524" s="0" t="n">
        <v>20</v>
      </c>
      <c r="B1524" s="0" t="s">
        <v>128</v>
      </c>
      <c r="C1524" s="0" t="n">
        <f aca="false">VLOOKUP(D1524,List!$G$2:$H$12, 2, 0)</f>
        <v>7</v>
      </c>
      <c r="D1524" s="0" t="s">
        <v>65</v>
      </c>
      <c r="E1524" s="0" t="n">
        <f aca="false">VLOOKUP(G1524,List!$A$2:$B$54, 2, 0)</f>
        <v>39</v>
      </c>
      <c r="F1524" s="0" t="n">
        <f aca="false">VLOOKUP(G1524,List!$L$2:$M$54, 2,0)</f>
        <v>3</v>
      </c>
      <c r="G1524" s="0" t="s">
        <v>69</v>
      </c>
      <c r="H1524" s="0" t="n">
        <v>5391586</v>
      </c>
      <c r="I1524" s="0" t="n">
        <v>2769322</v>
      </c>
      <c r="J1524" s="0" t="n">
        <v>1610738</v>
      </c>
      <c r="K1524" s="0" t="n">
        <v>348696500</v>
      </c>
      <c r="L1524" s="0" t="n">
        <v>0</v>
      </c>
      <c r="M1524" s="0" t="n">
        <f aca="false">H1524 / (H1524 + J1524)</f>
        <v>0.769970941076134</v>
      </c>
      <c r="N1524" s="0" t="n">
        <f aca="false">K1524 / (K1524+ I1524)</f>
        <v>0.992120650638969</v>
      </c>
      <c r="O1524" s="0" t="n">
        <f aca="false">I1524 / (I1524 + K1524)</f>
        <v>0.00787934936103119</v>
      </c>
      <c r="P1524" s="0" t="n">
        <f aca="false">J1524 / (H1524 + J1524)</f>
        <v>0.230029058923866</v>
      </c>
      <c r="Q1524" s="0" t="n">
        <f aca="false">100 * (J1524 + I1524) / (H1524 + I1524 + J1524 + K1524)</f>
        <v>1.22188262719444</v>
      </c>
      <c r="R1524" s="0" t="n">
        <f aca="false">(2 * S1524 * M1524) / (S1524 + M1524)</f>
        <v>0.711139419353341</v>
      </c>
      <c r="S1524" s="0" t="n">
        <f aca="false">H1524 / (H1524 + I1524)</f>
        <v>0.660660063806625</v>
      </c>
      <c r="T1524" s="0" t="n">
        <f aca="false">AVERAGE(M1524:S1524)</f>
        <v>0.656240301479201</v>
      </c>
      <c r="U1524" s="0" t="n">
        <f aca="false">(H1524 + K1524)/(H1524 + K1524 + I1524 + J1524)</f>
        <v>0.987781173728056</v>
      </c>
      <c r="V1524" s="0" t="n">
        <f aca="false">(I1524+J1524)/W1524</f>
        <v>0.0240846433628133</v>
      </c>
      <c r="W1524" s="0" t="n">
        <f aca="false">VLOOKUP(G1524,ValidPixels!$A$1:$B$53, 2,0)</f>
        <v>181861111</v>
      </c>
    </row>
    <row r="1525" customFormat="false" ht="12.8" hidden="false" customHeight="false" outlineLevel="0" collapsed="false">
      <c r="A1525" s="0" t="n">
        <v>20</v>
      </c>
      <c r="B1525" s="0" t="s">
        <v>128</v>
      </c>
      <c r="C1525" s="0" t="n">
        <f aca="false">VLOOKUP(D1525,List!$G$2:$H$12, 2, 0)</f>
        <v>8</v>
      </c>
      <c r="D1525" s="0" t="s">
        <v>70</v>
      </c>
      <c r="E1525" s="0" t="n">
        <f aca="false">VLOOKUP(G1525,List!$A$2:$B$54, 2, 0)</f>
        <v>41</v>
      </c>
      <c r="F1525" s="0" t="n">
        <f aca="false">VLOOKUP(G1525,List!$L$2:$M$54, 2,0)</f>
        <v>1</v>
      </c>
      <c r="G1525" s="0" t="s">
        <v>72</v>
      </c>
      <c r="H1525" s="0" t="n">
        <v>107519</v>
      </c>
      <c r="I1525" s="0" t="n">
        <v>60275</v>
      </c>
      <c r="J1525" s="0" t="n">
        <v>1542427</v>
      </c>
      <c r="K1525" s="0" t="n">
        <v>80939480</v>
      </c>
      <c r="L1525" s="0" t="n">
        <v>0</v>
      </c>
      <c r="M1525" s="0" t="n">
        <f aca="false">H1525 / (H1525 + J1525)</f>
        <v>0.0651651629810915</v>
      </c>
      <c r="N1525" s="0" t="n">
        <f aca="false">K1525 / (K1525+ I1525)</f>
        <v>0.999255861946743</v>
      </c>
      <c r="O1525" s="0" t="n">
        <f aca="false">I1525 / (I1525 + K1525)</f>
        <v>0.000744138053257075</v>
      </c>
      <c r="P1525" s="0" t="n">
        <f aca="false">J1525 / (H1525 + J1525)</f>
        <v>0.934834837018908</v>
      </c>
      <c r="Q1525" s="0" t="n">
        <f aca="false">100 * (J1525 + I1525) / (H1525 + I1525 + J1525 + K1525)</f>
        <v>1.93915039087679</v>
      </c>
      <c r="R1525" s="0" t="n">
        <f aca="false">(2 * S1525 * M1525) / (S1525 + M1525)</f>
        <v>0.118299646814176</v>
      </c>
      <c r="S1525" s="0" t="n">
        <f aca="false">H1525 / (H1525 + I1525)</f>
        <v>0.640779765665042</v>
      </c>
      <c r="T1525" s="0" t="n">
        <f aca="false">AVERAGE(M1525:S1525)</f>
        <v>0.671175686193716</v>
      </c>
      <c r="U1525" s="0" t="n">
        <f aca="false">(H1525 + K1525)/(H1525 + K1525 + I1525 + J1525)</f>
        <v>0.980608496091232</v>
      </c>
      <c r="V1525" s="0" t="n">
        <f aca="false">(I1525+J1525)/W1525</f>
        <v>0.038445372496982</v>
      </c>
      <c r="W1525" s="0" t="n">
        <f aca="false">VLOOKUP(G1525,ValidPixels!$A$1:$B$53, 2,0)</f>
        <v>41687774</v>
      </c>
    </row>
    <row r="1526" customFormat="false" ht="12.8" hidden="false" customHeight="false" outlineLevel="0" collapsed="false">
      <c r="A1526" s="0" t="n">
        <v>20</v>
      </c>
      <c r="B1526" s="0" t="s">
        <v>128</v>
      </c>
      <c r="C1526" s="0" t="n">
        <f aca="false">VLOOKUP(D1526,List!$G$2:$H$12, 2, 0)</f>
        <v>8</v>
      </c>
      <c r="D1526" s="0" t="s">
        <v>70</v>
      </c>
      <c r="E1526" s="0" t="n">
        <f aca="false">VLOOKUP(G1526,List!$A$2:$B$54, 2, 0)</f>
        <v>40</v>
      </c>
      <c r="F1526" s="0" t="n">
        <f aca="false">VLOOKUP(G1526,List!$L$2:$M$54, 2,0)</f>
        <v>2</v>
      </c>
      <c r="G1526" s="0" t="s">
        <v>71</v>
      </c>
      <c r="H1526" s="0" t="n">
        <v>901302</v>
      </c>
      <c r="I1526" s="0" t="n">
        <v>319371</v>
      </c>
      <c r="J1526" s="0" t="n">
        <v>4687389</v>
      </c>
      <c r="K1526" s="0" t="n">
        <v>60095900</v>
      </c>
      <c r="L1526" s="0" t="n">
        <v>0</v>
      </c>
      <c r="M1526" s="0" t="n">
        <f aca="false">H1526 / (H1526 + J1526)</f>
        <v>0.161272469707128</v>
      </c>
      <c r="N1526" s="0" t="n">
        <f aca="false">K1526 / (K1526+ I1526)</f>
        <v>0.994713737194028</v>
      </c>
      <c r="O1526" s="0" t="n">
        <f aca="false">I1526 / (I1526 + K1526)</f>
        <v>0.00528626280597169</v>
      </c>
      <c r="P1526" s="0" t="n">
        <f aca="false">J1526 / (H1526 + J1526)</f>
        <v>0.838727530292872</v>
      </c>
      <c r="Q1526" s="0" t="n">
        <f aca="false">100 * (J1526 + I1526) / (H1526 + I1526 + J1526 + K1526)</f>
        <v>7.58554463745676</v>
      </c>
      <c r="R1526" s="0" t="n">
        <f aca="false">(2 * S1526 * M1526) / (S1526 + M1526)</f>
        <v>0.264724282620227</v>
      </c>
      <c r="S1526" s="0" t="n">
        <f aca="false">H1526 / (H1526 + I1526)</f>
        <v>0.738364820062375</v>
      </c>
      <c r="T1526" s="0" t="n">
        <f aca="false">AVERAGE(M1526:S1526)</f>
        <v>1.51266196287705</v>
      </c>
      <c r="U1526" s="0" t="n">
        <f aca="false">(H1526 + K1526)/(H1526 + K1526 + I1526 + J1526)</f>
        <v>0.924144553625432</v>
      </c>
      <c r="V1526" s="0" t="n">
        <f aca="false">(I1526+J1526)/W1526</f>
        <v>0.150275140950102</v>
      </c>
      <c r="W1526" s="0" t="n">
        <f aca="false">VLOOKUP(G1526,ValidPixels!$A$1:$B$53, 2,0)</f>
        <v>33317287</v>
      </c>
    </row>
    <row r="1527" customFormat="false" ht="12.8" hidden="false" customHeight="false" outlineLevel="0" collapsed="false">
      <c r="A1527" s="0" t="n">
        <v>20</v>
      </c>
      <c r="B1527" s="0" t="s">
        <v>128</v>
      </c>
      <c r="C1527" s="0" t="n">
        <f aca="false">VLOOKUP(D1527,List!$G$2:$H$12, 2, 0)</f>
        <v>8</v>
      </c>
      <c r="D1527" s="0" t="s">
        <v>70</v>
      </c>
      <c r="E1527" s="0" t="n">
        <f aca="false">VLOOKUP(G1527,List!$A$2:$B$54, 2, 0)</f>
        <v>42</v>
      </c>
      <c r="F1527" s="0" t="n">
        <f aca="false">VLOOKUP(G1527,List!$L$2:$M$54, 2,0)</f>
        <v>3</v>
      </c>
      <c r="G1527" s="0" t="s">
        <v>73</v>
      </c>
      <c r="H1527" s="0" t="n">
        <v>1584295</v>
      </c>
      <c r="I1527" s="0" t="n">
        <v>2362020</v>
      </c>
      <c r="J1527" s="0" t="n">
        <v>2354227</v>
      </c>
      <c r="K1527" s="0" t="n">
        <v>219082063</v>
      </c>
      <c r="L1527" s="0" t="n">
        <v>91666</v>
      </c>
      <c r="M1527" s="0" t="n">
        <f aca="false">H1527 / (H1527 + J1527)</f>
        <v>0.402256227082139</v>
      </c>
      <c r="N1527" s="0" t="n">
        <f aca="false">K1527 / (K1527+ I1527)</f>
        <v>0.989333560111425</v>
      </c>
      <c r="O1527" s="0" t="n">
        <f aca="false">I1527 / (I1527 + K1527)</f>
        <v>0.0106664398885745</v>
      </c>
      <c r="P1527" s="0" t="n">
        <f aca="false">J1527 / (H1527 + J1527)</f>
        <v>0.597743772917861</v>
      </c>
      <c r="Q1527" s="0" t="n">
        <f aca="false">100 * (J1527 + I1527) / (H1527 + I1527 + J1527 + K1527)</f>
        <v>2.09255146376536</v>
      </c>
      <c r="R1527" s="0" t="n">
        <f aca="false">(2 * S1527 * M1527) / (S1527 + M1527)</f>
        <v>0.401858656050848</v>
      </c>
      <c r="S1527" s="0" t="n">
        <f aca="false">H1527 / (H1527 + I1527)</f>
        <v>0.401461870124407</v>
      </c>
      <c r="T1527" s="0" t="n">
        <f aca="false">AVERAGE(M1527:S1527)</f>
        <v>0.699410284277231</v>
      </c>
      <c r="U1527" s="0" t="n">
        <f aca="false">(H1527 + K1527)/(H1527 + K1527 + I1527 + J1527)</f>
        <v>0.979074485362346</v>
      </c>
      <c r="V1527" s="0" t="n">
        <f aca="false">(I1527+J1527)/W1527</f>
        <v>0.0418635255920094</v>
      </c>
      <c r="W1527" s="0" t="n">
        <f aca="false">VLOOKUP(G1527,ValidPixels!$A$1:$B$53, 2,0)</f>
        <v>112657664</v>
      </c>
    </row>
    <row r="1528" customFormat="false" ht="12.8" hidden="false" customHeight="false" outlineLevel="0" collapsed="false">
      <c r="A1528" s="0" t="n">
        <v>20</v>
      </c>
      <c r="B1528" s="0" t="s">
        <v>128</v>
      </c>
      <c r="C1528" s="0" t="n">
        <f aca="false">VLOOKUP(D1528,List!$G$2:$H$12, 2, 0)</f>
        <v>8</v>
      </c>
      <c r="D1528" s="0" t="s">
        <v>70</v>
      </c>
      <c r="E1528" s="0" t="n">
        <f aca="false">VLOOKUP(G1528,List!$A$2:$B$54, 2, 0)</f>
        <v>43</v>
      </c>
      <c r="F1528" s="0" t="n">
        <f aca="false">VLOOKUP(G1528,List!$L$2:$M$54, 2,0)</f>
        <v>4</v>
      </c>
      <c r="G1528" s="0" t="s">
        <v>74</v>
      </c>
      <c r="H1528" s="0" t="n">
        <v>1919844</v>
      </c>
      <c r="I1528" s="0" t="n">
        <v>474129</v>
      </c>
      <c r="J1528" s="0" t="n">
        <v>2010883</v>
      </c>
      <c r="K1528" s="0" t="n">
        <v>627024107</v>
      </c>
      <c r="L1528" s="0" t="n">
        <v>0</v>
      </c>
      <c r="M1528" s="0" t="n">
        <f aca="false">H1528 / (H1528 + J1528)</f>
        <v>0.488419572257244</v>
      </c>
      <c r="N1528" s="0" t="n">
        <f aca="false">K1528 / (K1528+ I1528)</f>
        <v>0.999244413812185</v>
      </c>
      <c r="O1528" s="0" t="n">
        <f aca="false">I1528 / (I1528 + K1528)</f>
        <v>0.000755586187815196</v>
      </c>
      <c r="P1528" s="0" t="n">
        <f aca="false">J1528 / (H1528 + J1528)</f>
        <v>0.511580427742756</v>
      </c>
      <c r="Q1528" s="0" t="n">
        <f aca="false">100 * (J1528 + I1528) / (H1528 + I1528 + J1528 + K1528)</f>
        <v>0.393553692594871</v>
      </c>
      <c r="R1528" s="0" t="n">
        <f aca="false">(2 * S1528 * M1528) / (S1528 + M1528)</f>
        <v>0.607094091419356</v>
      </c>
      <c r="S1528" s="0" t="n">
        <f aca="false">H1528 / (H1528 + I1528)</f>
        <v>0.80194889416046</v>
      </c>
      <c r="T1528" s="0" t="n">
        <f aca="false">AVERAGE(M1528:S1528)</f>
        <v>0.543228096882098</v>
      </c>
      <c r="U1528" s="0" t="n">
        <f aca="false">(H1528 + K1528)/(H1528 + K1528 + I1528 + J1528)</f>
        <v>0.996064463074051</v>
      </c>
      <c r="V1528" s="0" t="n">
        <f aca="false">(I1528+J1528)/W1528</f>
        <v>0.00787270299277759</v>
      </c>
      <c r="W1528" s="0" t="n">
        <f aca="false">VLOOKUP(G1528,ValidPixels!$A$1:$B$53, 2,0)</f>
        <v>315649149</v>
      </c>
    </row>
    <row r="1529" customFormat="false" ht="12.8" hidden="false" customHeight="false" outlineLevel="0" collapsed="false">
      <c r="A1529" s="0" t="n">
        <v>20</v>
      </c>
      <c r="B1529" s="0" t="s">
        <v>128</v>
      </c>
      <c r="C1529" s="0" t="n">
        <f aca="false">VLOOKUP(D1529,List!$G$2:$H$12, 2, 0)</f>
        <v>8</v>
      </c>
      <c r="D1529" s="0" t="s">
        <v>70</v>
      </c>
      <c r="E1529" s="0" t="n">
        <f aca="false">VLOOKUP(G1529,List!$A$2:$B$54, 2, 0)</f>
        <v>45</v>
      </c>
      <c r="F1529" s="0" t="n">
        <f aca="false">VLOOKUP(G1529,List!$L$2:$M$54, 2,0)</f>
        <v>6</v>
      </c>
      <c r="G1529" s="0" t="s">
        <v>76</v>
      </c>
      <c r="H1529" s="0" t="n">
        <v>2503495</v>
      </c>
      <c r="I1529" s="0" t="n">
        <v>1159118</v>
      </c>
      <c r="J1529" s="0" t="n">
        <v>6795818</v>
      </c>
      <c r="K1529" s="0" t="n">
        <v>124536986</v>
      </c>
      <c r="L1529" s="0" t="n">
        <v>0</v>
      </c>
      <c r="M1529" s="0" t="n">
        <f aca="false">H1529 / (H1529 + J1529)</f>
        <v>0.269212897769975</v>
      </c>
      <c r="N1529" s="0" t="n">
        <f aca="false">K1529 / (K1529+ I1529)</f>
        <v>0.990778409488332</v>
      </c>
      <c r="O1529" s="0" t="n">
        <f aca="false">I1529 / (I1529 + K1529)</f>
        <v>0.00922159051166773</v>
      </c>
      <c r="P1529" s="0" t="n">
        <f aca="false">J1529 / (H1529 + J1529)</f>
        <v>0.730787102230025</v>
      </c>
      <c r="Q1529" s="0" t="n">
        <f aca="false">100 * (J1529 + I1529) / (H1529 + I1529 + J1529 + K1529)</f>
        <v>5.89274523297335</v>
      </c>
      <c r="R1529" s="0" t="n">
        <f aca="false">(2 * S1529 * M1529) / (S1529 + M1529)</f>
        <v>0.386284414831561</v>
      </c>
      <c r="S1529" s="0" t="n">
        <f aca="false">H1529 / (H1529 + I1529)</f>
        <v>0.683527033841686</v>
      </c>
      <c r="T1529" s="0" t="n">
        <f aca="false">AVERAGE(M1529:S1529)</f>
        <v>1.28036524023523</v>
      </c>
      <c r="U1529" s="0" t="n">
        <f aca="false">(H1529 + K1529)/(H1529 + K1529 + I1529 + J1529)</f>
        <v>0.941072547670266</v>
      </c>
      <c r="V1529" s="0" t="n">
        <f aca="false">(I1529+J1529)/W1529</f>
        <v>0.11790000774693</v>
      </c>
      <c r="W1529" s="0" t="n">
        <f aca="false">VLOOKUP(G1529,ValidPixels!$A$1:$B$53, 2,0)</f>
        <v>67471887</v>
      </c>
    </row>
    <row r="1530" customFormat="false" ht="12.8" hidden="false" customHeight="false" outlineLevel="0" collapsed="false">
      <c r="A1530" s="0" t="n">
        <v>20</v>
      </c>
      <c r="B1530" s="0" t="s">
        <v>128</v>
      </c>
      <c r="C1530" s="0" t="n">
        <f aca="false">VLOOKUP(D1530,List!$G$2:$H$12, 2, 0)</f>
        <v>8</v>
      </c>
      <c r="D1530" s="0" t="s">
        <v>70</v>
      </c>
      <c r="E1530" s="0" t="n">
        <f aca="false">VLOOKUP(G1530,List!$A$2:$B$54, 2, 0)</f>
        <v>44</v>
      </c>
      <c r="F1530" s="0" t="n">
        <f aca="false">VLOOKUP(G1530,List!$L$2:$M$54, 2,0)</f>
        <v>5</v>
      </c>
      <c r="G1530" s="0" t="s">
        <v>75</v>
      </c>
      <c r="H1530" s="0" t="n">
        <v>4871190</v>
      </c>
      <c r="I1530" s="0" t="n">
        <v>2538978</v>
      </c>
      <c r="J1530" s="0" t="n">
        <v>1385138</v>
      </c>
      <c r="K1530" s="0" t="n">
        <v>175590436</v>
      </c>
      <c r="L1530" s="0" t="n">
        <v>0</v>
      </c>
      <c r="M1530" s="0" t="n">
        <f aca="false">H1530 / (H1530 + J1530)</f>
        <v>0.778602080965064</v>
      </c>
      <c r="N1530" s="0" t="n">
        <f aca="false">K1530 / (K1530+ I1530)</f>
        <v>0.98574644162923</v>
      </c>
      <c r="O1530" s="0" t="n">
        <f aca="false">I1530 / (I1530 + K1530)</f>
        <v>0.0142535583707697</v>
      </c>
      <c r="P1530" s="0" t="n">
        <f aca="false">J1530 / (H1530 + J1530)</f>
        <v>0.221397919034935</v>
      </c>
      <c r="Q1530" s="0" t="n">
        <f aca="false">100 * (J1530 + I1530) / (H1530 + I1530 + J1530 + K1530)</f>
        <v>2.12821010856685</v>
      </c>
      <c r="R1530" s="0" t="n">
        <f aca="false">(2 * S1530 * M1530) / (S1530 + M1530)</f>
        <v>0.712865975301935</v>
      </c>
      <c r="S1530" s="0" t="n">
        <f aca="false">H1530 / (H1530 + I1530)</f>
        <v>0.657365662964726</v>
      </c>
      <c r="T1530" s="0" t="n">
        <f aca="false">AVERAGE(M1530:S1530)</f>
        <v>0.785491678119074</v>
      </c>
      <c r="U1530" s="0" t="n">
        <f aca="false">(H1530 + K1530)/(H1530 + K1530 + I1530 + J1530)</f>
        <v>0.978717898914331</v>
      </c>
      <c r="V1530" s="0" t="n">
        <f aca="false">(I1530+J1530)/W1530</f>
        <v>0.0424496575087844</v>
      </c>
      <c r="W1530" s="0" t="n">
        <f aca="false">VLOOKUP(G1530,ValidPixels!$A$1:$B$53, 2,0)</f>
        <v>92441641</v>
      </c>
    </row>
    <row r="1531" customFormat="false" ht="12.8" hidden="false" customHeight="false" outlineLevel="0" collapsed="false">
      <c r="A1531" s="0" t="n">
        <v>20</v>
      </c>
      <c r="B1531" s="0" t="s">
        <v>128</v>
      </c>
      <c r="C1531" s="0" t="n">
        <f aca="false">VLOOKUP(D1531,List!$G$2:$H$12, 2, 0)</f>
        <v>1</v>
      </c>
      <c r="D1531" s="0" t="s">
        <v>77</v>
      </c>
      <c r="E1531" s="0" t="n">
        <f aca="false">VLOOKUP(G1531,List!$A$2:$B$54, 2, 0)</f>
        <v>46</v>
      </c>
      <c r="F1531" s="0" t="n">
        <f aca="false">VLOOKUP(G1531,List!$L$2:$M$54, 2,0)</f>
        <v>4</v>
      </c>
      <c r="G1531" s="0" t="s">
        <v>78</v>
      </c>
      <c r="H1531" s="0" t="n">
        <v>74322</v>
      </c>
      <c r="I1531" s="0" t="n">
        <v>646362</v>
      </c>
      <c r="J1531" s="0" t="n">
        <v>14982</v>
      </c>
      <c r="K1531" s="0" t="n">
        <v>47535974</v>
      </c>
      <c r="L1531" s="0" t="n">
        <v>288</v>
      </c>
      <c r="M1531" s="0" t="n">
        <f aca="false">H1531 / (H1531 + J1531)</f>
        <v>0.832235958075786</v>
      </c>
      <c r="N1531" s="0" t="n">
        <f aca="false">K1531 / (K1531+ I1531)</f>
        <v>0.986585083795024</v>
      </c>
      <c r="O1531" s="0" t="n">
        <f aca="false">I1531 / (I1531 + K1531)</f>
        <v>0.013414916204976</v>
      </c>
      <c r="P1531" s="0" t="n">
        <f aca="false">J1531 / (H1531 + J1531)</f>
        <v>0.167764041924214</v>
      </c>
      <c r="Q1531" s="0" t="n">
        <f aca="false">100 * (J1531 + I1531) / (H1531 + I1531 + J1531 + K1531)</f>
        <v>1.37004667751085</v>
      </c>
      <c r="R1531" s="0" t="n">
        <f aca="false">(2 * S1531 * M1531) / (S1531 + M1531)</f>
        <v>0.183513829834516</v>
      </c>
      <c r="S1531" s="0" t="n">
        <f aca="false">H1531 / (H1531 + I1531)</f>
        <v>0.103127029322144</v>
      </c>
      <c r="T1531" s="0" t="n">
        <f aca="false">AVERAGE(M1531:S1531)</f>
        <v>0.522383933809645</v>
      </c>
      <c r="U1531" s="0" t="n">
        <f aca="false">(H1531 + K1531)/(H1531 + K1531 + I1531 + J1531)</f>
        <v>0.986299533224891</v>
      </c>
      <c r="V1531" s="0" t="n">
        <f aca="false">(I1531+J1531)/W1531</f>
        <v>0.0274684751375336</v>
      </c>
      <c r="W1531" s="0" t="n">
        <f aca="false">VLOOKUP(G1531,ValidPixels!$A$1:$B$53, 2,0)</f>
        <v>24076473</v>
      </c>
    </row>
    <row r="1532" customFormat="false" ht="12.8" hidden="false" customHeight="false" outlineLevel="0" collapsed="false">
      <c r="A1532" s="0" t="n">
        <v>20</v>
      </c>
      <c r="B1532" s="0" t="s">
        <v>128</v>
      </c>
      <c r="C1532" s="0" t="n">
        <f aca="false">VLOOKUP(D1532,List!$G$2:$H$12, 2, 0)</f>
        <v>1</v>
      </c>
      <c r="D1532" s="0" t="s">
        <v>77</v>
      </c>
      <c r="E1532" s="0" t="n">
        <f aca="false">VLOOKUP(G1532,List!$A$2:$B$54, 2, 0)</f>
        <v>47</v>
      </c>
      <c r="F1532" s="0" t="n">
        <f aca="false">VLOOKUP(G1532,List!$L$2:$M$54, 2,0)</f>
        <v>3</v>
      </c>
      <c r="G1532" s="0" t="s">
        <v>79</v>
      </c>
      <c r="H1532" s="0" t="n">
        <v>1192663</v>
      </c>
      <c r="I1532" s="0" t="n">
        <v>119159</v>
      </c>
      <c r="J1532" s="0" t="n">
        <v>415861</v>
      </c>
      <c r="K1532" s="0" t="n">
        <v>135894984</v>
      </c>
      <c r="L1532" s="0" t="n">
        <v>77515</v>
      </c>
      <c r="M1532" s="0" t="n">
        <f aca="false">H1532 / (H1532 + J1532)</f>
        <v>0.741464224344803</v>
      </c>
      <c r="N1532" s="0" t="n">
        <f aca="false">K1532 / (K1532+ I1532)</f>
        <v>0.999123921988024</v>
      </c>
      <c r="O1532" s="0" t="n">
        <f aca="false">I1532 / (I1532 + K1532)</f>
        <v>0.000876078011975563</v>
      </c>
      <c r="P1532" s="0" t="n">
        <f aca="false">J1532 / (H1532 + J1532)</f>
        <v>0.258535775655197</v>
      </c>
      <c r="Q1532" s="0" t="n">
        <f aca="false">100 * (J1532 + I1532) / (H1532 + I1532 + J1532 + K1532)</f>
        <v>0.388758633779419</v>
      </c>
      <c r="R1532" s="0" t="n">
        <f aca="false">(2 * S1532 * M1532) / (S1532 + M1532)</f>
        <v>0.81679568105971</v>
      </c>
      <c r="S1532" s="0" t="n">
        <f aca="false">H1532 / (H1532 + I1532)</f>
        <v>0.909165267848839</v>
      </c>
      <c r="T1532" s="0" t="n">
        <f aca="false">AVERAGE(M1532:S1532)</f>
        <v>0.587817083241138</v>
      </c>
      <c r="U1532" s="0" t="n">
        <f aca="false">(H1532 + K1532)/(H1532 + K1532 + I1532 + J1532)</f>
        <v>0.996112413662206</v>
      </c>
      <c r="V1532" s="0" t="n">
        <f aca="false">(I1532+J1532)/W1532</f>
        <v>0.0074707033356784</v>
      </c>
      <c r="W1532" s="0" t="n">
        <f aca="false">VLOOKUP(G1532,ValidPixels!$A$1:$B$53, 2,0)</f>
        <v>71615747</v>
      </c>
    </row>
    <row r="1533" customFormat="false" ht="12.8" hidden="false" customHeight="false" outlineLevel="0" collapsed="false">
      <c r="A1533" s="0" t="n">
        <v>20</v>
      </c>
      <c r="B1533" s="0" t="s">
        <v>128</v>
      </c>
      <c r="C1533" s="0" t="n">
        <f aca="false">VLOOKUP(D1533,List!$G$2:$H$12, 2, 0)</f>
        <v>1</v>
      </c>
      <c r="D1533" s="0" t="s">
        <v>77</v>
      </c>
      <c r="E1533" s="0" t="n">
        <f aca="false">VLOOKUP(G1533,List!$A$2:$B$54, 2, 0)</f>
        <v>48</v>
      </c>
      <c r="F1533" s="0" t="n">
        <f aca="false">VLOOKUP(G1533,List!$L$2:$M$54, 2,0)</f>
        <v>1</v>
      </c>
      <c r="G1533" s="0" t="s">
        <v>80</v>
      </c>
      <c r="H1533" s="0" t="n">
        <v>1597051</v>
      </c>
      <c r="I1533" s="0" t="n">
        <v>6950821</v>
      </c>
      <c r="J1533" s="0" t="n">
        <v>486640</v>
      </c>
      <c r="K1533" s="0" t="n">
        <v>362575793</v>
      </c>
      <c r="L1533" s="0" t="n">
        <v>43629</v>
      </c>
      <c r="M1533" s="0" t="n">
        <f aca="false">H1533 / (H1533 + J1533)</f>
        <v>0.766452895366923</v>
      </c>
      <c r="N1533" s="0" t="n">
        <f aca="false">K1533 / (K1533+ I1533)</f>
        <v>0.981189931288684</v>
      </c>
      <c r="O1533" s="0" t="n">
        <f aca="false">I1533 / (I1533 + K1533)</f>
        <v>0.0188100687113161</v>
      </c>
      <c r="P1533" s="0" t="n">
        <f aca="false">J1533 / (H1533 + J1533)</f>
        <v>0.233547104633077</v>
      </c>
      <c r="Q1533" s="0" t="n">
        <f aca="false">100 * (J1533 + I1533) / (H1533 + I1533 + J1533 + K1533)</f>
        <v>2.00141408888002</v>
      </c>
      <c r="R1533" s="0" t="n">
        <f aca="false">(2 * S1533 * M1533) / (S1533 + M1533)</f>
        <v>0.300435787287344</v>
      </c>
      <c r="S1533" s="0" t="n">
        <f aca="false">H1533 / (H1533 + I1533)</f>
        <v>0.186836092070635</v>
      </c>
      <c r="T1533" s="0" t="n">
        <f aca="false">AVERAGE(M1533:S1533)</f>
        <v>0.641240852605428</v>
      </c>
      <c r="U1533" s="0" t="n">
        <f aca="false">(H1533 + K1533)/(H1533 + K1533 + I1533 + J1533)</f>
        <v>0.9799858591112</v>
      </c>
      <c r="V1533" s="0" t="n">
        <f aca="false">(I1533+J1533)/W1533</f>
        <v>0.0400700894864747</v>
      </c>
      <c r="W1533" s="0" t="n">
        <f aca="false">VLOOKUP(G1533,ValidPixels!$A$1:$B$53, 2,0)</f>
        <v>185611290</v>
      </c>
    </row>
    <row r="1534" customFormat="false" ht="12.8" hidden="false" customHeight="false" outlineLevel="0" collapsed="false">
      <c r="A1534" s="0" t="n">
        <v>20</v>
      </c>
      <c r="B1534" s="0" t="s">
        <v>128</v>
      </c>
      <c r="C1534" s="0" t="n">
        <f aca="false">VLOOKUP(D1534,List!$G$2:$H$12, 2, 0)</f>
        <v>1</v>
      </c>
      <c r="D1534" s="0" t="s">
        <v>77</v>
      </c>
      <c r="E1534" s="0" t="n">
        <f aca="false">VLOOKUP(G1534,List!$A$2:$B$54, 2, 0)</f>
        <v>49</v>
      </c>
      <c r="F1534" s="0" t="n">
        <f aca="false">VLOOKUP(G1534,List!$L$2:$M$54, 2,0)</f>
        <v>2</v>
      </c>
      <c r="G1534" s="0" t="s">
        <v>81</v>
      </c>
      <c r="H1534" s="0" t="n">
        <v>1803759</v>
      </c>
      <c r="I1534" s="0" t="n">
        <v>807611</v>
      </c>
      <c r="J1534" s="0" t="n">
        <v>2200749</v>
      </c>
      <c r="K1534" s="0" t="n">
        <v>422214430</v>
      </c>
      <c r="L1534" s="0" t="n">
        <v>0</v>
      </c>
      <c r="M1534" s="0" t="n">
        <f aca="false">H1534 / (H1534 + J1534)</f>
        <v>0.450432113008639</v>
      </c>
      <c r="N1534" s="0" t="n">
        <f aca="false">K1534 / (K1534+ I1534)</f>
        <v>0.998090853615829</v>
      </c>
      <c r="O1534" s="0" t="n">
        <f aca="false">I1534 / (I1534 + K1534)</f>
        <v>0.0019091463841715</v>
      </c>
      <c r="P1534" s="0" t="n">
        <f aca="false">J1534 / (H1534 + J1534)</f>
        <v>0.549567886991361</v>
      </c>
      <c r="Q1534" s="0" t="n">
        <f aca="false">100 * (J1534 + I1534) / (H1534 + I1534 + J1534 + K1534)</f>
        <v>0.70449015571629</v>
      </c>
      <c r="R1534" s="0" t="n">
        <f aca="false">(2 * S1534 * M1534) / (S1534 + M1534)</f>
        <v>0.545281820493062</v>
      </c>
      <c r="S1534" s="0" t="n">
        <f aca="false">H1534 / (H1534 + I1534)</f>
        <v>0.690732833723295</v>
      </c>
      <c r="T1534" s="0" t="n">
        <f aca="false">AVERAGE(M1534:S1534)</f>
        <v>0.562929258561807</v>
      </c>
      <c r="U1534" s="0" t="n">
        <f aca="false">(H1534 + K1534)/(H1534 + K1534 + I1534 + J1534)</f>
        <v>0.992955098442837</v>
      </c>
      <c r="V1534" s="0" t="n">
        <f aca="false">(I1534+J1534)/W1534</f>
        <v>0.0140472414019714</v>
      </c>
      <c r="W1534" s="0" t="n">
        <f aca="false">VLOOKUP(G1534,ValidPixels!$A$1:$B$53, 2,0)</f>
        <v>214160198</v>
      </c>
    </row>
    <row r="1535" customFormat="false" ht="12.8" hidden="false" customHeight="false" outlineLevel="0" collapsed="false">
      <c r="A1535" s="0" t="n">
        <v>20</v>
      </c>
      <c r="B1535" s="0" t="s">
        <v>128</v>
      </c>
      <c r="C1535" s="0" t="n">
        <f aca="false">VLOOKUP(D1535,List!$G$2:$H$12, 2, 0)</f>
        <v>11</v>
      </c>
      <c r="D1535" s="0" t="s">
        <v>82</v>
      </c>
      <c r="E1535" s="0" t="n">
        <f aca="false">VLOOKUP(G1535,List!$A$2:$B$54, 2, 0)</f>
        <v>50</v>
      </c>
      <c r="F1535" s="0" t="n">
        <f aca="false">VLOOKUP(G1535,List!$L$2:$M$54, 2,0)</f>
        <v>3</v>
      </c>
      <c r="G1535" s="0" t="s">
        <v>83</v>
      </c>
      <c r="H1535" s="0" t="n">
        <v>599289</v>
      </c>
      <c r="I1535" s="0" t="n">
        <v>37321</v>
      </c>
      <c r="J1535" s="0" t="n">
        <v>78086</v>
      </c>
      <c r="K1535" s="0" t="n">
        <v>811546429</v>
      </c>
      <c r="L1535" s="0" t="n">
        <v>0</v>
      </c>
      <c r="M1535" s="0" t="n">
        <f aca="false">H1535 / (H1535 + J1535)</f>
        <v>0.884722642553977</v>
      </c>
      <c r="N1535" s="0" t="n">
        <f aca="false">K1535 / (K1535+ I1535)</f>
        <v>0.999954014604161</v>
      </c>
      <c r="O1535" s="0" t="n">
        <f aca="false">I1535 / (I1535 + K1535)</f>
        <v>4.59853958386919E-005</v>
      </c>
      <c r="P1535" s="0" t="n">
        <f aca="false">J1535 / (H1535 + J1535)</f>
        <v>0.115277357446023</v>
      </c>
      <c r="Q1535" s="0" t="n">
        <f aca="false">100 * (J1535 + I1535) / (H1535 + I1535 + J1535 + K1535)</f>
        <v>0.0142081156475388</v>
      </c>
      <c r="R1535" s="0" t="n">
        <f aca="false">(2 * S1535 * M1535) / (S1535 + M1535)</f>
        <v>0.91217023025377</v>
      </c>
      <c r="S1535" s="0" t="n">
        <f aca="false">H1535 / (H1535 + I1535)</f>
        <v>0.94137541037684</v>
      </c>
      <c r="T1535" s="0" t="n">
        <f aca="false">AVERAGE(M1535:S1535)</f>
        <v>0.552536250896878</v>
      </c>
      <c r="U1535" s="0" t="n">
        <f aca="false">(H1535 + K1535)/(H1535 + K1535 + I1535 + J1535)</f>
        <v>0.999857918843525</v>
      </c>
      <c r="V1535" s="0" t="n">
        <f aca="false">(I1535+J1535)/W1535</f>
        <v>0.000284115284251622</v>
      </c>
      <c r="W1535" s="0" t="n">
        <f aca="false">VLOOKUP(G1535,ValidPixels!$A$1:$B$53, 2,0)</f>
        <v>406197788</v>
      </c>
    </row>
    <row r="1536" customFormat="false" ht="12.8" hidden="false" customHeight="false" outlineLevel="0" collapsed="false">
      <c r="A1536" s="0" t="n">
        <v>20</v>
      </c>
      <c r="B1536" s="0" t="s">
        <v>128</v>
      </c>
      <c r="C1536" s="0" t="n">
        <f aca="false">VLOOKUP(D1536,List!$G$2:$H$12, 2, 0)</f>
        <v>11</v>
      </c>
      <c r="D1536" s="0" t="s">
        <v>82</v>
      </c>
      <c r="E1536" s="0" t="n">
        <f aca="false">VLOOKUP(G1536,List!$A$2:$B$54, 2, 0)</f>
        <v>52</v>
      </c>
      <c r="F1536" s="0" t="n">
        <f aca="false">VLOOKUP(G1536,List!$L$2:$M$54, 2,0)</f>
        <v>1</v>
      </c>
      <c r="G1536" s="0" t="s">
        <v>85</v>
      </c>
      <c r="H1536" s="0" t="n">
        <v>1861210</v>
      </c>
      <c r="I1536" s="0" t="n">
        <v>26210885</v>
      </c>
      <c r="J1536" s="0" t="n">
        <v>159253</v>
      </c>
      <c r="K1536" s="0" t="n">
        <v>1353249887</v>
      </c>
      <c r="L1536" s="0" t="n">
        <v>0</v>
      </c>
      <c r="M1536" s="0" t="n">
        <f aca="false">H1536 / (H1536 + J1536)</f>
        <v>0.921179947368499</v>
      </c>
      <c r="N1536" s="0" t="n">
        <f aca="false">K1536 / (K1536+ I1536)</f>
        <v>0.980999180598664</v>
      </c>
      <c r="O1536" s="0" t="n">
        <f aca="false">I1536 / (I1536 + K1536)</f>
        <v>0.0190008194013363</v>
      </c>
      <c r="P1536" s="0" t="n">
        <f aca="false">J1536 / (H1536 + J1536)</f>
        <v>0.0788200526315008</v>
      </c>
      <c r="Q1536" s="0" t="n">
        <f aca="false">100 * (J1536 + I1536) / (H1536 + I1536 + J1536 + K1536)</f>
        <v>1.90883070518146</v>
      </c>
      <c r="R1536" s="0" t="n">
        <f aca="false">(2 * S1536 * M1536) / (S1536 + M1536)</f>
        <v>0.123699022196784</v>
      </c>
      <c r="S1536" s="0" t="n">
        <f aca="false">H1536 / (H1536 + I1536)</f>
        <v>0.0663010722926094</v>
      </c>
      <c r="T1536" s="0" t="n">
        <f aca="false">AVERAGE(M1536:S1536)</f>
        <v>0.585547257095836</v>
      </c>
      <c r="U1536" s="0" t="n">
        <f aca="false">(H1536 + K1536)/(H1536 + K1536 + I1536 + J1536)</f>
        <v>0.980911692948185</v>
      </c>
      <c r="V1536" s="0" t="n">
        <f aca="false">(I1536+J1536)/W1536</f>
        <v>0.038194822319022</v>
      </c>
      <c r="W1536" s="0" t="n">
        <f aca="false">VLOOKUP(G1536,ValidPixels!$A$1:$B$53, 2,0)</f>
        <v>690411328</v>
      </c>
    </row>
    <row r="1537" customFormat="false" ht="12.8" hidden="false" customHeight="false" outlineLevel="0" collapsed="false">
      <c r="A1537" s="0" t="n">
        <v>20</v>
      </c>
      <c r="B1537" s="0" t="s">
        <v>128</v>
      </c>
      <c r="C1537" s="0" t="n">
        <f aca="false">VLOOKUP(D1537,List!$G$2:$H$12, 2, 0)</f>
        <v>11</v>
      </c>
      <c r="D1537" s="0" t="s">
        <v>82</v>
      </c>
      <c r="E1537" s="0" t="n">
        <f aca="false">VLOOKUP(G1537,List!$A$2:$B$54, 2, 0)</f>
        <v>51</v>
      </c>
      <c r="F1537" s="0" t="n">
        <f aca="false">VLOOKUP(G1537,List!$L$2:$M$54, 2,0)</f>
        <v>2</v>
      </c>
      <c r="G1537" s="0" t="s">
        <v>84</v>
      </c>
      <c r="H1537" s="0" t="n">
        <v>2062168</v>
      </c>
      <c r="I1537" s="0" t="n">
        <v>564208</v>
      </c>
      <c r="J1537" s="0" t="n">
        <v>413737</v>
      </c>
      <c r="K1537" s="0" t="n">
        <v>963131650</v>
      </c>
      <c r="L1537" s="0" t="n">
        <v>0</v>
      </c>
      <c r="M1537" s="0" t="n">
        <f aca="false">H1537 / (H1537 + J1537)</f>
        <v>0.832894638526115</v>
      </c>
      <c r="N1537" s="0" t="n">
        <f aca="false">K1537 / (K1537+ I1537)</f>
        <v>0.999414537278213</v>
      </c>
      <c r="O1537" s="0" t="n">
        <f aca="false">I1537 / (I1537 + K1537)</f>
        <v>0.000585462721787479</v>
      </c>
      <c r="P1537" s="0" t="n">
        <f aca="false">J1537 / (H1537 + J1537)</f>
        <v>0.167105361473885</v>
      </c>
      <c r="Q1537" s="0" t="n">
        <f aca="false">100 * (J1537 + I1537) / (H1537 + I1537 + J1537 + K1537)</f>
        <v>0.101218544926571</v>
      </c>
      <c r="R1537" s="0" t="n">
        <f aca="false">(2 * S1537 * M1537) / (S1537 + M1537)</f>
        <v>0.808331802972043</v>
      </c>
      <c r="S1537" s="0" t="n">
        <f aca="false">H1537 / (H1537 + I1537)</f>
        <v>0.785176227623158</v>
      </c>
      <c r="T1537" s="0" t="n">
        <f aca="false">AVERAGE(M1537:S1537)</f>
        <v>0.527818082217396</v>
      </c>
      <c r="U1537" s="0" t="n">
        <f aca="false">(H1537 + K1537)/(H1537 + K1537 + I1537 + J1537)</f>
        <v>0.998987814550734</v>
      </c>
      <c r="V1537" s="0" t="n">
        <f aca="false">(I1537+J1537)/W1537</f>
        <v>0.0020263270072018</v>
      </c>
      <c r="W1537" s="0" t="n">
        <f aca="false">VLOOKUP(G1537,ValidPixels!$A$1:$B$53, 2,0)</f>
        <v>482619536</v>
      </c>
    </row>
    <row r="1538" customFormat="false" ht="12.8" hidden="false" customHeight="false" outlineLevel="0" collapsed="false">
      <c r="A1538" s="0" t="n">
        <v>20</v>
      </c>
      <c r="B1538" s="0" t="s">
        <v>128</v>
      </c>
      <c r="C1538" s="0" t="n">
        <f aca="false">VLOOKUP(D1538,List!$G$2:$H$12, 2, 0)</f>
        <v>11</v>
      </c>
      <c r="D1538" s="0" t="s">
        <v>82</v>
      </c>
      <c r="E1538" s="0" t="n">
        <f aca="false">VLOOKUP(G1538,List!$A$2:$B$54, 2, 0)</f>
        <v>53</v>
      </c>
      <c r="F1538" s="0" t="n">
        <f aca="false">VLOOKUP(G1538,List!$L$2:$M$54, 2,0)</f>
        <v>4</v>
      </c>
      <c r="G1538" s="0" t="s">
        <v>86</v>
      </c>
      <c r="H1538" s="0" t="n">
        <v>3551901</v>
      </c>
      <c r="I1538" s="0" t="n">
        <v>263809</v>
      </c>
      <c r="J1538" s="0" t="n">
        <v>2288939</v>
      </c>
      <c r="K1538" s="0" t="n">
        <v>478352206</v>
      </c>
      <c r="L1538" s="0" t="n">
        <v>0</v>
      </c>
      <c r="M1538" s="0" t="n">
        <f aca="false">H1538 / (H1538 + J1538)</f>
        <v>0.608114757466392</v>
      </c>
      <c r="N1538" s="0" t="n">
        <f aca="false">K1538 / (K1538+ I1538)</f>
        <v>0.999448808665544</v>
      </c>
      <c r="O1538" s="0" t="n">
        <f aca="false">I1538 / (I1538 + K1538)</f>
        <v>0.000551191334456286</v>
      </c>
      <c r="P1538" s="0" t="n">
        <f aca="false">J1538 / (H1538 + J1538)</f>
        <v>0.391885242533608</v>
      </c>
      <c r="Q1538" s="0" t="n">
        <f aca="false">100 * (J1538 + I1538) / (H1538 + I1538 + J1538 + K1538)</f>
        <v>0.526929895542504</v>
      </c>
      <c r="R1538" s="0" t="n">
        <f aca="false">(2 * S1538 * M1538) / (S1538 + M1538)</f>
        <v>0.735645960513848</v>
      </c>
      <c r="S1538" s="0" t="n">
        <f aca="false">H1538 / (H1538 + I1538)</f>
        <v>0.930862408306711</v>
      </c>
      <c r="T1538" s="0" t="n">
        <f aca="false">AVERAGE(M1538:S1538)</f>
        <v>0.599062609194723</v>
      </c>
      <c r="U1538" s="0" t="n">
        <f aca="false">(H1538 + K1538)/(H1538 + K1538 + I1538 + J1538)</f>
        <v>0.994730701044575</v>
      </c>
      <c r="V1538" s="0" t="n">
        <f aca="false">(I1538+J1538)/W1538</f>
        <v>0.010549132762255</v>
      </c>
      <c r="W1538" s="0" t="n">
        <f aca="false">VLOOKUP(G1538,ValidPixels!$A$1:$B$53, 2,0)</f>
        <v>241986527</v>
      </c>
    </row>
    <row r="1539" customFormat="false" ht="12.8" hidden="false" customHeight="false" outlineLevel="0" collapsed="false">
      <c r="A1539" s="0" t="n">
        <v>29</v>
      </c>
      <c r="B1539" s="0" t="s">
        <v>129</v>
      </c>
      <c r="C1539" s="0" t="n">
        <f aca="false">VLOOKUP(D1539,List!$G$2:$H$12, 2, 0)</f>
        <v>3</v>
      </c>
      <c r="D1539" s="0" t="s">
        <v>23</v>
      </c>
      <c r="E1539" s="0" t="n">
        <f aca="false">VLOOKUP(G1539,List!$A$2:$B$54, 2, 0)</f>
        <v>1</v>
      </c>
      <c r="F1539" s="0" t="n">
        <f aca="false">VLOOKUP(G1539,List!$L$2:$M$54, 2,0)</f>
        <v>4</v>
      </c>
      <c r="G1539" s="0" t="s">
        <v>24</v>
      </c>
      <c r="H1539" s="0" t="n">
        <v>628274</v>
      </c>
      <c r="I1539" s="0" t="n">
        <v>18459</v>
      </c>
      <c r="J1539" s="0" t="n">
        <v>42588</v>
      </c>
      <c r="K1539" s="0" t="n">
        <v>67550648</v>
      </c>
      <c r="L1539" s="0" t="n">
        <v>11045</v>
      </c>
      <c r="M1539" s="0" t="n">
        <f aca="false">H1539 / (H1539 + J1539)</f>
        <v>0.936517495401439</v>
      </c>
      <c r="N1539" s="0" t="n">
        <f aca="false">K1539 / (K1539+ I1539)</f>
        <v>0.999726813024183</v>
      </c>
      <c r="O1539" s="0" t="n">
        <f aca="false">I1539 / (I1539 + K1539)</f>
        <v>0.000273186975817218</v>
      </c>
      <c r="P1539" s="0" t="n">
        <f aca="false">J1539 / (H1539 + J1539)</f>
        <v>0.0634825045985613</v>
      </c>
      <c r="Q1539" s="0" t="n">
        <f aca="false">100 * (J1539 + I1539) / (H1539 + I1539 + J1539 + K1539)</f>
        <v>0.0894593020697298</v>
      </c>
      <c r="R1539" s="0" t="n">
        <f aca="false">(2 * S1539 * M1539) / (S1539 + M1539)</f>
        <v>0.95366785696667</v>
      </c>
      <c r="S1539" s="0" t="n">
        <f aca="false">H1539 / (H1539 + I1539)</f>
        <v>0.971458082392579</v>
      </c>
      <c r="T1539" s="0" t="n">
        <f aca="false">AVERAGE(M1539:S1539)</f>
        <v>0.573512177346997</v>
      </c>
      <c r="U1539" s="0" t="n">
        <f aca="false">(H1539 + K1539)/(H1539 + K1539 + I1539 + J1539)</f>
        <v>0.999105406979303</v>
      </c>
      <c r="V1539" s="0" t="n">
        <f aca="false">(I1539+J1539)/W1539</f>
        <v>0.000164307354591194</v>
      </c>
      <c r="W1539" s="0" t="n">
        <f aca="false">VLOOKUP(G1539,ValidPixels!$A$1:$B$53, 2,0)</f>
        <v>371541494</v>
      </c>
    </row>
    <row r="1540" customFormat="false" ht="12.8" hidden="false" customHeight="false" outlineLevel="0" collapsed="false">
      <c r="A1540" s="0" t="n">
        <v>29</v>
      </c>
      <c r="B1540" s="0" t="s">
        <v>129</v>
      </c>
      <c r="C1540" s="0" t="n">
        <f aca="false">VLOOKUP(D1540,List!$G$2:$H$12, 2, 0)</f>
        <v>3</v>
      </c>
      <c r="D1540" s="0" t="s">
        <v>23</v>
      </c>
      <c r="E1540" s="0" t="n">
        <f aca="false">VLOOKUP(G1540,List!$A$2:$B$54, 2, 0)</f>
        <v>2</v>
      </c>
      <c r="F1540" s="0" t="n">
        <f aca="false">VLOOKUP(G1540,List!$L$2:$M$54, 2,0)</f>
        <v>1</v>
      </c>
      <c r="G1540" s="0" t="s">
        <v>25</v>
      </c>
      <c r="H1540" s="0" t="n">
        <v>4690584</v>
      </c>
      <c r="I1540" s="0" t="n">
        <v>494225</v>
      </c>
      <c r="J1540" s="0" t="n">
        <v>137606</v>
      </c>
      <c r="K1540" s="0" t="n">
        <v>366219079</v>
      </c>
      <c r="L1540" s="0" t="n">
        <v>0</v>
      </c>
      <c r="M1540" s="0" t="n">
        <f aca="false">H1540 / (H1540 + J1540)</f>
        <v>0.971499464602677</v>
      </c>
      <c r="N1540" s="0" t="n">
        <f aca="false">K1540 / (K1540+ I1540)</f>
        <v>0.998652285055903</v>
      </c>
      <c r="O1540" s="0" t="n">
        <f aca="false">I1540 / (I1540 + K1540)</f>
        <v>0.00134771494409704</v>
      </c>
      <c r="P1540" s="0" t="n">
        <f aca="false">J1540 / (H1540 + J1540)</f>
        <v>0.0285005353973228</v>
      </c>
      <c r="Q1540" s="0" t="n">
        <f aca="false">100 * (J1540 + I1540) / (H1540 + I1540 + J1540 + K1540)</f>
        <v>0.170056645140152</v>
      </c>
      <c r="R1540" s="0" t="n">
        <f aca="false">(2 * S1540 * M1540) / (S1540 + M1540)</f>
        <v>0.936898925087279</v>
      </c>
      <c r="S1540" s="0" t="n">
        <f aca="false">H1540 / (H1540 + I1540)</f>
        <v>0.904678262979408</v>
      </c>
      <c r="T1540" s="0" t="n">
        <f aca="false">AVERAGE(M1540:S1540)</f>
        <v>0.573090547600977</v>
      </c>
      <c r="U1540" s="0" t="n">
        <f aca="false">(H1540 + K1540)/(H1540 + K1540 + I1540 + J1540)</f>
        <v>0.998299433548599</v>
      </c>
      <c r="V1540" s="0" t="n">
        <f aca="false">(I1540+J1540)/W1540</f>
        <v>0.00688638887768704</v>
      </c>
      <c r="W1540" s="0" t="n">
        <f aca="false">VLOOKUP(G1540,ValidPixels!$A$1:$B$53, 2,0)</f>
        <v>91750700</v>
      </c>
    </row>
    <row r="1541" customFormat="false" ht="12.8" hidden="false" customHeight="false" outlineLevel="0" collapsed="false">
      <c r="A1541" s="0" t="n">
        <v>29</v>
      </c>
      <c r="B1541" s="0" t="s">
        <v>129</v>
      </c>
      <c r="C1541" s="0" t="n">
        <f aca="false">VLOOKUP(D1541,List!$G$2:$H$12, 2, 0)</f>
        <v>3</v>
      </c>
      <c r="D1541" s="0" t="s">
        <v>23</v>
      </c>
      <c r="E1541" s="0" t="n">
        <f aca="false">VLOOKUP(G1541,List!$A$2:$B$54, 2, 0)</f>
        <v>3</v>
      </c>
      <c r="F1541" s="0" t="n">
        <f aca="false">VLOOKUP(G1541,List!$L$2:$M$54, 2,0)</f>
        <v>2</v>
      </c>
      <c r="G1541" s="0" t="s">
        <v>26</v>
      </c>
      <c r="H1541" s="0" t="n">
        <v>5210330</v>
      </c>
      <c r="I1541" s="0" t="n">
        <v>359715</v>
      </c>
      <c r="J1541" s="0" t="n">
        <v>247659</v>
      </c>
      <c r="K1541" s="0" t="n">
        <v>86294754</v>
      </c>
      <c r="L1541" s="0" t="n">
        <v>353502</v>
      </c>
      <c r="M1541" s="0" t="n">
        <f aca="false">H1541 / (H1541 + J1541)</f>
        <v>0.954624496311737</v>
      </c>
      <c r="N1541" s="0" t="n">
        <f aca="false">K1541 / (K1541+ I1541)</f>
        <v>0.995848858066397</v>
      </c>
      <c r="O1541" s="0" t="n">
        <f aca="false">I1541 / (I1541 + K1541)</f>
        <v>0.00415114193360299</v>
      </c>
      <c r="P1541" s="0" t="n">
        <f aca="false">J1541 / (H1541 + J1541)</f>
        <v>0.0453755036882632</v>
      </c>
      <c r="Q1541" s="0" t="n">
        <f aca="false">100 * (J1541 + I1541) / (H1541 + I1541 + J1541 + K1541)</f>
        <v>0.659383120576372</v>
      </c>
      <c r="R1541" s="0" t="n">
        <f aca="false">(2 * S1541 * M1541) / (S1541 + M1541)</f>
        <v>0.944924544120919</v>
      </c>
      <c r="S1541" s="0" t="n">
        <f aca="false">H1541 / (H1541 + I1541)</f>
        <v>0.935419731797499</v>
      </c>
      <c r="T1541" s="0" t="n">
        <f aca="false">AVERAGE(M1541:S1541)</f>
        <v>0.648532485213541</v>
      </c>
      <c r="U1541" s="0" t="n">
        <f aca="false">(H1541 + K1541)/(H1541 + K1541 + I1541 + J1541)</f>
        <v>0.993406168794236</v>
      </c>
      <c r="V1541" s="0" t="n">
        <f aca="false">(I1541+J1541)/W1541</f>
        <v>0.00485197487984977</v>
      </c>
      <c r="W1541" s="0" t="n">
        <f aca="false">VLOOKUP(G1541,ValidPixels!$A$1:$B$53, 2,0)</f>
        <v>125180780</v>
      </c>
    </row>
    <row r="1542" customFormat="false" ht="12.8" hidden="false" customHeight="false" outlineLevel="0" collapsed="false">
      <c r="A1542" s="0" t="n">
        <v>29</v>
      </c>
      <c r="B1542" s="0" t="s">
        <v>129</v>
      </c>
      <c r="C1542" s="0" t="n">
        <f aca="false">VLOOKUP(D1542,List!$G$2:$H$12, 2, 0)</f>
        <v>3</v>
      </c>
      <c r="D1542" s="0" t="s">
        <v>23</v>
      </c>
      <c r="E1542" s="0" t="n">
        <f aca="false">VLOOKUP(G1542,List!$A$2:$B$54, 2, 0)</f>
        <v>4</v>
      </c>
      <c r="F1542" s="0" t="n">
        <f aca="false">VLOOKUP(G1542,List!$L$2:$M$54, 2,0)</f>
        <v>3</v>
      </c>
      <c r="G1542" s="0" t="s">
        <v>27</v>
      </c>
      <c r="H1542" s="0" t="n">
        <v>8124010</v>
      </c>
      <c r="I1542" s="0" t="n">
        <v>171394</v>
      </c>
      <c r="J1542" s="0" t="n">
        <v>518084</v>
      </c>
      <c r="K1542" s="0" t="n">
        <v>116367292</v>
      </c>
      <c r="L1542" s="0" t="n">
        <v>0</v>
      </c>
      <c r="M1542" s="0" t="n">
        <f aca="false">H1542 / (H1542 + J1542)</f>
        <v>0.940051103355275</v>
      </c>
      <c r="N1542" s="0" t="n">
        <f aca="false">K1542 / (K1542+ I1542)</f>
        <v>0.998529295241925</v>
      </c>
      <c r="O1542" s="0" t="n">
        <f aca="false">I1542 / (I1542 + K1542)</f>
        <v>0.00147070475807493</v>
      </c>
      <c r="P1542" s="0" t="n">
        <f aca="false">J1542 / (H1542 + J1542)</f>
        <v>0.0599488966447252</v>
      </c>
      <c r="Q1542" s="0" t="n">
        <f aca="false">100 * (J1542 + I1542) / (H1542 + I1542 + J1542 + K1542)</f>
        <v>0.550785831499053</v>
      </c>
      <c r="R1542" s="0" t="n">
        <f aca="false">(2 * S1542 * M1542) / (S1542 + M1542)</f>
        <v>0.959292807001365</v>
      </c>
      <c r="S1542" s="0" t="n">
        <f aca="false">H1542 / (H1542 + I1542)</f>
        <v>0.979338679586913</v>
      </c>
      <c r="T1542" s="0" t="n">
        <f aca="false">AVERAGE(M1542:S1542)</f>
        <v>0.641345331155333</v>
      </c>
      <c r="U1542" s="0" t="n">
        <f aca="false">(H1542 + K1542)/(H1542 + K1542 + I1542 + J1542)</f>
        <v>0.994492141685009</v>
      </c>
      <c r="V1542" s="0" t="n">
        <f aca="false">(I1542+J1542)/W1542</f>
        <v>0.0101055834859149</v>
      </c>
      <c r="W1542" s="0" t="n">
        <f aca="false">VLOOKUP(G1542,ValidPixels!$A$1:$B$53, 2,0)</f>
        <v>68227431</v>
      </c>
    </row>
    <row r="1543" customFormat="false" ht="12.8" hidden="false" customHeight="false" outlineLevel="0" collapsed="false">
      <c r="A1543" s="0" t="n">
        <v>29</v>
      </c>
      <c r="B1543" s="0" t="s">
        <v>129</v>
      </c>
      <c r="C1543" s="0" t="n">
        <f aca="false">VLOOKUP(D1543,List!$G$2:$H$12, 2, 0)</f>
        <v>5</v>
      </c>
      <c r="D1543" s="0" t="s">
        <v>28</v>
      </c>
      <c r="E1543" s="0" t="n">
        <f aca="false">VLOOKUP(G1543,List!$A$2:$B$54, 2, 0)</f>
        <v>5</v>
      </c>
      <c r="F1543" s="0" t="n">
        <f aca="false">VLOOKUP(G1543,List!$L$2:$M$54, 2,0)</f>
        <v>4</v>
      </c>
      <c r="G1543" s="0" t="s">
        <v>29</v>
      </c>
      <c r="H1543" s="0" t="n">
        <v>67998</v>
      </c>
      <c r="I1543" s="0" t="n">
        <v>34694</v>
      </c>
      <c r="J1543" s="0" t="n">
        <v>9505</v>
      </c>
      <c r="K1543" s="0" t="n">
        <v>93248361</v>
      </c>
      <c r="L1543" s="0" t="n">
        <v>0</v>
      </c>
      <c r="M1543" s="0" t="n">
        <f aca="false">H1543 / (H1543 + J1543)</f>
        <v>0.877359586080539</v>
      </c>
      <c r="N1543" s="0" t="n">
        <f aca="false">K1543 / (K1543+ I1543)</f>
        <v>0.999628078218493</v>
      </c>
      <c r="O1543" s="0" t="n">
        <f aca="false">I1543 / (I1543 + K1543)</f>
        <v>0.000371921781506834</v>
      </c>
      <c r="P1543" s="0" t="n">
        <f aca="false">J1543 / (H1543 + J1543)</f>
        <v>0.122640413919461</v>
      </c>
      <c r="Q1543" s="0" t="n">
        <f aca="false">100 * (J1543 + I1543) / (H1543 + I1543 + J1543 + K1543)</f>
        <v>0.0473422620288966</v>
      </c>
      <c r="R1543" s="0" t="n">
        <f aca="false">(2 * S1543 * M1543) / (S1543 + M1543)</f>
        <v>0.754715724631649</v>
      </c>
      <c r="S1543" s="0" t="n">
        <f aca="false">H1543 / (H1543 + I1543)</f>
        <v>0.662154792973162</v>
      </c>
      <c r="T1543" s="0" t="n">
        <f aca="false">AVERAGE(M1543:S1543)</f>
        <v>0.494887539947673</v>
      </c>
      <c r="U1543" s="0" t="n">
        <f aca="false">(H1543 + K1543)/(H1543 + K1543 + I1543 + J1543)</f>
        <v>0.999526577379711</v>
      </c>
      <c r="V1543" s="0" t="n">
        <f aca="false">(I1543+J1543)/W1543</f>
        <v>0.000473422620288966</v>
      </c>
      <c r="W1543" s="0" t="n">
        <f aca="false">VLOOKUP(G1543,ValidPixels!$A$1:$B$53, 2,0)</f>
        <v>93360558</v>
      </c>
    </row>
    <row r="1544" customFormat="false" ht="12.8" hidden="false" customHeight="false" outlineLevel="0" collapsed="false">
      <c r="A1544" s="0" t="n">
        <v>29</v>
      </c>
      <c r="B1544" s="0" t="s">
        <v>129</v>
      </c>
      <c r="C1544" s="0" t="n">
        <f aca="false">VLOOKUP(D1544,List!$G$2:$H$12, 2, 0)</f>
        <v>5</v>
      </c>
      <c r="D1544" s="0" t="s">
        <v>28</v>
      </c>
      <c r="E1544" s="0" t="n">
        <f aca="false">VLOOKUP(G1544,List!$A$2:$B$54, 2, 0)</f>
        <v>6</v>
      </c>
      <c r="F1544" s="0" t="n">
        <f aca="false">VLOOKUP(G1544,List!$L$2:$M$54, 2,0)</f>
        <v>5</v>
      </c>
      <c r="G1544" s="0" t="s">
        <v>30</v>
      </c>
      <c r="H1544" s="0" t="n">
        <v>247102</v>
      </c>
      <c r="I1544" s="0" t="n">
        <v>8492</v>
      </c>
      <c r="J1544" s="0" t="n">
        <v>20127</v>
      </c>
      <c r="K1544" s="0" t="n">
        <v>123953839</v>
      </c>
      <c r="L1544" s="0" t="n">
        <v>0</v>
      </c>
      <c r="M1544" s="0" t="n">
        <f aca="false">H1544 / (H1544 + J1544)</f>
        <v>0.924682575618664</v>
      </c>
      <c r="N1544" s="0" t="n">
        <f aca="false">K1544 / (K1544+ I1544)</f>
        <v>0.999931495318525</v>
      </c>
      <c r="O1544" s="0" t="n">
        <f aca="false">I1544 / (I1544 + K1544)</f>
        <v>6.85046814745683E-005</v>
      </c>
      <c r="P1544" s="0" t="n">
        <f aca="false">J1544 / (H1544 + J1544)</f>
        <v>0.0753174243813359</v>
      </c>
      <c r="Q1544" s="0" t="n">
        <f aca="false">100 * (J1544 + I1544) / (H1544 + I1544 + J1544 + K1544)</f>
        <v>0.0230371901824332</v>
      </c>
      <c r="R1544" s="0" t="n">
        <f aca="false">(2 * S1544 * M1544) / (S1544 + M1544)</f>
        <v>0.945260633139705</v>
      </c>
      <c r="S1544" s="0" t="n">
        <f aca="false">H1544 / (H1544 + I1544)</f>
        <v>0.966775432913136</v>
      </c>
      <c r="T1544" s="0" t="n">
        <f aca="false">AVERAGE(M1544:S1544)</f>
        <v>0.562153322319325</v>
      </c>
      <c r="U1544" s="0" t="n">
        <f aca="false">(H1544 + K1544)/(H1544 + K1544 + I1544 + J1544)</f>
        <v>0.999769628098176</v>
      </c>
      <c r="V1544" s="0" t="n">
        <f aca="false">(I1544+J1544)/W1544</f>
        <v>0.000230371901824332</v>
      </c>
      <c r="W1544" s="0" t="n">
        <f aca="false">VLOOKUP(G1544,ValidPixels!$A$1:$B$53, 2,0)</f>
        <v>124229560</v>
      </c>
    </row>
    <row r="1545" customFormat="false" ht="12.8" hidden="false" customHeight="false" outlineLevel="0" collapsed="false">
      <c r="A1545" s="0" t="n">
        <v>29</v>
      </c>
      <c r="B1545" s="0" t="s">
        <v>129</v>
      </c>
      <c r="C1545" s="0" t="n">
        <f aca="false">VLOOKUP(D1545,List!$G$2:$H$12, 2, 0)</f>
        <v>5</v>
      </c>
      <c r="D1545" s="0" t="s">
        <v>28</v>
      </c>
      <c r="E1545" s="0" t="n">
        <f aca="false">VLOOKUP(G1545,List!$A$2:$B$54, 2, 0)</f>
        <v>7</v>
      </c>
      <c r="F1545" s="0" t="n">
        <f aca="false">VLOOKUP(G1545,List!$L$2:$M$54, 2,0)</f>
        <v>2</v>
      </c>
      <c r="G1545" s="0" t="s">
        <v>31</v>
      </c>
      <c r="H1545" s="0" t="n">
        <v>801040</v>
      </c>
      <c r="I1545" s="0" t="n">
        <v>6039</v>
      </c>
      <c r="J1545" s="0" t="n">
        <v>242329</v>
      </c>
      <c r="K1545" s="0" t="n">
        <v>28413682</v>
      </c>
      <c r="L1545" s="0" t="n">
        <v>0</v>
      </c>
      <c r="M1545" s="0" t="n">
        <f aca="false">H1545 / (H1545 + J1545)</f>
        <v>0.767743722498943</v>
      </c>
      <c r="N1545" s="0" t="n">
        <f aca="false">K1545 / (K1545+ I1545)</f>
        <v>0.999787506710569</v>
      </c>
      <c r="O1545" s="0" t="n">
        <f aca="false">I1545 / (I1545 + K1545)</f>
        <v>0.000212493289430955</v>
      </c>
      <c r="P1545" s="0" t="n">
        <f aca="false">J1545 / (H1545 + J1545)</f>
        <v>0.232256277501057</v>
      </c>
      <c r="Q1545" s="0" t="n">
        <f aca="false">100 * (J1545 + I1545) / (H1545 + I1545 + J1545 + K1545)</f>
        <v>0.842980149061079</v>
      </c>
      <c r="R1545" s="0" t="n">
        <f aca="false">(2 * S1545 * M1545) / (S1545 + M1545)</f>
        <v>0.865779530146213</v>
      </c>
      <c r="S1545" s="0" t="n">
        <f aca="false">H1545 / (H1545 + I1545)</f>
        <v>0.99251746111595</v>
      </c>
      <c r="T1545" s="0" t="n">
        <f aca="false">AVERAGE(M1545:S1545)</f>
        <v>0.671611020046178</v>
      </c>
      <c r="U1545" s="0" t="n">
        <f aca="false">(H1545 + K1545)/(H1545 + K1545 + I1545 + J1545)</f>
        <v>0.991570198509389</v>
      </c>
      <c r="V1545" s="0" t="n">
        <f aca="false">(I1545+J1545)/W1545</f>
        <v>0.000240027987080833</v>
      </c>
      <c r="W1545" s="0" t="n">
        <f aca="false">VLOOKUP(G1545,ValidPixels!$A$1:$B$53, 2,0)</f>
        <v>1034746002</v>
      </c>
    </row>
    <row r="1546" customFormat="false" ht="12.8" hidden="false" customHeight="false" outlineLevel="0" collapsed="false">
      <c r="A1546" s="0" t="n">
        <v>29</v>
      </c>
      <c r="B1546" s="0" t="s">
        <v>129</v>
      </c>
      <c r="C1546" s="0" t="n">
        <f aca="false">VLOOKUP(D1546,List!$G$2:$H$12, 2, 0)</f>
        <v>5</v>
      </c>
      <c r="D1546" s="0" t="s">
        <v>28</v>
      </c>
      <c r="E1546" s="0" t="n">
        <f aca="false">VLOOKUP(G1546,List!$A$2:$B$54, 2, 0)</f>
        <v>8</v>
      </c>
      <c r="F1546" s="0" t="n">
        <f aca="false">VLOOKUP(G1546,List!$L$2:$M$54, 2,0)</f>
        <v>1</v>
      </c>
      <c r="G1546" s="0" t="s">
        <v>32</v>
      </c>
      <c r="H1546" s="0" t="n">
        <v>904160</v>
      </c>
      <c r="I1546" s="0" t="n">
        <v>81031</v>
      </c>
      <c r="J1546" s="0" t="n">
        <v>646691</v>
      </c>
      <c r="K1546" s="0" t="n">
        <v>245638588</v>
      </c>
      <c r="L1546" s="0" t="n">
        <v>381</v>
      </c>
      <c r="M1546" s="0" t="n">
        <f aca="false">H1546 / (H1546 + J1546)</f>
        <v>0.583008941542418</v>
      </c>
      <c r="N1546" s="0" t="n">
        <f aca="false">K1546 / (K1546+ I1546)</f>
        <v>0.999670229832157</v>
      </c>
      <c r="O1546" s="0" t="n">
        <f aca="false">I1546 / (I1546 + K1546)</f>
        <v>0.000329770167843212</v>
      </c>
      <c r="P1546" s="0" t="n">
        <f aca="false">J1546 / (H1546 + J1546)</f>
        <v>0.416991058457582</v>
      </c>
      <c r="Q1546" s="0" t="n">
        <f aca="false">100 * (J1546 + I1546) / (H1546 + I1546 + J1546 + K1546)</f>
        <v>0.294302024823263</v>
      </c>
      <c r="R1546" s="0" t="n">
        <f aca="false">(2 * S1546 * M1546) / (S1546 + M1546)</f>
        <v>0.713048127751827</v>
      </c>
      <c r="S1546" s="0" t="n">
        <f aca="false">H1546 / (H1546 + I1546)</f>
        <v>0.917750974176581</v>
      </c>
      <c r="T1546" s="0" t="n">
        <f aca="false">AVERAGE(M1546:S1546)</f>
        <v>0.560728732393096</v>
      </c>
      <c r="U1546" s="0" t="n">
        <f aca="false">(H1546 + K1546)/(H1546 + K1546 + I1546 + J1546)</f>
        <v>0.997056979751767</v>
      </c>
      <c r="V1546" s="0" t="n">
        <f aca="false">(I1546+J1546)/W1546</f>
        <v>0.00294302524709321</v>
      </c>
      <c r="W1546" s="0" t="n">
        <f aca="false">VLOOKUP(G1546,ValidPixels!$A$1:$B$53, 2,0)</f>
        <v>247270050</v>
      </c>
    </row>
    <row r="1547" customFormat="false" ht="12.8" hidden="false" customHeight="false" outlineLevel="0" collapsed="false">
      <c r="A1547" s="0" t="n">
        <v>29</v>
      </c>
      <c r="B1547" s="0" t="s">
        <v>129</v>
      </c>
      <c r="C1547" s="0" t="n">
        <f aca="false">VLOOKUP(D1547,List!$G$2:$H$12, 2, 0)</f>
        <v>5</v>
      </c>
      <c r="D1547" s="0" t="s">
        <v>28</v>
      </c>
      <c r="E1547" s="0" t="n">
        <f aca="false">VLOOKUP(G1547,List!$A$2:$B$54, 2, 0)</f>
        <v>9</v>
      </c>
      <c r="F1547" s="0" t="n">
        <f aca="false">VLOOKUP(G1547,List!$L$2:$M$54, 2,0)</f>
        <v>6</v>
      </c>
      <c r="G1547" s="0" t="s">
        <v>33</v>
      </c>
      <c r="H1547" s="0" t="n">
        <v>1601044</v>
      </c>
      <c r="I1547" s="0" t="n">
        <v>89682</v>
      </c>
      <c r="J1547" s="0" t="n">
        <v>376848</v>
      </c>
      <c r="K1547" s="0" t="n">
        <v>145553079</v>
      </c>
      <c r="L1547" s="0" t="n">
        <v>12000</v>
      </c>
      <c r="M1547" s="0" t="n">
        <f aca="false">H1547 / (H1547 + J1547)</f>
        <v>0.809469880054118</v>
      </c>
      <c r="N1547" s="0" t="n">
        <f aca="false">K1547 / (K1547+ I1547)</f>
        <v>0.999384233041284</v>
      </c>
      <c r="O1547" s="0" t="n">
        <f aca="false">I1547 / (I1547 + K1547)</f>
        <v>0.000615766958716197</v>
      </c>
      <c r="P1547" s="0" t="n">
        <f aca="false">J1547 / (H1547 + J1547)</f>
        <v>0.190530119945882</v>
      </c>
      <c r="Q1547" s="0" t="n">
        <f aca="false">100 * (J1547 + I1547) / (H1547 + I1547 + J1547 + K1547)</f>
        <v>0.316033014702895</v>
      </c>
      <c r="R1547" s="0" t="n">
        <f aca="false">(2 * S1547 * M1547) / (S1547 + M1547)</f>
        <v>0.872832221833944</v>
      </c>
      <c r="S1547" s="0" t="n">
        <f aca="false">H1547 / (H1547 + I1547)</f>
        <v>0.946956514538725</v>
      </c>
      <c r="T1547" s="0" t="n">
        <f aca="false">AVERAGE(M1547:S1547)</f>
        <v>0.59083167872508</v>
      </c>
      <c r="U1547" s="0" t="n">
        <f aca="false">(H1547 + K1547)/(H1547 + K1547 + I1547 + J1547)</f>
        <v>0.996839669852971</v>
      </c>
      <c r="V1547" s="0" t="n">
        <f aca="false">(I1547+J1547)/W1547</f>
        <v>0.00316059524875811</v>
      </c>
      <c r="W1547" s="0" t="n">
        <f aca="false">VLOOKUP(G1547,ValidPixels!$A$1:$B$53, 2,0)</f>
        <v>147608271</v>
      </c>
    </row>
    <row r="1548" customFormat="false" ht="12.8" hidden="false" customHeight="false" outlineLevel="0" collapsed="false">
      <c r="A1548" s="0" t="n">
        <v>29</v>
      </c>
      <c r="B1548" s="0" t="s">
        <v>129</v>
      </c>
      <c r="C1548" s="0" t="n">
        <f aca="false">VLOOKUP(D1548,List!$G$2:$H$12, 2, 0)</f>
        <v>5</v>
      </c>
      <c r="D1548" s="0" t="s">
        <v>28</v>
      </c>
      <c r="E1548" s="0" t="n">
        <f aca="false">VLOOKUP(G1548,List!$A$2:$B$54, 2, 0)</f>
        <v>10</v>
      </c>
      <c r="F1548" s="0" t="n">
        <f aca="false">VLOOKUP(G1548,List!$L$2:$M$54, 2,0)</f>
        <v>3</v>
      </c>
      <c r="G1548" s="0" t="s">
        <v>34</v>
      </c>
      <c r="H1548" s="0" t="n">
        <v>16049263</v>
      </c>
      <c r="I1548" s="0" t="n">
        <v>2339745</v>
      </c>
      <c r="J1548" s="0" t="n">
        <v>2288734</v>
      </c>
      <c r="K1548" s="0" t="n">
        <v>1014450162</v>
      </c>
      <c r="L1548" s="0" t="n">
        <v>242835</v>
      </c>
      <c r="M1548" s="0" t="n">
        <f aca="false">H1548 / (H1548 + J1548)</f>
        <v>0.875191712595438</v>
      </c>
      <c r="N1548" s="0" t="n">
        <f aca="false">K1548 / (K1548+ I1548)</f>
        <v>0.997698890415914</v>
      </c>
      <c r="O1548" s="0" t="n">
        <f aca="false">I1548 / (I1548 + K1548)</f>
        <v>0.00230110958408638</v>
      </c>
      <c r="P1548" s="0" t="n">
        <f aca="false">J1548 / (H1548 + J1548)</f>
        <v>0.124808287404562</v>
      </c>
      <c r="Q1548" s="0" t="n">
        <f aca="false">100 * (J1548 + I1548) / (H1548 + I1548 + J1548 + K1548)</f>
        <v>0.447140781551185</v>
      </c>
      <c r="R1548" s="0" t="n">
        <f aca="false">(2 * S1548 * M1548) / (S1548 + M1548)</f>
        <v>0.873976138266651</v>
      </c>
      <c r="S1548" s="0" t="n">
        <f aca="false">H1548 / (H1548 + I1548)</f>
        <v>0.872763935933901</v>
      </c>
      <c r="T1548" s="0" t="n">
        <f aca="false">AVERAGE(M1548:S1548)</f>
        <v>0.599125836535962</v>
      </c>
      <c r="U1548" s="0" t="n">
        <f aca="false">(H1548 + K1548)/(H1548 + K1548 + I1548 + J1548)</f>
        <v>0.995528592184488</v>
      </c>
      <c r="V1548" s="0" t="n">
        <f aca="false">(I1548+J1548)/W1548</f>
        <v>0.157094147287335</v>
      </c>
      <c r="W1548" s="0" t="n">
        <f aca="false">VLOOKUP(G1548,ValidPixels!$A$1:$B$53, 2,0)</f>
        <v>29463090</v>
      </c>
    </row>
    <row r="1549" customFormat="false" ht="12.8" hidden="false" customHeight="false" outlineLevel="0" collapsed="false">
      <c r="A1549" s="0" t="n">
        <v>29</v>
      </c>
      <c r="B1549" s="0" t="s">
        <v>129</v>
      </c>
      <c r="C1549" s="0" t="n">
        <f aca="false">VLOOKUP(D1549,List!$G$2:$H$12, 2, 0)</f>
        <v>4</v>
      </c>
      <c r="D1549" s="0" t="s">
        <v>35</v>
      </c>
      <c r="E1549" s="0" t="n">
        <f aca="false">VLOOKUP(G1549,List!$A$2:$B$54, 2, 0)</f>
        <v>11</v>
      </c>
      <c r="F1549" s="0" t="n">
        <f aca="false">VLOOKUP(G1549,List!$L$2:$M$54, 2,0)</f>
        <v>3</v>
      </c>
      <c r="G1549" s="0" t="s">
        <v>36</v>
      </c>
      <c r="H1549" s="0" t="n">
        <v>213920</v>
      </c>
      <c r="I1549" s="0" t="n">
        <v>36212</v>
      </c>
      <c r="J1549" s="0" t="n">
        <v>49309</v>
      </c>
      <c r="K1549" s="0" t="n">
        <v>9796380</v>
      </c>
      <c r="L1549" s="0" t="n">
        <v>7554</v>
      </c>
      <c r="M1549" s="0" t="n">
        <f aca="false">H1549 / (H1549 + J1549)</f>
        <v>0.812676414832712</v>
      </c>
      <c r="N1549" s="0" t="n">
        <f aca="false">K1549 / (K1549+ I1549)</f>
        <v>0.996317146079081</v>
      </c>
      <c r="O1549" s="0" t="n">
        <f aca="false">I1549 / (I1549 + K1549)</f>
        <v>0.00368285392091933</v>
      </c>
      <c r="P1549" s="0" t="n">
        <f aca="false">J1549 / (H1549 + J1549)</f>
        <v>0.187323585167288</v>
      </c>
      <c r="Q1549" s="0" t="n">
        <f aca="false">100 * (J1549 + I1549) / (H1549 + I1549 + J1549 + K1549)</f>
        <v>0.847093069498756</v>
      </c>
      <c r="R1549" s="0" t="n">
        <f aca="false">(2 * S1549 * M1549) / (S1549 + M1549)</f>
        <v>0.833409627922651</v>
      </c>
      <c r="S1549" s="0" t="n">
        <f aca="false">H1549 / (H1549 + I1549)</f>
        <v>0.855228439384005</v>
      </c>
      <c r="T1549" s="0" t="n">
        <f aca="false">AVERAGE(M1549:S1549)</f>
        <v>0.647961590972202</v>
      </c>
      <c r="U1549" s="0" t="n">
        <f aca="false">(H1549 + K1549)/(H1549 + K1549 + I1549 + J1549)</f>
        <v>0.991529069305012</v>
      </c>
      <c r="V1549" s="0" t="n">
        <f aca="false">(I1549+J1549)/W1549</f>
        <v>0.00847885540756178</v>
      </c>
      <c r="W1549" s="0" t="n">
        <f aca="false">VLOOKUP(G1549,ValidPixels!$A$1:$B$53, 2,0)</f>
        <v>10086385</v>
      </c>
    </row>
    <row r="1550" customFormat="false" ht="12.8" hidden="false" customHeight="false" outlineLevel="0" collapsed="false">
      <c r="A1550" s="0" t="n">
        <v>29</v>
      </c>
      <c r="B1550" s="0" t="s">
        <v>129</v>
      </c>
      <c r="C1550" s="0" t="n">
        <f aca="false">VLOOKUP(D1550,List!$G$2:$H$12, 2, 0)</f>
        <v>4</v>
      </c>
      <c r="D1550" s="0" t="s">
        <v>35</v>
      </c>
      <c r="E1550" s="0" t="n">
        <f aca="false">VLOOKUP(G1550,List!$A$2:$B$54, 2, 0)</f>
        <v>12</v>
      </c>
      <c r="F1550" s="0" t="n">
        <f aca="false">VLOOKUP(G1550,List!$L$2:$M$54, 2,0)</f>
        <v>4</v>
      </c>
      <c r="G1550" s="0" t="s">
        <v>37</v>
      </c>
      <c r="H1550" s="0" t="n">
        <v>2722200</v>
      </c>
      <c r="I1550" s="0" t="n">
        <v>759506</v>
      </c>
      <c r="J1550" s="0" t="n">
        <v>438556</v>
      </c>
      <c r="K1550" s="0" t="n">
        <v>46854200</v>
      </c>
      <c r="L1550" s="0" t="n">
        <v>649519</v>
      </c>
      <c r="M1550" s="0" t="n">
        <f aca="false">H1550 / (H1550 + J1550)</f>
        <v>0.861249650400094</v>
      </c>
      <c r="N1550" s="0" t="n">
        <f aca="false">K1550 / (K1550+ I1550)</f>
        <v>0.984048584665936</v>
      </c>
      <c r="O1550" s="0" t="n">
        <f aca="false">I1550 / (I1550 + K1550)</f>
        <v>0.0159514153340637</v>
      </c>
      <c r="P1550" s="0" t="n">
        <f aca="false">J1550 / (H1550 + J1550)</f>
        <v>0.138750349599906</v>
      </c>
      <c r="Q1550" s="0" t="n">
        <f aca="false">100 * (J1550 + I1550) / (H1550 + I1550 + J1550 + K1550)</f>
        <v>2.35957596163205</v>
      </c>
      <c r="R1550" s="0" t="n">
        <f aca="false">(2 * S1550 * M1550) / (S1550 + M1550)</f>
        <v>0.819635851887448</v>
      </c>
      <c r="S1550" s="0" t="n">
        <f aca="false">H1550 / (H1550 + I1550)</f>
        <v>0.78185808910919</v>
      </c>
      <c r="T1550" s="0" t="n">
        <f aca="false">AVERAGE(M1550:S1550)</f>
        <v>0.851581414661241</v>
      </c>
      <c r="U1550" s="0" t="n">
        <f aca="false">(H1550 + K1550)/(H1550 + K1550 + I1550 + J1550)</f>
        <v>0.976404240383679</v>
      </c>
      <c r="V1550" s="0" t="n">
        <f aca="false">(I1550+J1550)/W1550</f>
        <v>0.0239121092239042</v>
      </c>
      <c r="W1550" s="0" t="n">
        <f aca="false">VLOOKUP(G1550,ValidPixels!$A$1:$B$53, 2,0)</f>
        <v>50102732</v>
      </c>
    </row>
    <row r="1551" customFormat="false" ht="12.8" hidden="false" customHeight="false" outlineLevel="0" collapsed="false">
      <c r="A1551" s="0" t="n">
        <v>29</v>
      </c>
      <c r="B1551" s="0" t="s">
        <v>129</v>
      </c>
      <c r="C1551" s="0" t="n">
        <f aca="false">VLOOKUP(D1551,List!$G$2:$H$12, 2, 0)</f>
        <v>4</v>
      </c>
      <c r="D1551" s="0" t="s">
        <v>35</v>
      </c>
      <c r="E1551" s="0" t="n">
        <f aca="false">VLOOKUP(G1551,List!$A$2:$B$54, 2, 0)</f>
        <v>13</v>
      </c>
      <c r="F1551" s="0" t="n">
        <f aca="false">VLOOKUP(G1551,List!$L$2:$M$54, 2,0)</f>
        <v>2</v>
      </c>
      <c r="G1551" s="0" t="s">
        <v>38</v>
      </c>
      <c r="H1551" s="0" t="n">
        <v>3768381</v>
      </c>
      <c r="I1551" s="0" t="n">
        <v>772147</v>
      </c>
      <c r="J1551" s="0" t="n">
        <v>1722341</v>
      </c>
      <c r="K1551" s="0" t="n">
        <v>110712552</v>
      </c>
      <c r="L1551" s="0" t="n">
        <v>0</v>
      </c>
      <c r="M1551" s="0" t="n">
        <f aca="false">H1551 / (H1551 + J1551)</f>
        <v>0.686317937786688</v>
      </c>
      <c r="N1551" s="0" t="n">
        <f aca="false">K1551 / (K1551+ I1551)</f>
        <v>0.993073964347341</v>
      </c>
      <c r="O1551" s="0" t="n">
        <f aca="false">I1551 / (I1551 + K1551)</f>
        <v>0.00692603565265938</v>
      </c>
      <c r="P1551" s="0" t="n">
        <f aca="false">J1551 / (H1551 + J1551)</f>
        <v>0.313682062213312</v>
      </c>
      <c r="Q1551" s="0" t="n">
        <f aca="false">100 * (J1551 + I1551) / (H1551 + I1551 + J1551 + K1551)</f>
        <v>2.13248901237124</v>
      </c>
      <c r="R1551" s="0" t="n">
        <f aca="false">(2 * S1551 * M1551) / (S1551 + M1551)</f>
        <v>0.751328299065421</v>
      </c>
      <c r="S1551" s="0" t="n">
        <f aca="false">H1551 / (H1551 + I1551)</f>
        <v>0.829943345795907</v>
      </c>
      <c r="T1551" s="0" t="n">
        <f aca="false">AVERAGE(M1551:S1551)</f>
        <v>0.816251522461796</v>
      </c>
      <c r="U1551" s="0" t="n">
        <f aca="false">(H1551 + K1551)/(H1551 + K1551 + I1551 + J1551)</f>
        <v>0.978675109876288</v>
      </c>
      <c r="V1551" s="0" t="n">
        <f aca="false">(I1551+J1551)/W1551</f>
        <v>0.0213248901237124</v>
      </c>
      <c r="W1551" s="0" t="n">
        <f aca="false">VLOOKUP(G1551,ValidPixels!$A$1:$B$53, 2,0)</f>
        <v>116975421</v>
      </c>
    </row>
    <row r="1552" customFormat="false" ht="12.8" hidden="false" customHeight="false" outlineLevel="0" collapsed="false">
      <c r="A1552" s="0" t="n">
        <v>29</v>
      </c>
      <c r="B1552" s="0" t="s">
        <v>129</v>
      </c>
      <c r="C1552" s="0" t="n">
        <f aca="false">VLOOKUP(D1552,List!$G$2:$H$12, 2, 0)</f>
        <v>4</v>
      </c>
      <c r="D1552" s="0" t="s">
        <v>35</v>
      </c>
      <c r="E1552" s="0" t="n">
        <f aca="false">VLOOKUP(G1552,List!$A$2:$B$54, 2, 0)</f>
        <v>14</v>
      </c>
      <c r="F1552" s="0" t="n">
        <f aca="false">VLOOKUP(G1552,List!$L$2:$M$54, 2,0)</f>
        <v>1</v>
      </c>
      <c r="G1552" s="0" t="s">
        <v>39</v>
      </c>
      <c r="H1552" s="0" t="n">
        <v>3826927</v>
      </c>
      <c r="I1552" s="0" t="n">
        <v>706608</v>
      </c>
      <c r="J1552" s="0" t="n">
        <v>271380</v>
      </c>
      <c r="K1552" s="0" t="n">
        <v>114721734</v>
      </c>
      <c r="L1552" s="0" t="n">
        <v>0</v>
      </c>
      <c r="M1552" s="0" t="n">
        <f aca="false">H1552 / (H1552 + J1552)</f>
        <v>0.933782413079352</v>
      </c>
      <c r="N1552" s="0" t="n">
        <f aca="false">K1552 / (K1552+ I1552)</f>
        <v>0.993878383872134</v>
      </c>
      <c r="O1552" s="0" t="n">
        <f aca="false">I1552 / (I1552 + K1552)</f>
        <v>0.00612161612786572</v>
      </c>
      <c r="P1552" s="0" t="n">
        <f aca="false">J1552 / (H1552 + J1552)</f>
        <v>0.066217586920648</v>
      </c>
      <c r="Q1552" s="0" t="n">
        <f aca="false">100 * (J1552 + I1552) / (H1552 + I1552 + J1552 + K1552)</f>
        <v>0.818217534066399</v>
      </c>
      <c r="R1552" s="0" t="n">
        <f aca="false">(2 * S1552 * M1552) / (S1552 + M1552)</f>
        <v>0.886699965082772</v>
      </c>
      <c r="S1552" s="0" t="n">
        <f aca="false">H1552 / (H1552 + I1552)</f>
        <v>0.844137521823478</v>
      </c>
      <c r="T1552" s="0" t="n">
        <f aca="false">AVERAGE(M1552:S1552)</f>
        <v>0.649865002996093</v>
      </c>
      <c r="U1552" s="0" t="n">
        <f aca="false">(H1552 + K1552)/(H1552 + K1552 + I1552 + J1552)</f>
        <v>0.991817824659336</v>
      </c>
      <c r="V1552" s="0" t="n">
        <f aca="false">(I1552+J1552)/W1552</f>
        <v>0.00818217534066399</v>
      </c>
      <c r="W1552" s="0" t="n">
        <f aca="false">VLOOKUP(G1552,ValidPixels!$A$1:$B$53, 2,0)</f>
        <v>119526649</v>
      </c>
    </row>
    <row r="1553" customFormat="false" ht="12.8" hidden="false" customHeight="false" outlineLevel="0" collapsed="false">
      <c r="A1553" s="0" t="n">
        <v>29</v>
      </c>
      <c r="B1553" s="0" t="s">
        <v>129</v>
      </c>
      <c r="C1553" s="0" t="n">
        <f aca="false">VLOOKUP(D1553,List!$G$2:$H$12, 2, 0)</f>
        <v>6</v>
      </c>
      <c r="D1553" s="0" t="s">
        <v>40</v>
      </c>
      <c r="E1553" s="0" t="n">
        <f aca="false">VLOOKUP(G1553,List!$A$2:$B$54, 2, 0)</f>
        <v>15</v>
      </c>
      <c r="F1553" s="0" t="n">
        <f aca="false">VLOOKUP(G1553,List!$L$2:$M$54, 2,0)</f>
        <v>2</v>
      </c>
      <c r="G1553" s="0" t="s">
        <v>41</v>
      </c>
      <c r="H1553" s="0" t="n">
        <v>139422</v>
      </c>
      <c r="I1553" s="0" t="n">
        <v>9951</v>
      </c>
      <c r="J1553" s="0" t="n">
        <v>85969</v>
      </c>
      <c r="K1553" s="0" t="n">
        <v>2679239</v>
      </c>
      <c r="L1553" s="0" t="n">
        <v>0</v>
      </c>
      <c r="M1553" s="0" t="n">
        <f aca="false">H1553 / (H1553 + J1553)</f>
        <v>0.618578381568031</v>
      </c>
      <c r="N1553" s="0" t="n">
        <f aca="false">K1553 / (K1553+ I1553)</f>
        <v>0.996299629256393</v>
      </c>
      <c r="O1553" s="0" t="n">
        <f aca="false">I1553 / (I1553 + K1553)</f>
        <v>0.00370037074360681</v>
      </c>
      <c r="P1553" s="0" t="n">
        <f aca="false">J1553 / (H1553 + J1553)</f>
        <v>0.381421618431969</v>
      </c>
      <c r="Q1553" s="0" t="n">
        <f aca="false">100 * (J1553 + I1553) / (H1553 + I1553 + J1553 + K1553)</f>
        <v>3.29103908932365</v>
      </c>
      <c r="R1553" s="0" t="n">
        <f aca="false">(2 * S1553 * M1553) / (S1553 + M1553)</f>
        <v>0.744052256887001</v>
      </c>
      <c r="S1553" s="0" t="n">
        <f aca="false">H1553 / (H1553 + I1553)</f>
        <v>0.933381534815529</v>
      </c>
      <c r="T1553" s="0" t="n">
        <f aca="false">AVERAGE(M1553:S1553)</f>
        <v>0.995496125860882</v>
      </c>
      <c r="U1553" s="0" t="n">
        <f aca="false">(H1553 + K1553)/(H1553 + K1553 + I1553 + J1553)</f>
        <v>0.967089609106763</v>
      </c>
      <c r="V1553" s="0" t="n">
        <f aca="false">(I1553+J1553)/W1553</f>
        <v>0.0329103908932365</v>
      </c>
      <c r="W1553" s="0" t="n">
        <f aca="false">VLOOKUP(G1553,ValidPixels!$A$1:$B$53, 2,0)</f>
        <v>2914581</v>
      </c>
    </row>
    <row r="1554" customFormat="false" ht="12.8" hidden="false" customHeight="false" outlineLevel="0" collapsed="false">
      <c r="A1554" s="0" t="n">
        <v>29</v>
      </c>
      <c r="B1554" s="0" t="s">
        <v>129</v>
      </c>
      <c r="C1554" s="0" t="n">
        <f aca="false">VLOOKUP(D1554,List!$G$2:$H$12, 2, 0)</f>
        <v>6</v>
      </c>
      <c r="D1554" s="0" t="s">
        <v>40</v>
      </c>
      <c r="E1554" s="0" t="n">
        <f aca="false">VLOOKUP(G1554,List!$A$2:$B$54, 2, 0)</f>
        <v>16</v>
      </c>
      <c r="F1554" s="0" t="n">
        <f aca="false">VLOOKUP(G1554,List!$L$2:$M$54, 2,0)</f>
        <v>6</v>
      </c>
      <c r="G1554" s="0" t="s">
        <v>42</v>
      </c>
      <c r="H1554" s="0" t="n">
        <v>496272</v>
      </c>
      <c r="I1554" s="0" t="n">
        <v>1579644</v>
      </c>
      <c r="J1554" s="0" t="n">
        <v>195098</v>
      </c>
      <c r="K1554" s="0" t="n">
        <v>90080585</v>
      </c>
      <c r="L1554" s="0" t="n">
        <v>58256</v>
      </c>
      <c r="M1554" s="0" t="n">
        <f aca="false">H1554 / (H1554 + J1554)</f>
        <v>0.717809566512866</v>
      </c>
      <c r="N1554" s="0" t="n">
        <f aca="false">K1554 / (K1554+ I1554)</f>
        <v>0.982766309693597</v>
      </c>
      <c r="O1554" s="0" t="n">
        <f aca="false">I1554 / (I1554 + K1554)</f>
        <v>0.0172336903064032</v>
      </c>
      <c r="P1554" s="0" t="n">
        <f aca="false">J1554 / (H1554 + J1554)</f>
        <v>0.282190433487134</v>
      </c>
      <c r="Q1554" s="0" t="n">
        <f aca="false">100 * (J1554 + I1554) / (H1554 + I1554 + J1554 + K1554)</f>
        <v>1.92172308786987</v>
      </c>
      <c r="R1554" s="0" t="n">
        <f aca="false">(2 * S1554 * M1554) / (S1554 + M1554)</f>
        <v>0.3586705530256</v>
      </c>
      <c r="S1554" s="0" t="n">
        <f aca="false">H1554 / (H1554 + I1554)</f>
        <v>0.239061696137994</v>
      </c>
      <c r="T1554" s="0" t="n">
        <f aca="false">AVERAGE(M1554:S1554)</f>
        <v>0.645636476719066</v>
      </c>
      <c r="U1554" s="0" t="n">
        <f aca="false">(H1554 + K1554)/(H1554 + K1554 + I1554 + J1554)</f>
        <v>0.980782769121301</v>
      </c>
      <c r="V1554" s="0" t="n">
        <f aca="false">(I1554+J1554)/W1554</f>
        <v>0.22060361946944</v>
      </c>
      <c r="W1554" s="0" t="n">
        <f aca="false">VLOOKUP(G1554,ValidPixels!$A$1:$B$53, 2,0)</f>
        <v>8044936</v>
      </c>
    </row>
    <row r="1555" customFormat="false" ht="12.8" hidden="false" customHeight="false" outlineLevel="0" collapsed="false">
      <c r="A1555" s="0" t="n">
        <v>29</v>
      </c>
      <c r="B1555" s="0" t="s">
        <v>129</v>
      </c>
      <c r="C1555" s="0" t="n">
        <f aca="false">VLOOKUP(D1555,List!$G$2:$H$12, 2, 0)</f>
        <v>6</v>
      </c>
      <c r="D1555" s="0" t="s">
        <v>40</v>
      </c>
      <c r="E1555" s="0" t="n">
        <f aca="false">VLOOKUP(G1555,List!$A$2:$B$54, 2, 0)</f>
        <v>17</v>
      </c>
      <c r="F1555" s="0" t="n">
        <f aca="false">VLOOKUP(G1555,List!$L$2:$M$54, 2,0)</f>
        <v>4</v>
      </c>
      <c r="G1555" s="0" t="s">
        <v>43</v>
      </c>
      <c r="H1555" s="0" t="n">
        <v>690635</v>
      </c>
      <c r="I1555" s="0" t="n">
        <v>1080</v>
      </c>
      <c r="J1555" s="0" t="n">
        <v>14310</v>
      </c>
      <c r="K1555" s="0" t="n">
        <v>13824917</v>
      </c>
      <c r="L1555" s="0" t="n">
        <v>0</v>
      </c>
      <c r="M1555" s="0" t="n">
        <f aca="false">H1555 / (H1555 + J1555)</f>
        <v>0.979700544014072</v>
      </c>
      <c r="N1555" s="0" t="n">
        <f aca="false">K1555 / (K1555+ I1555)</f>
        <v>0.999921886284222</v>
      </c>
      <c r="O1555" s="0" t="n">
        <f aca="false">I1555 / (I1555 + K1555)</f>
        <v>7.81137157776036E-005</v>
      </c>
      <c r="P1555" s="0" t="n">
        <f aca="false">J1555 / (H1555 + J1555)</f>
        <v>0.020299455985928</v>
      </c>
      <c r="Q1555" s="0" t="n">
        <f aca="false">100 * (J1555 + I1555) / (H1555 + I1555 + J1555 + K1555)</f>
        <v>0.105911922296572</v>
      </c>
      <c r="R1555" s="0" t="n">
        <f aca="false">(2 * S1555 * M1555) / (S1555 + M1555)</f>
        <v>0.988980854323887</v>
      </c>
      <c r="S1555" s="0" t="n">
        <f aca="false">H1555 / (H1555 + I1555)</f>
        <v>0.998438663322322</v>
      </c>
      <c r="T1555" s="0" t="n">
        <f aca="false">AVERAGE(M1555:S1555)</f>
        <v>0.58476163427754</v>
      </c>
      <c r="U1555" s="0" t="n">
        <f aca="false">(H1555 + K1555)/(H1555 + K1555 + I1555 + J1555)</f>
        <v>0.998940880777034</v>
      </c>
      <c r="V1555" s="0" t="n">
        <f aca="false">(I1555+J1555)/W1555</f>
        <v>9.09479983220183E-005</v>
      </c>
      <c r="W1555" s="0" t="n">
        <f aca="false">VLOOKUP(G1555,ValidPixels!$A$1:$B$53, 2,0)</f>
        <v>169217578</v>
      </c>
    </row>
    <row r="1556" customFormat="false" ht="12.8" hidden="false" customHeight="false" outlineLevel="0" collapsed="false">
      <c r="A1556" s="0" t="n">
        <v>29</v>
      </c>
      <c r="B1556" s="0" t="s">
        <v>129</v>
      </c>
      <c r="C1556" s="0" t="n">
        <f aca="false">VLOOKUP(D1556,List!$G$2:$H$12, 2, 0)</f>
        <v>6</v>
      </c>
      <c r="D1556" s="0" t="s">
        <v>40</v>
      </c>
      <c r="E1556" s="0" t="n">
        <f aca="false">VLOOKUP(G1556,List!$A$2:$B$54, 2, 0)</f>
        <v>18</v>
      </c>
      <c r="F1556" s="0" t="n">
        <f aca="false">VLOOKUP(G1556,List!$L$2:$M$54, 2,0)</f>
        <v>1</v>
      </c>
      <c r="G1556" s="0" t="s">
        <v>44</v>
      </c>
      <c r="H1556" s="0" t="n">
        <v>730414</v>
      </c>
      <c r="I1556" s="0" t="n">
        <v>181858</v>
      </c>
      <c r="J1556" s="0" t="n">
        <v>18390</v>
      </c>
      <c r="K1556" s="0" t="n">
        <v>14639571</v>
      </c>
      <c r="L1556" s="0" t="n">
        <v>13827</v>
      </c>
      <c r="M1556" s="0" t="n">
        <f aca="false">H1556 / (H1556 + J1556)</f>
        <v>0.975440836320319</v>
      </c>
      <c r="N1556" s="0" t="n">
        <f aca="false">K1556 / (K1556+ I1556)</f>
        <v>0.987730063005396</v>
      </c>
      <c r="O1556" s="0" t="n">
        <f aca="false">I1556 / (I1556 + K1556)</f>
        <v>0.0122699369946042</v>
      </c>
      <c r="P1556" s="0" t="n">
        <f aca="false">J1556 / (H1556 + J1556)</f>
        <v>0.0245591636796812</v>
      </c>
      <c r="Q1556" s="0" t="n">
        <f aca="false">100 * (J1556 + I1556) / (H1556 + I1556 + J1556 + K1556)</f>
        <v>1.28609507641922</v>
      </c>
      <c r="R1556" s="0" t="n">
        <f aca="false">(2 * S1556 * M1556) / (S1556 + M1556)</f>
        <v>0.879446816400935</v>
      </c>
      <c r="S1556" s="0" t="n">
        <f aca="false">H1556 / (H1556 + I1556)</f>
        <v>0.800653752389638</v>
      </c>
      <c r="T1556" s="0" t="n">
        <f aca="false">AVERAGE(M1556:S1556)</f>
        <v>0.709456520744256</v>
      </c>
      <c r="U1556" s="0" t="n">
        <f aca="false">(H1556 + K1556)/(H1556 + K1556 + I1556 + J1556)</f>
        <v>0.987139049235808</v>
      </c>
      <c r="V1556" s="0" t="n">
        <f aca="false">(I1556+J1556)/W1556</f>
        <v>0.0128723894099643</v>
      </c>
      <c r="W1556" s="0" t="n">
        <f aca="false">VLOOKUP(G1556,ValidPixels!$A$1:$B$53, 2,0)</f>
        <v>15556397</v>
      </c>
    </row>
    <row r="1557" customFormat="false" ht="12.8" hidden="false" customHeight="false" outlineLevel="0" collapsed="false">
      <c r="A1557" s="0" t="n">
        <v>29</v>
      </c>
      <c r="B1557" s="0" t="s">
        <v>129</v>
      </c>
      <c r="C1557" s="0" t="n">
        <f aca="false">VLOOKUP(D1557,List!$G$2:$H$12, 2, 0)</f>
        <v>6</v>
      </c>
      <c r="D1557" s="0" t="s">
        <v>40</v>
      </c>
      <c r="E1557" s="0" t="n">
        <f aca="false">VLOOKUP(G1557,List!$A$2:$B$54, 2, 0)</f>
        <v>19</v>
      </c>
      <c r="F1557" s="0" t="n">
        <f aca="false">VLOOKUP(G1557,List!$L$2:$M$54, 2,0)</f>
        <v>5</v>
      </c>
      <c r="G1557" s="0" t="s">
        <v>45</v>
      </c>
      <c r="H1557" s="0" t="n">
        <v>749270</v>
      </c>
      <c r="I1557" s="0" t="n">
        <v>150343</v>
      </c>
      <c r="J1557" s="0" t="n">
        <v>696941</v>
      </c>
      <c r="K1557" s="0" t="n">
        <v>6462496</v>
      </c>
      <c r="L1557" s="0" t="n">
        <v>2177</v>
      </c>
      <c r="M1557" s="0" t="n">
        <f aca="false">H1557 / (H1557 + J1557)</f>
        <v>0.518091758394868</v>
      </c>
      <c r="N1557" s="0" t="n">
        <f aca="false">K1557 / (K1557+ I1557)</f>
        <v>0.977264984071138</v>
      </c>
      <c r="O1557" s="0" t="n">
        <f aca="false">I1557 / (I1557 + K1557)</f>
        <v>0.022735015928862</v>
      </c>
      <c r="P1557" s="0" t="n">
        <f aca="false">J1557 / (H1557 + J1557)</f>
        <v>0.481908241605132</v>
      </c>
      <c r="Q1557" s="0" t="n">
        <f aca="false">100 * (J1557 + I1557) / (H1557 + I1557 + J1557 + K1557)</f>
        <v>10.5134476147933</v>
      </c>
      <c r="R1557" s="0" t="n">
        <f aca="false">(2 * S1557 * M1557) / (S1557 + M1557)</f>
        <v>0.638811777865688</v>
      </c>
      <c r="S1557" s="0" t="n">
        <f aca="false">H1557 / (H1557 + I1557)</f>
        <v>0.832880360777356</v>
      </c>
      <c r="T1557" s="0" t="n">
        <f aca="false">AVERAGE(M1557:S1557)</f>
        <v>1.99787710763376</v>
      </c>
      <c r="U1557" s="0" t="n">
        <f aca="false">(H1557 + K1557)/(H1557 + K1557 + I1557 + J1557)</f>
        <v>0.894865523852067</v>
      </c>
      <c r="V1557" s="0" t="n">
        <f aca="false">(I1557+J1557)/W1557</f>
        <v>0.0583089520280241</v>
      </c>
      <c r="W1557" s="0" t="n">
        <f aca="false">VLOOKUP(G1557,ValidPixels!$A$1:$B$53, 2,0)</f>
        <v>14530942</v>
      </c>
    </row>
    <row r="1558" customFormat="false" ht="12.8" hidden="false" customHeight="false" outlineLevel="0" collapsed="false">
      <c r="A1558" s="0" t="n">
        <v>29</v>
      </c>
      <c r="B1558" s="0" t="s">
        <v>129</v>
      </c>
      <c r="C1558" s="0" t="n">
        <f aca="false">VLOOKUP(D1558,List!$G$2:$H$12, 2, 0)</f>
        <v>6</v>
      </c>
      <c r="D1558" s="0" t="s">
        <v>40</v>
      </c>
      <c r="E1558" s="0" t="n">
        <f aca="false">VLOOKUP(G1558,List!$A$2:$B$54, 2, 0)</f>
        <v>20</v>
      </c>
      <c r="F1558" s="0" t="n">
        <f aca="false">VLOOKUP(G1558,List!$L$2:$M$54, 2,0)</f>
        <v>3</v>
      </c>
      <c r="G1558" s="0" t="s">
        <v>46</v>
      </c>
      <c r="H1558" s="0" t="n">
        <v>4648127</v>
      </c>
      <c r="I1558" s="0" t="n">
        <v>381771</v>
      </c>
      <c r="J1558" s="0" t="n">
        <v>2740553</v>
      </c>
      <c r="K1558" s="0" t="n">
        <v>161447127</v>
      </c>
      <c r="L1558" s="0" t="n">
        <v>0</v>
      </c>
      <c r="M1558" s="0" t="n">
        <f aca="false">H1558 / (H1558 + J1558)</f>
        <v>0.629087604281144</v>
      </c>
      <c r="N1558" s="0" t="n">
        <f aca="false">K1558 / (K1558+ I1558)</f>
        <v>0.997640897239503</v>
      </c>
      <c r="O1558" s="0" t="n">
        <f aca="false">I1558 / (I1558 + K1558)</f>
        <v>0.00235910276049708</v>
      </c>
      <c r="P1558" s="0" t="n">
        <f aca="false">J1558 / (H1558 + J1558)</f>
        <v>0.370912395718856</v>
      </c>
      <c r="Q1558" s="0" t="n">
        <f aca="false">100 * (J1558 + I1558) / (H1558 + I1558 + J1558 + K1558)</f>
        <v>1.84515346272123</v>
      </c>
      <c r="R1558" s="0" t="n">
        <f aca="false">(2 * S1558 * M1558) / (S1558 + M1558)</f>
        <v>0.748576366794975</v>
      </c>
      <c r="S1558" s="0" t="n">
        <f aca="false">H1558 / (H1558 + I1558)</f>
        <v>0.924099653710672</v>
      </c>
      <c r="T1558" s="0" t="n">
        <f aca="false">AVERAGE(M1558:S1558)</f>
        <v>0.788261354746697</v>
      </c>
      <c r="U1558" s="0" t="n">
        <f aca="false">(H1558 + K1558)/(H1558 + K1558 + I1558 + J1558)</f>
        <v>0.981548465372788</v>
      </c>
      <c r="V1558" s="0" t="n">
        <f aca="false">(I1558+J1558)/W1558</f>
        <v>0.0339530968263804</v>
      </c>
      <c r="W1558" s="0" t="n">
        <f aca="false">VLOOKUP(G1558,ValidPixels!$A$1:$B$53, 2,0)</f>
        <v>91959918</v>
      </c>
    </row>
    <row r="1559" customFormat="false" ht="12.8" hidden="false" customHeight="false" outlineLevel="0" collapsed="false">
      <c r="A1559" s="0" t="n">
        <v>29</v>
      </c>
      <c r="B1559" s="0" t="s">
        <v>129</v>
      </c>
      <c r="C1559" s="0" t="n">
        <f aca="false">VLOOKUP(D1559,List!$G$2:$H$12, 2, 0)</f>
        <v>9</v>
      </c>
      <c r="D1559" s="0" t="s">
        <v>47</v>
      </c>
      <c r="E1559" s="0" t="n">
        <f aca="false">VLOOKUP(G1559,List!$A$2:$B$54, 2, 0)</f>
        <v>21</v>
      </c>
      <c r="F1559" s="0" t="n">
        <f aca="false">VLOOKUP(G1559,List!$L$2:$M$54, 2,0)</f>
        <v>1</v>
      </c>
      <c r="G1559" s="0" t="s">
        <v>48</v>
      </c>
      <c r="H1559" s="0" t="n">
        <v>1905288</v>
      </c>
      <c r="I1559" s="0" t="n">
        <v>53672</v>
      </c>
      <c r="J1559" s="0" t="n">
        <v>119309</v>
      </c>
      <c r="K1559" s="0" t="n">
        <v>99774115</v>
      </c>
      <c r="L1559" s="0" t="n">
        <v>0</v>
      </c>
      <c r="M1559" s="0" t="n">
        <f aca="false">H1559 / (H1559 + J1559)</f>
        <v>0.941070247560379</v>
      </c>
      <c r="N1559" s="0" t="n">
        <f aca="false">K1559 / (K1559+ I1559)</f>
        <v>0.999462354103873</v>
      </c>
      <c r="O1559" s="0" t="n">
        <f aca="false">I1559 / (I1559 + K1559)</f>
        <v>0.000537645896127097</v>
      </c>
      <c r="P1559" s="0" t="n">
        <f aca="false">J1559 / (H1559 + J1559)</f>
        <v>0.0589297524396213</v>
      </c>
      <c r="Q1559" s="0" t="n">
        <f aca="false">100 * (J1559 + I1559) / (H1559 + I1559 + J1559 + K1559)</f>
        <v>0.169835003567516</v>
      </c>
      <c r="R1559" s="0" t="n">
        <f aca="false">(2 * S1559 * M1559) / (S1559 + M1559)</f>
        <v>0.956576245802432</v>
      </c>
      <c r="S1559" s="0" t="n">
        <f aca="false">H1559 / (H1559 + I1559)</f>
        <v>0.97260178870421</v>
      </c>
      <c r="T1559" s="0" t="n">
        <f aca="false">AVERAGE(M1559:S1559)</f>
        <v>0.585573291153451</v>
      </c>
      <c r="U1559" s="0" t="n">
        <f aca="false">(H1559 + K1559)/(H1559 + K1559 + I1559 + J1559)</f>
        <v>0.998301649964325</v>
      </c>
      <c r="V1559" s="0" t="n">
        <f aca="false">(I1559+J1559)/W1559</f>
        <v>0.00169835003567516</v>
      </c>
      <c r="W1559" s="0" t="n">
        <f aca="false">VLOOKUP(G1559,ValidPixels!$A$1:$B$53, 2,0)</f>
        <v>101852384</v>
      </c>
    </row>
    <row r="1560" customFormat="false" ht="12.8" hidden="false" customHeight="false" outlineLevel="0" collapsed="false">
      <c r="A1560" s="0" t="n">
        <v>29</v>
      </c>
      <c r="B1560" s="0" t="s">
        <v>129</v>
      </c>
      <c r="C1560" s="0" t="n">
        <f aca="false">VLOOKUP(D1560,List!$G$2:$H$12, 2, 0)</f>
        <v>9</v>
      </c>
      <c r="D1560" s="0" t="s">
        <v>47</v>
      </c>
      <c r="E1560" s="0" t="n">
        <f aca="false">VLOOKUP(G1560,List!$A$2:$B$54, 2, 0)</f>
        <v>22</v>
      </c>
      <c r="F1560" s="0" t="n">
        <f aca="false">VLOOKUP(G1560,List!$L$2:$M$54, 2,0)</f>
        <v>3</v>
      </c>
      <c r="G1560" s="0" t="s">
        <v>49</v>
      </c>
      <c r="H1560" s="0" t="n">
        <v>2688747</v>
      </c>
      <c r="I1560" s="0" t="n">
        <v>567184</v>
      </c>
      <c r="J1560" s="0" t="n">
        <v>262462</v>
      </c>
      <c r="K1560" s="0" t="n">
        <v>76448318</v>
      </c>
      <c r="L1560" s="0" t="n">
        <v>307585</v>
      </c>
      <c r="M1560" s="0" t="n">
        <f aca="false">H1560 / (H1560 + J1560)</f>
        <v>0.911066278260875</v>
      </c>
      <c r="N1560" s="0" t="n">
        <f aca="false">K1560 / (K1560+ I1560)</f>
        <v>0.992635456690265</v>
      </c>
      <c r="O1560" s="0" t="n">
        <f aca="false">I1560 / (I1560 + K1560)</f>
        <v>0.00736454330973523</v>
      </c>
      <c r="P1560" s="0" t="n">
        <f aca="false">J1560 / (H1560 + J1560)</f>
        <v>0.0889337217391245</v>
      </c>
      <c r="Q1560" s="0" t="n">
        <f aca="false">100 * (J1560 + I1560) / (H1560 + I1560 + J1560 + K1560)</f>
        <v>1.03748921222982</v>
      </c>
      <c r="R1560" s="0" t="n">
        <f aca="false">(2 * S1560 * M1560) / (S1560 + M1560)</f>
        <v>0.866340053551233</v>
      </c>
      <c r="S1560" s="0" t="n">
        <f aca="false">H1560 / (H1560 + I1560)</f>
        <v>0.825799748213337</v>
      </c>
      <c r="T1560" s="0" t="n">
        <f aca="false">AVERAGE(M1560:S1560)</f>
        <v>0.675661287713485</v>
      </c>
      <c r="U1560" s="0" t="n">
        <f aca="false">(H1560 + K1560)/(H1560 + K1560 + I1560 + J1560)</f>
        <v>0.989625107877702</v>
      </c>
      <c r="V1560" s="0" t="n">
        <f aca="false">(I1560+J1560)/W1560</f>
        <v>0.0104259778644232</v>
      </c>
      <c r="W1560" s="0" t="n">
        <f aca="false">VLOOKUP(G1560,ValidPixels!$A$1:$B$53, 2,0)</f>
        <v>79574886</v>
      </c>
    </row>
    <row r="1561" customFormat="false" ht="12.8" hidden="false" customHeight="false" outlineLevel="0" collapsed="false">
      <c r="A1561" s="0" t="n">
        <v>29</v>
      </c>
      <c r="B1561" s="0" t="s">
        <v>129</v>
      </c>
      <c r="C1561" s="0" t="n">
        <f aca="false">VLOOKUP(D1561,List!$G$2:$H$12, 2, 0)</f>
        <v>9</v>
      </c>
      <c r="D1561" s="0" t="s">
        <v>47</v>
      </c>
      <c r="E1561" s="0" t="n">
        <f aca="false">VLOOKUP(G1561,List!$A$2:$B$54, 2, 0)</f>
        <v>24</v>
      </c>
      <c r="F1561" s="0" t="n">
        <f aca="false">VLOOKUP(G1561,List!$L$2:$M$54, 2,0)</f>
        <v>6</v>
      </c>
      <c r="G1561" s="0" t="s">
        <v>51</v>
      </c>
      <c r="H1561" s="0" t="n">
        <v>4797009</v>
      </c>
      <c r="I1561" s="0" t="n">
        <v>980265</v>
      </c>
      <c r="J1561" s="0" t="n">
        <v>108347</v>
      </c>
      <c r="K1561" s="0" t="n">
        <v>81020395</v>
      </c>
      <c r="L1561" s="0" t="n">
        <v>852931</v>
      </c>
      <c r="M1561" s="0" t="n">
        <f aca="false">H1561 / (H1561 + J1561)</f>
        <v>0.977912510325448</v>
      </c>
      <c r="N1561" s="0" t="n">
        <f aca="false">K1561 / (K1561+ I1561)</f>
        <v>0.988045644998467</v>
      </c>
      <c r="O1561" s="0" t="n">
        <f aca="false">I1561 / (I1561 + K1561)</f>
        <v>0.0119543550015329</v>
      </c>
      <c r="P1561" s="0" t="n">
        <f aca="false">J1561 / (H1561 + J1561)</f>
        <v>0.0220874896745517</v>
      </c>
      <c r="Q1561" s="0" t="n">
        <f aca="false">100 * (J1561 + I1561) / (H1561 + I1561 + J1561 + K1561)</f>
        <v>1.25263134832921</v>
      </c>
      <c r="R1561" s="0" t="n">
        <f aca="false">(2 * S1561 * M1561) / (S1561 + M1561)</f>
        <v>0.89809513200401</v>
      </c>
      <c r="S1561" s="0" t="n">
        <f aca="false">H1561 / (H1561 + I1561)</f>
        <v>0.830323955554125</v>
      </c>
      <c r="T1561" s="0" t="n">
        <f aca="false">AVERAGE(M1561:S1561)</f>
        <v>0.711578633698192</v>
      </c>
      <c r="U1561" s="0" t="n">
        <f aca="false">(H1561 + K1561)/(H1561 + K1561 + I1561 + J1561)</f>
        <v>0.987473686516708</v>
      </c>
      <c r="V1561" s="0" t="n">
        <f aca="false">(I1561+J1561)/W1561</f>
        <v>0.0126543538657707</v>
      </c>
      <c r="W1561" s="0" t="n">
        <f aca="false">VLOOKUP(G1561,ValidPixels!$A$1:$B$53, 2,0)</f>
        <v>86026676</v>
      </c>
    </row>
    <row r="1562" customFormat="false" ht="12.8" hidden="false" customHeight="false" outlineLevel="0" collapsed="false">
      <c r="A1562" s="0" t="n">
        <v>29</v>
      </c>
      <c r="B1562" s="0" t="s">
        <v>129</v>
      </c>
      <c r="C1562" s="0" t="n">
        <f aca="false">VLOOKUP(D1562,List!$G$2:$H$12, 2, 0)</f>
        <v>9</v>
      </c>
      <c r="D1562" s="0" t="s">
        <v>47</v>
      </c>
      <c r="E1562" s="0" t="n">
        <f aca="false">VLOOKUP(G1562,List!$A$2:$B$54, 2, 0)</f>
        <v>23</v>
      </c>
      <c r="F1562" s="0" t="n">
        <f aca="false">VLOOKUP(G1562,List!$L$2:$M$54, 2,0)</f>
        <v>2</v>
      </c>
      <c r="G1562" s="0" t="s">
        <v>50</v>
      </c>
      <c r="H1562" s="0" t="n">
        <v>4994990</v>
      </c>
      <c r="I1562" s="0" t="n">
        <v>1780385</v>
      </c>
      <c r="J1562" s="0" t="n">
        <v>161798</v>
      </c>
      <c r="K1562" s="0" t="n">
        <v>79059333</v>
      </c>
      <c r="L1562" s="0" t="n">
        <v>1705745</v>
      </c>
      <c r="M1562" s="0" t="n">
        <f aca="false">H1562 / (H1562 + J1562)</f>
        <v>0.96862426766429</v>
      </c>
      <c r="N1562" s="0" t="n">
        <f aca="false">K1562 / (K1562+ I1562)</f>
        <v>0.977976358106544</v>
      </c>
      <c r="O1562" s="0" t="n">
        <f aca="false">I1562 / (I1562 + K1562)</f>
        <v>0.0220236418934564</v>
      </c>
      <c r="P1562" s="0" t="n">
        <f aca="false">J1562 / (H1562 + J1562)</f>
        <v>0.0313757323357097</v>
      </c>
      <c r="Q1562" s="0" t="n">
        <f aca="false">100 * (J1562 + I1562) / (H1562 + I1562 + J1562 + K1562)</f>
        <v>2.25844408143745</v>
      </c>
      <c r="R1562" s="0" t="n">
        <f aca="false">(2 * S1562 * M1562) / (S1562 + M1562)</f>
        <v>0.837231271480284</v>
      </c>
      <c r="S1562" s="0" t="n">
        <f aca="false">H1562 / (H1562 + I1562)</f>
        <v>0.737227090751434</v>
      </c>
      <c r="T1562" s="0" t="n">
        <f aca="false">AVERAGE(M1562:S1562)</f>
        <v>0.833271777667024</v>
      </c>
      <c r="U1562" s="0" t="n">
        <f aca="false">(H1562 + K1562)/(H1562 + K1562 + I1562 + J1562)</f>
        <v>0.977415559185626</v>
      </c>
      <c r="V1562" s="0" t="n">
        <f aca="false">(I1562+J1562)/W1562</f>
        <v>0.0230544664935853</v>
      </c>
      <c r="W1562" s="0" t="n">
        <f aca="false">VLOOKUP(G1562,ValidPixels!$A$1:$B$53, 2,0)</f>
        <v>84243242</v>
      </c>
    </row>
    <row r="1563" customFormat="false" ht="12.8" hidden="false" customHeight="false" outlineLevel="0" collapsed="false">
      <c r="A1563" s="0" t="n">
        <v>29</v>
      </c>
      <c r="B1563" s="0" t="s">
        <v>129</v>
      </c>
      <c r="C1563" s="0" t="n">
        <f aca="false">VLOOKUP(D1563,List!$G$2:$H$12, 2, 0)</f>
        <v>9</v>
      </c>
      <c r="D1563" s="0" t="s">
        <v>47</v>
      </c>
      <c r="E1563" s="0" t="n">
        <f aca="false">VLOOKUP(G1563,List!$A$2:$B$54, 2, 0)</f>
        <v>25</v>
      </c>
      <c r="F1563" s="0" t="n">
        <f aca="false">VLOOKUP(G1563,List!$L$2:$M$54, 2,0)</f>
        <v>5</v>
      </c>
      <c r="G1563" s="0" t="s">
        <v>52</v>
      </c>
      <c r="H1563" s="0" t="n">
        <v>9916904</v>
      </c>
      <c r="I1563" s="0" t="n">
        <v>1677014</v>
      </c>
      <c r="J1563" s="0" t="n">
        <v>458289</v>
      </c>
      <c r="K1563" s="0" t="n">
        <v>516225761</v>
      </c>
      <c r="L1563" s="0" t="n">
        <v>393537</v>
      </c>
      <c r="M1563" s="0" t="n">
        <f aca="false">H1563 / (H1563 + J1563)</f>
        <v>0.955828387963482</v>
      </c>
      <c r="N1563" s="0" t="n">
        <f aca="false">K1563 / (K1563+ I1563)</f>
        <v>0.996761913469184</v>
      </c>
      <c r="O1563" s="0" t="n">
        <f aca="false">I1563 / (I1563 + K1563)</f>
        <v>0.00323808653081652</v>
      </c>
      <c r="P1563" s="0" t="n">
        <f aca="false">J1563 / (H1563 + J1563)</f>
        <v>0.0441716120365183</v>
      </c>
      <c r="Q1563" s="0" t="n">
        <f aca="false">100 * (J1563 + I1563) / (H1563 + I1563 + J1563 + K1563)</f>
        <v>0.404200653698282</v>
      </c>
      <c r="R1563" s="0" t="n">
        <f aca="false">(2 * S1563 * M1563) / (S1563 + M1563)</f>
        <v>0.902804305554285</v>
      </c>
      <c r="S1563" s="0" t="n">
        <f aca="false">H1563 / (H1563 + I1563)</f>
        <v>0.855353988185875</v>
      </c>
      <c r="T1563" s="0" t="n">
        <f aca="false">AVERAGE(M1563:S1563)</f>
        <v>0.59462270677692</v>
      </c>
      <c r="U1563" s="0" t="n">
        <f aca="false">(H1563 + K1563)/(H1563 + K1563 + I1563 + J1563)</f>
        <v>0.995957993463017</v>
      </c>
      <c r="V1563" s="0" t="n">
        <f aca="false">(I1563+J1563)/W1563</f>
        <v>0.00404554474046388</v>
      </c>
      <c r="W1563" s="0" t="n">
        <f aca="false">VLOOKUP(G1563,ValidPixels!$A$1:$B$53, 2,0)</f>
        <v>527815940</v>
      </c>
    </row>
    <row r="1564" customFormat="false" ht="12.8" hidden="false" customHeight="false" outlineLevel="0" collapsed="false">
      <c r="A1564" s="0" t="n">
        <v>29</v>
      </c>
      <c r="B1564" s="0" t="s">
        <v>129</v>
      </c>
      <c r="C1564" s="0" t="n">
        <f aca="false">VLOOKUP(D1564,List!$G$2:$H$12, 2, 0)</f>
        <v>9</v>
      </c>
      <c r="D1564" s="0" t="s">
        <v>47</v>
      </c>
      <c r="E1564" s="0" t="n">
        <f aca="false">VLOOKUP(G1564,List!$A$2:$B$54, 2, 0)</f>
        <v>26</v>
      </c>
      <c r="F1564" s="0" t="n">
        <f aca="false">VLOOKUP(G1564,List!$L$2:$M$54, 2,0)</f>
        <v>4</v>
      </c>
      <c r="G1564" s="0" t="s">
        <v>53</v>
      </c>
      <c r="H1564" s="0" t="n">
        <v>61860086</v>
      </c>
      <c r="I1564" s="0" t="n">
        <v>2535289</v>
      </c>
      <c r="J1564" s="0" t="n">
        <v>6873579</v>
      </c>
      <c r="K1564" s="0" t="n">
        <v>920767253</v>
      </c>
      <c r="L1564" s="0" t="n">
        <v>0</v>
      </c>
      <c r="M1564" s="0" t="n">
        <f aca="false">H1564 / (H1564 + J1564)</f>
        <v>0.899996908356335</v>
      </c>
      <c r="N1564" s="0" t="n">
        <f aca="false">K1564 / (K1564+ I1564)</f>
        <v>0.997254108068945</v>
      </c>
      <c r="O1564" s="0" t="n">
        <f aca="false">I1564 / (I1564 + K1564)</f>
        <v>0.0027458919310546</v>
      </c>
      <c r="P1564" s="0" t="n">
        <f aca="false">J1564 / (H1564 + J1564)</f>
        <v>0.100003091643665</v>
      </c>
      <c r="Q1564" s="0" t="n">
        <f aca="false">100 * (J1564 + I1564) / (H1564 + I1564 + J1564 + K1564)</f>
        <v>0.948439979671024</v>
      </c>
      <c r="R1564" s="0" t="n">
        <f aca="false">(2 * S1564 * M1564) / (S1564 + M1564)</f>
        <v>0.929325202074619</v>
      </c>
      <c r="S1564" s="0" t="n">
        <f aca="false">H1564 / (H1564 + I1564)</f>
        <v>0.960629330910799</v>
      </c>
      <c r="T1564" s="0" t="n">
        <f aca="false">AVERAGE(M1564:S1564)</f>
        <v>0.691199216093777</v>
      </c>
      <c r="U1564" s="0" t="n">
        <f aca="false">(H1564 + K1564)/(H1564 + K1564 + I1564 + J1564)</f>
        <v>0.99051560020329</v>
      </c>
      <c r="V1564" s="0" t="n">
        <f aca="false">(I1564+J1564)/W1564</f>
        <v>0.00948439979671024</v>
      </c>
      <c r="W1564" s="0" t="n">
        <f aca="false">VLOOKUP(G1564,ValidPixels!$A$1:$B$53, 2,0)</f>
        <v>992036207</v>
      </c>
    </row>
    <row r="1565" customFormat="false" ht="12.8" hidden="false" customHeight="false" outlineLevel="0" collapsed="false">
      <c r="A1565" s="0" t="n">
        <v>29</v>
      </c>
      <c r="B1565" s="0" t="s">
        <v>129</v>
      </c>
      <c r="C1565" s="0" t="n">
        <f aca="false">VLOOKUP(D1565,List!$G$2:$H$12, 2, 0)</f>
        <v>10</v>
      </c>
      <c r="D1565" s="0" t="s">
        <v>54</v>
      </c>
      <c r="E1565" s="0" t="n">
        <f aca="false">VLOOKUP(G1565,List!$A$2:$B$54, 2, 0)</f>
        <v>27</v>
      </c>
      <c r="F1565" s="0" t="n">
        <f aca="false">VLOOKUP(G1565,List!$L$2:$M$54, 2,0)</f>
        <v>5</v>
      </c>
      <c r="G1565" s="0" t="s">
        <v>55</v>
      </c>
      <c r="H1565" s="0" t="n">
        <v>549797</v>
      </c>
      <c r="I1565" s="0" t="n">
        <v>136973</v>
      </c>
      <c r="J1565" s="0" t="n">
        <v>165340</v>
      </c>
      <c r="K1565" s="0" t="n">
        <v>34358167</v>
      </c>
      <c r="L1565" s="0" t="n">
        <v>0</v>
      </c>
      <c r="M1565" s="0" t="n">
        <f aca="false">H1565 / (H1565 + J1565)</f>
        <v>0.768799544702623</v>
      </c>
      <c r="N1565" s="0" t="n">
        <f aca="false">K1565 / (K1565+ I1565)</f>
        <v>0.996029208752305</v>
      </c>
      <c r="O1565" s="0" t="n">
        <f aca="false">I1565 / (I1565 + K1565)</f>
        <v>0.0039707912476946</v>
      </c>
      <c r="P1565" s="0" t="n">
        <f aca="false">J1565 / (H1565 + J1565)</f>
        <v>0.231200455297377</v>
      </c>
      <c r="Q1565" s="0" t="n">
        <f aca="false">100 * (J1565 + I1565) / (H1565 + I1565 + J1565 + K1565)</f>
        <v>0.858593074970697</v>
      </c>
      <c r="R1565" s="0" t="n">
        <f aca="false">(2 * S1565 * M1565) / (S1565 + M1565)</f>
        <v>0.784355880953587</v>
      </c>
      <c r="S1565" s="0" t="n">
        <f aca="false">H1565 / (H1565 + I1565)</f>
        <v>0.800554770883993</v>
      </c>
      <c r="T1565" s="0" t="n">
        <f aca="false">AVERAGE(M1565:S1565)</f>
        <v>0.634786246686897</v>
      </c>
      <c r="U1565" s="0" t="n">
        <f aca="false">(H1565 + K1565)/(H1565 + K1565 + I1565 + J1565)</f>
        <v>0.991414069250293</v>
      </c>
      <c r="V1565" s="0" t="n">
        <f aca="false">(I1565+J1565)/W1565</f>
        <v>0.00858593074970697</v>
      </c>
      <c r="W1565" s="0" t="n">
        <f aca="false">VLOOKUP(G1565,ValidPixels!$A$1:$B$53, 2,0)</f>
        <v>35210277</v>
      </c>
    </row>
    <row r="1566" customFormat="false" ht="12.8" hidden="false" customHeight="false" outlineLevel="0" collapsed="false">
      <c r="A1566" s="0" t="n">
        <v>29</v>
      </c>
      <c r="B1566" s="0" t="s">
        <v>129</v>
      </c>
      <c r="C1566" s="0" t="n">
        <f aca="false">VLOOKUP(D1566,List!$G$2:$H$12, 2, 0)</f>
        <v>10</v>
      </c>
      <c r="D1566" s="0" t="s">
        <v>54</v>
      </c>
      <c r="E1566" s="0" t="n">
        <f aca="false">VLOOKUP(G1566,List!$A$2:$B$54, 2, 0)</f>
        <v>28</v>
      </c>
      <c r="F1566" s="0" t="n">
        <f aca="false">VLOOKUP(G1566,List!$L$2:$M$54, 2,0)</f>
        <v>3</v>
      </c>
      <c r="G1566" s="0" t="s">
        <v>56</v>
      </c>
      <c r="H1566" s="0" t="n">
        <v>4049619</v>
      </c>
      <c r="I1566" s="0" t="n">
        <v>495303</v>
      </c>
      <c r="J1566" s="0" t="n">
        <v>3923462</v>
      </c>
      <c r="K1566" s="0" t="n">
        <v>407663111</v>
      </c>
      <c r="L1566" s="0" t="n">
        <v>0</v>
      </c>
      <c r="M1566" s="0" t="n">
        <f aca="false">H1566 / (H1566 + J1566)</f>
        <v>0.507911433484747</v>
      </c>
      <c r="N1566" s="0" t="n">
        <f aca="false">K1566 / (K1566+ I1566)</f>
        <v>0.998786493226623</v>
      </c>
      <c r="O1566" s="0" t="n">
        <f aca="false">I1566 / (I1566 + K1566)</f>
        <v>0.00121350677337746</v>
      </c>
      <c r="P1566" s="0" t="n">
        <f aca="false">J1566 / (H1566 + J1566)</f>
        <v>0.492088566515253</v>
      </c>
      <c r="Q1566" s="0" t="n">
        <f aca="false">100 * (J1566 + I1566) / (H1566 + I1566 + J1566 + K1566)</f>
        <v>1.06186747532772</v>
      </c>
      <c r="R1566" s="0" t="n">
        <f aca="false">(2 * S1566 * M1566) / (S1566 + M1566)</f>
        <v>0.647007194358397</v>
      </c>
      <c r="S1566" s="0" t="n">
        <f aca="false">H1566 / (H1566 + I1566)</f>
        <v>0.891020571970212</v>
      </c>
      <c r="T1566" s="0" t="n">
        <f aca="false">AVERAGE(M1566:S1566)</f>
        <v>0.65712789166519</v>
      </c>
      <c r="U1566" s="0" t="n">
        <f aca="false">(H1566 + K1566)/(H1566 + K1566 + I1566 + J1566)</f>
        <v>0.989381325246723</v>
      </c>
      <c r="V1566" s="0" t="n">
        <f aca="false">(I1566+J1566)/W1566</f>
        <v>0.0106186747532772</v>
      </c>
      <c r="W1566" s="0" t="n">
        <f aca="false">VLOOKUP(G1566,ValidPixels!$A$1:$B$53, 2,0)</f>
        <v>416131495</v>
      </c>
    </row>
    <row r="1567" customFormat="false" ht="12.8" hidden="false" customHeight="false" outlineLevel="0" collapsed="false">
      <c r="A1567" s="0" t="n">
        <v>29</v>
      </c>
      <c r="B1567" s="0" t="s">
        <v>129</v>
      </c>
      <c r="C1567" s="0" t="n">
        <f aca="false">VLOOKUP(D1567,List!$G$2:$H$12, 2, 0)</f>
        <v>10</v>
      </c>
      <c r="D1567" s="0" t="s">
        <v>54</v>
      </c>
      <c r="E1567" s="0" t="n">
        <f aca="false">VLOOKUP(G1567,List!$A$2:$B$54, 2, 0)</f>
        <v>29</v>
      </c>
      <c r="F1567" s="0" t="n">
        <f aca="false">VLOOKUP(G1567,List!$L$2:$M$54, 2,0)</f>
        <v>1</v>
      </c>
      <c r="G1567" s="0" t="s">
        <v>57</v>
      </c>
      <c r="H1567" s="0" t="n">
        <v>11712374</v>
      </c>
      <c r="I1567" s="0" t="n">
        <v>2286517</v>
      </c>
      <c r="J1567" s="0" t="n">
        <v>627783</v>
      </c>
      <c r="K1567" s="0" t="n">
        <v>357700508</v>
      </c>
      <c r="L1567" s="0" t="n">
        <v>0</v>
      </c>
      <c r="M1567" s="0" t="n">
        <f aca="false">H1567 / (H1567 + J1567)</f>
        <v>0.949126822292456</v>
      </c>
      <c r="N1567" s="0" t="n">
        <f aca="false">K1567 / (K1567+ I1567)</f>
        <v>0.993648334964295</v>
      </c>
      <c r="O1567" s="0" t="n">
        <f aca="false">I1567 / (I1567 + K1567)</f>
        <v>0.00635166503570511</v>
      </c>
      <c r="P1567" s="0" t="n">
        <f aca="false">J1567 / (H1567 + J1567)</f>
        <v>0.0508731777075446</v>
      </c>
      <c r="Q1567" s="0" t="n">
        <f aca="false">100 * (J1567 + I1567) / (H1567 + I1567 + J1567 + K1567)</f>
        <v>0.782725554536601</v>
      </c>
      <c r="R1567" s="0" t="n">
        <f aca="false">(2 * S1567 * M1567) / (S1567 + M1567)</f>
        <v>0.889354391244513</v>
      </c>
      <c r="S1567" s="0" t="n">
        <f aca="false">H1567 / (H1567 + I1567)</f>
        <v>0.836664418631447</v>
      </c>
      <c r="T1567" s="0" t="n">
        <f aca="false">AVERAGE(M1567:S1567)</f>
        <v>0.644106337773223</v>
      </c>
      <c r="U1567" s="0" t="n">
        <f aca="false">(H1567 + K1567)/(H1567 + K1567 + I1567 + J1567)</f>
        <v>0.992172744454634</v>
      </c>
      <c r="V1567" s="0" t="n">
        <f aca="false">(I1567+J1567)/W1567</f>
        <v>0.00782725554536601</v>
      </c>
      <c r="W1567" s="0" t="n">
        <f aca="false">VLOOKUP(G1567,ValidPixels!$A$1:$B$53, 2,0)</f>
        <v>372327182</v>
      </c>
    </row>
    <row r="1568" customFormat="false" ht="12.8" hidden="false" customHeight="false" outlineLevel="0" collapsed="false">
      <c r="A1568" s="0" t="n">
        <v>29</v>
      </c>
      <c r="B1568" s="0" t="s">
        <v>129</v>
      </c>
      <c r="C1568" s="0" t="n">
        <f aca="false">VLOOKUP(D1568,List!$G$2:$H$12, 2, 0)</f>
        <v>10</v>
      </c>
      <c r="D1568" s="0" t="s">
        <v>54</v>
      </c>
      <c r="E1568" s="0" t="n">
        <f aca="false">VLOOKUP(G1568,List!$A$2:$B$54, 2, 0)</f>
        <v>30</v>
      </c>
      <c r="F1568" s="0" t="n">
        <f aca="false">VLOOKUP(G1568,List!$L$2:$M$54, 2,0)</f>
        <v>2</v>
      </c>
      <c r="G1568" s="0" t="s">
        <v>58</v>
      </c>
      <c r="H1568" s="0" t="n">
        <v>17927787</v>
      </c>
      <c r="I1568" s="0" t="n">
        <v>2633386</v>
      </c>
      <c r="J1568" s="0" t="n">
        <v>1536510</v>
      </c>
      <c r="K1568" s="0" t="n">
        <v>204550881</v>
      </c>
      <c r="L1568" s="0" t="n">
        <v>0</v>
      </c>
      <c r="M1568" s="0" t="n">
        <f aca="false">H1568 / (H1568 + J1568)</f>
        <v>0.921060082467915</v>
      </c>
      <c r="N1568" s="0" t="n">
        <f aca="false">K1568 / (K1568+ I1568)</f>
        <v>0.987289642992052</v>
      </c>
      <c r="O1568" s="0" t="n">
        <f aca="false">I1568 / (I1568 + K1568)</f>
        <v>0.0127103570079479</v>
      </c>
      <c r="P1568" s="0" t="n">
        <f aca="false">J1568 / (H1568 + J1568)</f>
        <v>0.0789399175320845</v>
      </c>
      <c r="Q1568" s="0" t="n">
        <f aca="false">100 * (J1568 + I1568) / (H1568 + I1568 + J1568 + K1568)</f>
        <v>1.8398069356398</v>
      </c>
      <c r="R1568" s="0" t="n">
        <f aca="false">(2 * S1568 * M1568) / (S1568 + M1568)</f>
        <v>0.89581893729168</v>
      </c>
      <c r="S1568" s="0" t="n">
        <f aca="false">H1568 / (H1568 + I1568)</f>
        <v>0.871924330387182</v>
      </c>
      <c r="T1568" s="0" t="n">
        <f aca="false">AVERAGE(M1568:S1568)</f>
        <v>0.801078600474094</v>
      </c>
      <c r="U1568" s="0" t="n">
        <f aca="false">(H1568 + K1568)/(H1568 + K1568 + I1568 + J1568)</f>
        <v>0.981601930643602</v>
      </c>
      <c r="V1568" s="0" t="n">
        <f aca="false">(I1568+J1568)/W1568</f>
        <v>0.018398069356398</v>
      </c>
      <c r="W1568" s="0" t="n">
        <f aca="false">VLOOKUP(G1568,ValidPixels!$A$1:$B$53, 2,0)</f>
        <v>226648564</v>
      </c>
    </row>
    <row r="1569" customFormat="false" ht="12.8" hidden="false" customHeight="false" outlineLevel="0" collapsed="false">
      <c r="A1569" s="0" t="n">
        <v>29</v>
      </c>
      <c r="B1569" s="0" t="s">
        <v>129</v>
      </c>
      <c r="C1569" s="0" t="n">
        <f aca="false">VLOOKUP(D1569,List!$G$2:$H$12, 2, 0)</f>
        <v>10</v>
      </c>
      <c r="D1569" s="0" t="s">
        <v>54</v>
      </c>
      <c r="E1569" s="0" t="n">
        <f aca="false">VLOOKUP(G1569,List!$A$2:$B$54, 2, 0)</f>
        <v>31</v>
      </c>
      <c r="F1569" s="0" t="n">
        <f aca="false">VLOOKUP(G1569,List!$L$2:$M$54, 2,0)</f>
        <v>4</v>
      </c>
      <c r="G1569" s="0" t="s">
        <v>59</v>
      </c>
      <c r="H1569" s="0" t="n">
        <v>48729214</v>
      </c>
      <c r="I1569" s="0" t="n">
        <v>2691045</v>
      </c>
      <c r="J1569" s="0" t="n">
        <v>13232051</v>
      </c>
      <c r="K1569" s="0" t="n">
        <v>256789470</v>
      </c>
      <c r="L1569" s="0" t="n">
        <v>0</v>
      </c>
      <c r="M1569" s="0" t="n">
        <f aca="false">H1569 / (H1569 + J1569)</f>
        <v>0.786446403248868</v>
      </c>
      <c r="N1569" s="0" t="n">
        <f aca="false">K1569 / (K1569+ I1569)</f>
        <v>0.989629105676779</v>
      </c>
      <c r="O1569" s="0" t="n">
        <f aca="false">I1569 / (I1569 + K1569)</f>
        <v>0.0103708943232211</v>
      </c>
      <c r="P1569" s="0" t="n">
        <f aca="false">J1569 / (H1569 + J1569)</f>
        <v>0.213553596751131</v>
      </c>
      <c r="Q1569" s="0" t="n">
        <f aca="false">100 * (J1569 + I1569) / (H1569 + I1569 + J1569 + K1569)</f>
        <v>4.95364852695875</v>
      </c>
      <c r="R1569" s="0" t="n">
        <f aca="false">(2 * S1569 * M1569) / (S1569 + M1569)</f>
        <v>0.859561810088212</v>
      </c>
      <c r="S1569" s="0" t="n">
        <f aca="false">H1569 / (H1569 + I1569)</f>
        <v>0.947665666172549</v>
      </c>
      <c r="T1569" s="0" t="n">
        <f aca="false">AVERAGE(M1569:S1569)</f>
        <v>1.25155371474565</v>
      </c>
      <c r="U1569" s="0" t="n">
        <f aca="false">(H1569 + K1569)/(H1569 + K1569 + I1569 + J1569)</f>
        <v>0.950463514730413</v>
      </c>
      <c r="V1569" s="0" t="n">
        <f aca="false">(I1569+J1569)/W1569</f>
        <v>0.0495364852695875</v>
      </c>
      <c r="W1569" s="0" t="n">
        <f aca="false">VLOOKUP(G1569,ValidPixels!$A$1:$B$53, 2,0)</f>
        <v>321441780</v>
      </c>
    </row>
    <row r="1570" customFormat="false" ht="12.8" hidden="false" customHeight="false" outlineLevel="0" collapsed="false">
      <c r="A1570" s="0" t="n">
        <v>29</v>
      </c>
      <c r="B1570" s="0" t="s">
        <v>129</v>
      </c>
      <c r="C1570" s="0" t="n">
        <f aca="false">VLOOKUP(D1570,List!$G$2:$H$12, 2, 0)</f>
        <v>2</v>
      </c>
      <c r="D1570" s="0" t="s">
        <v>60</v>
      </c>
      <c r="E1570" s="0" t="n">
        <f aca="false">VLOOKUP(G1570,List!$A$2:$B$54, 2, 0)</f>
        <v>32</v>
      </c>
      <c r="F1570" s="0" t="n">
        <f aca="false">VLOOKUP(G1570,List!$L$2:$M$54, 2,0)</f>
        <v>4</v>
      </c>
      <c r="G1570" s="0" t="s">
        <v>61</v>
      </c>
      <c r="H1570" s="0" t="n">
        <v>10392057</v>
      </c>
      <c r="I1570" s="0" t="n">
        <v>1722041</v>
      </c>
      <c r="J1570" s="0" t="n">
        <v>3623809</v>
      </c>
      <c r="K1570" s="0" t="n">
        <v>917917473</v>
      </c>
      <c r="L1570" s="0" t="n">
        <v>0</v>
      </c>
      <c r="M1570" s="0" t="n">
        <f aca="false">H1570 / (H1570 + J1570)</f>
        <v>0.741449511574954</v>
      </c>
      <c r="N1570" s="0" t="n">
        <f aca="false">K1570 / (K1570+ I1570)</f>
        <v>0.998127482590967</v>
      </c>
      <c r="O1570" s="0" t="n">
        <f aca="false">I1570 / (I1570 + K1570)</f>
        <v>0.00187251740903338</v>
      </c>
      <c r="P1570" s="0" t="n">
        <f aca="false">J1570 / (H1570 + J1570)</f>
        <v>0.258550488425046</v>
      </c>
      <c r="Q1570" s="0" t="n">
        <f aca="false">100 * (J1570 + I1570) / (H1570 + I1570 + J1570 + K1570)</f>
        <v>0.572572076862022</v>
      </c>
      <c r="R1570" s="0" t="n">
        <f aca="false">(2 * S1570 * M1570) / (S1570 + M1570)</f>
        <v>0.795413036160325</v>
      </c>
      <c r="S1570" s="0" t="n">
        <f aca="false">H1570 / (H1570 + I1570)</f>
        <v>0.857848186468361</v>
      </c>
      <c r="T1570" s="0" t="n">
        <f aca="false">AVERAGE(M1570:S1570)</f>
        <v>0.603690471355815</v>
      </c>
      <c r="U1570" s="0" t="n">
        <f aca="false">(H1570 + K1570)/(H1570 + K1570 + I1570 + J1570)</f>
        <v>0.99427427923138</v>
      </c>
      <c r="V1570" s="0" t="n">
        <f aca="false">(I1570+J1570)/W1570</f>
        <v>0.011450784554332</v>
      </c>
      <c r="W1570" s="0" t="n">
        <f aca="false">VLOOKUP(G1570,ValidPixels!$A$1:$B$53, 2,0)</f>
        <v>466854474</v>
      </c>
    </row>
    <row r="1571" customFormat="false" ht="12.8" hidden="false" customHeight="false" outlineLevel="0" collapsed="false">
      <c r="A1571" s="0" t="n">
        <v>29</v>
      </c>
      <c r="B1571" s="0" t="s">
        <v>129</v>
      </c>
      <c r="C1571" s="0" t="n">
        <f aca="false">VLOOKUP(D1571,List!$G$2:$H$12, 2, 0)</f>
        <v>2</v>
      </c>
      <c r="D1571" s="0" t="s">
        <v>60</v>
      </c>
      <c r="E1571" s="0" t="n">
        <f aca="false">VLOOKUP(G1571,List!$A$2:$B$54, 2, 0)</f>
        <v>34</v>
      </c>
      <c r="F1571" s="0" t="n">
        <f aca="false">VLOOKUP(G1571,List!$L$2:$M$54, 2,0)</f>
        <v>3</v>
      </c>
      <c r="G1571" s="0" t="s">
        <v>63</v>
      </c>
      <c r="H1571" s="0" t="n">
        <v>18588123</v>
      </c>
      <c r="I1571" s="0" t="n">
        <v>2279745</v>
      </c>
      <c r="J1571" s="0" t="n">
        <v>2134060</v>
      </c>
      <c r="K1571" s="0" t="n">
        <v>1944800943</v>
      </c>
      <c r="L1571" s="0" t="n">
        <v>920127</v>
      </c>
      <c r="M1571" s="0" t="n">
        <f aca="false">H1571 / (H1571 + J1571)</f>
        <v>0.897015676388921</v>
      </c>
      <c r="N1571" s="0" t="n">
        <f aca="false">K1571 / (K1571+ I1571)</f>
        <v>0.998829147135992</v>
      </c>
      <c r="O1571" s="0" t="n">
        <f aca="false">I1571 / (I1571 + K1571)</f>
        <v>0.00117085286400827</v>
      </c>
      <c r="P1571" s="0" t="n">
        <f aca="false">J1571 / (H1571 + J1571)</f>
        <v>0.102984323611079</v>
      </c>
      <c r="Q1571" s="0" t="n">
        <f aca="false">100 * (J1571 + I1571) / (H1571 + I1571 + J1571 + K1571)</f>
        <v>0.224301176964794</v>
      </c>
      <c r="R1571" s="0" t="n">
        <f aca="false">(2 * S1571 * M1571) / (S1571 + M1571)</f>
        <v>0.893873537207252</v>
      </c>
      <c r="S1571" s="0" t="n">
        <f aca="false">H1571 / (H1571 + I1571)</f>
        <v>0.890753334264909</v>
      </c>
      <c r="T1571" s="0" t="n">
        <f aca="false">AVERAGE(M1571:S1571)</f>
        <v>0.572704006919565</v>
      </c>
      <c r="U1571" s="0" t="n">
        <f aca="false">(H1571 + K1571)/(H1571 + K1571 + I1571 + J1571)</f>
        <v>0.997756988230352</v>
      </c>
      <c r="V1571" s="0" t="n">
        <f aca="false">(I1571+J1571)/W1571</f>
        <v>0.00448805962789123</v>
      </c>
      <c r="W1571" s="0" t="n">
        <f aca="false">VLOOKUP(G1571,ValidPixels!$A$1:$B$53, 2,0)</f>
        <v>983455071</v>
      </c>
    </row>
    <row r="1572" customFormat="false" ht="12.8" hidden="false" customHeight="false" outlineLevel="0" collapsed="false">
      <c r="A1572" s="0" t="n">
        <v>29</v>
      </c>
      <c r="B1572" s="0" t="s">
        <v>129</v>
      </c>
      <c r="C1572" s="0" t="n">
        <f aca="false">VLOOKUP(D1572,List!$G$2:$H$12, 2, 0)</f>
        <v>2</v>
      </c>
      <c r="D1572" s="0" t="s">
        <v>60</v>
      </c>
      <c r="E1572" s="0" t="n">
        <f aca="false">VLOOKUP(G1572,List!$A$2:$B$54, 2, 0)</f>
        <v>33</v>
      </c>
      <c r="F1572" s="0" t="n">
        <f aca="false">VLOOKUP(G1572,List!$L$2:$M$54, 2,0)</f>
        <v>1</v>
      </c>
      <c r="G1572" s="0" t="s">
        <v>62</v>
      </c>
      <c r="H1572" s="0" t="n">
        <v>19715568</v>
      </c>
      <c r="I1572" s="0" t="n">
        <v>2335084</v>
      </c>
      <c r="J1572" s="0" t="n">
        <v>4546612</v>
      </c>
      <c r="K1572" s="0" t="n">
        <v>2077824252</v>
      </c>
      <c r="L1572" s="0" t="n">
        <v>0</v>
      </c>
      <c r="M1572" s="0" t="n">
        <f aca="false">H1572 / (H1572 + J1572)</f>
        <v>0.812604967896537</v>
      </c>
      <c r="N1572" s="0" t="n">
        <f aca="false">K1572 / (K1572+ I1572)</f>
        <v>0.998877449453228</v>
      </c>
      <c r="O1572" s="0" t="n">
        <f aca="false">I1572 / (I1572 + K1572)</f>
        <v>0.00112255054677215</v>
      </c>
      <c r="P1572" s="0" t="n">
        <f aca="false">J1572 / (H1572 + J1572)</f>
        <v>0.187395032103463</v>
      </c>
      <c r="Q1572" s="0" t="n">
        <f aca="false">100 * (J1572 + I1572) / (H1572 + I1572 + J1572 + K1572)</f>
        <v>0.327011292541831</v>
      </c>
      <c r="R1572" s="0" t="n">
        <f aca="false">(2 * S1572 * M1572) / (S1572 + M1572)</f>
        <v>0.851408439026143</v>
      </c>
      <c r="S1572" s="0" t="n">
        <f aca="false">H1572 / (H1572 + I1572)</f>
        <v>0.894103630133023</v>
      </c>
      <c r="T1572" s="0" t="n">
        <f aca="false">AVERAGE(M1572:S1572)</f>
        <v>0.581789051671571</v>
      </c>
      <c r="U1572" s="0" t="n">
        <f aca="false">(H1572 + K1572)/(H1572 + K1572 + I1572 + J1572)</f>
        <v>0.996729887074582</v>
      </c>
      <c r="V1572" s="0" t="n">
        <f aca="false">(I1572+J1572)/W1572</f>
        <v>0.00654651445966514</v>
      </c>
      <c r="W1572" s="0" t="n">
        <f aca="false">VLOOKUP(G1572,ValidPixels!$A$1:$B$53, 2,0)</f>
        <v>1051200000</v>
      </c>
    </row>
    <row r="1573" customFormat="false" ht="12.8" hidden="false" customHeight="false" outlineLevel="0" collapsed="false">
      <c r="A1573" s="0" t="n">
        <v>29</v>
      </c>
      <c r="B1573" s="0" t="s">
        <v>129</v>
      </c>
      <c r="C1573" s="0" t="n">
        <f aca="false">VLOOKUP(D1573,List!$G$2:$H$12, 2, 0)</f>
        <v>2</v>
      </c>
      <c r="D1573" s="0" t="s">
        <v>60</v>
      </c>
      <c r="E1573" s="0" t="n">
        <f aca="false">VLOOKUP(G1573,List!$A$2:$B$54, 2, 0)</f>
        <v>35</v>
      </c>
      <c r="F1573" s="0" t="n">
        <f aca="false">VLOOKUP(G1573,List!$L$2:$M$54, 2,0)</f>
        <v>2</v>
      </c>
      <c r="G1573" s="0" t="s">
        <v>64</v>
      </c>
      <c r="H1573" s="0" t="n">
        <v>19828559</v>
      </c>
      <c r="I1573" s="0" t="n">
        <v>183477</v>
      </c>
      <c r="J1573" s="0" t="n">
        <v>3944259</v>
      </c>
      <c r="K1573" s="0" t="n">
        <v>574417440</v>
      </c>
      <c r="L1573" s="0" t="n">
        <v>3929</v>
      </c>
      <c r="M1573" s="0" t="n">
        <f aca="false">H1573 / (H1573 + J1573)</f>
        <v>0.834085340660918</v>
      </c>
      <c r="N1573" s="0" t="n">
        <f aca="false">K1573 / (K1573+ I1573)</f>
        <v>0.999680687944325</v>
      </c>
      <c r="O1573" s="0" t="n">
        <f aca="false">I1573 / (I1573 + K1573)</f>
        <v>0.000319312055674982</v>
      </c>
      <c r="P1573" s="0" t="n">
        <f aca="false">J1573 / (H1573 + J1573)</f>
        <v>0.165914659339082</v>
      </c>
      <c r="Q1573" s="0" t="n">
        <f aca="false">100 * (J1573 + I1573) / (H1573 + I1573 + J1573 + K1573)</f>
        <v>0.689825732407857</v>
      </c>
      <c r="R1573" s="0" t="n">
        <f aca="false">(2 * S1573 * M1573) / (S1573 + M1573)</f>
        <v>0.905726852486478</v>
      </c>
      <c r="S1573" s="0" t="n">
        <f aca="false">H1573 / (H1573 + I1573)</f>
        <v>0.990831667502497</v>
      </c>
      <c r="T1573" s="0" t="n">
        <f aca="false">AVERAGE(M1573:S1573)</f>
        <v>0.655197750342405</v>
      </c>
      <c r="U1573" s="0" t="n">
        <f aca="false">(H1573 + K1573)/(H1573 + K1573 + I1573 + J1573)</f>
        <v>0.993101742675921</v>
      </c>
      <c r="V1573" s="0" t="n">
        <f aca="false">(I1573+J1573)/W1573</f>
        <v>0.0138261569978607</v>
      </c>
      <c r="W1573" s="0" t="n">
        <f aca="false">VLOOKUP(G1573,ValidPixels!$A$1:$B$53, 2,0)</f>
        <v>298545431</v>
      </c>
    </row>
    <row r="1574" customFormat="false" ht="12.8" hidden="false" customHeight="false" outlineLevel="0" collapsed="false">
      <c r="A1574" s="0" t="n">
        <v>29</v>
      </c>
      <c r="B1574" s="0" t="s">
        <v>129</v>
      </c>
      <c r="C1574" s="0" t="n">
        <f aca="false">VLOOKUP(D1574,List!$G$2:$H$12, 2, 0)</f>
        <v>7</v>
      </c>
      <c r="D1574" s="0" t="s">
        <v>65</v>
      </c>
      <c r="E1574" s="0" t="n">
        <f aca="false">VLOOKUP(G1574,List!$A$2:$B$54, 2, 0)</f>
        <v>36</v>
      </c>
      <c r="F1574" s="0" t="n">
        <f aca="false">VLOOKUP(G1574,List!$L$2:$M$54, 2,0)</f>
        <v>1</v>
      </c>
      <c r="G1574" s="0" t="s">
        <v>66</v>
      </c>
      <c r="H1574" s="0" t="n">
        <v>42829</v>
      </c>
      <c r="I1574" s="0" t="n">
        <v>572395</v>
      </c>
      <c r="J1574" s="0" t="n">
        <v>14353</v>
      </c>
      <c r="K1574" s="0" t="n">
        <v>307528342</v>
      </c>
      <c r="L1574" s="0" t="n">
        <v>0</v>
      </c>
      <c r="M1574" s="0" t="n">
        <f aca="false">H1574 / (H1574 + J1574)</f>
        <v>0.748994438809415</v>
      </c>
      <c r="N1574" s="0" t="n">
        <f aca="false">K1574 / (K1574+ I1574)</f>
        <v>0.998142182308379</v>
      </c>
      <c r="O1574" s="0" t="n">
        <f aca="false">I1574 / (I1574 + K1574)</f>
        <v>0.00185781769162078</v>
      </c>
      <c r="P1574" s="0" t="n">
        <f aca="false">J1574 / (H1574 + J1574)</f>
        <v>0.251005561190584</v>
      </c>
      <c r="Q1574" s="0" t="n">
        <f aca="false">100 * (J1574 + I1574) / (H1574 + I1574 + J1574 + K1574)</f>
        <v>0.190404972198686</v>
      </c>
      <c r="R1574" s="0" t="n">
        <f aca="false">(2 * S1574 * M1574) / (S1574 + M1574)</f>
        <v>0.127390296933698</v>
      </c>
      <c r="S1574" s="0" t="n">
        <f aca="false">H1574 / (H1574 + I1574)</f>
        <v>0.0696152945918885</v>
      </c>
      <c r="T1574" s="0" t="n">
        <f aca="false">AVERAGE(M1574:S1574)</f>
        <v>0.34105865196061</v>
      </c>
      <c r="U1574" s="0" t="n">
        <f aca="false">(H1574 + K1574)/(H1574 + K1574 + I1574 + J1574)</f>
        <v>0.998095950278013</v>
      </c>
      <c r="V1574" s="0" t="n">
        <f aca="false">(I1574+J1574)/W1574</f>
        <v>0.00381092019445417</v>
      </c>
      <c r="W1574" s="0" t="n">
        <f aca="false">VLOOKUP(G1574,ValidPixels!$A$1:$B$53, 2,0)</f>
        <v>153964914</v>
      </c>
    </row>
    <row r="1575" customFormat="false" ht="12.8" hidden="false" customHeight="false" outlineLevel="0" collapsed="false">
      <c r="A1575" s="0" t="n">
        <v>29</v>
      </c>
      <c r="B1575" s="0" t="s">
        <v>129</v>
      </c>
      <c r="C1575" s="0" t="n">
        <f aca="false">VLOOKUP(D1575,List!$G$2:$H$12, 2, 0)</f>
        <v>7</v>
      </c>
      <c r="D1575" s="0" t="s">
        <v>65</v>
      </c>
      <c r="E1575" s="0" t="n">
        <f aca="false">VLOOKUP(G1575,List!$A$2:$B$54, 2, 0)</f>
        <v>37</v>
      </c>
      <c r="F1575" s="0" t="n">
        <f aca="false">VLOOKUP(G1575,List!$L$2:$M$54, 2,0)</f>
        <v>2</v>
      </c>
      <c r="G1575" s="0" t="s">
        <v>67</v>
      </c>
      <c r="H1575" s="0" t="n">
        <v>682528</v>
      </c>
      <c r="I1575" s="0" t="n">
        <v>152172</v>
      </c>
      <c r="J1575" s="0" t="n">
        <v>55055</v>
      </c>
      <c r="K1575" s="0" t="n">
        <v>24757217</v>
      </c>
      <c r="L1575" s="0" t="n">
        <v>0</v>
      </c>
      <c r="M1575" s="0" t="n">
        <f aca="false">H1575 / (H1575 + J1575)</f>
        <v>0.925357552980478</v>
      </c>
      <c r="N1575" s="0" t="n">
        <f aca="false">K1575 / (K1575+ I1575)</f>
        <v>0.993890978217089</v>
      </c>
      <c r="O1575" s="0" t="n">
        <f aca="false">I1575 / (I1575 + K1575)</f>
        <v>0.00610902178291085</v>
      </c>
      <c r="P1575" s="0" t="n">
        <f aca="false">J1575 / (H1575 + J1575)</f>
        <v>0.0746424470195219</v>
      </c>
      <c r="Q1575" s="0" t="n">
        <f aca="false">100 * (J1575 + I1575) / (H1575 + I1575 + J1575 + K1575)</f>
        <v>0.807997918818642</v>
      </c>
      <c r="R1575" s="0" t="n">
        <f aca="false">(2 * S1575 * M1575) / (S1575 + M1575)</f>
        <v>0.868199936016608</v>
      </c>
      <c r="S1575" s="0" t="n">
        <f aca="false">H1575 / (H1575 + I1575)</f>
        <v>0.817692584161974</v>
      </c>
      <c r="T1575" s="0" t="n">
        <f aca="false">AVERAGE(M1575:S1575)</f>
        <v>0.641984348428175</v>
      </c>
      <c r="U1575" s="0" t="n">
        <f aca="false">(H1575 + K1575)/(H1575 + K1575 + I1575 + J1575)</f>
        <v>0.991920020811813</v>
      </c>
      <c r="V1575" s="0" t="n">
        <f aca="false">(I1575+J1575)/W1575</f>
        <v>0.0161779599799113</v>
      </c>
      <c r="W1575" s="0" t="n">
        <f aca="false">VLOOKUP(G1575,ValidPixels!$A$1:$B$53, 2,0)</f>
        <v>12809217</v>
      </c>
    </row>
    <row r="1576" customFormat="false" ht="12.8" hidden="false" customHeight="false" outlineLevel="0" collapsed="false">
      <c r="A1576" s="0" t="n">
        <v>29</v>
      </c>
      <c r="B1576" s="0" t="s">
        <v>129</v>
      </c>
      <c r="C1576" s="0" t="n">
        <f aca="false">VLOOKUP(D1576,List!$G$2:$H$12, 2, 0)</f>
        <v>7</v>
      </c>
      <c r="D1576" s="0" t="s">
        <v>65</v>
      </c>
      <c r="E1576" s="0" t="n">
        <f aca="false">VLOOKUP(G1576,List!$A$2:$B$54, 2, 0)</f>
        <v>38</v>
      </c>
      <c r="F1576" s="0" t="n">
        <f aca="false">VLOOKUP(G1576,List!$L$2:$M$54, 2,0)</f>
        <v>4</v>
      </c>
      <c r="G1576" s="0" t="s">
        <v>68</v>
      </c>
      <c r="H1576" s="0" t="n">
        <v>2176403</v>
      </c>
      <c r="I1576" s="0" t="n">
        <v>27113</v>
      </c>
      <c r="J1576" s="0" t="n">
        <v>674693</v>
      </c>
      <c r="K1576" s="0" t="n">
        <v>46164254</v>
      </c>
      <c r="L1576" s="0" t="n">
        <v>0</v>
      </c>
      <c r="M1576" s="0" t="n">
        <f aca="false">H1576 / (H1576 + J1576)</f>
        <v>0.763356617946221</v>
      </c>
      <c r="N1576" s="0" t="n">
        <f aca="false">K1576 / (K1576+ I1576)</f>
        <v>0.999413028845845</v>
      </c>
      <c r="O1576" s="0" t="n">
        <f aca="false">I1576 / (I1576 + K1576)</f>
        <v>0.000586971154155278</v>
      </c>
      <c r="P1576" s="0" t="n">
        <f aca="false">J1576 / (H1576 + J1576)</f>
        <v>0.236643382053779</v>
      </c>
      <c r="Q1576" s="0" t="n">
        <f aca="false">100 * (J1576 + I1576) / (H1576 + I1576 + J1576 + K1576)</f>
        <v>1.43101703517623</v>
      </c>
      <c r="R1576" s="0" t="n">
        <f aca="false">(2 * S1576 * M1576) / (S1576 + M1576)</f>
        <v>0.86115531716381</v>
      </c>
      <c r="S1576" s="0" t="n">
        <f aca="false">H1576 / (H1576 + I1576)</f>
        <v>0.987695573801143</v>
      </c>
      <c r="T1576" s="0" t="n">
        <f aca="false">AVERAGE(M1576:S1576)</f>
        <v>0.754266846591598</v>
      </c>
      <c r="U1576" s="0" t="n">
        <f aca="false">(H1576 + K1576)/(H1576 + K1576 + I1576 + J1576)</f>
        <v>0.985689829648238</v>
      </c>
      <c r="V1576" s="0" t="n">
        <f aca="false">(I1576+J1576)/W1576</f>
        <v>0.0289177594276426</v>
      </c>
      <c r="W1576" s="0" t="n">
        <f aca="false">VLOOKUP(G1576,ValidPixels!$A$1:$B$53, 2,0)</f>
        <v>24269031</v>
      </c>
    </row>
    <row r="1577" customFormat="false" ht="12.8" hidden="false" customHeight="false" outlineLevel="0" collapsed="false">
      <c r="A1577" s="0" t="n">
        <v>29</v>
      </c>
      <c r="B1577" s="0" t="s">
        <v>129</v>
      </c>
      <c r="C1577" s="0" t="n">
        <f aca="false">VLOOKUP(D1577,List!$G$2:$H$12, 2, 0)</f>
        <v>7</v>
      </c>
      <c r="D1577" s="0" t="s">
        <v>65</v>
      </c>
      <c r="E1577" s="0" t="n">
        <f aca="false">VLOOKUP(G1577,List!$A$2:$B$54, 2, 0)</f>
        <v>39</v>
      </c>
      <c r="F1577" s="0" t="n">
        <f aca="false">VLOOKUP(G1577,List!$L$2:$M$54, 2,0)</f>
        <v>3</v>
      </c>
      <c r="G1577" s="0" t="s">
        <v>69</v>
      </c>
      <c r="H1577" s="0" t="n">
        <v>6630412</v>
      </c>
      <c r="I1577" s="0" t="n">
        <v>5175674</v>
      </c>
      <c r="J1577" s="0" t="n">
        <v>371912</v>
      </c>
      <c r="K1577" s="0" t="n">
        <v>346290148</v>
      </c>
      <c r="L1577" s="0" t="n">
        <v>0</v>
      </c>
      <c r="M1577" s="0" t="n">
        <f aca="false">H1577 / (H1577 + J1577)</f>
        <v>0.946887347686282</v>
      </c>
      <c r="N1577" s="0" t="n">
        <f aca="false">K1577 / (K1577+ I1577)</f>
        <v>0.985274033274279</v>
      </c>
      <c r="O1577" s="0" t="n">
        <f aca="false">I1577 / (I1577 + K1577)</f>
        <v>0.0147259667257205</v>
      </c>
      <c r="P1577" s="0" t="n">
        <f aca="false">J1577 / (H1577 + J1577)</f>
        <v>0.0531126523137176</v>
      </c>
      <c r="Q1577" s="0" t="n">
        <f aca="false">100 * (J1577 + I1577) / (H1577 + I1577 + J1577 + K1577)</f>
        <v>1.54758130168698</v>
      </c>
      <c r="R1577" s="0" t="n">
        <f aca="false">(2 * S1577 * M1577) / (S1577 + M1577)</f>
        <v>0.705047582437856</v>
      </c>
      <c r="S1577" s="0" t="n">
        <f aca="false">H1577 / (H1577 + I1577)</f>
        <v>0.561609664710218</v>
      </c>
      <c r="T1577" s="0" t="n">
        <f aca="false">AVERAGE(M1577:S1577)</f>
        <v>0.687748364119294</v>
      </c>
      <c r="U1577" s="0" t="n">
        <f aca="false">(H1577 + K1577)/(H1577 + K1577 + I1577 + J1577)</f>
        <v>0.98452418698313</v>
      </c>
      <c r="V1577" s="0" t="n">
        <f aca="false">(I1577+J1577)/W1577</f>
        <v>0.0305045205623978</v>
      </c>
      <c r="W1577" s="0" t="n">
        <f aca="false">VLOOKUP(G1577,ValidPixels!$A$1:$B$53, 2,0)</f>
        <v>181861111</v>
      </c>
    </row>
    <row r="1578" customFormat="false" ht="12.8" hidden="false" customHeight="false" outlineLevel="0" collapsed="false">
      <c r="A1578" s="0" t="n">
        <v>29</v>
      </c>
      <c r="B1578" s="0" t="s">
        <v>129</v>
      </c>
      <c r="C1578" s="0" t="n">
        <f aca="false">VLOOKUP(D1578,List!$G$2:$H$12, 2, 0)</f>
        <v>8</v>
      </c>
      <c r="D1578" s="0" t="s">
        <v>70</v>
      </c>
      <c r="E1578" s="0" t="n">
        <f aca="false">VLOOKUP(G1578,List!$A$2:$B$54, 2, 0)</f>
        <v>41</v>
      </c>
      <c r="F1578" s="0" t="n">
        <f aca="false">VLOOKUP(G1578,List!$L$2:$M$54, 2,0)</f>
        <v>1</v>
      </c>
      <c r="G1578" s="0" t="s">
        <v>72</v>
      </c>
      <c r="H1578" s="0" t="n">
        <v>1001027</v>
      </c>
      <c r="I1578" s="0" t="n">
        <v>2443003</v>
      </c>
      <c r="J1578" s="0" t="n">
        <v>648919</v>
      </c>
      <c r="K1578" s="0" t="n">
        <v>78556752</v>
      </c>
      <c r="L1578" s="0" t="n">
        <v>0</v>
      </c>
      <c r="M1578" s="0" t="n">
        <f aca="false">H1578 / (H1578 + J1578)</f>
        <v>0.606702886033846</v>
      </c>
      <c r="N1578" s="0" t="n">
        <f aca="false">K1578 / (K1578+ I1578)</f>
        <v>0.969839377909229</v>
      </c>
      <c r="O1578" s="0" t="n">
        <f aca="false">I1578 / (I1578 + K1578)</f>
        <v>0.0301606220907705</v>
      </c>
      <c r="P1578" s="0" t="n">
        <f aca="false">J1578 / (H1578 + J1578)</f>
        <v>0.393297113966154</v>
      </c>
      <c r="Q1578" s="0" t="n">
        <f aca="false">100 * (J1578 + I1578) / (H1578 + I1578 + J1578 + K1578)</f>
        <v>3.74099598981005</v>
      </c>
      <c r="R1578" s="0" t="n">
        <f aca="false">(2 * S1578 * M1578) / (S1578 + M1578)</f>
        <v>0.393023838353381</v>
      </c>
      <c r="S1578" s="0" t="n">
        <f aca="false">H1578 / (H1578 + I1578)</f>
        <v>0.290655714381117</v>
      </c>
      <c r="T1578" s="0" t="n">
        <f aca="false">AVERAGE(M1578:S1578)</f>
        <v>0.917810791792079</v>
      </c>
      <c r="U1578" s="0" t="n">
        <f aca="false">(H1578 + K1578)/(H1578 + K1578 + I1578 + J1578)</f>
        <v>0.962590040101899</v>
      </c>
      <c r="V1578" s="0" t="n">
        <f aca="false">(I1578+J1578)/W1578</f>
        <v>0.074168555989581</v>
      </c>
      <c r="W1578" s="0" t="n">
        <f aca="false">VLOOKUP(G1578,ValidPixels!$A$1:$B$53, 2,0)</f>
        <v>41687774</v>
      </c>
    </row>
    <row r="1579" customFormat="false" ht="12.8" hidden="false" customHeight="false" outlineLevel="0" collapsed="false">
      <c r="A1579" s="0" t="n">
        <v>29</v>
      </c>
      <c r="B1579" s="0" t="s">
        <v>129</v>
      </c>
      <c r="C1579" s="0" t="n">
        <f aca="false">VLOOKUP(D1579,List!$G$2:$H$12, 2, 0)</f>
        <v>8</v>
      </c>
      <c r="D1579" s="0" t="s">
        <v>70</v>
      </c>
      <c r="E1579" s="0" t="n">
        <f aca="false">VLOOKUP(G1579,List!$A$2:$B$54, 2, 0)</f>
        <v>42</v>
      </c>
      <c r="F1579" s="0" t="n">
        <f aca="false">VLOOKUP(G1579,List!$L$2:$M$54, 2,0)</f>
        <v>3</v>
      </c>
      <c r="G1579" s="0" t="s">
        <v>73</v>
      </c>
      <c r="H1579" s="0" t="n">
        <v>2386333</v>
      </c>
      <c r="I1579" s="0" t="n">
        <v>5578375</v>
      </c>
      <c r="J1579" s="0" t="n">
        <v>1552189</v>
      </c>
      <c r="K1579" s="0" t="n">
        <v>215865708</v>
      </c>
      <c r="L1579" s="0" t="n">
        <v>138053</v>
      </c>
      <c r="M1579" s="0" t="n">
        <f aca="false">H1579 / (H1579 + J1579)</f>
        <v>0.605895561837664</v>
      </c>
      <c r="N1579" s="0" t="n">
        <f aca="false">K1579 / (K1579+ I1579)</f>
        <v>0.974809103388868</v>
      </c>
      <c r="O1579" s="0" t="n">
        <f aca="false">I1579 / (I1579 + K1579)</f>
        <v>0.0251908966111323</v>
      </c>
      <c r="P1579" s="0" t="n">
        <f aca="false">J1579 / (H1579 + J1579)</f>
        <v>0.394104438162336</v>
      </c>
      <c r="Q1579" s="0" t="n">
        <f aca="false">100 * (J1579 + I1579) / (H1579 + I1579 + J1579 + K1579)</f>
        <v>3.16375968766534</v>
      </c>
      <c r="R1579" s="0" t="n">
        <f aca="false">(2 * S1579 * M1579) / (S1579 + M1579)</f>
        <v>0.400955538958753</v>
      </c>
      <c r="S1579" s="0" t="n">
        <f aca="false">H1579 / (H1579 + I1579)</f>
        <v>0.299613369379015</v>
      </c>
      <c r="T1579" s="0" t="n">
        <f aca="false">AVERAGE(M1579:S1579)</f>
        <v>0.837761228000444</v>
      </c>
      <c r="U1579" s="0" t="n">
        <f aca="false">(H1579 + K1579)/(H1579 + K1579 + I1579 + J1579)</f>
        <v>0.968362403123347</v>
      </c>
      <c r="V1579" s="0" t="n">
        <f aca="false">(I1579+J1579)/W1579</f>
        <v>0.0632940871204288</v>
      </c>
      <c r="W1579" s="0" t="n">
        <f aca="false">VLOOKUP(G1579,ValidPixels!$A$1:$B$53, 2,0)</f>
        <v>112657664</v>
      </c>
    </row>
    <row r="1580" customFormat="false" ht="12.8" hidden="false" customHeight="false" outlineLevel="0" collapsed="false">
      <c r="A1580" s="0" t="n">
        <v>29</v>
      </c>
      <c r="B1580" s="0" t="s">
        <v>129</v>
      </c>
      <c r="C1580" s="0" t="n">
        <f aca="false">VLOOKUP(D1580,List!$G$2:$H$12, 2, 0)</f>
        <v>8</v>
      </c>
      <c r="D1580" s="0" t="s">
        <v>70</v>
      </c>
      <c r="E1580" s="0" t="n">
        <f aca="false">VLOOKUP(G1580,List!$A$2:$B$54, 2, 0)</f>
        <v>40</v>
      </c>
      <c r="F1580" s="0" t="n">
        <f aca="false">VLOOKUP(G1580,List!$L$2:$M$54, 2,0)</f>
        <v>2</v>
      </c>
      <c r="G1580" s="0" t="s">
        <v>71</v>
      </c>
      <c r="H1580" s="0" t="n">
        <v>2571074</v>
      </c>
      <c r="I1580" s="0" t="n">
        <v>668416</v>
      </c>
      <c r="J1580" s="0" t="n">
        <v>3017617</v>
      </c>
      <c r="K1580" s="0" t="n">
        <v>59746855</v>
      </c>
      <c r="L1580" s="0" t="n">
        <v>0</v>
      </c>
      <c r="M1580" s="0" t="n">
        <f aca="false">H1580 / (H1580 + J1580)</f>
        <v>0.46004941049702</v>
      </c>
      <c r="N1580" s="0" t="n">
        <f aca="false">K1580 / (K1580+ I1580)</f>
        <v>0.988936307179686</v>
      </c>
      <c r="O1580" s="0" t="n">
        <f aca="false">I1580 / (I1580 + K1580)</f>
        <v>0.0110636928203136</v>
      </c>
      <c r="P1580" s="0" t="n">
        <f aca="false">J1580 / (H1580 + J1580)</f>
        <v>0.53995058950298</v>
      </c>
      <c r="Q1580" s="0" t="n">
        <f aca="false">100 * (J1580 + I1580) / (H1580 + I1580 + J1580 + K1580)</f>
        <v>5.58456324182479</v>
      </c>
      <c r="R1580" s="0" t="n">
        <f aca="false">(2 * S1580 * M1580) / (S1580 + M1580)</f>
        <v>0.582469706953222</v>
      </c>
      <c r="S1580" s="0" t="n">
        <f aca="false">H1580 / (H1580 + I1580)</f>
        <v>0.793666286977271</v>
      </c>
      <c r="T1580" s="0" t="n">
        <f aca="false">AVERAGE(M1580:S1580)</f>
        <v>1.28009989082218</v>
      </c>
      <c r="U1580" s="0" t="n">
        <f aca="false">(H1580 + K1580)/(H1580 + K1580 + I1580 + J1580)</f>
        <v>0.944154367581752</v>
      </c>
      <c r="V1580" s="0" t="n">
        <f aca="false">(I1580+J1580)/W1580</f>
        <v>0.110634248220751</v>
      </c>
      <c r="W1580" s="0" t="n">
        <f aca="false">VLOOKUP(G1580,ValidPixels!$A$1:$B$53, 2,0)</f>
        <v>33317287</v>
      </c>
    </row>
    <row r="1581" customFormat="false" ht="12.8" hidden="false" customHeight="false" outlineLevel="0" collapsed="false">
      <c r="A1581" s="0" t="n">
        <v>29</v>
      </c>
      <c r="B1581" s="0" t="s">
        <v>129</v>
      </c>
      <c r="C1581" s="0" t="n">
        <f aca="false">VLOOKUP(D1581,List!$G$2:$H$12, 2, 0)</f>
        <v>8</v>
      </c>
      <c r="D1581" s="0" t="s">
        <v>70</v>
      </c>
      <c r="E1581" s="0" t="n">
        <f aca="false">VLOOKUP(G1581,List!$A$2:$B$54, 2, 0)</f>
        <v>43</v>
      </c>
      <c r="F1581" s="0" t="n">
        <f aca="false">VLOOKUP(G1581,List!$L$2:$M$54, 2,0)</f>
        <v>4</v>
      </c>
      <c r="G1581" s="0" t="s">
        <v>74</v>
      </c>
      <c r="H1581" s="0" t="n">
        <v>2793493</v>
      </c>
      <c r="I1581" s="0" t="n">
        <v>1434089</v>
      </c>
      <c r="J1581" s="0" t="n">
        <v>1137234</v>
      </c>
      <c r="K1581" s="0" t="n">
        <v>626064147</v>
      </c>
      <c r="L1581" s="0" t="n">
        <v>0</v>
      </c>
      <c r="M1581" s="0" t="n">
        <f aca="false">H1581 / (H1581 + J1581)</f>
        <v>0.710681001249896</v>
      </c>
      <c r="N1581" s="0" t="n">
        <f aca="false">K1581 / (K1581+ I1581)</f>
        <v>0.997714592778552</v>
      </c>
      <c r="O1581" s="0" t="n">
        <f aca="false">I1581 / (I1581 + K1581)</f>
        <v>0.00228540722144755</v>
      </c>
      <c r="P1581" s="0" t="n">
        <f aca="false">J1581 / (H1581 + J1581)</f>
        <v>0.289318998750104</v>
      </c>
      <c r="Q1581" s="0" t="n">
        <f aca="false">100 * (J1581 + I1581) / (H1581 + I1581 + J1581 + K1581)</f>
        <v>0.407222847014067</v>
      </c>
      <c r="R1581" s="0" t="n">
        <f aca="false">(2 * S1581 * M1581) / (S1581 + M1581)</f>
        <v>0.684821572705814</v>
      </c>
      <c r="S1581" s="0" t="n">
        <f aca="false">H1581 / (H1581 + I1581)</f>
        <v>0.660777957707266</v>
      </c>
      <c r="T1581" s="0" t="n">
        <f aca="false">AVERAGE(M1581:S1581)</f>
        <v>0.536117482489592</v>
      </c>
      <c r="U1581" s="0" t="n">
        <f aca="false">(H1581 + K1581)/(H1581 + K1581 + I1581 + J1581)</f>
        <v>0.995927771529859</v>
      </c>
      <c r="V1581" s="0" t="n">
        <f aca="false">(I1581+J1581)/W1581</f>
        <v>0.00814614266550739</v>
      </c>
      <c r="W1581" s="0" t="n">
        <f aca="false">VLOOKUP(G1581,ValidPixels!$A$1:$B$53, 2,0)</f>
        <v>315649149</v>
      </c>
    </row>
    <row r="1582" customFormat="false" ht="12.8" hidden="false" customHeight="false" outlineLevel="0" collapsed="false">
      <c r="A1582" s="0" t="n">
        <v>29</v>
      </c>
      <c r="B1582" s="0" t="s">
        <v>129</v>
      </c>
      <c r="C1582" s="0" t="n">
        <f aca="false">VLOOKUP(D1582,List!$G$2:$H$12, 2, 0)</f>
        <v>8</v>
      </c>
      <c r="D1582" s="0" t="s">
        <v>70</v>
      </c>
      <c r="E1582" s="0" t="n">
        <f aca="false">VLOOKUP(G1582,List!$A$2:$B$54, 2, 0)</f>
        <v>44</v>
      </c>
      <c r="F1582" s="0" t="n">
        <f aca="false">VLOOKUP(G1582,List!$L$2:$M$54, 2,0)</f>
        <v>5</v>
      </c>
      <c r="G1582" s="0" t="s">
        <v>75</v>
      </c>
      <c r="H1582" s="0" t="n">
        <v>5217545</v>
      </c>
      <c r="I1582" s="0" t="n">
        <v>1816604</v>
      </c>
      <c r="J1582" s="0" t="n">
        <v>1038783</v>
      </c>
      <c r="K1582" s="0" t="n">
        <v>176312810</v>
      </c>
      <c r="L1582" s="0" t="n">
        <v>0</v>
      </c>
      <c r="M1582" s="0" t="n">
        <f aca="false">H1582 / (H1582 + J1582)</f>
        <v>0.833962829314575</v>
      </c>
      <c r="N1582" s="0" t="n">
        <f aca="false">K1582 / (K1582+ I1582)</f>
        <v>0.989801774119124</v>
      </c>
      <c r="O1582" s="0" t="n">
        <f aca="false">I1582 / (I1582 + K1582)</f>
        <v>0.0101982258808756</v>
      </c>
      <c r="P1582" s="0" t="n">
        <f aca="false">J1582 / (H1582 + J1582)</f>
        <v>0.166037170685424</v>
      </c>
      <c r="Q1582" s="0" t="n">
        <f aca="false">100 * (J1582 + I1582) / (H1582 + I1582 + J1582 + K1582)</f>
        <v>1.54859425085048</v>
      </c>
      <c r="R1582" s="0" t="n">
        <f aca="false">(2 * S1582 * M1582) / (S1582 + M1582)</f>
        <v>0.785155416167531</v>
      </c>
      <c r="S1582" s="0" t="n">
        <f aca="false">H1582 / (H1582 + I1582)</f>
        <v>0.74174502132383</v>
      </c>
      <c r="T1582" s="0" t="n">
        <f aca="false">AVERAGE(M1582:S1582)</f>
        <v>0.72507066976312</v>
      </c>
      <c r="U1582" s="0" t="n">
        <f aca="false">(H1582 + K1582)/(H1582 + K1582 + I1582 + J1582)</f>
        <v>0.984514057491495</v>
      </c>
      <c r="V1582" s="0" t="n">
        <f aca="false">(I1582+J1582)/W1582</f>
        <v>0.0308885364767594</v>
      </c>
      <c r="W1582" s="0" t="n">
        <f aca="false">VLOOKUP(G1582,ValidPixels!$A$1:$B$53, 2,0)</f>
        <v>92441641</v>
      </c>
    </row>
    <row r="1583" customFormat="false" ht="12.8" hidden="false" customHeight="false" outlineLevel="0" collapsed="false">
      <c r="A1583" s="0" t="n">
        <v>29</v>
      </c>
      <c r="B1583" s="0" t="s">
        <v>129</v>
      </c>
      <c r="C1583" s="0" t="n">
        <f aca="false">VLOOKUP(D1583,List!$G$2:$H$12, 2, 0)</f>
        <v>8</v>
      </c>
      <c r="D1583" s="0" t="s">
        <v>70</v>
      </c>
      <c r="E1583" s="0" t="n">
        <f aca="false">VLOOKUP(G1583,List!$A$2:$B$54, 2, 0)</f>
        <v>45</v>
      </c>
      <c r="F1583" s="0" t="n">
        <f aca="false">VLOOKUP(G1583,List!$L$2:$M$54, 2,0)</f>
        <v>6</v>
      </c>
      <c r="G1583" s="0" t="s">
        <v>76</v>
      </c>
      <c r="H1583" s="0" t="n">
        <v>6162634</v>
      </c>
      <c r="I1583" s="0" t="n">
        <v>6006438</v>
      </c>
      <c r="J1583" s="0" t="n">
        <v>3136679</v>
      </c>
      <c r="K1583" s="0" t="n">
        <v>119689666</v>
      </c>
      <c r="L1583" s="0" t="n">
        <v>0</v>
      </c>
      <c r="M1583" s="0" t="n">
        <f aca="false">H1583 / (H1583 + J1583)</f>
        <v>0.66269777132999</v>
      </c>
      <c r="N1583" s="0" t="n">
        <f aca="false">K1583 / (K1583+ I1583)</f>
        <v>0.952214604837712</v>
      </c>
      <c r="O1583" s="0" t="n">
        <f aca="false">I1583 / (I1583 + K1583)</f>
        <v>0.0477853951622876</v>
      </c>
      <c r="P1583" s="0" t="n">
        <f aca="false">J1583 / (H1583 + J1583)</f>
        <v>0.33730222867001</v>
      </c>
      <c r="Q1583" s="0" t="n">
        <f aca="false">100 * (J1583 + I1583) / (H1583 + I1583 + J1583 + K1583)</f>
        <v>6.77290918698373</v>
      </c>
      <c r="R1583" s="0" t="n">
        <f aca="false">(2 * S1583 * M1583) / (S1583 + M1583)</f>
        <v>0.574112491461281</v>
      </c>
      <c r="S1583" s="0" t="n">
        <f aca="false">H1583 / (H1583 + I1583)</f>
        <v>0.506417744919251</v>
      </c>
      <c r="T1583" s="0" t="n">
        <f aca="false">AVERAGE(M1583:S1583)</f>
        <v>1.40763420333775</v>
      </c>
      <c r="U1583" s="0" t="n">
        <f aca="false">(H1583 + K1583)/(H1583 + K1583 + I1583 + J1583)</f>
        <v>0.932270908130163</v>
      </c>
      <c r="V1583" s="0" t="n">
        <f aca="false">(I1583+J1583)/W1583</f>
        <v>0.135510023604349</v>
      </c>
      <c r="W1583" s="0" t="n">
        <f aca="false">VLOOKUP(G1583,ValidPixels!$A$1:$B$53, 2,0)</f>
        <v>67471887</v>
      </c>
    </row>
    <row r="1584" customFormat="false" ht="12.8" hidden="false" customHeight="false" outlineLevel="0" collapsed="false">
      <c r="A1584" s="0" t="n">
        <v>29</v>
      </c>
      <c r="B1584" s="0" t="s">
        <v>129</v>
      </c>
      <c r="C1584" s="0" t="n">
        <f aca="false">VLOOKUP(D1584,List!$G$2:$H$12, 2, 0)</f>
        <v>1</v>
      </c>
      <c r="D1584" s="0" t="s">
        <v>77</v>
      </c>
      <c r="E1584" s="0" t="n">
        <f aca="false">VLOOKUP(G1584,List!$A$2:$B$54, 2, 0)</f>
        <v>46</v>
      </c>
      <c r="F1584" s="0" t="n">
        <f aca="false">VLOOKUP(G1584,List!$L$2:$M$54, 2,0)</f>
        <v>4</v>
      </c>
      <c r="G1584" s="0" t="s">
        <v>78</v>
      </c>
      <c r="H1584" s="0" t="n">
        <v>82896</v>
      </c>
      <c r="I1584" s="0" t="n">
        <v>4208446</v>
      </c>
      <c r="J1584" s="0" t="n">
        <v>6408</v>
      </c>
      <c r="K1584" s="0" t="n">
        <v>43973890</v>
      </c>
      <c r="L1584" s="0" t="n">
        <v>1967</v>
      </c>
      <c r="M1584" s="0" t="n">
        <f aca="false">H1584 / (H1584 + J1584)</f>
        <v>0.928245095404461</v>
      </c>
      <c r="N1584" s="0" t="n">
        <f aca="false">K1584 / (K1584+ I1584)</f>
        <v>0.912655833042217</v>
      </c>
      <c r="O1584" s="0" t="n">
        <f aca="false">I1584 / (I1584 + K1584)</f>
        <v>0.087344166957783</v>
      </c>
      <c r="P1584" s="0" t="n">
        <f aca="false">J1584 / (H1584 + J1584)</f>
        <v>0.0717549045955388</v>
      </c>
      <c r="Q1584" s="0" t="n">
        <f aca="false">100 * (J1584 + I1584) / (H1584 + I1584 + J1584 + K1584)</f>
        <v>8.73153263489701</v>
      </c>
      <c r="R1584" s="0" t="n">
        <f aca="false">(2 * S1584 * M1584) / (S1584 + M1584)</f>
        <v>0.0378464728718093</v>
      </c>
      <c r="S1584" s="0" t="n">
        <f aca="false">H1584 / (H1584 + I1584)</f>
        <v>0.0193170341585453</v>
      </c>
      <c r="T1584" s="0" t="n">
        <f aca="false">AVERAGE(M1584:S1584)</f>
        <v>1.54124230598962</v>
      </c>
      <c r="U1584" s="0" t="n">
        <f aca="false">(H1584 + K1584)/(H1584 + K1584 + I1584 + J1584)</f>
        <v>0.91268467365103</v>
      </c>
      <c r="V1584" s="0" t="n">
        <f aca="false">(I1584+J1584)/W1584</f>
        <v>0.175061106333972</v>
      </c>
      <c r="W1584" s="0" t="n">
        <f aca="false">VLOOKUP(G1584,ValidPixels!$A$1:$B$53, 2,0)</f>
        <v>24076473</v>
      </c>
    </row>
    <row r="1585" customFormat="false" ht="12.8" hidden="false" customHeight="false" outlineLevel="0" collapsed="false">
      <c r="A1585" s="0" t="n">
        <v>29</v>
      </c>
      <c r="B1585" s="0" t="s">
        <v>129</v>
      </c>
      <c r="C1585" s="0" t="n">
        <f aca="false">VLOOKUP(D1585,List!$G$2:$H$12, 2, 0)</f>
        <v>1</v>
      </c>
      <c r="D1585" s="0" t="s">
        <v>77</v>
      </c>
      <c r="E1585" s="0" t="n">
        <f aca="false">VLOOKUP(G1585,List!$A$2:$B$54, 2, 0)</f>
        <v>47</v>
      </c>
      <c r="F1585" s="0" t="n">
        <f aca="false">VLOOKUP(G1585,List!$L$2:$M$54, 2,0)</f>
        <v>3</v>
      </c>
      <c r="G1585" s="0" t="s">
        <v>79</v>
      </c>
      <c r="H1585" s="0" t="n">
        <v>1411310</v>
      </c>
      <c r="I1585" s="0" t="n">
        <v>359906</v>
      </c>
      <c r="J1585" s="0" t="n">
        <v>197214</v>
      </c>
      <c r="K1585" s="0" t="n">
        <v>135654237</v>
      </c>
      <c r="L1585" s="0" t="n">
        <v>179852</v>
      </c>
      <c r="M1585" s="0" t="n">
        <f aca="false">H1585 / (H1585 + J1585)</f>
        <v>0.877394431167953</v>
      </c>
      <c r="N1585" s="0" t="n">
        <f aca="false">K1585 / (K1585+ I1585)</f>
        <v>0.997353907527102</v>
      </c>
      <c r="O1585" s="0" t="n">
        <f aca="false">I1585 / (I1585 + K1585)</f>
        <v>0.0026460924728982</v>
      </c>
      <c r="P1585" s="0" t="n">
        <f aca="false">J1585 / (H1585 + J1585)</f>
        <v>0.122605568832047</v>
      </c>
      <c r="Q1585" s="0" t="n">
        <f aca="false">100 * (J1585 + I1585) / (H1585 + I1585 + J1585 + K1585)</f>
        <v>0.40481703497288</v>
      </c>
      <c r="R1585" s="0" t="n">
        <f aca="false">(2 * S1585 * M1585) / (S1585 + M1585)</f>
        <v>0.835158917549871</v>
      </c>
      <c r="S1585" s="0" t="n">
        <f aca="false">H1585 / (H1585 + I1585)</f>
        <v>0.796802874409445</v>
      </c>
      <c r="T1585" s="0" t="n">
        <f aca="false">AVERAGE(M1585:S1585)</f>
        <v>0.576682689561742</v>
      </c>
      <c r="U1585" s="0" t="n">
        <f aca="false">(H1585 + K1585)/(H1585 + K1585 + I1585 + J1585)</f>
        <v>0.995951829650271</v>
      </c>
      <c r="V1585" s="0" t="n">
        <f aca="false">(I1585+J1585)/W1585</f>
        <v>0.00777929468500831</v>
      </c>
      <c r="W1585" s="0" t="n">
        <f aca="false">VLOOKUP(G1585,ValidPixels!$A$1:$B$53, 2,0)</f>
        <v>71615747</v>
      </c>
    </row>
    <row r="1586" customFormat="false" ht="12.8" hidden="false" customHeight="false" outlineLevel="0" collapsed="false">
      <c r="A1586" s="0" t="n">
        <v>29</v>
      </c>
      <c r="B1586" s="0" t="s">
        <v>129</v>
      </c>
      <c r="C1586" s="0" t="n">
        <f aca="false">VLOOKUP(D1586,List!$G$2:$H$12, 2, 0)</f>
        <v>1</v>
      </c>
      <c r="D1586" s="0" t="s">
        <v>77</v>
      </c>
      <c r="E1586" s="0" t="n">
        <f aca="false">VLOOKUP(G1586,List!$A$2:$B$54, 2, 0)</f>
        <v>48</v>
      </c>
      <c r="F1586" s="0" t="n">
        <f aca="false">VLOOKUP(G1586,List!$L$2:$M$54, 2,0)</f>
        <v>1</v>
      </c>
      <c r="G1586" s="0" t="s">
        <v>80</v>
      </c>
      <c r="H1586" s="0" t="n">
        <v>1591794</v>
      </c>
      <c r="I1586" s="0" t="n">
        <v>17175977</v>
      </c>
      <c r="J1586" s="0" t="n">
        <v>491897</v>
      </c>
      <c r="K1586" s="0" t="n">
        <v>352350637</v>
      </c>
      <c r="L1586" s="0" t="n">
        <v>47178</v>
      </c>
      <c r="M1586" s="0" t="n">
        <f aca="false">H1586 / (H1586 + J1586)</f>
        <v>0.763929968503007</v>
      </c>
      <c r="N1586" s="0" t="n">
        <f aca="false">K1586 / (K1586+ I1586)</f>
        <v>0.953518971707948</v>
      </c>
      <c r="O1586" s="0" t="n">
        <f aca="false">I1586 / (I1586 + K1586)</f>
        <v>0.0464810282920515</v>
      </c>
      <c r="P1586" s="0" t="n">
        <f aca="false">J1586 / (H1586 + J1586)</f>
        <v>0.236070031496993</v>
      </c>
      <c r="Q1586" s="0" t="n">
        <f aca="false">100 * (J1586 + I1586) / (H1586 + I1586 + J1586 + K1586)</f>
        <v>4.75440905762826</v>
      </c>
      <c r="R1586" s="0" t="n">
        <f aca="false">(2 * S1586 * M1586) / (S1586 + M1586)</f>
        <v>0.152679366079942</v>
      </c>
      <c r="S1586" s="0" t="n">
        <f aca="false">H1586 / (H1586 + I1586)</f>
        <v>0.0848152931959794</v>
      </c>
      <c r="T1586" s="0" t="n">
        <f aca="false">AVERAGE(M1586:S1586)</f>
        <v>0.998843388129169</v>
      </c>
      <c r="U1586" s="0" t="n">
        <f aca="false">(H1586 + K1586)/(H1586 + K1586 + I1586 + J1586)</f>
        <v>0.952455909423717</v>
      </c>
      <c r="V1586" s="0" t="n">
        <f aca="false">(I1586+J1586)/W1586</f>
        <v>0.095187496407142</v>
      </c>
      <c r="W1586" s="0" t="n">
        <f aca="false">VLOOKUP(G1586,ValidPixels!$A$1:$B$53, 2,0)</f>
        <v>185611290</v>
      </c>
    </row>
    <row r="1587" customFormat="false" ht="12.8" hidden="false" customHeight="false" outlineLevel="0" collapsed="false">
      <c r="A1587" s="0" t="n">
        <v>29</v>
      </c>
      <c r="B1587" s="0" t="s">
        <v>129</v>
      </c>
      <c r="C1587" s="0" t="n">
        <f aca="false">VLOOKUP(D1587,List!$G$2:$H$12, 2, 0)</f>
        <v>1</v>
      </c>
      <c r="D1587" s="0" t="s">
        <v>77</v>
      </c>
      <c r="E1587" s="0" t="n">
        <f aca="false">VLOOKUP(G1587,List!$A$2:$B$54, 2, 0)</f>
        <v>49</v>
      </c>
      <c r="F1587" s="0" t="n">
        <f aca="false">VLOOKUP(G1587,List!$L$2:$M$54, 2,0)</f>
        <v>2</v>
      </c>
      <c r="G1587" s="0" t="s">
        <v>81</v>
      </c>
      <c r="H1587" s="0" t="n">
        <v>3456369</v>
      </c>
      <c r="I1587" s="0" t="n">
        <v>14075856</v>
      </c>
      <c r="J1587" s="0" t="n">
        <v>548139</v>
      </c>
      <c r="K1587" s="0" t="n">
        <v>408946185</v>
      </c>
      <c r="L1587" s="0" t="n">
        <v>0</v>
      </c>
      <c r="M1587" s="0" t="n">
        <f aca="false">H1587 / (H1587 + J1587)</f>
        <v>0.863119514307376</v>
      </c>
      <c r="N1587" s="0" t="n">
        <f aca="false">K1587 / (K1587+ I1587)</f>
        <v>0.966725478495812</v>
      </c>
      <c r="O1587" s="0" t="n">
        <f aca="false">I1587 / (I1587 + K1587)</f>
        <v>0.033274521504188</v>
      </c>
      <c r="P1587" s="0" t="n">
        <f aca="false">J1587 / (H1587 + J1587)</f>
        <v>0.136880485692624</v>
      </c>
      <c r="Q1587" s="0" t="n">
        <f aca="false">100 * (J1587 + I1587) / (H1587 + I1587 + J1587 + K1587)</f>
        <v>3.42461025766339</v>
      </c>
      <c r="R1587" s="0" t="n">
        <f aca="false">(2 * S1587 * M1587) / (S1587 + M1587)</f>
        <v>0.320974309334661</v>
      </c>
      <c r="S1587" s="0" t="n">
        <f aca="false">H1587 / (H1587 + I1587)</f>
        <v>0.197143773822205</v>
      </c>
      <c r="T1587" s="0" t="n">
        <f aca="false">AVERAGE(M1587:S1587)</f>
        <v>0.848961191545751</v>
      </c>
      <c r="U1587" s="0" t="n">
        <f aca="false">(H1587 + K1587)/(H1587 + K1587 + I1587 + J1587)</f>
        <v>0.965753897423366</v>
      </c>
      <c r="V1587" s="0" t="n">
        <f aca="false">(I1587+J1587)/W1587</f>
        <v>0.0682853076181784</v>
      </c>
      <c r="W1587" s="0" t="n">
        <f aca="false">VLOOKUP(G1587,ValidPixels!$A$1:$B$53, 2,0)</f>
        <v>214160198</v>
      </c>
    </row>
    <row r="1588" customFormat="false" ht="12.8" hidden="false" customHeight="false" outlineLevel="0" collapsed="false">
      <c r="A1588" s="0" t="n">
        <v>29</v>
      </c>
      <c r="B1588" s="0" t="s">
        <v>129</v>
      </c>
      <c r="C1588" s="0" t="n">
        <f aca="false">VLOOKUP(D1588,List!$G$2:$H$12, 2, 0)</f>
        <v>11</v>
      </c>
      <c r="D1588" s="0" t="s">
        <v>82</v>
      </c>
      <c r="E1588" s="0" t="n">
        <f aca="false">VLOOKUP(G1588,List!$A$2:$B$54, 2, 0)</f>
        <v>50</v>
      </c>
      <c r="F1588" s="0" t="n">
        <f aca="false">VLOOKUP(G1588,List!$L$2:$M$54, 2,0)</f>
        <v>3</v>
      </c>
      <c r="G1588" s="0" t="s">
        <v>83</v>
      </c>
      <c r="H1588" s="0" t="n">
        <v>478970</v>
      </c>
      <c r="I1588" s="0" t="n">
        <v>21867</v>
      </c>
      <c r="J1588" s="0" t="n">
        <v>198405</v>
      </c>
      <c r="K1588" s="0" t="n">
        <v>811561883</v>
      </c>
      <c r="L1588" s="0" t="n">
        <v>0</v>
      </c>
      <c r="M1588" s="0" t="n">
        <f aca="false">H1588 / (H1588 + J1588)</f>
        <v>0.707097250415206</v>
      </c>
      <c r="N1588" s="0" t="n">
        <f aca="false">K1588 / (K1588+ I1588)</f>
        <v>0.999973056385124</v>
      </c>
      <c r="O1588" s="0" t="n">
        <f aca="false">I1588 / (I1588 + K1588)</f>
        <v>2.69436148764684E-005</v>
      </c>
      <c r="P1588" s="0" t="n">
        <f aca="false">J1588 / (H1588 + J1588)</f>
        <v>0.292902749584794</v>
      </c>
      <c r="Q1588" s="0" t="n">
        <f aca="false">100 * (J1588 + I1588) / (H1588 + I1588 + J1588 + K1588)</f>
        <v>0.0271183728016037</v>
      </c>
      <c r="R1588" s="0" t="n">
        <f aca="false">(2 * S1588 * M1588) / (S1588 + M1588)</f>
        <v>0.813045530006484</v>
      </c>
      <c r="S1588" s="0" t="n">
        <f aca="false">H1588 / (H1588 + I1588)</f>
        <v>0.956339088366075</v>
      </c>
      <c r="T1588" s="0" t="n">
        <f aca="false">AVERAGE(M1588:S1588)</f>
        <v>0.542357570167738</v>
      </c>
      <c r="U1588" s="0" t="n">
        <f aca="false">(H1588 + K1588)/(H1588 + K1588 + I1588 + J1588)</f>
        <v>0.999728816271984</v>
      </c>
      <c r="V1588" s="0" t="n">
        <f aca="false">(I1588+J1588)/W1588</f>
        <v>0.000542277694530429</v>
      </c>
      <c r="W1588" s="0" t="n">
        <f aca="false">VLOOKUP(G1588,ValidPixels!$A$1:$B$53, 2,0)</f>
        <v>406197788</v>
      </c>
    </row>
    <row r="1589" customFormat="false" ht="12.8" hidden="false" customHeight="false" outlineLevel="0" collapsed="false">
      <c r="A1589" s="0" t="n">
        <v>29</v>
      </c>
      <c r="B1589" s="0" t="s">
        <v>129</v>
      </c>
      <c r="C1589" s="0" t="n">
        <f aca="false">VLOOKUP(D1589,List!$G$2:$H$12, 2, 0)</f>
        <v>11</v>
      </c>
      <c r="D1589" s="0" t="s">
        <v>82</v>
      </c>
      <c r="E1589" s="0" t="n">
        <f aca="false">VLOOKUP(G1589,List!$A$2:$B$54, 2, 0)</f>
        <v>52</v>
      </c>
      <c r="F1589" s="0" t="n">
        <f aca="false">VLOOKUP(G1589,List!$L$2:$M$54, 2,0)</f>
        <v>1</v>
      </c>
      <c r="G1589" s="0" t="s">
        <v>85</v>
      </c>
      <c r="H1589" s="0" t="n">
        <v>1819506</v>
      </c>
      <c r="I1589" s="0" t="n">
        <v>208791</v>
      </c>
      <c r="J1589" s="0" t="n">
        <v>200957</v>
      </c>
      <c r="K1589" s="0" t="n">
        <v>1379251981</v>
      </c>
      <c r="L1589" s="0" t="n">
        <v>0</v>
      </c>
      <c r="M1589" s="0" t="n">
        <f aca="false">H1589 / (H1589 + J1589)</f>
        <v>0.900539133851993</v>
      </c>
      <c r="N1589" s="0" t="n">
        <f aca="false">K1589 / (K1589+ I1589)</f>
        <v>0.999848643031945</v>
      </c>
      <c r="O1589" s="0" t="n">
        <f aca="false">I1589 / (I1589 + K1589)</f>
        <v>0.000151356968054471</v>
      </c>
      <c r="P1589" s="0" t="n">
        <f aca="false">J1589 / (H1589 + J1589)</f>
        <v>0.0994608661480067</v>
      </c>
      <c r="Q1589" s="0" t="n">
        <f aca="false">100 * (J1589 + I1589) / (H1589 + I1589 + J1589 + K1589)</f>
        <v>0.0296600481873357</v>
      </c>
      <c r="R1589" s="0" t="n">
        <f aca="false">(2 * S1589 * M1589) / (S1589 + M1589)</f>
        <v>0.898796668609648</v>
      </c>
      <c r="S1589" s="0" t="n">
        <f aca="false">H1589 / (H1589 + I1589)</f>
        <v>0.897060933384016</v>
      </c>
      <c r="T1589" s="0" t="n">
        <f aca="false">AVERAGE(M1589:S1589)</f>
        <v>0.546502521454429</v>
      </c>
      <c r="U1589" s="0" t="n">
        <f aca="false">(H1589 + K1589)/(H1589 + K1589 + I1589 + J1589)</f>
        <v>0.999703399518127</v>
      </c>
      <c r="V1589" s="0" t="n">
        <f aca="false">(I1589+J1589)/W1589</f>
        <v>0.000593483889070835</v>
      </c>
      <c r="W1589" s="0" t="n">
        <f aca="false">VLOOKUP(G1589,ValidPixels!$A$1:$B$53, 2,0)</f>
        <v>690411328</v>
      </c>
    </row>
    <row r="1590" customFormat="false" ht="12.8" hidden="false" customHeight="false" outlineLevel="0" collapsed="false">
      <c r="A1590" s="0" t="n">
        <v>29</v>
      </c>
      <c r="B1590" s="0" t="s">
        <v>129</v>
      </c>
      <c r="C1590" s="0" t="n">
        <f aca="false">VLOOKUP(D1590,List!$G$2:$H$12, 2, 0)</f>
        <v>11</v>
      </c>
      <c r="D1590" s="0" t="s">
        <v>82</v>
      </c>
      <c r="E1590" s="0" t="n">
        <f aca="false">VLOOKUP(G1590,List!$A$2:$B$54, 2, 0)</f>
        <v>51</v>
      </c>
      <c r="F1590" s="0" t="n">
        <f aca="false">VLOOKUP(G1590,List!$L$2:$M$54, 2,0)</f>
        <v>2</v>
      </c>
      <c r="G1590" s="0" t="s">
        <v>84</v>
      </c>
      <c r="H1590" s="0" t="n">
        <v>1884900</v>
      </c>
      <c r="I1590" s="0" t="n">
        <v>496281</v>
      </c>
      <c r="J1590" s="0" t="n">
        <v>591005</v>
      </c>
      <c r="K1590" s="0" t="n">
        <v>963199577</v>
      </c>
      <c r="L1590" s="0" t="n">
        <v>0</v>
      </c>
      <c r="M1590" s="0" t="n">
        <f aca="false">H1590 / (H1590 + J1590)</f>
        <v>0.761297384188812</v>
      </c>
      <c r="N1590" s="0" t="n">
        <f aca="false">K1590 / (K1590+ I1590)</f>
        <v>0.99948502320947</v>
      </c>
      <c r="O1590" s="0" t="n">
        <f aca="false">I1590 / (I1590 + K1590)</f>
        <v>0.000514976790530109</v>
      </c>
      <c r="P1590" s="0" t="n">
        <f aca="false">J1590 / (H1590 + J1590)</f>
        <v>0.238702615811188</v>
      </c>
      <c r="Q1590" s="0" t="n">
        <f aca="false">100 * (J1590 + I1590) / (H1590 + I1590 + J1590 + K1590)</f>
        <v>0.112535476779402</v>
      </c>
      <c r="R1590" s="0" t="n">
        <f aca="false">(2 * S1590 * M1590) / (S1590 + M1590)</f>
        <v>0.776144379572443</v>
      </c>
      <c r="S1590" s="0" t="n">
        <f aca="false">H1590 / (H1590 + I1590)</f>
        <v>0.7915819922971</v>
      </c>
      <c r="T1590" s="0" t="n">
        <f aca="false">AVERAGE(M1590:S1590)</f>
        <v>0.525751692664135</v>
      </c>
      <c r="U1590" s="0" t="n">
        <f aca="false">(H1590 + K1590)/(H1590 + K1590 + I1590 + J1590)</f>
        <v>0.998874645232206</v>
      </c>
      <c r="V1590" s="0" t="n">
        <f aca="false">(I1590+J1590)/W1590</f>
        <v>0.00225288435070726</v>
      </c>
      <c r="W1590" s="0" t="n">
        <f aca="false">VLOOKUP(G1590,ValidPixels!$A$1:$B$53, 2,0)</f>
        <v>482619536</v>
      </c>
    </row>
    <row r="1591" customFormat="false" ht="12.8" hidden="false" customHeight="false" outlineLevel="0" collapsed="false">
      <c r="A1591" s="0" t="n">
        <v>29</v>
      </c>
      <c r="B1591" s="0" t="s">
        <v>129</v>
      </c>
      <c r="C1591" s="0" t="n">
        <f aca="false">VLOOKUP(D1591,List!$G$2:$H$12, 2, 0)</f>
        <v>11</v>
      </c>
      <c r="D1591" s="0" t="s">
        <v>82</v>
      </c>
      <c r="E1591" s="0" t="n">
        <f aca="false">VLOOKUP(G1591,List!$A$2:$B$54, 2, 0)</f>
        <v>53</v>
      </c>
      <c r="F1591" s="0" t="n">
        <f aca="false">VLOOKUP(G1591,List!$L$2:$M$54, 2,0)</f>
        <v>4</v>
      </c>
      <c r="G1591" s="0" t="s">
        <v>86</v>
      </c>
      <c r="H1591" s="0" t="n">
        <v>4272960</v>
      </c>
      <c r="I1591" s="0" t="n">
        <v>136221</v>
      </c>
      <c r="J1591" s="0" t="n">
        <v>1567880</v>
      </c>
      <c r="K1591" s="0" t="n">
        <v>478479794</v>
      </c>
      <c r="L1591" s="0" t="n">
        <v>0</v>
      </c>
      <c r="M1591" s="0" t="n">
        <f aca="false">H1591 / (H1591 + J1591)</f>
        <v>0.73156600762904</v>
      </c>
      <c r="N1591" s="0" t="n">
        <f aca="false">K1591 / (K1591+ I1591)</f>
        <v>0.999715385620767</v>
      </c>
      <c r="O1591" s="0" t="n">
        <f aca="false">I1591 / (I1591 + K1591)</f>
        <v>0.000284614379232588</v>
      </c>
      <c r="P1591" s="0" t="n">
        <f aca="false">J1591 / (H1591 + J1591)</f>
        <v>0.26843399237096</v>
      </c>
      <c r="Q1591" s="0" t="n">
        <f aca="false">100 * (J1591 + I1591) / (H1591 + I1591 + J1591 + K1591)</f>
        <v>0.351754956589478</v>
      </c>
      <c r="R1591" s="0" t="n">
        <f aca="false">(2 * S1591 * M1591) / (S1591 + M1591)</f>
        <v>0.833746584519193</v>
      </c>
      <c r="S1591" s="0" t="n">
        <f aca="false">H1591 / (H1591 + I1591)</f>
        <v>0.969105146738136</v>
      </c>
      <c r="T1591" s="0" t="n">
        <f aca="false">AVERAGE(M1591:S1591)</f>
        <v>0.593515241120972</v>
      </c>
      <c r="U1591" s="0" t="n">
        <f aca="false">(H1591 + K1591)/(H1591 + K1591 + I1591 + J1591)</f>
        <v>0.996482450434105</v>
      </c>
      <c r="V1591" s="0" t="n">
        <f aca="false">(I1591+J1591)/W1591</f>
        <v>0.00704213172992065</v>
      </c>
      <c r="W1591" s="0" t="n">
        <f aca="false">VLOOKUP(G1591,ValidPixels!$A$1:$B$53, 2,0)</f>
        <v>241986527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2"/>
    <col collapsed="false" customWidth="true" hidden="false" outlineLevel="0" max="2" min="2" style="1" width="15.84"/>
    <col collapsed="false" customWidth="false" hidden="false" outlineLevel="0" max="3" min="3" style="1" width="11.52"/>
    <col collapsed="false" customWidth="true" hidden="false" outlineLevel="0" max="4" min="4" style="1" width="18.8"/>
    <col collapsed="false" customWidth="true" hidden="false" outlineLevel="0" max="5" min="5" style="1" width="8.33"/>
    <col collapsed="false" customWidth="true" hidden="false" outlineLevel="0" max="6" min="6" style="1" width="9.44"/>
    <col collapsed="false" customWidth="true" hidden="false" outlineLevel="0" max="7" min="7" style="1" width="17.78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1" t="s">
        <v>130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1" t="s">
        <v>19</v>
      </c>
      <c r="V1" s="1" t="s">
        <v>20</v>
      </c>
    </row>
    <row r="2" customFormat="false" ht="12.8" hidden="false" customHeight="false" outlineLevel="0" collapsed="false">
      <c r="A2" s="1" t="n">
        <v>1</v>
      </c>
      <c r="B2" s="1" t="s">
        <v>22</v>
      </c>
      <c r="C2" s="1" t="n">
        <v>3</v>
      </c>
      <c r="D2" s="1" t="s">
        <v>23</v>
      </c>
      <c r="E2" s="1" t="n">
        <v>1</v>
      </c>
      <c r="F2" s="1" t="n">
        <v>4</v>
      </c>
      <c r="G2" s="2" t="s">
        <v>24</v>
      </c>
      <c r="H2" s="2" t="n">
        <v>659563</v>
      </c>
      <c r="I2" s="2" t="n">
        <v>95654</v>
      </c>
      <c r="J2" s="2" t="n">
        <v>11299</v>
      </c>
      <c r="K2" s="2" t="n">
        <v>67473453</v>
      </c>
      <c r="L2" s="2" t="n">
        <v>12413</v>
      </c>
      <c r="M2" s="6" t="n">
        <f aca="false">H2 / (H2 + J2)</f>
        <v>0.983157489915959</v>
      </c>
      <c r="N2" s="6" t="n">
        <f aca="false">K2 / (K2+ I2)</f>
        <v>0.998584353053534</v>
      </c>
      <c r="O2" s="6" t="n">
        <f aca="false">I2 / (I2 + K2)</f>
        <v>0.00141564694646623</v>
      </c>
      <c r="P2" s="6" t="n">
        <f aca="false">J2 / (H2 + J2)</f>
        <v>0.0168425100840411</v>
      </c>
      <c r="Q2" s="6" t="n">
        <f aca="false">100 * (J2 + I2) / (H2 + I2 + J2 + K2)</f>
        <v>0.156730727705928</v>
      </c>
      <c r="R2" s="1" t="n">
        <f aca="false">(2 * S2 * M2) / (S2 + M2)</f>
        <v>0.925002051078517</v>
      </c>
      <c r="S2" s="6" t="n">
        <f aca="false">H2 / (H2 + I2)</f>
        <v>0.87334236385039</v>
      </c>
      <c r="T2" s="3" t="n">
        <f aca="false">AVERAGE(M2:S2)</f>
        <v>0.565010734662119</v>
      </c>
      <c r="V2" s="1" t="n">
        <f aca="false">I2+J2</f>
        <v>106953</v>
      </c>
    </row>
    <row r="3" customFormat="false" ht="12.8" hidden="false" customHeight="false" outlineLevel="0" collapsed="false">
      <c r="A3" s="1" t="n">
        <v>1</v>
      </c>
      <c r="B3" s="1" t="s">
        <v>22</v>
      </c>
      <c r="C3" s="1" t="n">
        <v>3</v>
      </c>
      <c r="D3" s="1" t="s">
        <v>23</v>
      </c>
      <c r="E3" s="1" t="n">
        <v>2</v>
      </c>
      <c r="F3" s="1" t="n">
        <v>1</v>
      </c>
      <c r="G3" s="2" t="s">
        <v>25</v>
      </c>
      <c r="H3" s="2" t="n">
        <v>4351746</v>
      </c>
      <c r="I3" s="2" t="n">
        <v>837867</v>
      </c>
      <c r="J3" s="2" t="n">
        <v>476444</v>
      </c>
      <c r="K3" s="2" t="n">
        <v>365875437</v>
      </c>
      <c r="L3" s="2" t="n">
        <v>0</v>
      </c>
      <c r="M3" s="6" t="n">
        <f aca="false">H3 / (H3 + J3)</f>
        <v>0.901320370573652</v>
      </c>
      <c r="N3" s="6" t="n">
        <f aca="false">K3 / (K3+ I3)</f>
        <v>0.997715198791915</v>
      </c>
      <c r="O3" s="6" t="n">
        <f aca="false">I3 / (I3 + K3)</f>
        <v>0.00228480120808489</v>
      </c>
      <c r="P3" s="6" t="n">
        <f aca="false">J3 / (H3 + J3)</f>
        <v>0.0986796294263482</v>
      </c>
      <c r="Q3" s="6" t="n">
        <f aca="false">100 * (J3 + I3) / (H3 + I3 + J3 + K3)</f>
        <v>0.353745415041045</v>
      </c>
      <c r="R3" s="1" t="n">
        <f aca="false">(2 * S3 * M3) / (S3 + M3)</f>
        <v>0.868802470960948</v>
      </c>
      <c r="S3" s="6" t="n">
        <f aca="false">H3 / (H3 + I3)</f>
        <v>0.838549232861872</v>
      </c>
      <c r="T3" s="3" t="n">
        <f aca="false">AVERAGE(M3:S3)</f>
        <v>0.580156731266267</v>
      </c>
      <c r="V3" s="1" t="n">
        <f aca="false">I3+J3</f>
        <v>1314311</v>
      </c>
    </row>
    <row r="4" customFormat="false" ht="12.8" hidden="false" customHeight="false" outlineLevel="0" collapsed="false">
      <c r="A4" s="1" t="n">
        <v>1</v>
      </c>
      <c r="B4" s="1" t="s">
        <v>22</v>
      </c>
      <c r="C4" s="1" t="n">
        <v>3</v>
      </c>
      <c r="D4" s="1" t="s">
        <v>23</v>
      </c>
      <c r="E4" s="1" t="n">
        <v>3</v>
      </c>
      <c r="F4" s="1" t="n">
        <v>2</v>
      </c>
      <c r="G4" s="2" t="s">
        <v>26</v>
      </c>
      <c r="H4" s="2" t="n">
        <v>5217371</v>
      </c>
      <c r="I4" s="2" t="n">
        <v>364925</v>
      </c>
      <c r="J4" s="2" t="n">
        <v>240618</v>
      </c>
      <c r="K4" s="2" t="n">
        <v>86289544</v>
      </c>
      <c r="L4" s="2" t="n">
        <v>357135</v>
      </c>
      <c r="M4" s="6" t="n">
        <f aca="false">H4 / (H4 + J4)</f>
        <v>0.955914531890775</v>
      </c>
      <c r="N4" s="6" t="n">
        <f aca="false">K4 / (K4+ I4)</f>
        <v>0.995788734219813</v>
      </c>
      <c r="O4" s="6" t="n">
        <f aca="false">I4 / (I4 + K4)</f>
        <v>0.00421126578018729</v>
      </c>
      <c r="P4" s="6" t="n">
        <f aca="false">J4 / (H4 + J4)</f>
        <v>0.0440854681092249</v>
      </c>
      <c r="Q4" s="6" t="n">
        <f aca="false">100 * (J4 + I4) / (H4 + I4 + J4 + K4)</f>
        <v>0.657395332996108</v>
      </c>
      <c r="R4" s="1" t="n">
        <f aca="false">(2 * S4 * M4) / (S4 + M4)</f>
        <v>0.945151506505493</v>
      </c>
      <c r="S4" s="6" t="n">
        <f aca="false">H4 / (H4 + I4)</f>
        <v>0.93462815300371</v>
      </c>
      <c r="T4" s="3" t="n">
        <f aca="false">AVERAGE(M4:S4)</f>
        <v>0.648167856072187</v>
      </c>
      <c r="V4" s="1" t="n">
        <f aca="false">I4+J4</f>
        <v>605543</v>
      </c>
    </row>
    <row r="5" customFormat="false" ht="12.8" hidden="false" customHeight="false" outlineLevel="0" collapsed="false">
      <c r="A5" s="1" t="n">
        <v>1</v>
      </c>
      <c r="B5" s="1" t="s">
        <v>22</v>
      </c>
      <c r="C5" s="1" t="n">
        <v>3</v>
      </c>
      <c r="D5" s="1" t="s">
        <v>23</v>
      </c>
      <c r="E5" s="1" t="n">
        <v>4</v>
      </c>
      <c r="F5" s="1" t="n">
        <v>3</v>
      </c>
      <c r="G5" s="2" t="s">
        <v>27</v>
      </c>
      <c r="H5" s="2" t="n">
        <v>5816237</v>
      </c>
      <c r="I5" s="2" t="n">
        <v>335351</v>
      </c>
      <c r="J5" s="2" t="n">
        <v>2825857</v>
      </c>
      <c r="K5" s="2" t="n">
        <v>116203335</v>
      </c>
      <c r="L5" s="2" t="n">
        <v>0</v>
      </c>
      <c r="M5" s="6" t="n">
        <f aca="false">H5 / (H5 + J5)</f>
        <v>0.673012466654494</v>
      </c>
      <c r="N5" s="6" t="n">
        <f aca="false">K5 / (K5+ I5)</f>
        <v>0.997122406202521</v>
      </c>
      <c r="O5" s="6" t="n">
        <f aca="false">I5 / (I5 + K5)</f>
        <v>0.00287759379747941</v>
      </c>
      <c r="P5" s="6" t="n">
        <f aca="false">J5 / (H5 + J5)</f>
        <v>0.326987533345506</v>
      </c>
      <c r="Q5" s="6" t="n">
        <f aca="false">100 * (J5 + I5) / (H5 + I5 + J5 + K5)</f>
        <v>2.52531418960642</v>
      </c>
      <c r="R5" s="1" t="n">
        <f aca="false">(2 * S5 * M5) / (S5 + M5)</f>
        <v>0.786313643892034</v>
      </c>
      <c r="S5" s="6" t="n">
        <f aca="false">H5 / (H5 + I5)</f>
        <v>0.945485458388956</v>
      </c>
      <c r="T5" s="3" t="n">
        <f aca="false">AVERAGE(M5:S5)</f>
        <v>0.893873327412488</v>
      </c>
      <c r="V5" s="1" t="n">
        <f aca="false">I5+J5</f>
        <v>3161208</v>
      </c>
    </row>
    <row r="6" customFormat="false" ht="12.8" hidden="false" customHeight="false" outlineLevel="0" collapsed="false">
      <c r="A6" s="1" t="n">
        <v>1</v>
      </c>
      <c r="B6" s="1" t="s">
        <v>22</v>
      </c>
      <c r="C6" s="1" t="n">
        <v>5</v>
      </c>
      <c r="D6" s="1" t="s">
        <v>28</v>
      </c>
      <c r="E6" s="1" t="n">
        <v>5</v>
      </c>
      <c r="F6" s="1" t="n">
        <v>4</v>
      </c>
      <c r="G6" s="2" t="s">
        <v>29</v>
      </c>
      <c r="H6" s="2" t="n">
        <v>58760</v>
      </c>
      <c r="I6" s="2" t="n">
        <v>16504</v>
      </c>
      <c r="J6" s="2" t="n">
        <v>18743</v>
      </c>
      <c r="K6" s="2" t="n">
        <v>93266551</v>
      </c>
      <c r="L6" s="2" t="n">
        <v>0</v>
      </c>
      <c r="M6" s="6" t="n">
        <f aca="false">H6 / (H6 + J6)</f>
        <v>0.75816420009548</v>
      </c>
      <c r="N6" s="6" t="n">
        <f aca="false">K6 / (K6+ I6)</f>
        <v>0.999823076120309</v>
      </c>
      <c r="O6" s="6" t="n">
        <f aca="false">I6 / (I6 + K6)</f>
        <v>0.00017692387969069</v>
      </c>
      <c r="P6" s="6" t="n">
        <f aca="false">J6 / (H6 + J6)</f>
        <v>0.24183579990452</v>
      </c>
      <c r="Q6" s="6" t="n">
        <f aca="false">100 * (J6 + I6) / (H6 + I6 + J6 + K6)</f>
        <v>0.0377536303928261</v>
      </c>
      <c r="R6" s="1" t="n">
        <f aca="false">(2 * S6 * M6) / (S6 + M6)</f>
        <v>0.769276087113054</v>
      </c>
      <c r="S6" s="6" t="n">
        <f aca="false">H6 / (H6 + I6)</f>
        <v>0.780718537414966</v>
      </c>
      <c r="T6" s="3" t="n">
        <f aca="false">AVERAGE(M6:S6)</f>
        <v>0.512535464988692</v>
      </c>
      <c r="V6" s="1" t="n">
        <f aca="false">I6+J6</f>
        <v>35247</v>
      </c>
    </row>
    <row r="7" customFormat="false" ht="12.8" hidden="false" customHeight="false" outlineLevel="0" collapsed="false">
      <c r="A7" s="1" t="n">
        <v>1</v>
      </c>
      <c r="B7" s="1" t="s">
        <v>22</v>
      </c>
      <c r="C7" s="1" t="n">
        <v>5</v>
      </c>
      <c r="D7" s="1" t="s">
        <v>28</v>
      </c>
      <c r="E7" s="1" t="n">
        <v>6</v>
      </c>
      <c r="F7" s="1" t="n">
        <v>5</v>
      </c>
      <c r="G7" s="2" t="s">
        <v>30</v>
      </c>
      <c r="H7" s="2" t="n">
        <v>257705</v>
      </c>
      <c r="I7" s="2" t="n">
        <v>29930</v>
      </c>
      <c r="J7" s="2" t="n">
        <v>9524</v>
      </c>
      <c r="K7" s="2" t="n">
        <v>123932401</v>
      </c>
      <c r="L7" s="2" t="n">
        <v>0</v>
      </c>
      <c r="M7" s="6" t="n">
        <f aca="false">H7 / (H7 + J7)</f>
        <v>0.964360155522043</v>
      </c>
      <c r="N7" s="6" t="n">
        <f aca="false">K7 / (K7+ I7)</f>
        <v>0.999758555685759</v>
      </c>
      <c r="O7" s="6" t="n">
        <f aca="false">I7 / (I7 + K7)</f>
        <v>0.000241444314240912</v>
      </c>
      <c r="P7" s="6" t="n">
        <f aca="false">J7 / (H7 + J7)</f>
        <v>0.0356398444779571</v>
      </c>
      <c r="Q7" s="6" t="n">
        <f aca="false">100 * (J7 + I7) / (H7 + I7 + J7 + K7)</f>
        <v>0.0317589469044244</v>
      </c>
      <c r="R7" s="1" t="n">
        <f aca="false">(2 * S7 * M7) / (S7 + M7)</f>
        <v>0.928894287609216</v>
      </c>
      <c r="S7" s="6" t="n">
        <f aca="false">H7 / (H7 + I7)</f>
        <v>0.895944513011282</v>
      </c>
      <c r="T7" s="3" t="n">
        <f aca="false">AVERAGE(M7:S7)</f>
        <v>0.550942535360703</v>
      </c>
      <c r="V7" s="1" t="n">
        <f aca="false">I7+J7</f>
        <v>39454</v>
      </c>
    </row>
    <row r="8" customFormat="false" ht="12.8" hidden="false" customHeight="false" outlineLevel="0" collapsed="false">
      <c r="A8" s="1" t="n">
        <v>1</v>
      </c>
      <c r="B8" s="1" t="s">
        <v>22</v>
      </c>
      <c r="C8" s="1" t="n">
        <v>5</v>
      </c>
      <c r="D8" s="1" t="s">
        <v>28</v>
      </c>
      <c r="E8" s="1" t="n">
        <v>7</v>
      </c>
      <c r="F8" s="1" t="n">
        <v>2</v>
      </c>
      <c r="G8" s="2" t="s">
        <v>31</v>
      </c>
      <c r="H8" s="2" t="n">
        <v>1000576</v>
      </c>
      <c r="I8" s="2" t="n">
        <v>112940</v>
      </c>
      <c r="J8" s="2" t="n">
        <v>42793</v>
      </c>
      <c r="K8" s="2" t="n">
        <v>28306781</v>
      </c>
      <c r="L8" s="2" t="n">
        <v>0</v>
      </c>
      <c r="M8" s="6" t="n">
        <f aca="false">H8 / (H8 + J8)</f>
        <v>0.958985747132606</v>
      </c>
      <c r="N8" s="6" t="n">
        <f aca="false">K8 / (K8+ I8)</f>
        <v>0.996025998988519</v>
      </c>
      <c r="O8" s="6" t="n">
        <f aca="false">I8 / (I8 + K8)</f>
        <v>0.00397400101148072</v>
      </c>
      <c r="P8" s="6" t="n">
        <f aca="false">J8 / (H8 + J8)</f>
        <v>0.041014252867394</v>
      </c>
      <c r="Q8" s="6" t="n">
        <f aca="false">100 * (J8 + I8) / (H8 + I8 + J8 + K8)</f>
        <v>0.52856981396045</v>
      </c>
      <c r="R8" s="1" t="n">
        <f aca="false">(2 * S8 * M8) / (S8 + M8)</f>
        <v>0.927797263182784</v>
      </c>
      <c r="S8" s="6" t="n">
        <f aca="false">H8 / (H8 + I8)</f>
        <v>0.898573527457172</v>
      </c>
      <c r="T8" s="3" t="n">
        <f aca="false">AVERAGE(M8:S8)</f>
        <v>0.622134372085772</v>
      </c>
      <c r="V8" s="1" t="n">
        <f aca="false">I8+J8</f>
        <v>155733</v>
      </c>
    </row>
    <row r="9" customFormat="false" ht="12.8" hidden="false" customHeight="false" outlineLevel="0" collapsed="false">
      <c r="A9" s="1" t="n">
        <v>1</v>
      </c>
      <c r="B9" s="1" t="s">
        <v>22</v>
      </c>
      <c r="C9" s="1" t="n">
        <v>5</v>
      </c>
      <c r="D9" s="1" t="s">
        <v>28</v>
      </c>
      <c r="E9" s="1" t="n">
        <v>8</v>
      </c>
      <c r="F9" s="1" t="n">
        <v>1</v>
      </c>
      <c r="G9" s="2" t="s">
        <v>32</v>
      </c>
      <c r="H9" s="2" t="n">
        <v>1358192</v>
      </c>
      <c r="I9" s="2" t="n">
        <v>274399</v>
      </c>
      <c r="J9" s="2" t="n">
        <v>192659</v>
      </c>
      <c r="K9" s="2" t="n">
        <v>245445220</v>
      </c>
      <c r="L9" s="2" t="n">
        <v>367</v>
      </c>
      <c r="M9" s="6" t="n">
        <f aca="false">H9 / (H9 + J9)</f>
        <v>0.875772076105312</v>
      </c>
      <c r="N9" s="6" t="n">
        <f aca="false">K9 / (K9+ I9)</f>
        <v>0.998883284122299</v>
      </c>
      <c r="O9" s="6" t="n">
        <f aca="false">I9 / (I9 + K9)</f>
        <v>0.00111671587770124</v>
      </c>
      <c r="P9" s="6" t="n">
        <f aca="false">J9 / (H9 + J9)</f>
        <v>0.124227923894687</v>
      </c>
      <c r="Q9" s="6" t="n">
        <f aca="false">100 * (J9 + I9) / (H9 + I9 + J9 + K9)</f>
        <v>0.188885474274385</v>
      </c>
      <c r="R9" s="1" t="n">
        <f aca="false">(2 * S9 * M9) / (S9 + M9)</f>
        <v>0.853285217698328</v>
      </c>
      <c r="S9" s="6" t="n">
        <f aca="false">H9 / (H9 + I9)</f>
        <v>0.831924223519546</v>
      </c>
      <c r="T9" s="3" t="n">
        <f aca="false">AVERAGE(M9:S9)</f>
        <v>0.553442130784608</v>
      </c>
      <c r="V9" s="1" t="n">
        <f aca="false">I9+J9</f>
        <v>467058</v>
      </c>
    </row>
    <row r="10" customFormat="false" ht="12.8" hidden="false" customHeight="false" outlineLevel="0" collapsed="false">
      <c r="A10" s="1" t="n">
        <v>1</v>
      </c>
      <c r="B10" s="1" t="s">
        <v>22</v>
      </c>
      <c r="C10" s="1" t="n">
        <v>5</v>
      </c>
      <c r="D10" s="1" t="s">
        <v>28</v>
      </c>
      <c r="E10" s="1" t="n">
        <v>9</v>
      </c>
      <c r="F10" s="1" t="n">
        <v>6</v>
      </c>
      <c r="G10" s="2" t="s">
        <v>33</v>
      </c>
      <c r="H10" s="2" t="n">
        <v>1947945</v>
      </c>
      <c r="I10" s="2" t="n">
        <v>182522</v>
      </c>
      <c r="J10" s="2" t="n">
        <v>29947</v>
      </c>
      <c r="K10" s="2" t="n">
        <v>145460239</v>
      </c>
      <c r="L10" s="2" t="n">
        <v>11847</v>
      </c>
      <c r="M10" s="6" t="n">
        <f aca="false">H10 / (H10 + J10)</f>
        <v>0.984859132854574</v>
      </c>
      <c r="N10" s="6" t="n">
        <f aca="false">K10 / (K10+ I10)</f>
        <v>0.998746782890225</v>
      </c>
      <c r="O10" s="6" t="n">
        <f aca="false">I10 / (I10 + K10)</f>
        <v>0.00125321710977451</v>
      </c>
      <c r="P10" s="6" t="n">
        <f aca="false">J10 / (H10 + J10)</f>
        <v>0.0151408671454255</v>
      </c>
      <c r="Q10" s="6" t="n">
        <f aca="false">100 * (J10 + I10) / (H10 + I10 + J10 + K10)</f>
        <v>0.143929047651618</v>
      </c>
      <c r="R10" s="1" t="n">
        <f aca="false">(2 * S10 * M10) / (S10 + M10)</f>
        <v>0.948283730803467</v>
      </c>
      <c r="S10" s="6" t="n">
        <f aca="false">H10 / (H10 + I10)</f>
        <v>0.914327703738194</v>
      </c>
      <c r="T10" s="3" t="n">
        <f aca="false">AVERAGE(M10:S10)</f>
        <v>0.572362926027611</v>
      </c>
      <c r="V10" s="1" t="n">
        <f aca="false">I10+J10</f>
        <v>212469</v>
      </c>
    </row>
    <row r="11" customFormat="false" ht="12.8" hidden="false" customHeight="false" outlineLevel="0" collapsed="false">
      <c r="A11" s="1" t="n">
        <v>1</v>
      </c>
      <c r="B11" s="1" t="s">
        <v>22</v>
      </c>
      <c r="C11" s="1" t="n">
        <v>5</v>
      </c>
      <c r="D11" s="1" t="s">
        <v>28</v>
      </c>
      <c r="E11" s="1" t="n">
        <v>10</v>
      </c>
      <c r="F11" s="1" t="n">
        <v>3</v>
      </c>
      <c r="G11" s="2" t="s">
        <v>34</v>
      </c>
      <c r="H11" s="2" t="n">
        <v>17673769</v>
      </c>
      <c r="I11" s="2" t="n">
        <v>19741217</v>
      </c>
      <c r="J11" s="2" t="n">
        <v>664228</v>
      </c>
      <c r="K11" s="2" t="n">
        <v>997048690</v>
      </c>
      <c r="L11" s="2" t="n">
        <v>337394</v>
      </c>
      <c r="M11" s="6" t="n">
        <f aca="false">H11 / (H11 + J11)</f>
        <v>0.963778595884818</v>
      </c>
      <c r="N11" s="6" t="n">
        <f aca="false">K11 / (K11+ I11)</f>
        <v>0.980584763023223</v>
      </c>
      <c r="O11" s="6" t="n">
        <f aca="false">I11 / (I11 + K11)</f>
        <v>0.019415236976777</v>
      </c>
      <c r="P11" s="6" t="n">
        <f aca="false">J11 / (H11 + J11)</f>
        <v>0.0362214041151823</v>
      </c>
      <c r="Q11" s="6" t="n">
        <f aca="false">100 * (J11 + I11) / (H11 + I11 + J11 + K11)</f>
        <v>1.9712969693067</v>
      </c>
      <c r="R11" s="1" t="n">
        <f aca="false">(2 * S11 * M11) / (S11 + M11)</f>
        <v>0.634002632648373</v>
      </c>
      <c r="S11" s="6" t="n">
        <f aca="false">H11 / (H11 + I11)</f>
        <v>0.472371391506067</v>
      </c>
      <c r="T11" s="3" t="n">
        <f aca="false">AVERAGE(M11:S11)</f>
        <v>0.725381570494449</v>
      </c>
      <c r="V11" s="1" t="n">
        <f aca="false">I11+J11</f>
        <v>20405445</v>
      </c>
    </row>
    <row r="12" customFormat="false" ht="12.8" hidden="false" customHeight="false" outlineLevel="0" collapsed="false">
      <c r="A12" s="1" t="n">
        <v>1</v>
      </c>
      <c r="B12" s="1" t="s">
        <v>22</v>
      </c>
      <c r="C12" s="1" t="n">
        <v>4</v>
      </c>
      <c r="D12" s="1" t="s">
        <v>35</v>
      </c>
      <c r="E12" s="1" t="n">
        <v>11</v>
      </c>
      <c r="F12" s="1" t="n">
        <v>3</v>
      </c>
      <c r="G12" s="2" t="s">
        <v>36</v>
      </c>
      <c r="H12" s="2" t="n">
        <v>82337</v>
      </c>
      <c r="I12" s="2" t="n">
        <v>8676</v>
      </c>
      <c r="J12" s="2" t="n">
        <v>180892</v>
      </c>
      <c r="K12" s="2" t="n">
        <v>9823916</v>
      </c>
      <c r="L12" s="2" t="n">
        <v>3627</v>
      </c>
      <c r="M12" s="6" t="n">
        <f aca="false">H12 / (H12 + J12)</f>
        <v>0.312796082498509</v>
      </c>
      <c r="N12" s="6" t="n">
        <f aca="false">K12 / (K12+ I12)</f>
        <v>0.999117628393408</v>
      </c>
      <c r="O12" s="6" t="n">
        <f aca="false">I12 / (I12 + K12)</f>
        <v>0.000882371606591629</v>
      </c>
      <c r="P12" s="6" t="n">
        <f aca="false">J12 / (H12 + J12)</f>
        <v>0.687203917501491</v>
      </c>
      <c r="Q12" s="6" t="n">
        <f aca="false">100 * (J12 + I12) / (H12 + I12 + J12 + K12)</f>
        <v>1.87768780765824</v>
      </c>
      <c r="R12" s="1" t="n">
        <f aca="false">(2 * S12 * M12) / (S12 + M12)</f>
        <v>0.46486300325766</v>
      </c>
      <c r="S12" s="6" t="n">
        <f aca="false">H12 / (H12 + I12)</f>
        <v>0.904672958808082</v>
      </c>
      <c r="T12" s="3" t="n">
        <f aca="false">AVERAGE(M12:S12)</f>
        <v>0.749603395674854</v>
      </c>
      <c r="V12" s="1" t="n">
        <f aca="false">I12+J12</f>
        <v>189568</v>
      </c>
    </row>
    <row r="13" customFormat="false" ht="12.8" hidden="false" customHeight="false" outlineLevel="0" collapsed="false">
      <c r="A13" s="1" t="n">
        <v>1</v>
      </c>
      <c r="B13" s="1" t="s">
        <v>22</v>
      </c>
      <c r="C13" s="1" t="n">
        <v>4</v>
      </c>
      <c r="D13" s="1" t="s">
        <v>35</v>
      </c>
      <c r="E13" s="1" t="n">
        <v>12</v>
      </c>
      <c r="F13" s="1" t="n">
        <v>4</v>
      </c>
      <c r="G13" s="2" t="s">
        <v>37</v>
      </c>
      <c r="H13" s="2" t="n">
        <v>2512343</v>
      </c>
      <c r="I13" s="2" t="n">
        <v>560191</v>
      </c>
      <c r="J13" s="2" t="n">
        <v>648413</v>
      </c>
      <c r="K13" s="2" t="n">
        <v>47053515</v>
      </c>
      <c r="L13" s="2" t="n">
        <v>540136</v>
      </c>
      <c r="M13" s="6" t="n">
        <f aca="false">H13 / (H13 + J13)</f>
        <v>0.794855091629977</v>
      </c>
      <c r="N13" s="6" t="n">
        <f aca="false">K13 / (K13+ I13)</f>
        <v>0.988234669235787</v>
      </c>
      <c r="O13" s="6" t="n">
        <f aca="false">I13 / (I13 + K13)</f>
        <v>0.0117653307642131</v>
      </c>
      <c r="P13" s="6" t="n">
        <f aca="false">J13 / (H13 + J13)</f>
        <v>0.205144908370023</v>
      </c>
      <c r="Q13" s="6" t="n">
        <f aca="false">100 * (J13 + I13) / (H13 + I13 + J13 + K13)</f>
        <v>2.38033836774085</v>
      </c>
      <c r="R13" s="1" t="n">
        <f aca="false">(2 * S13 * M13) / (S13 + M13)</f>
        <v>0.80610496222701</v>
      </c>
      <c r="S13" s="6" t="n">
        <f aca="false">H13 / (H13 + I13)</f>
        <v>0.817677851571374</v>
      </c>
      <c r="T13" s="3" t="n">
        <f aca="false">AVERAGE(M13:S13)</f>
        <v>0.857731597362748</v>
      </c>
      <c r="V13" s="1" t="n">
        <f aca="false">I13+J13</f>
        <v>1208604</v>
      </c>
    </row>
    <row r="14" customFormat="false" ht="12.8" hidden="false" customHeight="false" outlineLevel="0" collapsed="false">
      <c r="A14" s="1" t="n">
        <v>1</v>
      </c>
      <c r="B14" s="1" t="s">
        <v>22</v>
      </c>
      <c r="C14" s="1" t="n">
        <v>4</v>
      </c>
      <c r="D14" s="1" t="s">
        <v>35</v>
      </c>
      <c r="E14" s="1" t="n">
        <v>13</v>
      </c>
      <c r="F14" s="1" t="n">
        <v>2</v>
      </c>
      <c r="G14" s="2" t="s">
        <v>38</v>
      </c>
      <c r="H14" s="2" t="n">
        <v>3283222</v>
      </c>
      <c r="I14" s="2" t="n">
        <v>895000</v>
      </c>
      <c r="J14" s="2" t="n">
        <v>2207500</v>
      </c>
      <c r="K14" s="2" t="n">
        <v>110589699</v>
      </c>
      <c r="L14" s="2" t="n">
        <v>0</v>
      </c>
      <c r="M14" s="6" t="n">
        <f aca="false">H14 / (H14 + J14)</f>
        <v>0.597958155594109</v>
      </c>
      <c r="N14" s="6" t="n">
        <f aca="false">K14 / (K14+ I14)</f>
        <v>0.991971992497374</v>
      </c>
      <c r="O14" s="6" t="n">
        <f aca="false">I14 / (I14 + K14)</f>
        <v>0.00802800750262599</v>
      </c>
      <c r="P14" s="6" t="n">
        <f aca="false">J14 / (H14 + J14)</f>
        <v>0.40204184440589</v>
      </c>
      <c r="Q14" s="6" t="n">
        <f aca="false">100 * (J14 + I14) / (H14 + I14 + J14 + K14)</f>
        <v>2.65226658171207</v>
      </c>
      <c r="R14" s="1" t="n">
        <f aca="false">(2 * S14 * M14) / (S14 + M14)</f>
        <v>0.679127317316141</v>
      </c>
      <c r="S14" s="6" t="n">
        <f aca="false">H14 / (H14 + I14)</f>
        <v>0.785794053068506</v>
      </c>
      <c r="T14" s="3" t="n">
        <f aca="false">AVERAGE(M14:S14)</f>
        <v>0.873883993156674</v>
      </c>
      <c r="V14" s="1" t="n">
        <f aca="false">I14+J14</f>
        <v>3102500</v>
      </c>
    </row>
    <row r="15" customFormat="false" ht="12.8" hidden="false" customHeight="false" outlineLevel="0" collapsed="false">
      <c r="A15" s="1" t="n">
        <v>1</v>
      </c>
      <c r="B15" s="1" t="s">
        <v>22</v>
      </c>
      <c r="C15" s="1" t="n">
        <v>4</v>
      </c>
      <c r="D15" s="1" t="s">
        <v>35</v>
      </c>
      <c r="E15" s="1" t="n">
        <v>14</v>
      </c>
      <c r="F15" s="1" t="n">
        <v>1</v>
      </c>
      <c r="G15" s="2" t="s">
        <v>39</v>
      </c>
      <c r="H15" s="2" t="n">
        <v>3673592</v>
      </c>
      <c r="I15" s="2" t="n">
        <v>459214</v>
      </c>
      <c r="J15" s="2" t="n">
        <v>424715</v>
      </c>
      <c r="K15" s="2" t="n">
        <v>114969128</v>
      </c>
      <c r="L15" s="2" t="n">
        <v>0</v>
      </c>
      <c r="M15" s="6" t="n">
        <f aca="false">H15 / (H15 + J15)</f>
        <v>0.896368183252255</v>
      </c>
      <c r="N15" s="6" t="n">
        <f aca="false">K15 / (K15+ I15)</f>
        <v>0.996021652983632</v>
      </c>
      <c r="O15" s="6" t="n">
        <f aca="false">I15 / (I15 + K15)</f>
        <v>0.00397834701636796</v>
      </c>
      <c r="P15" s="6" t="n">
        <f aca="false">J15 / (H15 + J15)</f>
        <v>0.103631816747745</v>
      </c>
      <c r="Q15" s="6" t="n">
        <f aca="false">100 * (J15 + I15) / (H15 + I15 + J15 + K15)</f>
        <v>0.739524622663855</v>
      </c>
      <c r="R15" s="1" t="n">
        <f aca="false">(2 * S15 * M15) / (S15 + M15)</f>
        <v>0.89261124224634</v>
      </c>
      <c r="S15" s="6" t="n">
        <f aca="false">H15 / (H15 + I15)</f>
        <v>0.888885662670834</v>
      </c>
      <c r="T15" s="3" t="n">
        <f aca="false">AVERAGE(M15:S15)</f>
        <v>0.645860218225861</v>
      </c>
      <c r="V15" s="1" t="n">
        <f aca="false">I15+J15</f>
        <v>883929</v>
      </c>
    </row>
    <row r="16" customFormat="false" ht="12.8" hidden="false" customHeight="false" outlineLevel="0" collapsed="false">
      <c r="A16" s="1" t="n">
        <v>1</v>
      </c>
      <c r="B16" s="1" t="s">
        <v>22</v>
      </c>
      <c r="C16" s="1" t="n">
        <v>6</v>
      </c>
      <c r="D16" s="1" t="s">
        <v>40</v>
      </c>
      <c r="E16" s="1" t="n">
        <v>15</v>
      </c>
      <c r="F16" s="1" t="n">
        <v>2</v>
      </c>
      <c r="G16" s="2" t="s">
        <v>41</v>
      </c>
      <c r="H16" s="2" t="n">
        <v>147373</v>
      </c>
      <c r="I16" s="2" t="n">
        <v>42635</v>
      </c>
      <c r="J16" s="2" t="n">
        <v>78018</v>
      </c>
      <c r="K16" s="2" t="n">
        <v>2646555</v>
      </c>
      <c r="L16" s="2" t="n">
        <v>0</v>
      </c>
      <c r="M16" s="6" t="n">
        <f aca="false">H16 / (H16 + J16)</f>
        <v>0.653854856671296</v>
      </c>
      <c r="N16" s="6" t="n">
        <f aca="false">K16 / (K16+ I16)</f>
        <v>0.984145783674638</v>
      </c>
      <c r="O16" s="6" t="n">
        <f aca="false">I16 / (I16 + K16)</f>
        <v>0.0158542163253619</v>
      </c>
      <c r="P16" s="6" t="n">
        <f aca="false">J16 / (H16 + J16)</f>
        <v>0.346145143328704</v>
      </c>
      <c r="Q16" s="6" t="n">
        <f aca="false">100 * (J16 + I16) / (H16 + I16 + J16 + K16)</f>
        <v>4.13963447919272</v>
      </c>
      <c r="R16" s="1" t="n">
        <f aca="false">(2 * S16 * M16) / (S16 + M16)</f>
        <v>0.709549132280049</v>
      </c>
      <c r="S16" s="6" t="n">
        <f aca="false">H16 / (H16 + I16)</f>
        <v>0.775614710959539</v>
      </c>
      <c r="T16" s="3" t="n">
        <f aca="false">AVERAGE(M16:S16)</f>
        <v>1.08925690320462</v>
      </c>
      <c r="V16" s="1" t="n">
        <f aca="false">I16+J16</f>
        <v>120653</v>
      </c>
    </row>
    <row r="17" customFormat="false" ht="12.8" hidden="false" customHeight="false" outlineLevel="0" collapsed="false">
      <c r="A17" s="1" t="n">
        <v>1</v>
      </c>
      <c r="B17" s="1" t="s">
        <v>22</v>
      </c>
      <c r="C17" s="1" t="n">
        <v>6</v>
      </c>
      <c r="D17" s="1" t="s">
        <v>40</v>
      </c>
      <c r="E17" s="1" t="n">
        <v>16</v>
      </c>
      <c r="F17" s="1" t="n">
        <v>6</v>
      </c>
      <c r="G17" s="2" t="s">
        <v>42</v>
      </c>
      <c r="H17" s="2" t="n">
        <v>509471</v>
      </c>
      <c r="I17" s="2" t="n">
        <v>1514394</v>
      </c>
      <c r="J17" s="2" t="n">
        <v>181899</v>
      </c>
      <c r="K17" s="2" t="n">
        <v>90145835</v>
      </c>
      <c r="L17" s="2" t="n">
        <v>109931</v>
      </c>
      <c r="M17" s="6" t="n">
        <f aca="false">H17 / (H17 + J17)</f>
        <v>0.736900646542372</v>
      </c>
      <c r="N17" s="6" t="n">
        <f aca="false">K17 / (K17+ I17)</f>
        <v>0.98347817786927</v>
      </c>
      <c r="O17" s="6" t="n">
        <f aca="false">I17 / (I17 + K17)</f>
        <v>0.0165218221307302</v>
      </c>
      <c r="P17" s="6" t="n">
        <f aca="false">J17 / (H17 + J17)</f>
        <v>0.263099353457628</v>
      </c>
      <c r="Q17" s="6" t="n">
        <f aca="false">100 * (J17 + I17) / (H17 + I17 + J17 + K17)</f>
        <v>1.83677707626914</v>
      </c>
      <c r="R17" s="1" t="n">
        <f aca="false">(2 * S17 * M17) / (S17 + M17)</f>
        <v>0.375268439011725</v>
      </c>
      <c r="S17" s="6" t="n">
        <f aca="false">H17 / (H17 + I17)</f>
        <v>0.251731711354265</v>
      </c>
      <c r="T17" s="3" t="n">
        <f aca="false">AVERAGE(M17:S17)</f>
        <v>0.637682460947875</v>
      </c>
      <c r="V17" s="1" t="n">
        <f aca="false">I17+J17</f>
        <v>1696293</v>
      </c>
    </row>
    <row r="18" customFormat="false" ht="12.8" hidden="false" customHeight="false" outlineLevel="0" collapsed="false">
      <c r="A18" s="1" t="n">
        <v>1</v>
      </c>
      <c r="B18" s="1" t="s">
        <v>22</v>
      </c>
      <c r="C18" s="1" t="n">
        <v>6</v>
      </c>
      <c r="D18" s="1" t="s">
        <v>40</v>
      </c>
      <c r="E18" s="1" t="n">
        <v>17</v>
      </c>
      <c r="F18" s="1" t="n">
        <v>4</v>
      </c>
      <c r="G18" s="2" t="s">
        <v>43</v>
      </c>
      <c r="H18" s="2" t="n">
        <v>689404</v>
      </c>
      <c r="I18" s="2" t="n">
        <v>12488</v>
      </c>
      <c r="J18" s="2" t="n">
        <v>15541</v>
      </c>
      <c r="K18" s="2" t="n">
        <v>13813509</v>
      </c>
      <c r="L18" s="2" t="n">
        <v>0</v>
      </c>
      <c r="M18" s="6" t="n">
        <f aca="false">H18 / (H18 + J18)</f>
        <v>0.977954308492152</v>
      </c>
      <c r="N18" s="6" t="n">
        <f aca="false">K18 / (K18+ I18)</f>
        <v>0.999096773997564</v>
      </c>
      <c r="O18" s="6" t="n">
        <f aca="false">I18 / (I18 + K18)</f>
        <v>0.000903226002435846</v>
      </c>
      <c r="P18" s="6" t="n">
        <f aca="false">J18 / (H18 + J18)</f>
        <v>0.0220456915078481</v>
      </c>
      <c r="Q18" s="6" t="n">
        <f aca="false">100 * (J18 + I18) / (H18 + I18 + J18 + K18)</f>
        <v>0.192891830412646</v>
      </c>
      <c r="R18" s="1" t="n">
        <f aca="false">(2 * S18 * M18) / (S18 + M18)</f>
        <v>0.980076583143605</v>
      </c>
      <c r="S18" s="6" t="n">
        <f aca="false">H18 / (H18 + I18)</f>
        <v>0.982208088993748</v>
      </c>
      <c r="T18" s="3" t="n">
        <f aca="false">AVERAGE(M18:S18)</f>
        <v>0.593596643221429</v>
      </c>
      <c r="V18" s="1" t="n">
        <f aca="false">I18+J18</f>
        <v>28029</v>
      </c>
    </row>
    <row r="19" customFormat="false" ht="12.8" hidden="false" customHeight="false" outlineLevel="0" collapsed="false">
      <c r="A19" s="1" t="n">
        <v>1</v>
      </c>
      <c r="B19" s="1" t="s">
        <v>22</v>
      </c>
      <c r="C19" s="1" t="n">
        <v>6</v>
      </c>
      <c r="D19" s="1" t="s">
        <v>40</v>
      </c>
      <c r="E19" s="1" t="n">
        <v>18</v>
      </c>
      <c r="F19" s="1" t="n">
        <v>1</v>
      </c>
      <c r="G19" s="2" t="s">
        <v>44</v>
      </c>
      <c r="H19" s="2" t="n">
        <v>738030</v>
      </c>
      <c r="I19" s="2" t="n">
        <v>218135</v>
      </c>
      <c r="J19" s="2" t="n">
        <v>10774</v>
      </c>
      <c r="K19" s="2" t="n">
        <v>14603294</v>
      </c>
      <c r="L19" s="2" t="n">
        <v>13778</v>
      </c>
      <c r="M19" s="6" t="n">
        <f aca="false">H19 / (H19 + J19)</f>
        <v>0.985611722159604</v>
      </c>
      <c r="N19" s="6" t="n">
        <f aca="false">K19 / (K19+ I19)</f>
        <v>0.985282458256893</v>
      </c>
      <c r="O19" s="6" t="n">
        <f aca="false">I19 / (I19 + K19)</f>
        <v>0.0147175417431072</v>
      </c>
      <c r="P19" s="6" t="n">
        <f aca="false">J19 / (H19 + J19)</f>
        <v>0.0143882778403962</v>
      </c>
      <c r="Q19" s="6" t="n">
        <f aca="false">100 * (J19 + I19) / (H19 + I19 + J19 + K19)</f>
        <v>1.47017067760001</v>
      </c>
      <c r="R19" s="1" t="n">
        <f aca="false">(2 * S19 * M19) / (S19 + M19)</f>
        <v>0.865740080904697</v>
      </c>
      <c r="S19" s="6" t="n">
        <f aca="false">H19 / (H19 + I19)</f>
        <v>0.771864688625917</v>
      </c>
      <c r="T19" s="3" t="n">
        <f aca="false">AVERAGE(M19:S19)</f>
        <v>0.729682206732946</v>
      </c>
      <c r="V19" s="1" t="n">
        <f aca="false">I19+J19</f>
        <v>228909</v>
      </c>
    </row>
    <row r="20" customFormat="false" ht="12.8" hidden="false" customHeight="false" outlineLevel="0" collapsed="false">
      <c r="A20" s="1" t="n">
        <v>1</v>
      </c>
      <c r="B20" s="1" t="s">
        <v>22</v>
      </c>
      <c r="C20" s="1" t="n">
        <v>6</v>
      </c>
      <c r="D20" s="1" t="s">
        <v>40</v>
      </c>
      <c r="E20" s="1" t="n">
        <v>19</v>
      </c>
      <c r="F20" s="1" t="n">
        <v>5</v>
      </c>
      <c r="G20" s="2" t="s">
        <v>45</v>
      </c>
      <c r="H20" s="2" t="n">
        <v>1136823</v>
      </c>
      <c r="I20" s="2" t="n">
        <v>198123</v>
      </c>
      <c r="J20" s="2" t="n">
        <v>309388</v>
      </c>
      <c r="K20" s="2" t="n">
        <v>6414716</v>
      </c>
      <c r="L20" s="2" t="n">
        <v>314</v>
      </c>
      <c r="M20" s="6" t="n">
        <f aca="false">H20 / (H20 + J20)</f>
        <v>0.786069944150611</v>
      </c>
      <c r="N20" s="6" t="n">
        <f aca="false">K20 / (K20+ I20)</f>
        <v>0.970039645604558</v>
      </c>
      <c r="O20" s="6" t="n">
        <f aca="false">I20 / (I20 + K20)</f>
        <v>0.029960354395442</v>
      </c>
      <c r="P20" s="6" t="n">
        <f aca="false">J20 / (H20 + J20)</f>
        <v>0.213930055849388</v>
      </c>
      <c r="Q20" s="6" t="n">
        <f aca="false">100 * (J20 + I20) / (H20 + I20 + J20 + K20)</f>
        <v>6.29740478096054</v>
      </c>
      <c r="R20" s="1" t="n">
        <f aca="false">(2 * S20 * M20) / (S20 + M20)</f>
        <v>0.81751803296254</v>
      </c>
      <c r="S20" s="6" t="n">
        <f aca="false">H20 / (H20 + I20)</f>
        <v>0.851587255214818</v>
      </c>
      <c r="T20" s="3" t="n">
        <f aca="false">AVERAGE(M20:S20)</f>
        <v>1.42378715273398</v>
      </c>
      <c r="V20" s="1" t="n">
        <f aca="false">I20+J20</f>
        <v>507511</v>
      </c>
    </row>
    <row r="21" customFormat="false" ht="12.8" hidden="false" customHeight="false" outlineLevel="0" collapsed="false">
      <c r="A21" s="1" t="n">
        <v>1</v>
      </c>
      <c r="B21" s="1" t="s">
        <v>22</v>
      </c>
      <c r="C21" s="1" t="n">
        <v>6</v>
      </c>
      <c r="D21" s="1" t="s">
        <v>40</v>
      </c>
      <c r="E21" s="1" t="n">
        <v>20</v>
      </c>
      <c r="F21" s="1" t="n">
        <v>3</v>
      </c>
      <c r="G21" s="2" t="s">
        <v>46</v>
      </c>
      <c r="H21" s="2" t="n">
        <v>3174489</v>
      </c>
      <c r="I21" s="2" t="n">
        <v>411791</v>
      </c>
      <c r="J21" s="2" t="n">
        <v>4214191</v>
      </c>
      <c r="K21" s="2" t="n">
        <v>161417107</v>
      </c>
      <c r="L21" s="2" t="n">
        <v>0</v>
      </c>
      <c r="M21" s="6" t="n">
        <f aca="false">H21 / (H21 + J21)</f>
        <v>0.429642236502325</v>
      </c>
      <c r="N21" s="6" t="n">
        <f aca="false">K21 / (K21+ I21)</f>
        <v>0.99745539267035</v>
      </c>
      <c r="O21" s="6" t="n">
        <f aca="false">I21 / (I21 + K21)</f>
        <v>0.00254460732965011</v>
      </c>
      <c r="P21" s="6" t="n">
        <f aca="false">J21 / (H21 + J21)</f>
        <v>0.570357763497675</v>
      </c>
      <c r="Q21" s="6" t="n">
        <f aca="false">100 * (J21 + I21) / (H21 + I21 + J21 + K21)</f>
        <v>2.73374790886086</v>
      </c>
      <c r="R21" s="1" t="n">
        <f aca="false">(2 * S21 * M21) / (S21 + M21)</f>
        <v>0.578496687003871</v>
      </c>
      <c r="S21" s="6" t="n">
        <f aca="false">H21 / (H21 + I21)</f>
        <v>0.885176004104532</v>
      </c>
      <c r="T21" s="3" t="n">
        <f aca="false">AVERAGE(M21:S21)</f>
        <v>0.885345799995609</v>
      </c>
      <c r="V21" s="1" t="n">
        <f aca="false">I21+J21</f>
        <v>4625982</v>
      </c>
    </row>
    <row r="22" customFormat="false" ht="12.8" hidden="false" customHeight="false" outlineLevel="0" collapsed="false">
      <c r="A22" s="1" t="n">
        <v>1</v>
      </c>
      <c r="B22" s="1" t="s">
        <v>22</v>
      </c>
      <c r="C22" s="1" t="n">
        <v>9</v>
      </c>
      <c r="D22" s="1" t="s">
        <v>47</v>
      </c>
      <c r="E22" s="1" t="n">
        <v>21</v>
      </c>
      <c r="F22" s="1" t="n">
        <v>1</v>
      </c>
      <c r="G22" s="2" t="s">
        <v>48</v>
      </c>
      <c r="H22" s="2" t="n">
        <v>1933442</v>
      </c>
      <c r="I22" s="2" t="n">
        <v>557604</v>
      </c>
      <c r="J22" s="2" t="n">
        <v>91155</v>
      </c>
      <c r="K22" s="2" t="n">
        <v>99270183</v>
      </c>
      <c r="L22" s="2" t="n">
        <v>0</v>
      </c>
      <c r="M22" s="6" t="n">
        <f aca="false">H22 / (H22 + J22)</f>
        <v>0.954976224898091</v>
      </c>
      <c r="N22" s="6" t="n">
        <f aca="false">K22 / (K22+ I22)</f>
        <v>0.994414340768668</v>
      </c>
      <c r="O22" s="6" t="n">
        <f aca="false">I22 / (I22 + K22)</f>
        <v>0.00558565923133205</v>
      </c>
      <c r="P22" s="6" t="n">
        <f aca="false">J22 / (H22 + J22)</f>
        <v>0.0450237751019092</v>
      </c>
      <c r="Q22" s="6" t="n">
        <f aca="false">100 * (J22 + I22) / (H22 + I22 + J22 + K22)</f>
        <v>0.636960053875617</v>
      </c>
      <c r="R22" s="1" t="n">
        <f aca="false">(2 * S22 * M22) / (S22 + M22)</f>
        <v>0.856330759539671</v>
      </c>
      <c r="S22" s="6" t="n">
        <f aca="false">H22 / (H22 + I22)</f>
        <v>0.776156682775027</v>
      </c>
      <c r="T22" s="3" t="n">
        <f aca="false">AVERAGE(M22:S22)</f>
        <v>0.609921070884331</v>
      </c>
      <c r="V22" s="1" t="n">
        <f aca="false">I22+J22</f>
        <v>648759</v>
      </c>
    </row>
    <row r="23" customFormat="false" ht="12.8" hidden="false" customHeight="false" outlineLevel="0" collapsed="false">
      <c r="A23" s="1" t="n">
        <v>1</v>
      </c>
      <c r="B23" s="1" t="s">
        <v>22</v>
      </c>
      <c r="C23" s="1" t="n">
        <v>9</v>
      </c>
      <c r="D23" s="1" t="s">
        <v>47</v>
      </c>
      <c r="E23" s="1" t="n">
        <v>22</v>
      </c>
      <c r="F23" s="1" t="n">
        <v>3</v>
      </c>
      <c r="G23" s="2" t="s">
        <v>49</v>
      </c>
      <c r="H23" s="2" t="n">
        <v>2443464</v>
      </c>
      <c r="I23" s="2" t="n">
        <v>340671</v>
      </c>
      <c r="J23" s="2" t="n">
        <v>507745</v>
      </c>
      <c r="K23" s="2" t="n">
        <v>76674831</v>
      </c>
      <c r="L23" s="2" t="n">
        <v>182265</v>
      </c>
      <c r="M23" s="6" t="n">
        <f aca="false">H23 / (H23 + J23)</f>
        <v>0.827953560727146</v>
      </c>
      <c r="N23" s="6" t="n">
        <f aca="false">K23 / (K23+ I23)</f>
        <v>0.995576591839913</v>
      </c>
      <c r="O23" s="6" t="n">
        <f aca="false">I23 / (I23 + K23)</f>
        <v>0.00442340816008704</v>
      </c>
      <c r="P23" s="6" t="n">
        <f aca="false">J23 / (H23 + J23)</f>
        <v>0.172046439272854</v>
      </c>
      <c r="Q23" s="6" t="n">
        <f aca="false">100 * (J23 + I23) / (H23 + I23 + J23 + K23)</f>
        <v>1.06096147933357</v>
      </c>
      <c r="R23" s="1" t="n">
        <f aca="false">(2 * S23 * M23) / (S23 + M23)</f>
        <v>0.852072343001571</v>
      </c>
      <c r="S23" s="6" t="n">
        <f aca="false">H23 / (H23 + I23)</f>
        <v>0.877638476582493</v>
      </c>
      <c r="T23" s="3" t="n">
        <f aca="false">AVERAGE(M23:S23)</f>
        <v>0.684381756988233</v>
      </c>
      <c r="V23" s="1" t="n">
        <f aca="false">I23+J23</f>
        <v>848416</v>
      </c>
    </row>
    <row r="24" customFormat="false" ht="12.8" hidden="false" customHeight="false" outlineLevel="0" collapsed="false">
      <c r="A24" s="1" t="n">
        <v>1</v>
      </c>
      <c r="B24" s="1" t="s">
        <v>22</v>
      </c>
      <c r="C24" s="1" t="n">
        <v>9</v>
      </c>
      <c r="D24" s="1" t="s">
        <v>47</v>
      </c>
      <c r="E24" s="1" t="n">
        <v>23</v>
      </c>
      <c r="F24" s="1" t="n">
        <v>2</v>
      </c>
      <c r="G24" s="2" t="s">
        <v>50</v>
      </c>
      <c r="H24" s="2" t="n">
        <v>3777314</v>
      </c>
      <c r="I24" s="2" t="n">
        <v>1158728</v>
      </c>
      <c r="J24" s="2" t="n">
        <v>1379474</v>
      </c>
      <c r="K24" s="2" t="n">
        <v>79680990</v>
      </c>
      <c r="L24" s="2" t="n">
        <v>1120491</v>
      </c>
      <c r="M24" s="6" t="n">
        <f aca="false">H24 / (H24 + J24)</f>
        <v>0.732493559944679</v>
      </c>
      <c r="N24" s="6" t="n">
        <f aca="false">K24 / (K24+ I24)</f>
        <v>0.985666352769811</v>
      </c>
      <c r="O24" s="6" t="n">
        <f aca="false">I24 / (I24 + K24)</f>
        <v>0.0143336472301895</v>
      </c>
      <c r="P24" s="6" t="n">
        <f aca="false">J24 / (H24 + J24)</f>
        <v>0.267506440055321</v>
      </c>
      <c r="Q24" s="6" t="n">
        <f aca="false">100 * (J24 + I24) / (H24 + I24 + J24 + K24)</f>
        <v>2.95151758840063</v>
      </c>
      <c r="R24" s="1" t="n">
        <f aca="false">(2 * S24 * M24) / (S24 + M24)</f>
        <v>0.748514341369071</v>
      </c>
      <c r="S24" s="6" t="n">
        <f aca="false">H24 / (H24 + I24)</f>
        <v>0.765251592267651</v>
      </c>
      <c r="T24" s="3" t="n">
        <f aca="false">AVERAGE(M24:S24)</f>
        <v>0.923611931719621</v>
      </c>
      <c r="V24" s="1" t="n">
        <f aca="false">I24+J24</f>
        <v>2538202</v>
      </c>
    </row>
    <row r="25" customFormat="false" ht="12.8" hidden="false" customHeight="false" outlineLevel="0" collapsed="false">
      <c r="A25" s="1" t="n">
        <v>1</v>
      </c>
      <c r="B25" s="1" t="s">
        <v>22</v>
      </c>
      <c r="C25" s="1" t="n">
        <v>9</v>
      </c>
      <c r="D25" s="1" t="s">
        <v>47</v>
      </c>
      <c r="E25" s="1" t="n">
        <v>24</v>
      </c>
      <c r="F25" s="1" t="n">
        <v>6</v>
      </c>
      <c r="G25" s="2" t="s">
        <v>51</v>
      </c>
      <c r="H25" s="2" t="n">
        <v>4834096</v>
      </c>
      <c r="I25" s="2" t="n">
        <v>1048739</v>
      </c>
      <c r="J25" s="2" t="n">
        <v>71260</v>
      </c>
      <c r="K25" s="2" t="n">
        <v>80951921</v>
      </c>
      <c r="L25" s="2" t="n">
        <v>861508</v>
      </c>
      <c r="M25" s="6" t="n">
        <f aca="false">H25 / (H25 + J25)</f>
        <v>0.985473021733795</v>
      </c>
      <c r="N25" s="6" t="n">
        <f aca="false">K25 / (K25+ I25)</f>
        <v>0.987210602939049</v>
      </c>
      <c r="O25" s="6" t="n">
        <f aca="false">I25 / (I25 + K25)</f>
        <v>0.0127893970609505</v>
      </c>
      <c r="P25" s="6" t="n">
        <f aca="false">J25 / (H25 + J25)</f>
        <v>0.0145269782662053</v>
      </c>
      <c r="Q25" s="6" t="n">
        <f aca="false">100 * (J25 + I25) / (H25 + I25 + J25 + K25)</f>
        <v>1.28874737509541</v>
      </c>
      <c r="R25" s="1" t="n">
        <f aca="false">(2 * S25 * M25) / (S25 + M25)</f>
        <v>0.89618287255018</v>
      </c>
      <c r="S25" s="6" t="n">
        <f aca="false">H25 / (H25 + I25)</f>
        <v>0.821728979310146</v>
      </c>
      <c r="T25" s="3" t="n">
        <f aca="false">AVERAGE(M25:S25)</f>
        <v>0.715237032422248</v>
      </c>
      <c r="V25" s="1" t="n">
        <f aca="false">I25+J25</f>
        <v>1119999</v>
      </c>
    </row>
    <row r="26" customFormat="false" ht="12.8" hidden="false" customHeight="false" outlineLevel="0" collapsed="false">
      <c r="A26" s="1" t="n">
        <v>1</v>
      </c>
      <c r="B26" s="1" t="s">
        <v>22</v>
      </c>
      <c r="C26" s="1" t="n">
        <v>9</v>
      </c>
      <c r="D26" s="1" t="s">
        <v>47</v>
      </c>
      <c r="E26" s="1" t="n">
        <v>25</v>
      </c>
      <c r="F26" s="1" t="n">
        <v>5</v>
      </c>
      <c r="G26" s="2" t="s">
        <v>52</v>
      </c>
      <c r="H26" s="2" t="n">
        <v>9527354</v>
      </c>
      <c r="I26" s="2" t="n">
        <v>2116447</v>
      </c>
      <c r="J26" s="2" t="n">
        <v>847839</v>
      </c>
      <c r="K26" s="2" t="n">
        <v>515786328</v>
      </c>
      <c r="L26" s="2" t="n">
        <v>328504</v>
      </c>
      <c r="M26" s="6" t="n">
        <f aca="false">H26 / (H26 + J26)</f>
        <v>0.918282098463132</v>
      </c>
      <c r="N26" s="6" t="n">
        <f aca="false">K26 / (K26+ I26)</f>
        <v>0.995913427959524</v>
      </c>
      <c r="O26" s="6" t="n">
        <f aca="false">I26 / (I26 + K26)</f>
        <v>0.00408657204047613</v>
      </c>
      <c r="P26" s="6" t="n">
        <f aca="false">J26 / (H26 + J26)</f>
        <v>0.0817179015368678</v>
      </c>
      <c r="Q26" s="6" t="n">
        <f aca="false">100 * (J26 + I26) / (H26 + I26 + J26 + K26)</f>
        <v>0.561122397593534</v>
      </c>
      <c r="R26" s="1" t="n">
        <f aca="false">(2 * S26 * M26) / (S26 + M26)</f>
        <v>0.865375956776227</v>
      </c>
      <c r="S26" s="6" t="n">
        <f aca="false">H26 / (H26 + I26)</f>
        <v>0.818234011385114</v>
      </c>
      <c r="T26" s="3" t="n">
        <f aca="false">AVERAGE(M26:S26)</f>
        <v>0.606390337964982</v>
      </c>
      <c r="V26" s="1" t="n">
        <f aca="false">I26+J26</f>
        <v>2964286</v>
      </c>
    </row>
    <row r="27" customFormat="false" ht="12.8" hidden="false" customHeight="false" outlineLevel="0" collapsed="false">
      <c r="A27" s="1" t="n">
        <v>1</v>
      </c>
      <c r="B27" s="1" t="s">
        <v>22</v>
      </c>
      <c r="C27" s="1" t="n">
        <v>9</v>
      </c>
      <c r="D27" s="1" t="s">
        <v>47</v>
      </c>
      <c r="E27" s="1" t="n">
        <v>26</v>
      </c>
      <c r="F27" s="1" t="n">
        <v>4</v>
      </c>
      <c r="G27" s="2" t="s">
        <v>53</v>
      </c>
      <c r="H27" s="2" t="n">
        <v>38444118</v>
      </c>
      <c r="I27" s="2" t="n">
        <v>9618084</v>
      </c>
      <c r="J27" s="2" t="n">
        <v>30289547</v>
      </c>
      <c r="K27" s="2" t="n">
        <v>913684458</v>
      </c>
      <c r="L27" s="2" t="n">
        <v>0</v>
      </c>
      <c r="M27" s="6" t="n">
        <f aca="false">H27 / (H27 + J27)</f>
        <v>0.55932006535662</v>
      </c>
      <c r="N27" s="6" t="n">
        <f aca="false">K27 / (K27+ I27)</f>
        <v>0.989582955139313</v>
      </c>
      <c r="O27" s="6" t="n">
        <f aca="false">I27 / (I27 + K27)</f>
        <v>0.0104170448606866</v>
      </c>
      <c r="P27" s="6" t="n">
        <f aca="false">J27 / (H27 + J27)</f>
        <v>0.44067993464338</v>
      </c>
      <c r="Q27" s="6" t="n">
        <f aca="false">100 * (J27 + I27) / (H27 + I27 + J27 + K27)</f>
        <v>4.02279984524799</v>
      </c>
      <c r="R27" s="1" t="n">
        <f aca="false">(2 * S27 * M27) / (S27 + M27)</f>
        <v>0.658312986366204</v>
      </c>
      <c r="S27" s="6" t="n">
        <f aca="false">H27 / (H27 + I27)</f>
        <v>0.799882577165316</v>
      </c>
      <c r="T27" s="3" t="n">
        <f aca="false">AVERAGE(M27:S27)</f>
        <v>1.06871362982564</v>
      </c>
      <c r="V27" s="1" t="n">
        <f aca="false">I27+J27</f>
        <v>39907631</v>
      </c>
    </row>
    <row r="28" customFormat="false" ht="12.8" hidden="false" customHeight="false" outlineLevel="0" collapsed="false">
      <c r="A28" s="1" t="n">
        <v>1</v>
      </c>
      <c r="B28" s="1" t="s">
        <v>22</v>
      </c>
      <c r="C28" s="1" t="n">
        <v>10</v>
      </c>
      <c r="D28" s="1" t="s">
        <v>54</v>
      </c>
      <c r="E28" s="1" t="n">
        <v>27</v>
      </c>
      <c r="F28" s="1" t="n">
        <v>6</v>
      </c>
      <c r="G28" s="2" t="s">
        <v>55</v>
      </c>
      <c r="H28" s="2" t="n">
        <v>399065</v>
      </c>
      <c r="I28" s="2" t="n">
        <v>48319</v>
      </c>
      <c r="J28" s="2" t="n">
        <v>316072</v>
      </c>
      <c r="K28" s="2" t="n">
        <v>34446821</v>
      </c>
      <c r="L28" s="2" t="n">
        <v>0</v>
      </c>
      <c r="M28" s="6" t="n">
        <f aca="false">H28 / (H28 + J28)</f>
        <v>0.558025944679131</v>
      </c>
      <c r="N28" s="6" t="n">
        <f aca="false">K28 / (K28+ I28)</f>
        <v>0.998599251952594</v>
      </c>
      <c r="O28" s="6" t="n">
        <f aca="false">I28 / (I28 + K28)</f>
        <v>0.0014007480474061</v>
      </c>
      <c r="P28" s="6" t="n">
        <f aca="false">J28 / (H28 + J28)</f>
        <v>0.441974055320869</v>
      </c>
      <c r="Q28" s="6" t="n">
        <f aca="false">100 * (J28 + I28) / (H28 + I28 + J28 + K28)</f>
        <v>1.03489955503616</v>
      </c>
      <c r="R28" s="1" t="n">
        <f aca="false">(2 * S28 * M28) / (S28 + M28)</f>
        <v>0.686551038647904</v>
      </c>
      <c r="S28" s="6" t="n">
        <f aca="false">H28 / (H28 + I28)</f>
        <v>0.891996584589525</v>
      </c>
      <c r="T28" s="3" t="n">
        <f aca="false">AVERAGE(M28:S28)</f>
        <v>0.659063882610513</v>
      </c>
      <c r="V28" s="1" t="n">
        <f aca="false">I28+J28</f>
        <v>364391</v>
      </c>
    </row>
    <row r="29" customFormat="false" ht="12.8" hidden="false" customHeight="false" outlineLevel="0" collapsed="false">
      <c r="A29" s="1" t="n">
        <v>1</v>
      </c>
      <c r="B29" s="1" t="s">
        <v>22</v>
      </c>
      <c r="C29" s="1" t="n">
        <v>10</v>
      </c>
      <c r="D29" s="1" t="s">
        <v>54</v>
      </c>
      <c r="E29" s="1" t="n">
        <v>28</v>
      </c>
      <c r="F29" s="1" t="n">
        <v>3</v>
      </c>
      <c r="G29" s="2" t="s">
        <v>56</v>
      </c>
      <c r="H29" s="2" t="n">
        <v>2573085</v>
      </c>
      <c r="I29" s="2" t="n">
        <v>1309925</v>
      </c>
      <c r="J29" s="2" t="n">
        <v>5399996</v>
      </c>
      <c r="K29" s="2" t="n">
        <v>406848489</v>
      </c>
      <c r="L29" s="2" t="n">
        <v>0</v>
      </c>
      <c r="M29" s="6" t="n">
        <f aca="false">H29 / (H29 + J29)</f>
        <v>0.322721542650827</v>
      </c>
      <c r="N29" s="6" t="n">
        <f aca="false">K29 / (K29+ I29)</f>
        <v>0.996790645604576</v>
      </c>
      <c r="O29" s="6" t="n">
        <f aca="false">I29 / (I29 + K29)</f>
        <v>0.00320935439542354</v>
      </c>
      <c r="P29" s="6" t="n">
        <f aca="false">J29 / (H29 + J29)</f>
        <v>0.677278457349173</v>
      </c>
      <c r="Q29" s="6" t="n">
        <f aca="false">100 * (J29 + I29) / (H29 + I29 + J29 + K29)</f>
        <v>1.61245209281744</v>
      </c>
      <c r="R29" s="1" t="n">
        <f aca="false">(2 * S29 * M29) / (S29 + M29)</f>
        <v>0.434052842543128</v>
      </c>
      <c r="S29" s="6" t="n">
        <f aca="false">H29 / (H29 + I29)</f>
        <v>0.662652169322253</v>
      </c>
      <c r="T29" s="3" t="n">
        <f aca="false">AVERAGE(M29:S29)</f>
        <v>0.672736729240403</v>
      </c>
      <c r="V29" s="1" t="n">
        <f aca="false">I29+J29</f>
        <v>6709921</v>
      </c>
    </row>
    <row r="30" customFormat="false" ht="12.8" hidden="false" customHeight="false" outlineLevel="0" collapsed="false">
      <c r="A30" s="1" t="n">
        <v>1</v>
      </c>
      <c r="B30" s="1" t="s">
        <v>22</v>
      </c>
      <c r="C30" s="1" t="n">
        <v>10</v>
      </c>
      <c r="D30" s="1" t="s">
        <v>54</v>
      </c>
      <c r="E30" s="1" t="n">
        <v>29</v>
      </c>
      <c r="F30" s="1" t="n">
        <v>1</v>
      </c>
      <c r="G30" s="2" t="s">
        <v>57</v>
      </c>
      <c r="H30" s="2" t="n">
        <v>11171881</v>
      </c>
      <c r="I30" s="2" t="n">
        <v>1347155</v>
      </c>
      <c r="J30" s="2" t="n">
        <v>1168276</v>
      </c>
      <c r="K30" s="2" t="n">
        <v>358639870</v>
      </c>
      <c r="L30" s="2" t="n">
        <v>0</v>
      </c>
      <c r="M30" s="6" t="n">
        <f aca="false">H30 / (H30 + J30)</f>
        <v>0.905327298510059</v>
      </c>
      <c r="N30" s="6" t="n">
        <f aca="false">K30 / (K30+ I30)</f>
        <v>0.996257767901496</v>
      </c>
      <c r="O30" s="6" t="n">
        <f aca="false">I30 / (I30 + K30)</f>
        <v>0.00374223209850411</v>
      </c>
      <c r="P30" s="6" t="n">
        <f aca="false">J30 / (H30 + J30)</f>
        <v>0.0946727014899405</v>
      </c>
      <c r="Q30" s="6" t="n">
        <f aca="false">100 * (J30 + I30) / (H30 + I30 + J30 + K30)</f>
        <v>0.67559692700599</v>
      </c>
      <c r="R30" s="1" t="n">
        <f aca="false">(2 * S30 * M30) / (S30 + M30)</f>
        <v>0.898812845614095</v>
      </c>
      <c r="S30" s="6" t="n">
        <f aca="false">H30 / (H30 + I30)</f>
        <v>0.892391474870749</v>
      </c>
      <c r="T30" s="3" t="n">
        <f aca="false">AVERAGE(M30:S30)</f>
        <v>0.638114463927262</v>
      </c>
      <c r="V30" s="1" t="n">
        <f aca="false">I30+J30</f>
        <v>2515431</v>
      </c>
    </row>
    <row r="31" customFormat="false" ht="12.8" hidden="false" customHeight="false" outlineLevel="0" collapsed="false">
      <c r="A31" s="1" t="n">
        <v>1</v>
      </c>
      <c r="B31" s="1" t="s">
        <v>22</v>
      </c>
      <c r="C31" s="1" t="n">
        <v>10</v>
      </c>
      <c r="D31" s="1" t="s">
        <v>54</v>
      </c>
      <c r="E31" s="1" t="n">
        <v>30</v>
      </c>
      <c r="F31" s="1" t="n">
        <v>4</v>
      </c>
      <c r="G31" s="2" t="s">
        <v>58</v>
      </c>
      <c r="H31" s="2" t="n">
        <v>15896482</v>
      </c>
      <c r="I31" s="2" t="n">
        <v>2926361</v>
      </c>
      <c r="J31" s="2" t="n">
        <v>3567815</v>
      </c>
      <c r="K31" s="2" t="n">
        <v>204257906</v>
      </c>
      <c r="L31" s="2" t="n">
        <v>0</v>
      </c>
      <c r="M31" s="6" t="n">
        <f aca="false">H31 / (H31 + J31)</f>
        <v>0.816699519124682</v>
      </c>
      <c r="N31" s="6" t="n">
        <f aca="false">K31 / (K31+ I31)</f>
        <v>0.985875563611208</v>
      </c>
      <c r="O31" s="6" t="n">
        <f aca="false">I31 / (I31 + K31)</f>
        <v>0.014124436388792</v>
      </c>
      <c r="P31" s="6" t="n">
        <f aca="false">J31 / (H31 + J31)</f>
        <v>0.183300480875318</v>
      </c>
      <c r="Q31" s="6" t="n">
        <f aca="false">100 * (J31 + I31) / (H31 + I31 + J31 + K31)</f>
        <v>2.86530648391842</v>
      </c>
      <c r="R31" s="1" t="n">
        <f aca="false">(2 * S31 * M31) / (S31 + M31)</f>
        <v>0.83038231636001</v>
      </c>
      <c r="S31" s="6" t="n">
        <f aca="false">H31 / (H31 + I31)</f>
        <v>0.844531402615428</v>
      </c>
      <c r="T31" s="3" t="n">
        <f aca="false">AVERAGE(M31:S31)</f>
        <v>0.93431717184198</v>
      </c>
      <c r="V31" s="1" t="n">
        <f aca="false">I31+J31</f>
        <v>6494176</v>
      </c>
    </row>
    <row r="32" customFormat="false" ht="12.8" hidden="false" customHeight="false" outlineLevel="0" collapsed="false">
      <c r="A32" s="1" t="n">
        <v>1</v>
      </c>
      <c r="B32" s="1" t="s">
        <v>22</v>
      </c>
      <c r="C32" s="1" t="n">
        <v>10</v>
      </c>
      <c r="D32" s="1" t="s">
        <v>54</v>
      </c>
      <c r="E32" s="1" t="n">
        <v>31</v>
      </c>
      <c r="F32" s="1" t="n">
        <v>2</v>
      </c>
      <c r="G32" s="2" t="s">
        <v>59</v>
      </c>
      <c r="H32" s="2" t="n">
        <v>57782782</v>
      </c>
      <c r="I32" s="2" t="n">
        <v>2068938</v>
      </c>
      <c r="J32" s="2" t="n">
        <v>4178483</v>
      </c>
      <c r="K32" s="2" t="n">
        <v>257411577</v>
      </c>
      <c r="L32" s="2" t="n">
        <v>0</v>
      </c>
      <c r="M32" s="6" t="n">
        <f aca="false">H32 / (H32 + J32)</f>
        <v>0.93256298108181</v>
      </c>
      <c r="N32" s="6" t="n">
        <f aca="false">K32 / (K32+ I32)</f>
        <v>0.992026615177637</v>
      </c>
      <c r="O32" s="6" t="n">
        <f aca="false">I32 / (I32 + K32)</f>
        <v>0.00797338482236325</v>
      </c>
      <c r="P32" s="6" t="n">
        <f aca="false">J32 / (H32 + J32)</f>
        <v>0.0674370189181903</v>
      </c>
      <c r="Q32" s="6" t="n">
        <f aca="false">100 * (J32 + I32) / (H32 + I32 + J32 + K32)</f>
        <v>1.94356222143867</v>
      </c>
      <c r="R32" s="1" t="n">
        <f aca="false">(2 * S32 * M32) / (S32 + M32)</f>
        <v>0.948713012820431</v>
      </c>
      <c r="S32" s="6" t="n">
        <f aca="false">H32 / (H32 + I32)</f>
        <v>0.965432271620598</v>
      </c>
      <c r="T32" s="3" t="n">
        <f aca="false">AVERAGE(M32:S32)</f>
        <v>0.836815357982814</v>
      </c>
      <c r="V32" s="1" t="n">
        <f aca="false">I32+J32</f>
        <v>6247421</v>
      </c>
    </row>
    <row r="33" customFormat="false" ht="12.8" hidden="false" customHeight="false" outlineLevel="0" collapsed="false">
      <c r="A33" s="1" t="n">
        <v>1</v>
      </c>
      <c r="B33" s="1" t="s">
        <v>22</v>
      </c>
      <c r="C33" s="1" t="n">
        <v>2</v>
      </c>
      <c r="D33" s="1" t="s">
        <v>60</v>
      </c>
      <c r="E33" s="1" t="n">
        <v>32</v>
      </c>
      <c r="F33" s="1" t="n">
        <v>4</v>
      </c>
      <c r="G33" s="2" t="s">
        <v>61</v>
      </c>
      <c r="H33" s="2" t="n">
        <v>7944040</v>
      </c>
      <c r="I33" s="2" t="n">
        <v>2339882</v>
      </c>
      <c r="J33" s="2" t="n">
        <v>6071826</v>
      </c>
      <c r="K33" s="2" t="n">
        <v>917299632</v>
      </c>
      <c r="L33" s="2" t="n">
        <v>0</v>
      </c>
      <c r="M33" s="6" t="n">
        <f aca="false">H33 / (H33 + J33)</f>
        <v>0.56678909458752</v>
      </c>
      <c r="N33" s="6" t="n">
        <f aca="false">K33 / (K33+ I33)</f>
        <v>0.997455653041894</v>
      </c>
      <c r="O33" s="6" t="n">
        <f aca="false">I33 / (I33 + K33)</f>
        <v>0.00254434695810602</v>
      </c>
      <c r="P33" s="6" t="n">
        <f aca="false">J33 / (H33 + J33)</f>
        <v>0.43321090541248</v>
      </c>
      <c r="Q33" s="6" t="n">
        <f aca="false">100 * (J33 + I33) / (H33 + I33 + J33 + K33)</f>
        <v>0.900943557996742</v>
      </c>
      <c r="R33" s="1" t="n">
        <f aca="false">(2 * S33 * M33) / (S33 + M33)</f>
        <v>0.653836156924497</v>
      </c>
      <c r="S33" s="6" t="n">
        <f aca="false">H33 / (H33 + I33)</f>
        <v>0.772471825437805</v>
      </c>
      <c r="T33" s="3" t="n">
        <f aca="false">AVERAGE(M33:S33)</f>
        <v>0.618178791479863</v>
      </c>
      <c r="V33" s="1" t="n">
        <f aca="false">I33+J33</f>
        <v>8411708</v>
      </c>
    </row>
    <row r="34" customFormat="false" ht="12.8" hidden="false" customHeight="false" outlineLevel="0" collapsed="false">
      <c r="A34" s="1" t="n">
        <v>1</v>
      </c>
      <c r="B34" s="1" t="s">
        <v>22</v>
      </c>
      <c r="C34" s="1" t="n">
        <v>2</v>
      </c>
      <c r="D34" s="1" t="s">
        <v>60</v>
      </c>
      <c r="E34" s="1" t="n">
        <v>33</v>
      </c>
      <c r="F34" s="1" t="n">
        <v>1</v>
      </c>
      <c r="G34" s="2" t="s">
        <v>62</v>
      </c>
      <c r="H34" s="2" t="n">
        <v>13642811</v>
      </c>
      <c r="I34" s="2" t="n">
        <v>115375</v>
      </c>
      <c r="J34" s="2" t="n">
        <v>10619369</v>
      </c>
      <c r="K34" s="2" t="n">
        <v>2080043961</v>
      </c>
      <c r="L34" s="2" t="n">
        <v>0</v>
      </c>
      <c r="M34" s="6" t="n">
        <f aca="false">H34 / (H34 + J34)</f>
        <v>0.562307715135243</v>
      </c>
      <c r="N34" s="6" t="n">
        <f aca="false">K34 / (K34+ I34)</f>
        <v>0.999944535498794</v>
      </c>
      <c r="O34" s="6" t="n">
        <f aca="false">I34 / (I34 + K34)</f>
        <v>5.54645012058826E-005</v>
      </c>
      <c r="P34" s="6" t="n">
        <f aca="false">J34 / (H34 + J34)</f>
        <v>0.437692284864757</v>
      </c>
      <c r="Q34" s="6" t="n">
        <f aca="false">100 * (J34 + I34) / (H34 + I34 + J34 + K34)</f>
        <v>0.510104269433824</v>
      </c>
      <c r="R34" s="1" t="n">
        <f aca="false">(2 * S34 * M34) / (S34 + M34)</f>
        <v>0.71765805726331</v>
      </c>
      <c r="S34" s="6" t="n">
        <f aca="false">H34 / (H34 + I34)</f>
        <v>0.991614083426405</v>
      </c>
      <c r="T34" s="3" t="n">
        <f aca="false">AVERAGE(M34:S34)</f>
        <v>0.602768058589077</v>
      </c>
      <c r="V34" s="1" t="n">
        <f aca="false">I34+J34</f>
        <v>10734744</v>
      </c>
    </row>
    <row r="35" customFormat="false" ht="12.8" hidden="false" customHeight="false" outlineLevel="0" collapsed="false">
      <c r="A35" s="1" t="n">
        <v>1</v>
      </c>
      <c r="B35" s="1" t="s">
        <v>22</v>
      </c>
      <c r="C35" s="1" t="n">
        <v>2</v>
      </c>
      <c r="D35" s="1" t="s">
        <v>60</v>
      </c>
      <c r="E35" s="1" t="n">
        <v>34</v>
      </c>
      <c r="F35" s="1" t="n">
        <v>3</v>
      </c>
      <c r="G35" s="2" t="s">
        <v>63</v>
      </c>
      <c r="H35" s="2" t="n">
        <v>14270508</v>
      </c>
      <c r="I35" s="2" t="n">
        <v>1253784</v>
      </c>
      <c r="J35" s="2" t="n">
        <v>6451675</v>
      </c>
      <c r="K35" s="2" t="n">
        <v>1945826904</v>
      </c>
      <c r="L35" s="2" t="n">
        <v>888594</v>
      </c>
      <c r="M35" s="6" t="n">
        <f aca="false">H35 / (H35 + J35)</f>
        <v>0.688658525986379</v>
      </c>
      <c r="N35" s="6" t="n">
        <f aca="false">K35 / (K35+ I35)</f>
        <v>0.999356069829192</v>
      </c>
      <c r="O35" s="6" t="n">
        <f aca="false">I35 / (I35 + K35)</f>
        <v>0.00064393017080759</v>
      </c>
      <c r="P35" s="6" t="n">
        <f aca="false">J35 / (H35 + J35)</f>
        <v>0.311341474013621</v>
      </c>
      <c r="Q35" s="6" t="n">
        <f aca="false">100 * (J35 + I35) / (H35 + I35 + J35 + K35)</f>
        <v>0.391576773952171</v>
      </c>
      <c r="R35" s="1" t="n">
        <f aca="false">(2 * S35 * M35) / (S35 + M35)</f>
        <v>0.787414941728816</v>
      </c>
      <c r="S35" s="6" t="n">
        <f aca="false">H35 / (H35 + I35)</f>
        <v>0.919237283091557</v>
      </c>
      <c r="T35" s="3" t="n">
        <f aca="false">AVERAGE(M35:S35)</f>
        <v>0.585461285538935</v>
      </c>
      <c r="V35" s="1" t="n">
        <f aca="false">I35+J35</f>
        <v>7705459</v>
      </c>
    </row>
    <row r="36" customFormat="false" ht="12.8" hidden="false" customHeight="false" outlineLevel="0" collapsed="false">
      <c r="A36" s="1" t="n">
        <v>1</v>
      </c>
      <c r="B36" s="1" t="s">
        <v>22</v>
      </c>
      <c r="C36" s="1" t="n">
        <v>2</v>
      </c>
      <c r="D36" s="1" t="s">
        <v>60</v>
      </c>
      <c r="E36" s="1" t="n">
        <v>35</v>
      </c>
      <c r="F36" s="1" t="n">
        <v>2</v>
      </c>
      <c r="G36" s="2" t="s">
        <v>64</v>
      </c>
      <c r="H36" s="2" t="n">
        <v>20125865</v>
      </c>
      <c r="I36" s="2" t="n">
        <v>321268</v>
      </c>
      <c r="J36" s="2" t="n">
        <v>3646953</v>
      </c>
      <c r="K36" s="2" t="n">
        <v>574279649</v>
      </c>
      <c r="L36" s="2" t="n">
        <v>5175</v>
      </c>
      <c r="M36" s="6" t="n">
        <f aca="false">H36 / (H36 + J36)</f>
        <v>0.846591472664284</v>
      </c>
      <c r="N36" s="6" t="n">
        <f aca="false">K36 / (K36+ I36)</f>
        <v>0.99944088498557</v>
      </c>
      <c r="O36" s="6" t="n">
        <f aca="false">I36 / (I36 + K36)</f>
        <v>0.000559115014430094</v>
      </c>
      <c r="P36" s="6" t="n">
        <f aca="false">J36 / (H36 + J36)</f>
        <v>0.153408527335716</v>
      </c>
      <c r="Q36" s="6" t="n">
        <f aca="false">100 * (J36 + I36) / (H36 + I36 + J36 + K36)</f>
        <v>0.663167643880626</v>
      </c>
      <c r="R36" s="1" t="n">
        <f aca="false">(2 * S36 * M36) / (S36 + M36)</f>
        <v>0.910261750403116</v>
      </c>
      <c r="S36" s="6" t="n">
        <f aca="false">H36 / (H36 + I36)</f>
        <v>0.984287870578237</v>
      </c>
      <c r="T36" s="3" t="n">
        <f aca="false">AVERAGE(M36:S36)</f>
        <v>0.651102466408854</v>
      </c>
      <c r="V36" s="1" t="n">
        <f aca="false">I36+J36</f>
        <v>3968221</v>
      </c>
    </row>
    <row r="37" customFormat="false" ht="12.8" hidden="false" customHeight="false" outlineLevel="0" collapsed="false">
      <c r="A37" s="1" t="n">
        <v>1</v>
      </c>
      <c r="B37" s="1" t="s">
        <v>22</v>
      </c>
      <c r="C37" s="1" t="n">
        <v>7</v>
      </c>
      <c r="D37" s="1" t="s">
        <v>65</v>
      </c>
      <c r="E37" s="1" t="n">
        <v>36</v>
      </c>
      <c r="F37" s="1" t="n">
        <v>1</v>
      </c>
      <c r="G37" s="2" t="s">
        <v>66</v>
      </c>
      <c r="H37" s="2" t="n">
        <v>22085</v>
      </c>
      <c r="I37" s="2" t="n">
        <v>6794928</v>
      </c>
      <c r="J37" s="2" t="n">
        <v>35097</v>
      </c>
      <c r="K37" s="2" t="n">
        <v>301305809</v>
      </c>
      <c r="L37" s="2" t="n">
        <v>0</v>
      </c>
      <c r="M37" s="6" t="n">
        <f aca="false">H37 / (H37 + J37)</f>
        <v>0.386222937287958</v>
      </c>
      <c r="N37" s="6" t="n">
        <f aca="false">K37 / (K37+ I37)</f>
        <v>0.97794575869515</v>
      </c>
      <c r="O37" s="6" t="n">
        <f aca="false">I37 / (I37 + K37)</f>
        <v>0.0220542413048496</v>
      </c>
      <c r="P37" s="6" t="n">
        <f aca="false">J37 / (H37 + J37)</f>
        <v>0.613777062712042</v>
      </c>
      <c r="Q37" s="6" t="n">
        <f aca="false">100 * (J37 + I37) / (H37 + I37 + J37 + K37)</f>
        <v>2.21640418074085</v>
      </c>
      <c r="R37" s="1" t="n">
        <f aca="false">(2 * S37 * M37) / (S37 + M37)</f>
        <v>0.00642547963797943</v>
      </c>
      <c r="S37" s="6" t="n">
        <f aca="false">H37 / (H37 + I37)</f>
        <v>0.00323968870236862</v>
      </c>
      <c r="T37" s="3" t="n">
        <f aca="false">AVERAGE(M37:S37)</f>
        <v>0.603724192725885</v>
      </c>
      <c r="V37" s="1" t="n">
        <f aca="false">I37+J37</f>
        <v>6830025</v>
      </c>
    </row>
    <row r="38" customFormat="false" ht="12.8" hidden="false" customHeight="false" outlineLevel="0" collapsed="false">
      <c r="A38" s="1" t="n">
        <v>1</v>
      </c>
      <c r="B38" s="1" t="s">
        <v>22</v>
      </c>
      <c r="C38" s="1" t="n">
        <v>7</v>
      </c>
      <c r="D38" s="1" t="s">
        <v>65</v>
      </c>
      <c r="E38" s="1" t="n">
        <v>37</v>
      </c>
      <c r="F38" s="1" t="n">
        <v>2</v>
      </c>
      <c r="G38" s="2" t="s">
        <v>67</v>
      </c>
      <c r="H38" s="2" t="n">
        <v>668440</v>
      </c>
      <c r="I38" s="2" t="n">
        <v>175173</v>
      </c>
      <c r="J38" s="2" t="n">
        <v>69143</v>
      </c>
      <c r="K38" s="2" t="n">
        <v>24734216</v>
      </c>
      <c r="L38" s="2" t="n">
        <v>0</v>
      </c>
      <c r="M38" s="6" t="n">
        <f aca="false">H38 / (H38 + J38)</f>
        <v>0.906257329683575</v>
      </c>
      <c r="N38" s="6" t="n">
        <f aca="false">K38 / (K38+ I38)</f>
        <v>0.992967591457181</v>
      </c>
      <c r="O38" s="6" t="n">
        <f aca="false">I38 / (I38 + K38)</f>
        <v>0.00703240854281893</v>
      </c>
      <c r="P38" s="6" t="n">
        <f aca="false">J38 / (H38 + J38)</f>
        <v>0.0937426703164254</v>
      </c>
      <c r="Q38" s="6" t="n">
        <f aca="false">100 * (J38 + I38) / (H38 + I38 + J38 + K38)</f>
        <v>0.952611481776484</v>
      </c>
      <c r="R38" s="1" t="n">
        <f aca="false">(2 * S38 * M38) / (S38 + M38)</f>
        <v>0.845486581043716</v>
      </c>
      <c r="S38" s="6" t="n">
        <f aca="false">H38 / (H38 + I38)</f>
        <v>0.792353839971646</v>
      </c>
      <c r="T38" s="3" t="n">
        <f aca="false">AVERAGE(M38:S38)</f>
        <v>0.655778843255978</v>
      </c>
      <c r="V38" s="1" t="n">
        <f aca="false">I38+J38</f>
        <v>244316</v>
      </c>
    </row>
    <row r="39" customFormat="false" ht="12.8" hidden="false" customHeight="false" outlineLevel="0" collapsed="false">
      <c r="A39" s="1" t="n">
        <v>1</v>
      </c>
      <c r="B39" s="1" t="s">
        <v>22</v>
      </c>
      <c r="C39" s="1" t="n">
        <v>7</v>
      </c>
      <c r="D39" s="1" t="s">
        <v>65</v>
      </c>
      <c r="E39" s="1" t="n">
        <v>38</v>
      </c>
      <c r="F39" s="1" t="n">
        <v>4</v>
      </c>
      <c r="G39" s="2" t="s">
        <v>68</v>
      </c>
      <c r="H39" s="2" t="n">
        <v>885563</v>
      </c>
      <c r="I39" s="2" t="n">
        <v>71875</v>
      </c>
      <c r="J39" s="2" t="n">
        <v>1965533</v>
      </c>
      <c r="K39" s="2" t="n">
        <v>46119492</v>
      </c>
      <c r="L39" s="2" t="n">
        <v>0</v>
      </c>
      <c r="M39" s="6" t="n">
        <f aca="false">H39 / (H39 + J39)</f>
        <v>0.310604413180054</v>
      </c>
      <c r="N39" s="6" t="n">
        <f aca="false">K39 / (K39+ I39)</f>
        <v>0.998443973307826</v>
      </c>
      <c r="O39" s="6" t="n">
        <f aca="false">I39 / (I39 + K39)</f>
        <v>0.00155602669217389</v>
      </c>
      <c r="P39" s="6" t="n">
        <f aca="false">J39 / (H39 + J39)</f>
        <v>0.689395586819946</v>
      </c>
      <c r="Q39" s="6" t="n">
        <f aca="false">100 * (J39 + I39) / (H39 + I39 + J39 + K39)</f>
        <v>4.15437536242827</v>
      </c>
      <c r="R39" s="1" t="n">
        <f aca="false">(2 * S39 * M39) / (S39 + M39)</f>
        <v>0.465041404382894</v>
      </c>
      <c r="S39" s="6" t="n">
        <f aca="false">H39 / (H39 + I39)</f>
        <v>0.924929864910313</v>
      </c>
      <c r="T39" s="3" t="n">
        <f aca="false">AVERAGE(M39:S39)</f>
        <v>1.07776380453164</v>
      </c>
      <c r="V39" s="1" t="n">
        <f aca="false">I39+J39</f>
        <v>2037408</v>
      </c>
    </row>
    <row r="40" customFormat="false" ht="12.8" hidden="false" customHeight="false" outlineLevel="0" collapsed="false">
      <c r="A40" s="1" t="n">
        <v>1</v>
      </c>
      <c r="B40" s="1" t="s">
        <v>22</v>
      </c>
      <c r="C40" s="1" t="n">
        <v>7</v>
      </c>
      <c r="D40" s="1" t="s">
        <v>65</v>
      </c>
      <c r="E40" s="1" t="n">
        <v>39</v>
      </c>
      <c r="F40" s="1" t="n">
        <v>3</v>
      </c>
      <c r="G40" s="2" t="s">
        <v>69</v>
      </c>
      <c r="H40" s="2" t="n">
        <v>3412741</v>
      </c>
      <c r="I40" s="2" t="n">
        <v>1802389</v>
      </c>
      <c r="J40" s="2" t="n">
        <v>3589583</v>
      </c>
      <c r="K40" s="2" t="n">
        <v>349663433</v>
      </c>
      <c r="L40" s="2" t="n">
        <v>0</v>
      </c>
      <c r="M40" s="6" t="n">
        <f aca="false">H40 / (H40 + J40)</f>
        <v>0.487372620861303</v>
      </c>
      <c r="N40" s="6" t="n">
        <f aca="false">K40 / (K40+ I40)</f>
        <v>0.994871794390295</v>
      </c>
      <c r="O40" s="6" t="n">
        <f aca="false">I40 / (I40 + K40)</f>
        <v>0.00512820560970506</v>
      </c>
      <c r="P40" s="6" t="n">
        <f aca="false">J40 / (H40 + J40)</f>
        <v>0.512627379138697</v>
      </c>
      <c r="Q40" s="6" t="n">
        <f aca="false">100 * (J40 + I40) / (H40 + I40 + J40 + K40)</f>
        <v>1.50417047097959</v>
      </c>
      <c r="R40" s="1" t="n">
        <f aca="false">(2 * S40 * M40) / (S40 + M40)</f>
        <v>0.558666478302272</v>
      </c>
      <c r="S40" s="6" t="n">
        <f aca="false">H40 / (H40 + I40)</f>
        <v>0.654392316203048</v>
      </c>
      <c r="T40" s="3" t="n">
        <f aca="false">AVERAGE(M40:S40)</f>
        <v>0.673889895069273</v>
      </c>
      <c r="V40" s="1" t="n">
        <f aca="false">I40+J40</f>
        <v>5391972</v>
      </c>
    </row>
    <row r="41" customFormat="false" ht="12.8" hidden="false" customHeight="false" outlineLevel="0" collapsed="false">
      <c r="A41" s="1" t="n">
        <v>1</v>
      </c>
      <c r="B41" s="1" t="s">
        <v>22</v>
      </c>
      <c r="C41" s="1" t="n">
        <v>8</v>
      </c>
      <c r="D41" s="1" t="s">
        <v>70</v>
      </c>
      <c r="E41" s="1" t="n">
        <v>40</v>
      </c>
      <c r="F41" s="1" t="n">
        <v>2</v>
      </c>
      <c r="G41" s="2" t="s">
        <v>71</v>
      </c>
      <c r="H41" s="2" t="n">
        <v>1301971</v>
      </c>
      <c r="I41" s="2" t="n">
        <v>532051</v>
      </c>
      <c r="J41" s="2" t="n">
        <v>4286720</v>
      </c>
      <c r="K41" s="2" t="n">
        <v>59883220</v>
      </c>
      <c r="L41" s="2" t="n">
        <v>0</v>
      </c>
      <c r="M41" s="6" t="n">
        <f aca="false">H41 / (H41 + J41)</f>
        <v>0.232965286504478</v>
      </c>
      <c r="N41" s="6" t="n">
        <f aca="false">K41 / (K41+ I41)</f>
        <v>0.991193435182969</v>
      </c>
      <c r="O41" s="6" t="n">
        <f aca="false">I41 / (I41 + K41)</f>
        <v>0.00880656481703111</v>
      </c>
      <c r="P41" s="6" t="n">
        <f aca="false">J41 / (H41 + J41)</f>
        <v>0.767034713495522</v>
      </c>
      <c r="Q41" s="6" t="n">
        <f aca="false">100 * (J41 + I41) / (H41 + I41 + J41 + K41)</f>
        <v>7.30072991678894</v>
      </c>
      <c r="R41" s="1" t="n">
        <f aca="false">(2 * S41 * M41) / (S41 + M41)</f>
        <v>0.350807312636229</v>
      </c>
      <c r="S41" s="6" t="n">
        <f aca="false">H41 / (H41 + I41)</f>
        <v>0.709899335994879</v>
      </c>
      <c r="T41" s="3" t="n">
        <f aca="false">AVERAGE(M41:S41)</f>
        <v>1.48020522363143</v>
      </c>
      <c r="V41" s="1" t="n">
        <f aca="false">I41+J41</f>
        <v>4818771</v>
      </c>
    </row>
    <row r="42" customFormat="false" ht="12.8" hidden="false" customHeight="false" outlineLevel="0" collapsed="false">
      <c r="A42" s="1" t="n">
        <v>1</v>
      </c>
      <c r="B42" s="1" t="s">
        <v>22</v>
      </c>
      <c r="C42" s="1" t="n">
        <v>8</v>
      </c>
      <c r="D42" s="1" t="s">
        <v>70</v>
      </c>
      <c r="E42" s="1" t="n">
        <v>41</v>
      </c>
      <c r="F42" s="1" t="n">
        <v>1</v>
      </c>
      <c r="G42" s="2" t="s">
        <v>72</v>
      </c>
      <c r="H42" s="2" t="n">
        <v>1313301</v>
      </c>
      <c r="I42" s="2" t="n">
        <v>11580413</v>
      </c>
      <c r="J42" s="2" t="n">
        <v>336645</v>
      </c>
      <c r="K42" s="2" t="n">
        <v>69419342</v>
      </c>
      <c r="L42" s="2" t="n">
        <v>0</v>
      </c>
      <c r="M42" s="6" t="n">
        <f aca="false">H42 / (H42 + J42)</f>
        <v>0.795966049797993</v>
      </c>
      <c r="N42" s="6" t="n">
        <f aca="false">K42 / (K42+ I42)</f>
        <v>0.857031505836036</v>
      </c>
      <c r="O42" s="6" t="n">
        <f aca="false">I42 / (I42 + K42)</f>
        <v>0.142968494163964</v>
      </c>
      <c r="P42" s="6" t="n">
        <f aca="false">J42 / (H42 + J42)</f>
        <v>0.204033950202007</v>
      </c>
      <c r="Q42" s="6" t="n">
        <f aca="false">100 * (J42 + I42) / (H42 + I42 + J42 + K42)</f>
        <v>14.4187551265309</v>
      </c>
      <c r="R42" s="1" t="n">
        <f aca="false">(2 * S42 * M42) / (S42 + M42)</f>
        <v>0.180601169169246</v>
      </c>
      <c r="S42" s="6" t="n">
        <f aca="false">H42 / (H42 + I42)</f>
        <v>0.101855912113453</v>
      </c>
      <c r="T42" s="3" t="n">
        <f aca="false">AVERAGE(M42:S42)</f>
        <v>2.38588745825909</v>
      </c>
      <c r="V42" s="1" t="n">
        <f aca="false">I42+J42</f>
        <v>11917058</v>
      </c>
    </row>
    <row r="43" customFormat="false" ht="12.8" hidden="false" customHeight="false" outlineLevel="0" collapsed="false">
      <c r="A43" s="1" t="n">
        <v>1</v>
      </c>
      <c r="B43" s="1" t="s">
        <v>22</v>
      </c>
      <c r="C43" s="1" t="n">
        <v>8</v>
      </c>
      <c r="D43" s="1" t="s">
        <v>70</v>
      </c>
      <c r="E43" s="1" t="n">
        <v>42</v>
      </c>
      <c r="F43" s="1" t="n">
        <v>3</v>
      </c>
      <c r="G43" s="2" t="s">
        <v>73</v>
      </c>
      <c r="H43" s="2" t="n">
        <v>1894856</v>
      </c>
      <c r="I43" s="2" t="n">
        <v>13868743</v>
      </c>
      <c r="J43" s="2" t="n">
        <v>2043666</v>
      </c>
      <c r="K43" s="2" t="n">
        <v>207575340</v>
      </c>
      <c r="L43" s="2" t="n">
        <v>33037</v>
      </c>
      <c r="M43" s="6" t="n">
        <f aca="false">H43 / (H43 + J43)</f>
        <v>0.481108395484397</v>
      </c>
      <c r="N43" s="6" t="n">
        <f aca="false">K43 / (K43+ I43)</f>
        <v>0.93737135437482</v>
      </c>
      <c r="O43" s="6" t="n">
        <f aca="false">I43 / (I43 + K43)</f>
        <v>0.0626286456251802</v>
      </c>
      <c r="P43" s="6" t="n">
        <f aca="false">J43 / (H43 + J43)</f>
        <v>0.518891604515603</v>
      </c>
      <c r="Q43" s="6" t="n">
        <f aca="false">100 * (J43 + I43) / (H43 + I43 + J43 + K43)</f>
        <v>7.06017618351691</v>
      </c>
      <c r="R43" s="1" t="n">
        <f aca="false">(2 * S43 * M43) / (S43 + M43)</f>
        <v>0.1923504581055</v>
      </c>
      <c r="S43" s="6" t="n">
        <f aca="false">H43 / (H43 + I43)</f>
        <v>0.120204529435188</v>
      </c>
      <c r="T43" s="3" t="n">
        <f aca="false">AVERAGE(M43:S43)</f>
        <v>1.33896159586537</v>
      </c>
      <c r="V43" s="1" t="n">
        <f aca="false">I43+J43</f>
        <v>15912409</v>
      </c>
    </row>
    <row r="44" customFormat="false" ht="12.8" hidden="false" customHeight="false" outlineLevel="0" collapsed="false">
      <c r="A44" s="1" t="n">
        <v>1</v>
      </c>
      <c r="B44" s="1" t="s">
        <v>22</v>
      </c>
      <c r="C44" s="1" t="n">
        <v>8</v>
      </c>
      <c r="D44" s="1" t="s">
        <v>70</v>
      </c>
      <c r="E44" s="1" t="n">
        <v>43</v>
      </c>
      <c r="F44" s="1" t="n">
        <v>4</v>
      </c>
      <c r="G44" s="2" t="s">
        <v>74</v>
      </c>
      <c r="H44" s="2" t="n">
        <v>2523106</v>
      </c>
      <c r="I44" s="2" t="n">
        <v>3697609</v>
      </c>
      <c r="J44" s="2" t="n">
        <v>1407621</v>
      </c>
      <c r="K44" s="2" t="n">
        <v>623800627</v>
      </c>
      <c r="L44" s="2" t="n">
        <v>0</v>
      </c>
      <c r="M44" s="6" t="n">
        <f aca="false">H44 / (H44 + J44)</f>
        <v>0.641892962803064</v>
      </c>
      <c r="N44" s="6" t="n">
        <f aca="false">K44 / (K44+ I44)</f>
        <v>0.994107379450864</v>
      </c>
      <c r="O44" s="6" t="n">
        <f aca="false">I44 / (I44 + K44)</f>
        <v>0.00589262054913569</v>
      </c>
      <c r="P44" s="6" t="n">
        <f aca="false">J44 / (H44 + J44)</f>
        <v>0.358107037196936</v>
      </c>
      <c r="Q44" s="6" t="n">
        <f aca="false">100 * (J44 + I44) / (H44 + I44 + J44 + K44)</f>
        <v>0.808520086843086</v>
      </c>
      <c r="R44" s="1" t="n">
        <f aca="false">(2 * S44 * M44) / (S44 + M44)</f>
        <v>0.497093122336709</v>
      </c>
      <c r="S44" s="6" t="n">
        <f aca="false">H44 / (H44 + I44)</f>
        <v>0.405597427305382</v>
      </c>
      <c r="T44" s="3" t="n">
        <f aca="false">AVERAGE(M44:S44)</f>
        <v>0.530172948069311</v>
      </c>
      <c r="V44" s="1" t="n">
        <f aca="false">I44+J44</f>
        <v>5105230</v>
      </c>
    </row>
    <row r="45" customFormat="false" ht="12.8" hidden="false" customHeight="false" outlineLevel="0" collapsed="false">
      <c r="A45" s="1" t="n">
        <v>1</v>
      </c>
      <c r="B45" s="1" t="s">
        <v>22</v>
      </c>
      <c r="C45" s="1" t="n">
        <v>8</v>
      </c>
      <c r="D45" s="1" t="s">
        <v>70</v>
      </c>
      <c r="E45" s="1" t="n">
        <v>44</v>
      </c>
      <c r="F45" s="1" t="n">
        <v>5</v>
      </c>
      <c r="G45" s="2" t="s">
        <v>75</v>
      </c>
      <c r="H45" s="2" t="n">
        <v>3990151</v>
      </c>
      <c r="I45" s="2" t="n">
        <v>1903495</v>
      </c>
      <c r="J45" s="2" t="n">
        <v>2266177</v>
      </c>
      <c r="K45" s="2" t="n">
        <v>176225919</v>
      </c>
      <c r="L45" s="2" t="n">
        <v>0</v>
      </c>
      <c r="M45" s="6" t="n">
        <f aca="false">H45 / (H45 + J45)</f>
        <v>0.637778422103189</v>
      </c>
      <c r="N45" s="6" t="n">
        <f aca="false">K45 / (K45+ I45)</f>
        <v>0.989313977084099</v>
      </c>
      <c r="O45" s="6" t="n">
        <f aca="false">I45 / (I45 + K45)</f>
        <v>0.0106860229159009</v>
      </c>
      <c r="P45" s="6" t="n">
        <f aca="false">J45 / (H45 + J45)</f>
        <v>0.362221577896811</v>
      </c>
      <c r="Q45" s="6" t="n">
        <f aca="false">100 * (J45 + I45) / (H45 + I45 + J45 + K45)</f>
        <v>2.26138526481077</v>
      </c>
      <c r="R45" s="1" t="n">
        <f aca="false">(2 * S45 * M45) / (S45 + M45)</f>
        <v>0.656816384956873</v>
      </c>
      <c r="S45" s="6" t="n">
        <f aca="false">H45 / (H45 + I45)</f>
        <v>0.677025902132568</v>
      </c>
      <c r="T45" s="3" t="n">
        <f aca="false">AVERAGE(M45:S45)</f>
        <v>0.79931822170003</v>
      </c>
      <c r="V45" s="1" t="n">
        <f aca="false">I45+J45</f>
        <v>4169672</v>
      </c>
    </row>
    <row r="46" customFormat="false" ht="12.8" hidden="false" customHeight="false" outlineLevel="0" collapsed="false">
      <c r="A46" s="1" t="n">
        <v>1</v>
      </c>
      <c r="B46" s="1" t="s">
        <v>22</v>
      </c>
      <c r="C46" s="1" t="n">
        <v>8</v>
      </c>
      <c r="D46" s="1" t="s">
        <v>70</v>
      </c>
      <c r="E46" s="1" t="n">
        <v>45</v>
      </c>
      <c r="F46" s="1" t="n">
        <v>6</v>
      </c>
      <c r="G46" s="2" t="s">
        <v>76</v>
      </c>
      <c r="H46" s="2" t="n">
        <v>6923312</v>
      </c>
      <c r="I46" s="2" t="n">
        <v>18116269</v>
      </c>
      <c r="J46" s="2" t="n">
        <v>2376001</v>
      </c>
      <c r="K46" s="2" t="n">
        <v>107579835</v>
      </c>
      <c r="L46" s="2" t="n">
        <v>0</v>
      </c>
      <c r="M46" s="6" t="n">
        <f aca="false">H46 / (H46 + J46)</f>
        <v>0.744497147262384</v>
      </c>
      <c r="N46" s="6" t="n">
        <f aca="false">K46 / (K46+ I46)</f>
        <v>0.855872470001139</v>
      </c>
      <c r="O46" s="6" t="n">
        <f aca="false">I46 / (I46 + K46)</f>
        <v>0.144127529998861</v>
      </c>
      <c r="P46" s="6" t="n">
        <f aca="false">J46 / (H46 + J46)</f>
        <v>0.255502852737616</v>
      </c>
      <c r="Q46" s="6" t="n">
        <f aca="false">100 * (J46 + I46) / (H46 + I46 + J46 + K46)</f>
        <v>15.1799745912856</v>
      </c>
      <c r="R46" s="1" t="n">
        <f aca="false">(2 * S46 * M46) / (S46 + M46)</f>
        <v>0.403234419838915</v>
      </c>
      <c r="S46" s="6" t="n">
        <f aca="false">H46 / (H46 + I46)</f>
        <v>0.276494722495556</v>
      </c>
      <c r="T46" s="3" t="n">
        <f aca="false">AVERAGE(M46:S46)</f>
        <v>2.55138624766001</v>
      </c>
      <c r="V46" s="1" t="n">
        <f aca="false">I46+J46</f>
        <v>20492270</v>
      </c>
    </row>
    <row r="47" customFormat="false" ht="12.8" hidden="false" customHeight="false" outlineLevel="0" collapsed="false">
      <c r="A47" s="1" t="n">
        <v>1</v>
      </c>
      <c r="B47" s="1" t="s">
        <v>22</v>
      </c>
      <c r="C47" s="1" t="n">
        <v>1</v>
      </c>
      <c r="D47" s="1" t="s">
        <v>77</v>
      </c>
      <c r="E47" s="1" t="n">
        <v>46</v>
      </c>
      <c r="F47" s="1" t="n">
        <v>4</v>
      </c>
      <c r="G47" s="2" t="s">
        <v>78</v>
      </c>
      <c r="H47" s="2" t="n">
        <v>86312</v>
      </c>
      <c r="I47" s="2" t="n">
        <v>12524208</v>
      </c>
      <c r="J47" s="2" t="n">
        <v>2992</v>
      </c>
      <c r="K47" s="2" t="n">
        <v>35658128</v>
      </c>
      <c r="L47" s="2" t="n">
        <v>2226</v>
      </c>
      <c r="M47" s="6" t="n">
        <f aca="false">H47 / (H47 + J47)</f>
        <v>0.96649646152468</v>
      </c>
      <c r="N47" s="6" t="n">
        <f aca="false">K47 / (K47+ I47)</f>
        <v>0.740066401097697</v>
      </c>
      <c r="O47" s="6" t="n">
        <f aca="false">I47 / (I47 + K47)</f>
        <v>0.259933598902303</v>
      </c>
      <c r="P47" s="6" t="n">
        <f aca="false">J47 / (H47 + J47)</f>
        <v>0.0335035384753203</v>
      </c>
      <c r="Q47" s="6" t="n">
        <f aca="false">100 * (J47 + I47) / (H47 + I47 + J47 + K47)</f>
        <v>25.9514696413878</v>
      </c>
      <c r="R47" s="1" t="n">
        <f aca="false">(2 * S47 * M47) / (S47 + M47)</f>
        <v>0.0135926293151779</v>
      </c>
      <c r="S47" s="6" t="n">
        <f aca="false">H47 / (H47 + I47)</f>
        <v>0.0068444441624929</v>
      </c>
      <c r="T47" s="3" t="n">
        <f aca="false">AVERAGE(M47:S47)</f>
        <v>3.99598667355221</v>
      </c>
      <c r="V47" s="1" t="n">
        <f aca="false">I47+J47</f>
        <v>12527200</v>
      </c>
    </row>
    <row r="48" customFormat="false" ht="12.8" hidden="false" customHeight="false" outlineLevel="0" collapsed="false">
      <c r="A48" s="1" t="n">
        <v>1</v>
      </c>
      <c r="B48" s="1" t="s">
        <v>22</v>
      </c>
      <c r="C48" s="1" t="n">
        <v>1</v>
      </c>
      <c r="D48" s="1" t="s">
        <v>77</v>
      </c>
      <c r="E48" s="1" t="n">
        <v>47</v>
      </c>
      <c r="F48" s="1" t="n">
        <v>3</v>
      </c>
      <c r="G48" s="2" t="s">
        <v>79</v>
      </c>
      <c r="H48" s="2" t="n">
        <v>468569</v>
      </c>
      <c r="I48" s="2" t="n">
        <v>212879</v>
      </c>
      <c r="J48" s="2" t="n">
        <v>1139955</v>
      </c>
      <c r="K48" s="2" t="n">
        <v>135801264</v>
      </c>
      <c r="L48" s="2" t="n">
        <v>41101</v>
      </c>
      <c r="M48" s="6" t="n">
        <f aca="false">H48 / (H48 + J48)</f>
        <v>0.291303704514201</v>
      </c>
      <c r="N48" s="6" t="n">
        <f aca="false">K48 / (K48+ I48)</f>
        <v>0.998434875996682</v>
      </c>
      <c r="O48" s="6" t="n">
        <f aca="false">I48 / (I48 + K48)</f>
        <v>0.0015651240033178</v>
      </c>
      <c r="P48" s="6" t="n">
        <f aca="false">J48 / (H48 + J48)</f>
        <v>0.708696295485799</v>
      </c>
      <c r="Q48" s="6" t="n">
        <f aca="false">100 * (J48 + I48) / (H48 + I48 + J48 + K48)</f>
        <v>0.98300231312913</v>
      </c>
      <c r="R48" s="1" t="n">
        <f aca="false">(2 * S48 * M48) / (S48 + M48)</f>
        <v>0.409235571439301</v>
      </c>
      <c r="S48" s="6" t="n">
        <f aca="false">H48 / (H48 + I48)</f>
        <v>0.687607858560008</v>
      </c>
      <c r="T48" s="3" t="n">
        <f aca="false">AVERAGE(M48:S48)</f>
        <v>0.582835106161206</v>
      </c>
      <c r="V48" s="1" t="n">
        <f aca="false">I48+J48</f>
        <v>1352834</v>
      </c>
    </row>
    <row r="49" customFormat="false" ht="12.8" hidden="false" customHeight="false" outlineLevel="0" collapsed="false">
      <c r="A49" s="1" t="n">
        <v>1</v>
      </c>
      <c r="B49" s="1" t="s">
        <v>22</v>
      </c>
      <c r="C49" s="1" t="n">
        <v>1</v>
      </c>
      <c r="D49" s="1" t="s">
        <v>77</v>
      </c>
      <c r="E49" s="1" t="n">
        <v>48</v>
      </c>
      <c r="F49" s="1" t="n">
        <v>1</v>
      </c>
      <c r="G49" s="2" t="s">
        <v>80</v>
      </c>
      <c r="H49" s="2" t="n">
        <v>921127</v>
      </c>
      <c r="I49" s="2" t="n">
        <v>38156924</v>
      </c>
      <c r="J49" s="2" t="n">
        <v>1162564</v>
      </c>
      <c r="K49" s="2" t="n">
        <v>331369690</v>
      </c>
      <c r="L49" s="2" t="n">
        <v>5025</v>
      </c>
      <c r="M49" s="6" t="n">
        <f aca="false">H49 / (H49 + J49)</f>
        <v>0.442065066269423</v>
      </c>
      <c r="N49" s="6" t="n">
        <f aca="false">K49 / (K49+ I49)</f>
        <v>0.896741066666446</v>
      </c>
      <c r="O49" s="6" t="n">
        <f aca="false">I49 / (I49 + K49)</f>
        <v>0.103258933333554</v>
      </c>
      <c r="P49" s="6" t="n">
        <f aca="false">J49 / (H49 + J49)</f>
        <v>0.557934933730577</v>
      </c>
      <c r="Q49" s="6" t="n">
        <f aca="false">100 * (J49 + I49) / (H49 + I49 + J49 + K49)</f>
        <v>10.5808389786177</v>
      </c>
      <c r="R49" s="1" t="n">
        <f aca="false">(2 * S49 * M49) / (S49 + M49)</f>
        <v>0.0447564634169273</v>
      </c>
      <c r="S49" s="6" t="n">
        <f aca="false">H49 / (H49 + I49)</f>
        <v>0.0235714672668808</v>
      </c>
      <c r="T49" s="3" t="n">
        <f aca="false">AVERAGE(M49:S49)</f>
        <v>1.80702384418593</v>
      </c>
      <c r="V49" s="1" t="n">
        <f aca="false">I49+J49</f>
        <v>39319488</v>
      </c>
    </row>
    <row r="50" customFormat="false" ht="12.8" hidden="false" customHeight="false" outlineLevel="0" collapsed="false">
      <c r="A50" s="1" t="n">
        <v>1</v>
      </c>
      <c r="B50" s="1" t="s">
        <v>22</v>
      </c>
      <c r="C50" s="1" t="n">
        <v>1</v>
      </c>
      <c r="D50" s="1" t="s">
        <v>77</v>
      </c>
      <c r="E50" s="1" t="n">
        <v>49</v>
      </c>
      <c r="F50" s="1" t="n">
        <v>2</v>
      </c>
      <c r="G50" s="2" t="s">
        <v>81</v>
      </c>
      <c r="H50" s="2" t="n">
        <v>1460342</v>
      </c>
      <c r="I50" s="2" t="n">
        <v>35234781</v>
      </c>
      <c r="J50" s="2" t="n">
        <v>2544166</v>
      </c>
      <c r="K50" s="2" t="n">
        <v>387787260</v>
      </c>
      <c r="L50" s="2" t="n">
        <v>0</v>
      </c>
      <c r="M50" s="6" t="n">
        <f aca="false">H50 / (H50 + J50)</f>
        <v>0.364674511825173</v>
      </c>
      <c r="N50" s="6" t="n">
        <f aca="false">K50 / (K50+ I50)</f>
        <v>0.916706985487784</v>
      </c>
      <c r="O50" s="6" t="n">
        <f aca="false">I50 / (I50 + K50)</f>
        <v>0.0832930145122154</v>
      </c>
      <c r="P50" s="6" t="n">
        <f aca="false">J50 / (H50 + J50)</f>
        <v>0.635325488174827</v>
      </c>
      <c r="Q50" s="6" t="n">
        <f aca="false">100 * (J50 + I50) / (H50 + I50 + J50 + K50)</f>
        <v>8.84697850484233</v>
      </c>
      <c r="R50" s="1" t="n">
        <f aca="false">(2 * S50 * M50) / (S50 + M50)</f>
        <v>0.0717619282592513</v>
      </c>
      <c r="S50" s="6" t="n">
        <f aca="false">H50 / (H50 + I50)</f>
        <v>0.0397966236548655</v>
      </c>
      <c r="T50" s="3" t="n">
        <f aca="false">AVERAGE(M50:S50)</f>
        <v>1.56550529382235</v>
      </c>
      <c r="V50" s="1" t="n">
        <f aca="false">I50+J50</f>
        <v>37778947</v>
      </c>
    </row>
    <row r="51" customFormat="false" ht="12.8" hidden="false" customHeight="false" outlineLevel="0" collapsed="false">
      <c r="A51" s="1" t="n">
        <v>1</v>
      </c>
      <c r="B51" s="1" t="s">
        <v>22</v>
      </c>
      <c r="C51" s="1" t="n">
        <v>11</v>
      </c>
      <c r="D51" s="1" t="s">
        <v>82</v>
      </c>
      <c r="E51" s="1" t="n">
        <v>50</v>
      </c>
      <c r="F51" s="1" t="n">
        <v>3</v>
      </c>
      <c r="G51" s="2" t="s">
        <v>83</v>
      </c>
      <c r="H51" s="2" t="n">
        <v>550830</v>
      </c>
      <c r="I51" s="2" t="n">
        <v>24201</v>
      </c>
      <c r="J51" s="2" t="n">
        <v>126545</v>
      </c>
      <c r="K51" s="2" t="n">
        <v>811559549</v>
      </c>
      <c r="L51" s="2" t="n">
        <v>0</v>
      </c>
      <c r="M51" s="6" t="n">
        <f aca="false">H51 / (H51 + J51)</f>
        <v>0.813183244140985</v>
      </c>
      <c r="N51" s="6" t="n">
        <f aca="false">K51 / (K51+ I51)</f>
        <v>0.999970180526655</v>
      </c>
      <c r="O51" s="6" t="n">
        <f aca="false">I51 / (I51 + K51)</f>
        <v>2.98194733445562E-005</v>
      </c>
      <c r="P51" s="6" t="n">
        <f aca="false">J51 / (H51 + J51)</f>
        <v>0.186816755859015</v>
      </c>
      <c r="Q51" s="6" t="n">
        <f aca="false">100 * (J51 + I51) / (H51 + I51 + J51 + K51)</f>
        <v>0.0185588101363339</v>
      </c>
      <c r="R51" s="1" t="n">
        <f aca="false">(2 * S51 * M51) / (S51 + M51)</f>
        <v>0.879634878785314</v>
      </c>
      <c r="S51" s="6" t="n">
        <f aca="false">H51 / (H51 + I51)</f>
        <v>0.957913573355176</v>
      </c>
      <c r="T51" s="3" t="n">
        <f aca="false">AVERAGE(M51:S51)</f>
        <v>0.550872466039546</v>
      </c>
      <c r="V51" s="1" t="n">
        <f aca="false">I51+J51</f>
        <v>150746</v>
      </c>
    </row>
    <row r="52" customFormat="false" ht="12.8" hidden="false" customHeight="false" outlineLevel="0" collapsed="false">
      <c r="A52" s="1" t="n">
        <v>1</v>
      </c>
      <c r="B52" s="1" t="s">
        <v>22</v>
      </c>
      <c r="C52" s="1" t="n">
        <v>11</v>
      </c>
      <c r="D52" s="1" t="s">
        <v>82</v>
      </c>
      <c r="E52" s="1" t="n">
        <v>51</v>
      </c>
      <c r="F52" s="1" t="n">
        <v>2</v>
      </c>
      <c r="G52" s="2" t="s">
        <v>84</v>
      </c>
      <c r="H52" s="2" t="n">
        <v>1239308</v>
      </c>
      <c r="I52" s="2" t="n">
        <v>537103</v>
      </c>
      <c r="J52" s="2" t="n">
        <v>1236597</v>
      </c>
      <c r="K52" s="2" t="n">
        <v>963158755</v>
      </c>
      <c r="L52" s="2" t="n">
        <v>0</v>
      </c>
      <c r="M52" s="6" t="n">
        <f aca="false">H52 / (H52 + J52)</f>
        <v>0.500547476579271</v>
      </c>
      <c r="N52" s="6" t="n">
        <f aca="false">K52 / (K52+ I52)</f>
        <v>0.999442663371912</v>
      </c>
      <c r="O52" s="6" t="n">
        <f aca="false">I52 / (I52 + K52)</f>
        <v>0.000557336628087904</v>
      </c>
      <c r="P52" s="6" t="n">
        <f aca="false">J52 / (H52 + J52)</f>
        <v>0.499452523420729</v>
      </c>
      <c r="Q52" s="6" t="n">
        <f aca="false">100 * (J52 + I52) / (H52 + I52 + J52 + K52)</f>
        <v>0.183580194322032</v>
      </c>
      <c r="R52" s="1" t="n">
        <f aca="false">(2 * S52 * M52) / (S52 + M52)</f>
        <v>0.582886126054602</v>
      </c>
      <c r="S52" s="6" t="n">
        <f aca="false">H52 / (H52 + I52)</f>
        <v>0.697647109818617</v>
      </c>
      <c r="T52" s="3" t="n">
        <f aca="false">AVERAGE(M52:S52)</f>
        <v>0.49487334717075</v>
      </c>
      <c r="V52" s="1" t="n">
        <f aca="false">I52+J52</f>
        <v>1773700</v>
      </c>
    </row>
    <row r="53" customFormat="false" ht="12.8" hidden="false" customHeight="false" outlineLevel="0" collapsed="false">
      <c r="A53" s="1" t="n">
        <v>1</v>
      </c>
      <c r="B53" s="1" t="s">
        <v>22</v>
      </c>
      <c r="C53" s="1" t="n">
        <v>11</v>
      </c>
      <c r="D53" s="1" t="s">
        <v>82</v>
      </c>
      <c r="E53" s="1" t="n">
        <v>52</v>
      </c>
      <c r="F53" s="1" t="n">
        <v>1</v>
      </c>
      <c r="G53" s="2" t="s">
        <v>85</v>
      </c>
      <c r="H53" s="2" t="n">
        <v>1680868</v>
      </c>
      <c r="I53" s="2" t="n">
        <v>634234</v>
      </c>
      <c r="J53" s="2" t="n">
        <v>339595</v>
      </c>
      <c r="K53" s="2" t="n">
        <v>1378826538</v>
      </c>
      <c r="L53" s="2" t="n">
        <v>0</v>
      </c>
      <c r="M53" s="6" t="n">
        <f aca="false">H53 / (H53 + J53)</f>
        <v>0.831922188132126</v>
      </c>
      <c r="N53" s="6" t="n">
        <f aca="false">K53 / (K53+ I53)</f>
        <v>0.999540230492324</v>
      </c>
      <c r="O53" s="6" t="n">
        <f aca="false">I53 / (I53 + K53)</f>
        <v>0.000459769507675424</v>
      </c>
      <c r="P53" s="6" t="n">
        <f aca="false">J53 / (H53 + J53)</f>
        <v>0.168077811867874</v>
      </c>
      <c r="Q53" s="6" t="n">
        <f aca="false">100 * (J53 + I53) / (H53 + I53 + J53 + K53)</f>
        <v>0.0704916560086319</v>
      </c>
      <c r="R53" s="1" t="n">
        <f aca="false">(2 * S53 * M53) / (S53 + M53)</f>
        <v>0.775385907027112</v>
      </c>
      <c r="S53" s="6" t="n">
        <f aca="false">H53 / (H53 + I53)</f>
        <v>0.726044899965531</v>
      </c>
      <c r="T53" s="3" t="n">
        <f aca="false">AVERAGE(M53:S53)</f>
        <v>0.510274637571611</v>
      </c>
      <c r="V53" s="1" t="n">
        <f aca="false">I53+J53</f>
        <v>973829</v>
      </c>
    </row>
    <row r="54" customFormat="false" ht="12.8" hidden="false" customHeight="false" outlineLevel="0" collapsed="false">
      <c r="A54" s="1" t="n">
        <v>1</v>
      </c>
      <c r="B54" s="1" t="s">
        <v>22</v>
      </c>
      <c r="C54" s="1" t="n">
        <v>11</v>
      </c>
      <c r="D54" s="1" t="s">
        <v>82</v>
      </c>
      <c r="E54" s="1" t="n">
        <v>53</v>
      </c>
      <c r="F54" s="1" t="n">
        <v>4</v>
      </c>
      <c r="G54" s="2" t="s">
        <v>86</v>
      </c>
      <c r="H54" s="2" t="n">
        <v>3814207</v>
      </c>
      <c r="I54" s="2" t="n">
        <v>126238</v>
      </c>
      <c r="J54" s="2" t="n">
        <v>2026633</v>
      </c>
      <c r="K54" s="2" t="n">
        <v>478489777</v>
      </c>
      <c r="L54" s="2" t="n">
        <v>0</v>
      </c>
      <c r="M54" s="6" t="n">
        <f aca="false">H54 / (H54 + J54)</f>
        <v>0.65302370891858</v>
      </c>
      <c r="N54" s="6" t="n">
        <f aca="false">K54 / (K54+ I54)</f>
        <v>0.999736243677513</v>
      </c>
      <c r="O54" s="6" t="n">
        <f aca="false">I54 / (I54 + K54)</f>
        <v>0.000263756322487454</v>
      </c>
      <c r="P54" s="6" t="n">
        <f aca="false">J54 / (H54 + J54)</f>
        <v>0.34697629108142</v>
      </c>
      <c r="Q54" s="6" t="n">
        <f aca="false">100 * (J54 + I54) / (H54 + I54 + J54 + K54)</f>
        <v>0.444388592664253</v>
      </c>
      <c r="R54" s="1" t="n">
        <f aca="false">(2 * S54 * M54) / (S54 + M54)</f>
        <v>0.779898960105957</v>
      </c>
      <c r="S54" s="6" t="n">
        <f aca="false">H54 / (H54 + I54)</f>
        <v>0.967963516810918</v>
      </c>
      <c r="T54" s="3" t="n">
        <f aca="false">AVERAGE(M54:S54)</f>
        <v>0.598893009940161</v>
      </c>
      <c r="V54" s="1" t="n">
        <f aca="false">I54+J54</f>
        <v>2152871</v>
      </c>
    </row>
    <row r="55" customFormat="false" ht="12.8" hidden="false" customHeight="false" outlineLevel="0" collapsed="false">
      <c r="A55" s="1" t="n">
        <v>2</v>
      </c>
      <c r="B55" s="1" t="s">
        <v>87</v>
      </c>
      <c r="C55" s="1" t="n">
        <v>3</v>
      </c>
      <c r="D55" s="1" t="s">
        <v>23</v>
      </c>
      <c r="E55" s="1" t="n">
        <v>1</v>
      </c>
      <c r="F55" s="1" t="n">
        <v>4</v>
      </c>
      <c r="G55" s="5" t="s">
        <v>24</v>
      </c>
      <c r="H55" s="5" t="n">
        <v>667264</v>
      </c>
      <c r="I55" s="5" t="n">
        <v>35422</v>
      </c>
      <c r="J55" s="5" t="n">
        <v>3598</v>
      </c>
      <c r="K55" s="5" t="n">
        <v>67533685</v>
      </c>
      <c r="L55" s="5" t="n">
        <v>11690</v>
      </c>
      <c r="M55" s="6" t="n">
        <f aca="false">H55 / (H55 + J55)</f>
        <v>0.99463675092642</v>
      </c>
      <c r="N55" s="6" t="n">
        <f aca="false">K55 / (K55+ I55)</f>
        <v>0.99947576634393</v>
      </c>
      <c r="O55" s="6" t="n">
        <f aca="false">I55 / (I55 + K55)</f>
        <v>0.000524233656070073</v>
      </c>
      <c r="P55" s="6" t="n">
        <f aca="false">J55 / (H55 + J55)</f>
        <v>0.00536324907357996</v>
      </c>
      <c r="Q55" s="6" t="n">
        <f aca="false">100 * (J55 + I55) / (H55 + I55 + J55 + K55)</f>
        <v>0.0571805652490844</v>
      </c>
      <c r="R55" s="1" t="n">
        <f aca="false">(2 * S55 * M55) / (S55 + M55)</f>
        <v>0.971591819142833</v>
      </c>
      <c r="S55" s="6" t="n">
        <f aca="false">H55 / (H55 + I55)</f>
        <v>0.949590571037419</v>
      </c>
      <c r="T55" s="3" t="n">
        <f aca="false">AVERAGE(M55:S55)</f>
        <v>0.568337565061334</v>
      </c>
      <c r="V55" s="1" t="n">
        <f aca="false">I55+J55</f>
        <v>39020</v>
      </c>
    </row>
    <row r="56" customFormat="false" ht="12.8" hidden="false" customHeight="false" outlineLevel="0" collapsed="false">
      <c r="A56" s="1" t="n">
        <v>2</v>
      </c>
      <c r="B56" s="1" t="s">
        <v>87</v>
      </c>
      <c r="C56" s="1" t="n">
        <v>3</v>
      </c>
      <c r="D56" s="1" t="s">
        <v>23</v>
      </c>
      <c r="E56" s="1" t="n">
        <v>2</v>
      </c>
      <c r="F56" s="1" t="n">
        <v>1</v>
      </c>
      <c r="G56" s="5" t="s">
        <v>25</v>
      </c>
      <c r="H56" s="5" t="n">
        <v>4749497</v>
      </c>
      <c r="I56" s="5" t="n">
        <v>137248</v>
      </c>
      <c r="J56" s="5" t="n">
        <v>78693</v>
      </c>
      <c r="K56" s="5" t="n">
        <v>366576056</v>
      </c>
      <c r="L56" s="5" t="n">
        <v>0</v>
      </c>
      <c r="M56" s="6" t="n">
        <f aca="false">H56 / (H56 + J56)</f>
        <v>0.983701345638842</v>
      </c>
      <c r="N56" s="6" t="n">
        <f aca="false">K56 / (K56+ I56)</f>
        <v>0.999625734876529</v>
      </c>
      <c r="O56" s="6" t="n">
        <f aca="false">I56 / (I56 + K56)</f>
        <v>0.00037426512347095</v>
      </c>
      <c r="P56" s="6" t="n">
        <f aca="false">J56 / (H56 + J56)</f>
        <v>0.0162986543611581</v>
      </c>
      <c r="Q56" s="6" t="n">
        <f aca="false">100 * (J56 + I56) / (H56 + I56 + J56 + K56)</f>
        <v>0.0581202916732633</v>
      </c>
      <c r="R56" s="1" t="n">
        <f aca="false">(2 * S56 * M56) / (S56 + M56)</f>
        <v>0.977772265074342</v>
      </c>
      <c r="S56" s="6" t="n">
        <f aca="false">H56 / (H56 + I56)</f>
        <v>0.971914229205739</v>
      </c>
      <c r="T56" s="3" t="n">
        <f aca="false">AVERAGE(M56:S56)</f>
        <v>0.572543826564763</v>
      </c>
      <c r="V56" s="1" t="n">
        <f aca="false">I56+J56</f>
        <v>215941</v>
      </c>
    </row>
    <row r="57" customFormat="false" ht="12.8" hidden="false" customHeight="false" outlineLevel="0" collapsed="false">
      <c r="A57" s="1" t="n">
        <v>2</v>
      </c>
      <c r="B57" s="1" t="s">
        <v>87</v>
      </c>
      <c r="C57" s="1" t="n">
        <v>3</v>
      </c>
      <c r="D57" s="1" t="s">
        <v>23</v>
      </c>
      <c r="E57" s="1" t="n">
        <v>3</v>
      </c>
      <c r="F57" s="1" t="n">
        <v>2</v>
      </c>
      <c r="G57" s="5" t="s">
        <v>26</v>
      </c>
      <c r="H57" s="5" t="n">
        <v>5417508</v>
      </c>
      <c r="I57" s="5" t="n">
        <v>184099</v>
      </c>
      <c r="J57" s="5" t="n">
        <v>40481</v>
      </c>
      <c r="K57" s="5" t="n">
        <v>86470370</v>
      </c>
      <c r="L57" s="5" t="n">
        <v>123517</v>
      </c>
      <c r="M57" s="6" t="n">
        <f aca="false">H57 / (H57 + J57)</f>
        <v>0.992583165704438</v>
      </c>
      <c r="N57" s="6" t="n">
        <f aca="false">K57 / (K57+ I57)</f>
        <v>0.997875481759631</v>
      </c>
      <c r="O57" s="6" t="n">
        <f aca="false">I57 / (I57 + K57)</f>
        <v>0.00212451824036911</v>
      </c>
      <c r="P57" s="6" t="n">
        <f aca="false">J57 / (H57 + J57)</f>
        <v>0.00741683429556197</v>
      </c>
      <c r="Q57" s="6" t="n">
        <f aca="false">100 * (J57 + I57) / (H57 + I57 + J57 + K57)</f>
        <v>0.243810668910822</v>
      </c>
      <c r="R57" s="1" t="n">
        <f aca="false">(2 * S57 * M57) / (S57 + M57)</f>
        <v>0.979693652462531</v>
      </c>
      <c r="S57" s="6" t="n">
        <f aca="false">H57 / (H57 + I57)</f>
        <v>0.967134609764662</v>
      </c>
      <c r="T57" s="3" t="n">
        <f aca="false">AVERAGE(M57:S57)</f>
        <v>0.598662704448288</v>
      </c>
      <c r="V57" s="1" t="n">
        <f aca="false">I57+J57</f>
        <v>224580</v>
      </c>
    </row>
    <row r="58" customFormat="false" ht="12.8" hidden="false" customHeight="false" outlineLevel="0" collapsed="false">
      <c r="A58" s="1" t="n">
        <v>2</v>
      </c>
      <c r="B58" s="1" t="s">
        <v>87</v>
      </c>
      <c r="C58" s="1" t="n">
        <v>3</v>
      </c>
      <c r="D58" s="1" t="s">
        <v>23</v>
      </c>
      <c r="E58" s="1" t="n">
        <v>4</v>
      </c>
      <c r="F58" s="1" t="n">
        <v>3</v>
      </c>
      <c r="G58" s="5" t="s">
        <v>27</v>
      </c>
      <c r="H58" s="5" t="n">
        <v>8540626</v>
      </c>
      <c r="I58" s="5" t="n">
        <v>152622</v>
      </c>
      <c r="J58" s="5" t="n">
        <v>101468</v>
      </c>
      <c r="K58" s="5" t="n">
        <v>116386064</v>
      </c>
      <c r="L58" s="5" t="n">
        <v>0</v>
      </c>
      <c r="M58" s="6" t="n">
        <f aca="false">H58 / (H58 + J58)</f>
        <v>0.988258864113258</v>
      </c>
      <c r="N58" s="6" t="n">
        <f aca="false">K58 / (K58+ I58)</f>
        <v>0.998690374799661</v>
      </c>
      <c r="O58" s="6" t="n">
        <f aca="false">I58 / (I58 + K58)</f>
        <v>0.00130962520033905</v>
      </c>
      <c r="P58" s="6" t="n">
        <f aca="false">J58 / (H58 + J58)</f>
        <v>0.0117411358867423</v>
      </c>
      <c r="Q58" s="6" t="n">
        <f aca="false">100 * (J58 + I58) / (H58 + I58 + J58 + K58)</f>
        <v>0.202978444454492</v>
      </c>
      <c r="R58" s="1" t="n">
        <f aca="false">(2 * S58 * M58) / (S58 + M58)</f>
        <v>0.985342660098659</v>
      </c>
      <c r="S58" s="6" t="n">
        <f aca="false">H58 / (H58 + I58)</f>
        <v>0.982443616010955</v>
      </c>
      <c r="T58" s="3" t="n">
        <f aca="false">AVERAGE(M58:S58)</f>
        <v>0.595823531509158</v>
      </c>
      <c r="V58" s="1" t="n">
        <f aca="false">I58+J58</f>
        <v>254090</v>
      </c>
    </row>
    <row r="59" customFormat="false" ht="12.8" hidden="false" customHeight="false" outlineLevel="0" collapsed="false">
      <c r="A59" s="1" t="n">
        <v>2</v>
      </c>
      <c r="B59" s="1" t="s">
        <v>87</v>
      </c>
      <c r="C59" s="1" t="n">
        <v>5</v>
      </c>
      <c r="D59" s="1" t="s">
        <v>28</v>
      </c>
      <c r="E59" s="1" t="n">
        <v>5</v>
      </c>
      <c r="F59" s="1" t="n">
        <v>4</v>
      </c>
      <c r="G59" s="5" t="s">
        <v>29</v>
      </c>
      <c r="H59" s="5" t="n">
        <v>74000</v>
      </c>
      <c r="I59" s="5" t="n">
        <v>11676</v>
      </c>
      <c r="J59" s="5" t="n">
        <v>3503</v>
      </c>
      <c r="K59" s="5" t="n">
        <v>93271379</v>
      </c>
      <c r="L59" s="5" t="n">
        <v>0</v>
      </c>
      <c r="M59" s="6" t="n">
        <f aca="false">H59 / (H59 + J59)</f>
        <v>0.954801749609693</v>
      </c>
      <c r="N59" s="6" t="n">
        <f aca="false">K59 / (K59+ I59)</f>
        <v>0.999874832572754</v>
      </c>
      <c r="O59" s="6" t="n">
        <f aca="false">I59 / (I59 + K59)</f>
        <v>0.000125167427246031</v>
      </c>
      <c r="P59" s="6" t="n">
        <f aca="false">J59 / (H59 + J59)</f>
        <v>0.0451982503903075</v>
      </c>
      <c r="Q59" s="6" t="n">
        <f aca="false">100 * (J59 + I59) / (H59 + I59 + J59 + K59)</f>
        <v>0.0162584718056205</v>
      </c>
      <c r="R59" s="1" t="n">
        <f aca="false">(2 * S59 * M59) / (S59 + M59)</f>
        <v>0.90697945201282</v>
      </c>
      <c r="S59" s="6" t="n">
        <f aca="false">H59 / (H59 + I59)</f>
        <v>0.863719127877118</v>
      </c>
      <c r="T59" s="3" t="n">
        <f aca="false">AVERAGE(M59:S59)</f>
        <v>0.540993864527937</v>
      </c>
      <c r="V59" s="1" t="n">
        <f aca="false">I59+J59</f>
        <v>15179</v>
      </c>
    </row>
    <row r="60" customFormat="false" ht="12.8" hidden="false" customHeight="false" outlineLevel="0" collapsed="false">
      <c r="A60" s="1" t="n">
        <v>2</v>
      </c>
      <c r="B60" s="1" t="s">
        <v>87</v>
      </c>
      <c r="C60" s="1" t="n">
        <v>5</v>
      </c>
      <c r="D60" s="1" t="s">
        <v>28</v>
      </c>
      <c r="E60" s="1" t="n">
        <v>6</v>
      </c>
      <c r="F60" s="1" t="n">
        <v>5</v>
      </c>
      <c r="G60" s="5" t="s">
        <v>30</v>
      </c>
      <c r="H60" s="5" t="n">
        <v>262459</v>
      </c>
      <c r="I60" s="5" t="n">
        <v>11496</v>
      </c>
      <c r="J60" s="5" t="n">
        <v>4770</v>
      </c>
      <c r="K60" s="5" t="n">
        <v>123950835</v>
      </c>
      <c r="L60" s="5" t="n">
        <v>0</v>
      </c>
      <c r="M60" s="6" t="n">
        <f aca="false">H60 / (H60 + J60)</f>
        <v>0.982150140890397</v>
      </c>
      <c r="N60" s="6" t="n">
        <f aca="false">K60 / (K60+ I60)</f>
        <v>0.999907262150467</v>
      </c>
      <c r="O60" s="6" t="n">
        <f aca="false">I60 / (I60 + K60)</f>
        <v>9.27378495326939E-005</v>
      </c>
      <c r="P60" s="6" t="n">
        <f aca="false">J60 / (H60 + J60)</f>
        <v>0.0178498591096026</v>
      </c>
      <c r="Q60" s="6" t="n">
        <f aca="false">100 * (J60 + I60) / (H60 + I60 + J60 + K60)</f>
        <v>0.0130935020618281</v>
      </c>
      <c r="R60" s="1" t="n">
        <f aca="false">(2 * S60 * M60) / (S60 + M60)</f>
        <v>0.969943679044465</v>
      </c>
      <c r="S60" s="6" t="n">
        <f aca="false">H60 / (H60 + I60)</f>
        <v>0.958036903871074</v>
      </c>
      <c r="T60" s="3" t="n">
        <f aca="false">AVERAGE(M60:S60)</f>
        <v>0.563010583568195</v>
      </c>
      <c r="V60" s="1" t="n">
        <f aca="false">I60+J60</f>
        <v>16266</v>
      </c>
    </row>
    <row r="61" customFormat="false" ht="12.8" hidden="false" customHeight="false" outlineLevel="0" collapsed="false">
      <c r="A61" s="1" t="n">
        <v>2</v>
      </c>
      <c r="B61" s="1" t="s">
        <v>87</v>
      </c>
      <c r="C61" s="1" t="n">
        <v>5</v>
      </c>
      <c r="D61" s="1" t="s">
        <v>28</v>
      </c>
      <c r="E61" s="1" t="n">
        <v>7</v>
      </c>
      <c r="F61" s="1" t="n">
        <v>2</v>
      </c>
      <c r="G61" s="5" t="s">
        <v>31</v>
      </c>
      <c r="H61" s="5" t="n">
        <v>1036631</v>
      </c>
      <c r="I61" s="5" t="n">
        <v>20677</v>
      </c>
      <c r="J61" s="5" t="n">
        <v>6738</v>
      </c>
      <c r="K61" s="5" t="n">
        <v>28399044</v>
      </c>
      <c r="L61" s="5" t="n">
        <v>0</v>
      </c>
      <c r="M61" s="6" t="n">
        <f aca="false">H61 / (H61 + J61)</f>
        <v>0.993542073801311</v>
      </c>
      <c r="N61" s="6" t="n">
        <f aca="false">K61 / (K61+ I61)</f>
        <v>0.999272441837131</v>
      </c>
      <c r="O61" s="6" t="n">
        <f aca="false">I61 / (I61 + K61)</f>
        <v>0.000727558162868664</v>
      </c>
      <c r="P61" s="6" t="n">
        <f aca="false">J61 / (H61 + J61)</f>
        <v>0.00645792619868905</v>
      </c>
      <c r="Q61" s="6" t="n">
        <f aca="false">100 * (J61 + I61) / (H61 + I61 + J61 + K61)</f>
        <v>0.0930486245672127</v>
      </c>
      <c r="R61" s="1" t="n">
        <f aca="false">(2 * S61 * M61) / (S61 + M61)</f>
        <v>0.986949445345477</v>
      </c>
      <c r="S61" s="6" t="n">
        <f aca="false">H61 / (H61 + I61)</f>
        <v>0.980443730682072</v>
      </c>
      <c r="T61" s="3" t="n">
        <f aca="false">AVERAGE(M61:S61)</f>
        <v>0.58006311437068</v>
      </c>
      <c r="V61" s="1" t="n">
        <f aca="false">I61+J61</f>
        <v>27415</v>
      </c>
    </row>
    <row r="62" customFormat="false" ht="12.8" hidden="false" customHeight="false" outlineLevel="0" collapsed="false">
      <c r="A62" s="1" t="n">
        <v>2</v>
      </c>
      <c r="B62" s="1" t="s">
        <v>87</v>
      </c>
      <c r="C62" s="1" t="n">
        <v>5</v>
      </c>
      <c r="D62" s="1" t="s">
        <v>28</v>
      </c>
      <c r="E62" s="1" t="n">
        <v>8</v>
      </c>
      <c r="F62" s="1" t="n">
        <v>1</v>
      </c>
      <c r="G62" s="5" t="s">
        <v>32</v>
      </c>
      <c r="H62" s="5" t="n">
        <v>1547322</v>
      </c>
      <c r="I62" s="5" t="n">
        <v>51878</v>
      </c>
      <c r="J62" s="5" t="n">
        <v>3529</v>
      </c>
      <c r="K62" s="5" t="n">
        <v>245667741</v>
      </c>
      <c r="L62" s="5" t="n">
        <v>393</v>
      </c>
      <c r="M62" s="6" t="n">
        <f aca="false">H62 / (H62 + J62)</f>
        <v>0.997724475143002</v>
      </c>
      <c r="N62" s="6" t="n">
        <f aca="false">K62 / (K62+ I62)</f>
        <v>0.999788873187208</v>
      </c>
      <c r="O62" s="6" t="n">
        <f aca="false">I62 / (I62 + K62)</f>
        <v>0.000211126812792266</v>
      </c>
      <c r="P62" s="6" t="n">
        <f aca="false">J62 / (H62 + J62)</f>
        <v>0.00227552485699787</v>
      </c>
      <c r="Q62" s="6" t="n">
        <f aca="false">100 * (J62 + I62) / (H62 + I62 + J62 + K62)</f>
        <v>0.0224074471973948</v>
      </c>
      <c r="R62" s="1" t="n">
        <f aca="false">(2 * S62 * M62) / (S62 + M62)</f>
        <v>0.982410760968632</v>
      </c>
      <c r="S62" s="6" t="n">
        <f aca="false">H62 / (H62 + I62)</f>
        <v>0.967560030015008</v>
      </c>
      <c r="T62" s="3" t="n">
        <f aca="false">AVERAGE(M62:S62)</f>
        <v>0.567482605454434</v>
      </c>
      <c r="V62" s="1" t="n">
        <f aca="false">I62+J62</f>
        <v>55407</v>
      </c>
    </row>
    <row r="63" customFormat="false" ht="12.8" hidden="false" customHeight="false" outlineLevel="0" collapsed="false">
      <c r="A63" s="1" t="n">
        <v>2</v>
      </c>
      <c r="B63" s="1" t="s">
        <v>87</v>
      </c>
      <c r="C63" s="1" t="n">
        <v>5</v>
      </c>
      <c r="D63" s="1" t="s">
        <v>28</v>
      </c>
      <c r="E63" s="1" t="n">
        <v>9</v>
      </c>
      <c r="F63" s="1" t="n">
        <v>6</v>
      </c>
      <c r="G63" s="5" t="s">
        <v>33</v>
      </c>
      <c r="H63" s="5" t="n">
        <v>1956667</v>
      </c>
      <c r="I63" s="5" t="n">
        <v>38215</v>
      </c>
      <c r="J63" s="5" t="n">
        <v>21225</v>
      </c>
      <c r="K63" s="5" t="n">
        <v>145604546</v>
      </c>
      <c r="L63" s="5" t="n">
        <v>4127</v>
      </c>
      <c r="M63" s="6" t="n">
        <f aca="false">H63 / (H63 + J63)</f>
        <v>0.989268878179395</v>
      </c>
      <c r="N63" s="6" t="n">
        <f aca="false">K63 / (K63+ I63)</f>
        <v>0.999737611401091</v>
      </c>
      <c r="O63" s="6" t="n">
        <f aca="false">I63 / (I63 + K63)</f>
        <v>0.000262388598908805</v>
      </c>
      <c r="P63" s="6" t="n">
        <f aca="false">J63 / (H63 + J63)</f>
        <v>0.010731121820605</v>
      </c>
      <c r="Q63" s="6" t="n">
        <f aca="false">100 * (J63 + I63) / (H63 + I63 + J63 + K63)</f>
        <v>0.0402653685592354</v>
      </c>
      <c r="R63" s="1" t="n">
        <f aca="false">(2 * S63 * M63) / (S63 + M63)</f>
        <v>0.985038162251364</v>
      </c>
      <c r="S63" s="6" t="n">
        <f aca="false">H63 / (H63 + I63)</f>
        <v>0.980843478461383</v>
      </c>
      <c r="T63" s="3" t="n">
        <f aca="false">AVERAGE(M63:S63)</f>
        <v>0.572306715610283</v>
      </c>
      <c r="V63" s="1" t="n">
        <f aca="false">I63+J63</f>
        <v>59440</v>
      </c>
    </row>
    <row r="64" customFormat="false" ht="12.8" hidden="false" customHeight="false" outlineLevel="0" collapsed="false">
      <c r="A64" s="1" t="n">
        <v>2</v>
      </c>
      <c r="B64" s="1" t="s">
        <v>87</v>
      </c>
      <c r="C64" s="1" t="n">
        <v>5</v>
      </c>
      <c r="D64" s="1" t="s">
        <v>28</v>
      </c>
      <c r="E64" s="1" t="n">
        <v>10</v>
      </c>
      <c r="F64" s="1" t="n">
        <v>3</v>
      </c>
      <c r="G64" s="5" t="s">
        <v>34</v>
      </c>
      <c r="H64" s="5" t="n">
        <v>17624262</v>
      </c>
      <c r="I64" s="5" t="n">
        <v>613462</v>
      </c>
      <c r="J64" s="5" t="n">
        <v>713735</v>
      </c>
      <c r="K64" s="5" t="n">
        <v>1016176445</v>
      </c>
      <c r="L64" s="5" t="n">
        <v>213661</v>
      </c>
      <c r="M64" s="6" t="n">
        <f aca="false">H64 / (H64 + J64)</f>
        <v>0.961078900819975</v>
      </c>
      <c r="N64" s="6" t="n">
        <f aca="false">K64 / (K64+ I64)</f>
        <v>0.999396667890017</v>
      </c>
      <c r="O64" s="6" t="n">
        <f aca="false">I64 / (I64 + K64)</f>
        <v>0.000603332109983267</v>
      </c>
      <c r="P64" s="6" t="n">
        <f aca="false">J64 / (H64 + J64)</f>
        <v>0.0389210991800249</v>
      </c>
      <c r="Q64" s="6" t="n">
        <f aca="false">100 * (J64 + I64) / (H64 + I64 + J64 + K64)</f>
        <v>0.128215749461624</v>
      </c>
      <c r="R64" s="1" t="n">
        <f aca="false">(2 * S64 * M64) / (S64 + M64)</f>
        <v>0.963713715992092</v>
      </c>
      <c r="S64" s="6" t="n">
        <f aca="false">H64 / (H64 + I64)</f>
        <v>0.96636301766602</v>
      </c>
      <c r="T64" s="3" t="n">
        <f aca="false">AVERAGE(M64:S64)</f>
        <v>0.579756069017105</v>
      </c>
      <c r="V64" s="1" t="n">
        <f aca="false">I64+J64</f>
        <v>1327197</v>
      </c>
    </row>
    <row r="65" customFormat="false" ht="12.8" hidden="false" customHeight="false" outlineLevel="0" collapsed="false">
      <c r="A65" s="1" t="n">
        <v>2</v>
      </c>
      <c r="B65" s="1" t="s">
        <v>87</v>
      </c>
      <c r="C65" s="1" t="n">
        <v>4</v>
      </c>
      <c r="D65" s="1" t="s">
        <v>35</v>
      </c>
      <c r="E65" s="1" t="n">
        <v>11</v>
      </c>
      <c r="F65" s="1" t="n">
        <v>3</v>
      </c>
      <c r="G65" s="5" t="s">
        <v>36</v>
      </c>
      <c r="H65" s="5" t="n">
        <v>262278</v>
      </c>
      <c r="I65" s="5" t="n">
        <v>13817</v>
      </c>
      <c r="J65" s="5" t="n">
        <v>951</v>
      </c>
      <c r="K65" s="5" t="n">
        <v>9818775</v>
      </c>
      <c r="L65" s="5" t="n">
        <v>8112</v>
      </c>
      <c r="M65" s="6" t="n">
        <f aca="false">H65 / (H65 + J65)</f>
        <v>0.996387176184995</v>
      </c>
      <c r="N65" s="6" t="n">
        <f aca="false">K65 / (K65+ I65)</f>
        <v>0.998594775416289</v>
      </c>
      <c r="O65" s="6" t="n">
        <f aca="false">I65 / (I65 + K65)</f>
        <v>0.00140522458371099</v>
      </c>
      <c r="P65" s="6" t="n">
        <f aca="false">J65 / (H65 + J65)</f>
        <v>0.00361282381500519</v>
      </c>
      <c r="Q65" s="6" t="n">
        <f aca="false">100 * (J65 + I65) / (H65 + I65 + J65 + K65)</f>
        <v>0.146278346258318</v>
      </c>
      <c r="R65" s="1" t="n">
        <f aca="false">(2 * S65 * M65) / (S65 + M65)</f>
        <v>0.972617573110041</v>
      </c>
      <c r="S65" s="6" t="n">
        <f aca="false">H65 / (H65 + I65)</f>
        <v>0.949955631213894</v>
      </c>
      <c r="T65" s="3" t="n">
        <f aca="false">AVERAGE(M65:S65)</f>
        <v>0.581264507226036</v>
      </c>
      <c r="V65" s="1" t="n">
        <f aca="false">I65+J65</f>
        <v>14768</v>
      </c>
    </row>
    <row r="66" customFormat="false" ht="12.8" hidden="false" customHeight="false" outlineLevel="0" collapsed="false">
      <c r="A66" s="1" t="n">
        <v>2</v>
      </c>
      <c r="B66" s="1" t="s">
        <v>87</v>
      </c>
      <c r="C66" s="1" t="n">
        <v>4</v>
      </c>
      <c r="D66" s="1" t="s">
        <v>35</v>
      </c>
      <c r="E66" s="1" t="n">
        <v>12</v>
      </c>
      <c r="F66" s="1" t="n">
        <v>4</v>
      </c>
      <c r="G66" s="5" t="s">
        <v>37</v>
      </c>
      <c r="H66" s="5" t="n">
        <v>3098243</v>
      </c>
      <c r="I66" s="5" t="n">
        <v>149197</v>
      </c>
      <c r="J66" s="5" t="n">
        <v>62513</v>
      </c>
      <c r="K66" s="5" t="n">
        <v>47464509</v>
      </c>
      <c r="L66" s="5" t="n">
        <v>82327</v>
      </c>
      <c r="M66" s="6" t="n">
        <f aca="false">H66 / (H66 + J66)</f>
        <v>0.980222136729314</v>
      </c>
      <c r="N66" s="6" t="n">
        <f aca="false">K66 / (K66+ I66)</f>
        <v>0.996866511504062</v>
      </c>
      <c r="O66" s="6" t="n">
        <f aca="false">I66 / (I66 + K66)</f>
        <v>0.00313348849593854</v>
      </c>
      <c r="P66" s="6" t="n">
        <f aca="false">J66 / (H66 + J66)</f>
        <v>0.0197778632706859</v>
      </c>
      <c r="Q66" s="6" t="n">
        <f aca="false">100 * (J66 + I66) / (H66 + I66 + J66 + K66)</f>
        <v>0.416961581985842</v>
      </c>
      <c r="R66" s="1" t="n">
        <f aca="false">(2 * S66 * M66) / (S66 + M66)</f>
        <v>0.96696262099349</v>
      </c>
      <c r="S66" s="6" t="n">
        <f aca="false">H66 / (H66 + I66)</f>
        <v>0.954057041854507</v>
      </c>
      <c r="T66" s="3" t="n">
        <f aca="false">AVERAGE(M66:S66)</f>
        <v>0.619711606404834</v>
      </c>
      <c r="V66" s="1" t="n">
        <f aca="false">I66+J66</f>
        <v>211710</v>
      </c>
    </row>
    <row r="67" customFormat="false" ht="12.8" hidden="false" customHeight="false" outlineLevel="0" collapsed="false">
      <c r="A67" s="1" t="n">
        <v>2</v>
      </c>
      <c r="B67" s="1" t="s">
        <v>87</v>
      </c>
      <c r="C67" s="1" t="n">
        <v>4</v>
      </c>
      <c r="D67" s="1" t="s">
        <v>35</v>
      </c>
      <c r="E67" s="1" t="n">
        <v>13</v>
      </c>
      <c r="F67" s="1" t="n">
        <v>2</v>
      </c>
      <c r="G67" s="5" t="s">
        <v>39</v>
      </c>
      <c r="H67" s="5" t="n">
        <v>4035784</v>
      </c>
      <c r="I67" s="5" t="n">
        <v>153553</v>
      </c>
      <c r="J67" s="5" t="n">
        <v>62523</v>
      </c>
      <c r="K67" s="5" t="n">
        <v>115274789</v>
      </c>
      <c r="L67" s="5" t="n">
        <v>0</v>
      </c>
      <c r="M67" s="6" t="n">
        <f aca="false">H67 / (H67 + J67)</f>
        <v>0.984744188270913</v>
      </c>
      <c r="N67" s="6" t="n">
        <f aca="false">K67 / (K67+ I67)</f>
        <v>0.998669711464798</v>
      </c>
      <c r="O67" s="6" t="n">
        <f aca="false">I67 / (I67 + K67)</f>
        <v>0.00133028853520221</v>
      </c>
      <c r="P67" s="6" t="n">
        <f aca="false">J67 / (H67 + J67)</f>
        <v>0.0152558117290872</v>
      </c>
      <c r="Q67" s="6" t="n">
        <f aca="false">100 * (J67 + I67) / (H67 + I67 + J67 + K67)</f>
        <v>0.180776422503069</v>
      </c>
      <c r="R67" s="1" t="n">
        <f aca="false">(2 * S67 * M67) / (S67 + M67)</f>
        <v>0.973927934163195</v>
      </c>
      <c r="S67" s="6" t="n">
        <f aca="false">H67 / (H67 + I67)</f>
        <v>0.963346706173316</v>
      </c>
      <c r="T67" s="3" t="n">
        <f aca="false">AVERAGE(M67:S67)</f>
        <v>0.588293008977083</v>
      </c>
      <c r="V67" s="1" t="n">
        <f aca="false">I67+J67</f>
        <v>216076</v>
      </c>
    </row>
    <row r="68" customFormat="false" ht="12.8" hidden="false" customHeight="false" outlineLevel="0" collapsed="false">
      <c r="A68" s="1" t="n">
        <v>2</v>
      </c>
      <c r="B68" s="1" t="s">
        <v>87</v>
      </c>
      <c r="C68" s="1" t="n">
        <v>4</v>
      </c>
      <c r="D68" s="1" t="s">
        <v>35</v>
      </c>
      <c r="E68" s="1" t="n">
        <v>14</v>
      </c>
      <c r="F68" s="1" t="n">
        <v>1</v>
      </c>
      <c r="G68" s="5" t="s">
        <v>38</v>
      </c>
      <c r="H68" s="5" t="n">
        <v>5450896</v>
      </c>
      <c r="I68" s="5" t="n">
        <v>74852</v>
      </c>
      <c r="J68" s="5" t="n">
        <v>39826</v>
      </c>
      <c r="K68" s="5" t="n">
        <v>111409847</v>
      </c>
      <c r="L68" s="5" t="n">
        <v>0</v>
      </c>
      <c r="M68" s="6" t="n">
        <f aca="false">H68 / (H68 + J68)</f>
        <v>0.992746673388309</v>
      </c>
      <c r="N68" s="6" t="n">
        <f aca="false">K68 / (K68+ I68)</f>
        <v>0.999328589477557</v>
      </c>
      <c r="O68" s="6" t="n">
        <f aca="false">I68 / (I68 + K68)</f>
        <v>0.000671410522443084</v>
      </c>
      <c r="P68" s="6" t="n">
        <f aca="false">J68 / (H68 + J68)</f>
        <v>0.0072533266116915</v>
      </c>
      <c r="Q68" s="6" t="n">
        <f aca="false">100 * (J68 + I68) / (H68 + I68 + J68 + K68)</f>
        <v>0.0980359797123534</v>
      </c>
      <c r="R68" s="1" t="n">
        <f aca="false">(2 * S68 * M68) / (S68 + M68)</f>
        <v>0.989590313412554</v>
      </c>
      <c r="S68" s="6" t="n">
        <f aca="false">H68 / (H68 + I68)</f>
        <v>0.986453960622164</v>
      </c>
      <c r="T68" s="3" t="n">
        <f aca="false">AVERAGE(M68:S68)</f>
        <v>0.58201146482101</v>
      </c>
      <c r="V68" s="1" t="n">
        <f aca="false">I68+J68</f>
        <v>114678</v>
      </c>
    </row>
    <row r="69" customFormat="false" ht="12.8" hidden="false" customHeight="false" outlineLevel="0" collapsed="false">
      <c r="A69" s="1" t="n">
        <v>2</v>
      </c>
      <c r="B69" s="1" t="s">
        <v>87</v>
      </c>
      <c r="C69" s="1" t="n">
        <v>6</v>
      </c>
      <c r="D69" s="1" t="s">
        <v>40</v>
      </c>
      <c r="E69" s="1" t="n">
        <v>15</v>
      </c>
      <c r="F69" s="1" t="n">
        <v>2</v>
      </c>
      <c r="G69" s="5" t="s">
        <v>41</v>
      </c>
      <c r="H69" s="5" t="n">
        <v>221908</v>
      </c>
      <c r="I69" s="5" t="n">
        <v>156688</v>
      </c>
      <c r="J69" s="5" t="n">
        <v>3483</v>
      </c>
      <c r="K69" s="5" t="n">
        <v>2532502</v>
      </c>
      <c r="L69" s="5" t="n">
        <v>0</v>
      </c>
      <c r="M69" s="6" t="n">
        <f aca="false">H69 / (H69 + J69)</f>
        <v>0.984546854133484</v>
      </c>
      <c r="N69" s="6" t="n">
        <f aca="false">K69 / (K69+ I69)</f>
        <v>0.941734128120363</v>
      </c>
      <c r="O69" s="6" t="n">
        <f aca="false">I69 / (I69 + K69)</f>
        <v>0.0582658718796366</v>
      </c>
      <c r="P69" s="6" t="n">
        <f aca="false">J69 / (H69 + J69)</f>
        <v>0.0154531458665164</v>
      </c>
      <c r="Q69" s="6" t="n">
        <f aca="false">100 * (J69 + I69) / (H69 + I69 + J69 + K69)</f>
        <v>5.49550690133505</v>
      </c>
      <c r="R69" s="1" t="n">
        <f aca="false">(2 * S69 * M69) / (S69 + M69)</f>
        <v>0.734810517444912</v>
      </c>
      <c r="S69" s="6" t="n">
        <f aca="false">H69 / (H69 + I69)</f>
        <v>0.586134032055278</v>
      </c>
      <c r="T69" s="3" t="n">
        <f aca="false">AVERAGE(M69:S69)</f>
        <v>1.25949306440503</v>
      </c>
      <c r="V69" s="1" t="n">
        <f aca="false">I69+J69</f>
        <v>160171</v>
      </c>
    </row>
    <row r="70" customFormat="false" ht="12.8" hidden="false" customHeight="false" outlineLevel="0" collapsed="false">
      <c r="A70" s="1" t="n">
        <v>2</v>
      </c>
      <c r="B70" s="1" t="s">
        <v>87</v>
      </c>
      <c r="C70" s="1" t="n">
        <v>6</v>
      </c>
      <c r="D70" s="1" t="s">
        <v>40</v>
      </c>
      <c r="E70" s="1" t="n">
        <v>16</v>
      </c>
      <c r="F70" s="1" t="n">
        <v>6</v>
      </c>
      <c r="G70" s="5" t="s">
        <v>42</v>
      </c>
      <c r="H70" s="5" t="n">
        <v>677641</v>
      </c>
      <c r="I70" s="5" t="n">
        <v>1182424</v>
      </c>
      <c r="J70" s="5" t="n">
        <v>13729</v>
      </c>
      <c r="K70" s="5" t="n">
        <v>90477805</v>
      </c>
      <c r="L70" s="5" t="n">
        <v>37065</v>
      </c>
      <c r="M70" s="6" t="n">
        <f aca="false">H70 / (H70 + J70)</f>
        <v>0.980142326106137</v>
      </c>
      <c r="N70" s="6" t="n">
        <f aca="false">K70 / (K70+ I70)</f>
        <v>0.987099923130238</v>
      </c>
      <c r="O70" s="6" t="n">
        <f aca="false">I70 / (I70 + K70)</f>
        <v>0.0129000768697621</v>
      </c>
      <c r="P70" s="6" t="n">
        <f aca="false">J70 / (H70 + J70)</f>
        <v>0.0198576738938629</v>
      </c>
      <c r="Q70" s="6" t="n">
        <f aca="false">100 * (J70 + I70) / (H70 + I70 + J70 + K70)</f>
        <v>1.29521633945937</v>
      </c>
      <c r="R70" s="1" t="n">
        <f aca="false">(2 * S70 * M70) / (S70 + M70)</f>
        <v>0.531184215941225</v>
      </c>
      <c r="S70" s="6" t="n">
        <f aca="false">H70 / (H70 + I70)</f>
        <v>0.364310387002605</v>
      </c>
      <c r="T70" s="3" t="n">
        <f aca="false">AVERAGE(M70:S70)</f>
        <v>0.598672991771886</v>
      </c>
      <c r="V70" s="1" t="n">
        <f aca="false">I70+J70</f>
        <v>1196153</v>
      </c>
    </row>
    <row r="71" customFormat="false" ht="12.8" hidden="false" customHeight="false" outlineLevel="0" collapsed="false">
      <c r="A71" s="1" t="n">
        <v>2</v>
      </c>
      <c r="B71" s="1" t="s">
        <v>87</v>
      </c>
      <c r="C71" s="1" t="n">
        <v>6</v>
      </c>
      <c r="D71" s="1" t="s">
        <v>40</v>
      </c>
      <c r="E71" s="1" t="n">
        <v>17</v>
      </c>
      <c r="F71" s="1" t="n">
        <v>4</v>
      </c>
      <c r="G71" s="5" t="s">
        <v>43</v>
      </c>
      <c r="H71" s="5" t="n">
        <v>704252</v>
      </c>
      <c r="I71" s="5" t="n">
        <v>26089</v>
      </c>
      <c r="J71" s="5" t="n">
        <v>693</v>
      </c>
      <c r="K71" s="5" t="n">
        <v>13799908</v>
      </c>
      <c r="L71" s="5" t="n">
        <v>0</v>
      </c>
      <c r="M71" s="6" t="n">
        <f aca="false">H71 / (H71 + J71)</f>
        <v>0.999016944584329</v>
      </c>
      <c r="N71" s="6" t="n">
        <f aca="false">K71 / (K71+ I71)</f>
        <v>0.998113047471369</v>
      </c>
      <c r="O71" s="6" t="n">
        <f aca="false">I71 / (I71 + K71)</f>
        <v>0.00188695252863139</v>
      </c>
      <c r="P71" s="6" t="n">
        <f aca="false">J71 / (H71 + J71)</f>
        <v>0.000983055415670726</v>
      </c>
      <c r="Q71" s="6" t="n">
        <f aca="false">100 * (J71 + I71) / (H71 + I71 + J71 + K71)</f>
        <v>0.184310143141443</v>
      </c>
      <c r="R71" s="1" t="n">
        <f aca="false">(2 * S71 * M71) / (S71 + M71)</f>
        <v>0.981340304301721</v>
      </c>
      <c r="S71" s="6" t="n">
        <f aca="false">H71 / (H71 + I71)</f>
        <v>0.964278330259427</v>
      </c>
      <c r="T71" s="3" t="n">
        <f aca="false">AVERAGE(M71:S71)</f>
        <v>0.589989825386084</v>
      </c>
      <c r="V71" s="1" t="n">
        <f aca="false">I71+J71</f>
        <v>26782</v>
      </c>
    </row>
    <row r="72" customFormat="false" ht="12.8" hidden="false" customHeight="false" outlineLevel="0" collapsed="false">
      <c r="A72" s="1" t="n">
        <v>2</v>
      </c>
      <c r="B72" s="1" t="s">
        <v>87</v>
      </c>
      <c r="C72" s="1" t="n">
        <v>6</v>
      </c>
      <c r="D72" s="1" t="s">
        <v>40</v>
      </c>
      <c r="E72" s="1" t="n">
        <v>18</v>
      </c>
      <c r="F72" s="1" t="n">
        <v>1</v>
      </c>
      <c r="G72" s="5" t="s">
        <v>44</v>
      </c>
      <c r="H72" s="5" t="n">
        <v>730671</v>
      </c>
      <c r="I72" s="5" t="n">
        <v>110032</v>
      </c>
      <c r="J72" s="5" t="n">
        <v>18133</v>
      </c>
      <c r="K72" s="5" t="n">
        <v>14711397</v>
      </c>
      <c r="L72" s="5" t="n">
        <v>12141</v>
      </c>
      <c r="M72" s="6" t="n">
        <f aca="false">H72 / (H72 + J72)</f>
        <v>0.975784050298877</v>
      </c>
      <c r="N72" s="6" t="n">
        <f aca="false">K72 / (K72+ I72)</f>
        <v>0.992576154431533</v>
      </c>
      <c r="O72" s="6" t="n">
        <f aca="false">I72 / (I72 + K72)</f>
        <v>0.00742384556846712</v>
      </c>
      <c r="P72" s="6" t="n">
        <f aca="false">J72 / (H72 + J72)</f>
        <v>0.0242159497011234</v>
      </c>
      <c r="Q72" s="6" t="n">
        <f aca="false">100 * (J72 + I72) / (H72 + I72 + J72 + K72)</f>
        <v>0.823141182280316</v>
      </c>
      <c r="R72" s="1" t="n">
        <f aca="false">(2 * S72 * M72) / (S72 + M72)</f>
        <v>0.919368080794863</v>
      </c>
      <c r="S72" s="6" t="n">
        <f aca="false">H72 / (H72 + I72)</f>
        <v>0.869119058692547</v>
      </c>
      <c r="T72" s="3" t="n">
        <f aca="false">AVERAGE(M72:S72)</f>
        <v>0.658804045966818</v>
      </c>
      <c r="V72" s="1" t="n">
        <f aca="false">I72+J72</f>
        <v>128165</v>
      </c>
    </row>
    <row r="73" customFormat="false" ht="12.8" hidden="false" customHeight="false" outlineLevel="0" collapsed="false">
      <c r="A73" s="1" t="n">
        <v>2</v>
      </c>
      <c r="B73" s="1" t="s">
        <v>87</v>
      </c>
      <c r="C73" s="1" t="n">
        <v>6</v>
      </c>
      <c r="D73" s="1" t="s">
        <v>40</v>
      </c>
      <c r="E73" s="1" t="n">
        <v>19</v>
      </c>
      <c r="F73" s="1" t="n">
        <v>5</v>
      </c>
      <c r="G73" s="5" t="s">
        <v>45</v>
      </c>
      <c r="H73" s="5" t="n">
        <v>1433123</v>
      </c>
      <c r="I73" s="5" t="n">
        <v>81323</v>
      </c>
      <c r="J73" s="5" t="n">
        <v>13088</v>
      </c>
      <c r="K73" s="5" t="n">
        <v>6531516</v>
      </c>
      <c r="L73" s="5" t="n">
        <v>3891</v>
      </c>
      <c r="M73" s="6" t="n">
        <f aca="false">H73 / (H73 + J73)</f>
        <v>0.990950144895869</v>
      </c>
      <c r="N73" s="6" t="n">
        <f aca="false">K73 / (K73+ I73)</f>
        <v>0.987702256171668</v>
      </c>
      <c r="O73" s="6" t="n">
        <f aca="false">I73 / (I73 + K73)</f>
        <v>0.0122977438283315</v>
      </c>
      <c r="P73" s="6" t="n">
        <f aca="false">J73 / (H73 + J73)</f>
        <v>0.00904985510413073</v>
      </c>
      <c r="Q73" s="6" t="n">
        <f aca="false">100 * (J73 + I73) / (H73 + I73 + J73 + K73)</f>
        <v>1.17149043621767</v>
      </c>
      <c r="R73" s="1" t="n">
        <f aca="false">(2 * S73 * M73) / (S73 + M73)</f>
        <v>0.968111469852806</v>
      </c>
      <c r="S73" s="6" t="n">
        <f aca="false">H73 / (H73 + I73)</f>
        <v>0.946301815977592</v>
      </c>
      <c r="T73" s="3" t="n">
        <f aca="false">AVERAGE(M73:S73)</f>
        <v>0.726557674578295</v>
      </c>
      <c r="V73" s="1" t="n">
        <f aca="false">I73+J73</f>
        <v>94411</v>
      </c>
    </row>
    <row r="74" customFormat="false" ht="12.8" hidden="false" customHeight="false" outlineLevel="0" collapsed="false">
      <c r="A74" s="1" t="n">
        <v>2</v>
      </c>
      <c r="B74" s="1" t="s">
        <v>87</v>
      </c>
      <c r="C74" s="1" t="n">
        <v>6</v>
      </c>
      <c r="D74" s="1" t="s">
        <v>40</v>
      </c>
      <c r="E74" s="1" t="n">
        <v>20</v>
      </c>
      <c r="F74" s="1" t="n">
        <v>3</v>
      </c>
      <c r="G74" s="5" t="s">
        <v>46</v>
      </c>
      <c r="H74" s="5" t="n">
        <v>7193318</v>
      </c>
      <c r="I74" s="5" t="n">
        <v>278349</v>
      </c>
      <c r="J74" s="5" t="n">
        <v>195362</v>
      </c>
      <c r="K74" s="5" t="n">
        <v>161550549</v>
      </c>
      <c r="L74" s="5" t="n">
        <v>0</v>
      </c>
      <c r="M74" s="6" t="n">
        <f aca="false">H74 / (H74 + J74)</f>
        <v>0.973559282578214</v>
      </c>
      <c r="N74" s="6" t="n">
        <f aca="false">K74 / (K74+ I74)</f>
        <v>0.99827997963627</v>
      </c>
      <c r="O74" s="6" t="n">
        <f aca="false">I74 / (I74 + K74)</f>
        <v>0.00172002036373009</v>
      </c>
      <c r="P74" s="6" t="n">
        <f aca="false">J74 / (H74 + J74)</f>
        <v>0.0264407174217858</v>
      </c>
      <c r="Q74" s="6" t="n">
        <f aca="false">100 * (J74 + I74) / (H74 + I74 + J74 + K74)</f>
        <v>0.279941957330225</v>
      </c>
      <c r="R74" s="1" t="n">
        <f aca="false">(2 * S74 * M74) / (S74 + M74)</f>
        <v>0.968122480585413</v>
      </c>
      <c r="S74" s="6" t="n">
        <f aca="false">H74 / (H74 + I74)</f>
        <v>0.962746064566314</v>
      </c>
      <c r="T74" s="3" t="n">
        <f aca="false">AVERAGE(M74:S74)</f>
        <v>0.601544357497422</v>
      </c>
      <c r="V74" s="1" t="n">
        <f aca="false">I74+J74</f>
        <v>473711</v>
      </c>
    </row>
    <row r="75" customFormat="false" ht="12.8" hidden="false" customHeight="false" outlineLevel="0" collapsed="false">
      <c r="A75" s="1" t="n">
        <v>2</v>
      </c>
      <c r="B75" s="1" t="s">
        <v>87</v>
      </c>
      <c r="C75" s="1" t="n">
        <v>9</v>
      </c>
      <c r="D75" s="1" t="s">
        <v>47</v>
      </c>
      <c r="E75" s="1" t="n">
        <v>21</v>
      </c>
      <c r="F75" s="1" t="n">
        <v>1</v>
      </c>
      <c r="G75" s="5" t="s">
        <v>48</v>
      </c>
      <c r="H75" s="5" t="n">
        <v>1985632</v>
      </c>
      <c r="I75" s="5" t="n">
        <v>91025</v>
      </c>
      <c r="J75" s="5" t="n">
        <v>38965</v>
      </c>
      <c r="K75" s="5" t="n">
        <v>99736762</v>
      </c>
      <c r="L75" s="5" t="n">
        <v>0</v>
      </c>
      <c r="M75" s="6" t="n">
        <f aca="false">H75 / (H75 + J75)</f>
        <v>0.980754194538469</v>
      </c>
      <c r="N75" s="6" t="n">
        <f aca="false">K75 / (K75+ I75)</f>
        <v>0.999088179726953</v>
      </c>
      <c r="O75" s="6" t="n">
        <f aca="false">I75 / (I75 + K75)</f>
        <v>0.000911820273046822</v>
      </c>
      <c r="P75" s="6" t="n">
        <f aca="false">J75 / (H75 + J75)</f>
        <v>0.0192458054615314</v>
      </c>
      <c r="Q75" s="6" t="n">
        <f aca="false">100 * (J75 + I75) / (H75 + I75 + J75 + K75)</f>
        <v>0.127625878644137</v>
      </c>
      <c r="R75" s="1" t="n">
        <f aca="false">(2 * S75 * M75) / (S75 + M75)</f>
        <v>0.968304816039192</v>
      </c>
      <c r="S75" s="6" t="n">
        <f aca="false">H75 / (H75 + I75)</f>
        <v>0.956167532722062</v>
      </c>
      <c r="T75" s="3" t="n">
        <f aca="false">AVERAGE(M75:S75)</f>
        <v>0.578871175343627</v>
      </c>
      <c r="V75" s="1" t="n">
        <f aca="false">I75+J75</f>
        <v>129990</v>
      </c>
    </row>
    <row r="76" customFormat="false" ht="12.8" hidden="false" customHeight="false" outlineLevel="0" collapsed="false">
      <c r="A76" s="1" t="n">
        <v>2</v>
      </c>
      <c r="B76" s="1" t="s">
        <v>87</v>
      </c>
      <c r="C76" s="1" t="n">
        <v>9</v>
      </c>
      <c r="D76" s="1" t="s">
        <v>47</v>
      </c>
      <c r="E76" s="1" t="n">
        <v>22</v>
      </c>
      <c r="F76" s="1" t="n">
        <v>3</v>
      </c>
      <c r="G76" s="5" t="s">
        <v>49</v>
      </c>
      <c r="H76" s="5" t="n">
        <v>2844082</v>
      </c>
      <c r="I76" s="5" t="n">
        <v>231642</v>
      </c>
      <c r="J76" s="5" t="n">
        <v>107127</v>
      </c>
      <c r="K76" s="5" t="n">
        <v>76783860</v>
      </c>
      <c r="L76" s="5" t="n">
        <v>99051</v>
      </c>
      <c r="M76" s="6" t="n">
        <f aca="false">H76 / (H76 + J76)</f>
        <v>0.963700639297318</v>
      </c>
      <c r="N76" s="6" t="n">
        <f aca="false">K76 / (K76+ I76)</f>
        <v>0.996992267868357</v>
      </c>
      <c r="O76" s="6" t="n">
        <f aca="false">I76 / (I76 + K76)</f>
        <v>0.0030077321316428</v>
      </c>
      <c r="P76" s="6" t="n">
        <f aca="false">J76 / (H76 + J76)</f>
        <v>0.0362993607026815</v>
      </c>
      <c r="Q76" s="6" t="n">
        <f aca="false">100 * (J76 + I76) / (H76 + I76 + J76 + K76)</f>
        <v>0.423637530872065</v>
      </c>
      <c r="R76" s="1" t="n">
        <f aca="false">(2 * S76 * M76) / (S76 + M76)</f>
        <v>0.943790813669241</v>
      </c>
      <c r="S76" s="6" t="n">
        <f aca="false">H76 / (H76 + I76)</f>
        <v>0.924687000524104</v>
      </c>
      <c r="T76" s="3" t="n">
        <f aca="false">AVERAGE(M76:S76)</f>
        <v>0.613159335009344</v>
      </c>
      <c r="V76" s="1" t="n">
        <f aca="false">I76+J76</f>
        <v>338769</v>
      </c>
    </row>
    <row r="77" customFormat="false" ht="12.8" hidden="false" customHeight="false" outlineLevel="0" collapsed="false">
      <c r="A77" s="1" t="n">
        <v>2</v>
      </c>
      <c r="B77" s="1" t="s">
        <v>87</v>
      </c>
      <c r="C77" s="1" t="n">
        <v>9</v>
      </c>
      <c r="D77" s="1" t="s">
        <v>47</v>
      </c>
      <c r="E77" s="1" t="n">
        <v>23</v>
      </c>
      <c r="F77" s="1" t="n">
        <v>2</v>
      </c>
      <c r="G77" s="5" t="s">
        <v>51</v>
      </c>
      <c r="H77" s="5" t="n">
        <v>4792162</v>
      </c>
      <c r="I77" s="5" t="n">
        <v>296623</v>
      </c>
      <c r="J77" s="5" t="n">
        <v>113194</v>
      </c>
      <c r="K77" s="5" t="n">
        <v>81704037</v>
      </c>
      <c r="L77" s="5" t="n">
        <v>250596</v>
      </c>
      <c r="M77" s="6" t="n">
        <f aca="false">H77 / (H77 + J77)</f>
        <v>0.976924406709727</v>
      </c>
      <c r="N77" s="6" t="n">
        <f aca="false">K77 / (K77+ I77)</f>
        <v>0.996382675456515</v>
      </c>
      <c r="O77" s="6" t="n">
        <f aca="false">I77 / (I77 + K77)</f>
        <v>0.00361732454348538</v>
      </c>
      <c r="P77" s="6" t="n">
        <f aca="false">J77 / (H77 + J77)</f>
        <v>0.0230755932902729</v>
      </c>
      <c r="Q77" s="6" t="n">
        <f aca="false">100 * (J77 + I77) / (H77 + I77 + J77 + K77)</f>
        <v>0.471563441591892</v>
      </c>
      <c r="R77" s="1" t="n">
        <f aca="false">(2 * S77 * M77) / (S77 + M77)</f>
        <v>0.958994274745573</v>
      </c>
      <c r="S77" s="6" t="n">
        <f aca="false">H77 / (H77 + I77)</f>
        <v>0.941710447582281</v>
      </c>
      <c r="T77" s="3" t="n">
        <f aca="false">AVERAGE(M77:S77)</f>
        <v>0.624609737702821</v>
      </c>
      <c r="V77" s="1" t="n">
        <f aca="false">I77+J77</f>
        <v>409817</v>
      </c>
    </row>
    <row r="78" customFormat="false" ht="12.8" hidden="false" customHeight="false" outlineLevel="0" collapsed="false">
      <c r="A78" s="1" t="n">
        <v>2</v>
      </c>
      <c r="B78" s="1" t="s">
        <v>87</v>
      </c>
      <c r="C78" s="1" t="n">
        <v>9</v>
      </c>
      <c r="D78" s="1" t="s">
        <v>47</v>
      </c>
      <c r="E78" s="1" t="n">
        <v>24</v>
      </c>
      <c r="F78" s="1" t="n">
        <v>6</v>
      </c>
      <c r="G78" s="5" t="s">
        <v>50</v>
      </c>
      <c r="H78" s="5" t="n">
        <v>5067727</v>
      </c>
      <c r="I78" s="5" t="n">
        <v>418144</v>
      </c>
      <c r="J78" s="5" t="n">
        <v>89061</v>
      </c>
      <c r="K78" s="5" t="n">
        <v>80421574</v>
      </c>
      <c r="L78" s="5" t="n">
        <v>355783</v>
      </c>
      <c r="M78" s="6" t="n">
        <f aca="false">H78 / (H78 + J78)</f>
        <v>0.982729365643885</v>
      </c>
      <c r="N78" s="6" t="n">
        <f aca="false">K78 / (K78+ I78)</f>
        <v>0.994827493089474</v>
      </c>
      <c r="O78" s="6" t="n">
        <f aca="false">I78 / (I78 + K78)</f>
        <v>0.00517250691052633</v>
      </c>
      <c r="P78" s="6" t="n">
        <f aca="false">J78 / (H78 + J78)</f>
        <v>0.0172706343561147</v>
      </c>
      <c r="Q78" s="6" t="n">
        <f aca="false">100 * (J78 + I78) / (H78 + I78 + J78 + K78)</f>
        <v>0.589797218040463</v>
      </c>
      <c r="R78" s="1" t="n">
        <f aca="false">(2 * S78 * M78) / (S78 + M78)</f>
        <v>0.952342267096973</v>
      </c>
      <c r="S78" s="6" t="n">
        <f aca="false">H78 / (H78 + I78)</f>
        <v>0.923778010820889</v>
      </c>
      <c r="T78" s="3" t="n">
        <f aca="false">AVERAGE(M78:S78)</f>
        <v>0.637988213708332</v>
      </c>
      <c r="V78" s="1" t="n">
        <f aca="false">I78+J78</f>
        <v>507205</v>
      </c>
    </row>
    <row r="79" customFormat="false" ht="12.8" hidden="false" customHeight="false" outlineLevel="0" collapsed="false">
      <c r="A79" s="1" t="n">
        <v>2</v>
      </c>
      <c r="B79" s="1" t="s">
        <v>87</v>
      </c>
      <c r="C79" s="1" t="n">
        <v>9</v>
      </c>
      <c r="D79" s="1" t="s">
        <v>47</v>
      </c>
      <c r="E79" s="1" t="n">
        <v>25</v>
      </c>
      <c r="F79" s="1" t="n">
        <v>5</v>
      </c>
      <c r="G79" s="5" t="s">
        <v>52</v>
      </c>
      <c r="H79" s="5" t="n">
        <v>10135143</v>
      </c>
      <c r="I79" s="5" t="n">
        <v>729934</v>
      </c>
      <c r="J79" s="5" t="n">
        <v>240050</v>
      </c>
      <c r="K79" s="5" t="n">
        <v>517172841</v>
      </c>
      <c r="L79" s="5" t="n">
        <v>91987</v>
      </c>
      <c r="M79" s="6" t="n">
        <f aca="false">H79 / (H79 + J79)</f>
        <v>0.976863081004855</v>
      </c>
      <c r="N79" s="6" t="n">
        <f aca="false">K79 / (K79+ I79)</f>
        <v>0.998590596468613</v>
      </c>
      <c r="O79" s="6" t="n">
        <f aca="false">I79 / (I79 + K79)</f>
        <v>0.00140940353138676</v>
      </c>
      <c r="P79" s="6" t="n">
        <f aca="false">J79 / (H79 + J79)</f>
        <v>0.0231369189951454</v>
      </c>
      <c r="Q79" s="6" t="n">
        <f aca="false">100 * (J79 + I79) / (H79 + I79 + J79 + K79)</f>
        <v>0.18361242731213</v>
      </c>
      <c r="R79" s="1" t="n">
        <f aca="false">(2 * S79 * M79) / (S79 + M79)</f>
        <v>0.954332783905289</v>
      </c>
      <c r="S79" s="6" t="n">
        <f aca="false">H79 / (H79 + I79)</f>
        <v>0.932818331614217</v>
      </c>
      <c r="T79" s="3" t="n">
        <f aca="false">AVERAGE(M79:S79)</f>
        <v>0.581537648975948</v>
      </c>
      <c r="V79" s="1" t="n">
        <f aca="false">I79+J79</f>
        <v>969984</v>
      </c>
    </row>
    <row r="80" customFormat="false" ht="12.8" hidden="false" customHeight="false" outlineLevel="0" collapsed="false">
      <c r="A80" s="1" t="n">
        <v>2</v>
      </c>
      <c r="B80" s="1" t="s">
        <v>87</v>
      </c>
      <c r="C80" s="1" t="n">
        <v>9</v>
      </c>
      <c r="D80" s="1" t="s">
        <v>47</v>
      </c>
      <c r="E80" s="1" t="n">
        <v>26</v>
      </c>
      <c r="F80" s="1" t="n">
        <v>4</v>
      </c>
      <c r="G80" s="5" t="s">
        <v>53</v>
      </c>
      <c r="H80" s="5" t="n">
        <v>67863919</v>
      </c>
      <c r="I80" s="5" t="n">
        <v>2144781</v>
      </c>
      <c r="J80" s="5" t="n">
        <v>869746</v>
      </c>
      <c r="K80" s="5" t="n">
        <v>921157761</v>
      </c>
      <c r="L80" s="5" t="n">
        <v>0</v>
      </c>
      <c r="M80" s="6" t="n">
        <f aca="false">H80 / (H80 + J80)</f>
        <v>0.987346142534375</v>
      </c>
      <c r="N80" s="6" t="n">
        <f aca="false">K80 / (K80+ I80)</f>
        <v>0.997677055025372</v>
      </c>
      <c r="O80" s="6" t="n">
        <f aca="false">I80 / (I80 + K80)</f>
        <v>0.00232294497462783</v>
      </c>
      <c r="P80" s="6" t="n">
        <f aca="false">J80 / (H80 + J80)</f>
        <v>0.0126538574656247</v>
      </c>
      <c r="Q80" s="6" t="n">
        <f aca="false">100 * (J80 + I80) / (H80 + I80 + J80 + K80)</f>
        <v>0.303872679114826</v>
      </c>
      <c r="R80" s="1" t="n">
        <f aca="false">(2 * S80 * M80) / (S80 + M80)</f>
        <v>0.978272483678651</v>
      </c>
      <c r="S80" s="6" t="n">
        <f aca="false">H80 / (H80 + I80)</f>
        <v>0.969364079035891</v>
      </c>
      <c r="T80" s="3" t="n">
        <f aca="false">AVERAGE(M80:S80)</f>
        <v>0.607358463118481</v>
      </c>
      <c r="V80" s="1" t="n">
        <f aca="false">I80+J80</f>
        <v>3014527</v>
      </c>
    </row>
    <row r="81" customFormat="false" ht="12.8" hidden="false" customHeight="false" outlineLevel="0" collapsed="false">
      <c r="A81" s="1" t="n">
        <v>2</v>
      </c>
      <c r="B81" s="1" t="s">
        <v>87</v>
      </c>
      <c r="C81" s="1" t="n">
        <v>10</v>
      </c>
      <c r="D81" s="1" t="s">
        <v>54</v>
      </c>
      <c r="E81" s="1" t="n">
        <v>27</v>
      </c>
      <c r="F81" s="1" t="n">
        <v>6</v>
      </c>
      <c r="G81" s="5" t="s">
        <v>55</v>
      </c>
      <c r="H81" s="5" t="n">
        <v>693345</v>
      </c>
      <c r="I81" s="5" t="n">
        <v>62267</v>
      </c>
      <c r="J81" s="5" t="n">
        <v>21792</v>
      </c>
      <c r="K81" s="5" t="n">
        <v>34432873</v>
      </c>
      <c r="L81" s="5" t="n">
        <v>0</v>
      </c>
      <c r="M81" s="6" t="n">
        <f aca="false">H81 / (H81 + J81)</f>
        <v>0.969527517105114</v>
      </c>
      <c r="N81" s="6" t="n">
        <f aca="false">K81 / (K81+ I81)</f>
        <v>0.998194905137361</v>
      </c>
      <c r="O81" s="6" t="n">
        <f aca="false">I81 / (I81 + K81)</f>
        <v>0.00180509486263862</v>
      </c>
      <c r="P81" s="6" t="n">
        <f aca="false">J81 / (H81 + J81)</f>
        <v>0.0304724828948859</v>
      </c>
      <c r="Q81" s="6" t="n">
        <f aca="false">100 * (J81 + I81) / (H81 + I81 + J81 + K81)</f>
        <v>0.238734276359144</v>
      </c>
      <c r="R81" s="1" t="n">
        <f aca="false">(2 * S81 * M81) / (S81 + M81)</f>
        <v>0.94284612806128</v>
      </c>
      <c r="S81" s="6" t="n">
        <f aca="false">H81 / (H81 + I81)</f>
        <v>0.917593950334299</v>
      </c>
      <c r="T81" s="3" t="n">
        <f aca="false">AVERAGE(M81:S81)</f>
        <v>0.585596336393532</v>
      </c>
      <c r="V81" s="1" t="n">
        <f aca="false">I81+J81</f>
        <v>84059</v>
      </c>
    </row>
    <row r="82" customFormat="false" ht="12.8" hidden="false" customHeight="false" outlineLevel="0" collapsed="false">
      <c r="A82" s="1" t="n">
        <v>2</v>
      </c>
      <c r="B82" s="1" t="s">
        <v>87</v>
      </c>
      <c r="C82" s="1" t="n">
        <v>10</v>
      </c>
      <c r="D82" s="1" t="s">
        <v>54</v>
      </c>
      <c r="E82" s="1" t="n">
        <v>28</v>
      </c>
      <c r="F82" s="1" t="n">
        <v>3</v>
      </c>
      <c r="G82" s="5" t="s">
        <v>56</v>
      </c>
      <c r="H82" s="5" t="n">
        <v>7415631</v>
      </c>
      <c r="I82" s="5" t="n">
        <v>3748299</v>
      </c>
      <c r="J82" s="5" t="n">
        <v>557450</v>
      </c>
      <c r="K82" s="5" t="n">
        <v>404410115</v>
      </c>
      <c r="L82" s="5" t="n">
        <v>0</v>
      </c>
      <c r="M82" s="6" t="n">
        <f aca="false">H82 / (H82 + J82)</f>
        <v>0.930083489682345</v>
      </c>
      <c r="N82" s="6" t="n">
        <f aca="false">K82 / (K82+ I82)</f>
        <v>0.990816558298367</v>
      </c>
      <c r="O82" s="6" t="n">
        <f aca="false">I82 / (I82 + K82)</f>
        <v>0.00918344170163303</v>
      </c>
      <c r="P82" s="6" t="n">
        <f aca="false">J82 / (H82 + J82)</f>
        <v>0.0699165103176551</v>
      </c>
      <c r="Q82" s="6" t="n">
        <f aca="false">100 * (J82 + I82) / (H82 + I82 + J82 + K82)</f>
        <v>1.03470875233801</v>
      </c>
      <c r="R82" s="1" t="n">
        <f aca="false">(2 * S82 * M82) / (S82 + M82)</f>
        <v>0.775004100692632</v>
      </c>
      <c r="S82" s="6" t="n">
        <f aca="false">H82 / (H82 + I82)</f>
        <v>0.664249148821248</v>
      </c>
      <c r="T82" s="3" t="n">
        <f aca="false">AVERAGE(M82:S82)</f>
        <v>0.639137428835984</v>
      </c>
      <c r="V82" s="1" t="n">
        <f aca="false">I82+J82</f>
        <v>4305749</v>
      </c>
    </row>
    <row r="83" customFormat="false" ht="12.8" hidden="false" customHeight="false" outlineLevel="0" collapsed="false">
      <c r="A83" s="1" t="n">
        <v>2</v>
      </c>
      <c r="B83" s="1" t="s">
        <v>87</v>
      </c>
      <c r="C83" s="1" t="n">
        <v>10</v>
      </c>
      <c r="D83" s="1" t="s">
        <v>54</v>
      </c>
      <c r="E83" s="1" t="n">
        <v>29</v>
      </c>
      <c r="F83" s="1" t="n">
        <v>1</v>
      </c>
      <c r="G83" s="5" t="s">
        <v>57</v>
      </c>
      <c r="H83" s="5" t="n">
        <v>12129879</v>
      </c>
      <c r="I83" s="5" t="n">
        <v>2713956</v>
      </c>
      <c r="J83" s="5" t="n">
        <v>210278</v>
      </c>
      <c r="K83" s="5" t="n">
        <v>357273069</v>
      </c>
      <c r="L83" s="5" t="n">
        <v>0</v>
      </c>
      <c r="M83" s="6" t="n">
        <f aca="false">H83 / (H83 + J83)</f>
        <v>0.982959860235166</v>
      </c>
      <c r="N83" s="6" t="n">
        <f aca="false">K83 / (K83+ I83)</f>
        <v>0.992460961613825</v>
      </c>
      <c r="O83" s="6" t="n">
        <f aca="false">I83 / (I83 + K83)</f>
        <v>0.00753903838617517</v>
      </c>
      <c r="P83" s="6" t="n">
        <f aca="false">J83 / (H83 + J83)</f>
        <v>0.0170401397648344</v>
      </c>
      <c r="Q83" s="6" t="n">
        <f aca="false">100 * (J83 + I83) / (H83 + I83 + J83 + K83)</f>
        <v>0.785393638007337</v>
      </c>
      <c r="R83" s="1" t="n">
        <f aca="false">(2 * S83 * M83) / (S83 + M83)</f>
        <v>0.892428087824629</v>
      </c>
      <c r="S83" s="6" t="n">
        <f aca="false">H83 / (H83 + I83)</f>
        <v>0.817166116438239</v>
      </c>
      <c r="T83" s="3" t="n">
        <f aca="false">AVERAGE(M83:S83)</f>
        <v>0.642141120324315</v>
      </c>
      <c r="V83" s="1" t="n">
        <f aca="false">I83+J83</f>
        <v>2924234</v>
      </c>
    </row>
    <row r="84" customFormat="false" ht="12.8" hidden="false" customHeight="false" outlineLevel="0" collapsed="false">
      <c r="A84" s="1" t="n">
        <v>2</v>
      </c>
      <c r="B84" s="1" t="s">
        <v>87</v>
      </c>
      <c r="C84" s="1" t="n">
        <v>10</v>
      </c>
      <c r="D84" s="1" t="s">
        <v>54</v>
      </c>
      <c r="E84" s="1" t="n">
        <v>30</v>
      </c>
      <c r="F84" s="1" t="n">
        <v>4</v>
      </c>
      <c r="G84" s="5" t="s">
        <v>58</v>
      </c>
      <c r="H84" s="5" t="n">
        <v>17452511</v>
      </c>
      <c r="I84" s="5" t="n">
        <v>1303247</v>
      </c>
      <c r="J84" s="5" t="n">
        <v>2011786</v>
      </c>
      <c r="K84" s="5" t="n">
        <v>205881020</v>
      </c>
      <c r="L84" s="5" t="n">
        <v>0</v>
      </c>
      <c r="M84" s="6" t="n">
        <f aca="false">H84 / (H84 + J84)</f>
        <v>0.896642247084495</v>
      </c>
      <c r="N84" s="6" t="n">
        <f aca="false">K84 / (K84+ I84)</f>
        <v>0.993709720246277</v>
      </c>
      <c r="O84" s="6" t="n">
        <f aca="false">I84 / (I84 + K84)</f>
        <v>0.00629027975372281</v>
      </c>
      <c r="P84" s="6" t="n">
        <f aca="false">J84 / (H84 + J84)</f>
        <v>0.103357752915505</v>
      </c>
      <c r="Q84" s="6" t="n">
        <f aca="false">100 * (J84 + I84) / (H84 + I84 + J84 + K84)</f>
        <v>1.46263137144782</v>
      </c>
      <c r="R84" s="1" t="n">
        <f aca="false">(2 * S84 * M84) / (S84 + M84)</f>
        <v>0.913264567515667</v>
      </c>
      <c r="S84" s="6" t="n">
        <f aca="false">H84 / (H84 + I84)</f>
        <v>0.930514831765264</v>
      </c>
      <c r="T84" s="3" t="n">
        <f aca="false">AVERAGE(M84:S84)</f>
        <v>0.758058681532679</v>
      </c>
      <c r="V84" s="1" t="n">
        <f aca="false">I84+J84</f>
        <v>3315033</v>
      </c>
    </row>
    <row r="85" customFormat="false" ht="12.8" hidden="false" customHeight="false" outlineLevel="0" collapsed="false">
      <c r="A85" s="1" t="n">
        <v>2</v>
      </c>
      <c r="B85" s="1" t="s">
        <v>87</v>
      </c>
      <c r="C85" s="1" t="n">
        <v>10</v>
      </c>
      <c r="D85" s="1" t="s">
        <v>54</v>
      </c>
      <c r="E85" s="1" t="n">
        <v>31</v>
      </c>
      <c r="F85" s="1" t="n">
        <v>2</v>
      </c>
      <c r="G85" s="5" t="s">
        <v>59</v>
      </c>
      <c r="H85" s="5" t="n">
        <v>58947981</v>
      </c>
      <c r="I85" s="5" t="n">
        <v>2506876</v>
      </c>
      <c r="J85" s="5" t="n">
        <v>3013284</v>
      </c>
      <c r="K85" s="5" t="n">
        <v>256973639</v>
      </c>
      <c r="L85" s="5" t="n">
        <v>0</v>
      </c>
      <c r="M85" s="6" t="n">
        <f aca="false">H85 / (H85 + J85)</f>
        <v>0.95136826209084</v>
      </c>
      <c r="N85" s="6" t="n">
        <f aca="false">K85 / (K85+ I85)</f>
        <v>0.990338866099445</v>
      </c>
      <c r="O85" s="6" t="n">
        <f aca="false">I85 / (I85 + K85)</f>
        <v>0.00966113390055511</v>
      </c>
      <c r="P85" s="6" t="n">
        <f aca="false">J85 / (H85 + J85)</f>
        <v>0.0486317379091599</v>
      </c>
      <c r="Q85" s="6" t="n">
        <f aca="false">100 * (J85 + I85) / (H85 + I85 + J85 + K85)</f>
        <v>1.71731254101443</v>
      </c>
      <c r="R85" s="1" t="n">
        <f aca="false">(2 * S85 * M85) / (S85 + M85)</f>
        <v>0.955271970059147</v>
      </c>
      <c r="S85" s="6" t="n">
        <f aca="false">H85 / (H85 + I85)</f>
        <v>0.959207845850166</v>
      </c>
      <c r="T85" s="3" t="n">
        <f aca="false">AVERAGE(M85:S85)</f>
        <v>0.80454176527482</v>
      </c>
      <c r="V85" s="1" t="n">
        <f aca="false">I85+J85</f>
        <v>5520160</v>
      </c>
    </row>
    <row r="86" customFormat="false" ht="12.8" hidden="false" customHeight="false" outlineLevel="0" collapsed="false">
      <c r="A86" s="1" t="n">
        <v>2</v>
      </c>
      <c r="B86" s="1" t="s">
        <v>87</v>
      </c>
      <c r="C86" s="1" t="n">
        <v>2</v>
      </c>
      <c r="D86" s="1" t="s">
        <v>60</v>
      </c>
      <c r="E86" s="1" t="n">
        <v>32</v>
      </c>
      <c r="F86" s="1" t="n">
        <v>4</v>
      </c>
      <c r="G86" s="5" t="s">
        <v>61</v>
      </c>
      <c r="H86" s="5" t="n">
        <v>12511523</v>
      </c>
      <c r="I86" s="5" t="n">
        <v>1033768</v>
      </c>
      <c r="J86" s="5" t="n">
        <v>1504343</v>
      </c>
      <c r="K86" s="5" t="n">
        <v>918605746</v>
      </c>
      <c r="L86" s="5" t="n">
        <v>0</v>
      </c>
      <c r="M86" s="6" t="n">
        <f aca="false">H86 / (H86 + J86)</f>
        <v>0.892668565752555</v>
      </c>
      <c r="N86" s="6" t="n">
        <f aca="false">K86 / (K86+ I86)</f>
        <v>0.998875898670879</v>
      </c>
      <c r="O86" s="6" t="n">
        <f aca="false">I86 / (I86 + K86)</f>
        <v>0.00112410132912145</v>
      </c>
      <c r="P86" s="6" t="n">
        <f aca="false">J86 / (H86 + J86)</f>
        <v>0.107331434247445</v>
      </c>
      <c r="Q86" s="6" t="n">
        <f aca="false">100 * (J86 + I86) / (H86 + I86 + J86 + K86)</f>
        <v>0.271846663594441</v>
      </c>
      <c r="R86" s="1" t="n">
        <f aca="false">(2 * S86 * M86) / (S86 + M86)</f>
        <v>0.907909852986215</v>
      </c>
      <c r="S86" s="6" t="n">
        <f aca="false">H86 / (H86 + I86)</f>
        <v>0.923680635580291</v>
      </c>
      <c r="T86" s="3" t="n">
        <f aca="false">AVERAGE(M86:S86)</f>
        <v>0.586205307451564</v>
      </c>
      <c r="V86" s="1" t="n">
        <f aca="false">I86+J86</f>
        <v>2538111</v>
      </c>
    </row>
    <row r="87" customFormat="false" ht="12.8" hidden="false" customHeight="false" outlineLevel="0" collapsed="false">
      <c r="A87" s="1" t="n">
        <v>2</v>
      </c>
      <c r="B87" s="1" t="s">
        <v>87</v>
      </c>
      <c r="C87" s="1" t="n">
        <v>2</v>
      </c>
      <c r="D87" s="1" t="s">
        <v>60</v>
      </c>
      <c r="E87" s="1" t="n">
        <v>33</v>
      </c>
      <c r="F87" s="1" t="n">
        <v>1</v>
      </c>
      <c r="G87" s="5" t="s">
        <v>63</v>
      </c>
      <c r="H87" s="5" t="n">
        <v>19696339</v>
      </c>
      <c r="I87" s="5" t="n">
        <v>964929</v>
      </c>
      <c r="J87" s="5" t="n">
        <v>1025844</v>
      </c>
      <c r="K87" s="5" t="n">
        <v>1946115759</v>
      </c>
      <c r="L87" s="5" t="n">
        <v>242815</v>
      </c>
      <c r="M87" s="6" t="n">
        <f aca="false">H87 / (H87 + J87)</f>
        <v>0.950495370106518</v>
      </c>
      <c r="N87" s="6" t="n">
        <f aca="false">K87 / (K87+ I87)</f>
        <v>0.999504422694988</v>
      </c>
      <c r="O87" s="6" t="n">
        <f aca="false">I87 / (I87 + K87)</f>
        <v>0.000495577305012025</v>
      </c>
      <c r="P87" s="6" t="n">
        <f aca="false">J87 / (H87 + J87)</f>
        <v>0.0495046298934818</v>
      </c>
      <c r="Q87" s="6" t="n">
        <f aca="false">100 * (J87 + I87) / (H87 + I87 + J87 + K87)</f>
        <v>0.101167298276597</v>
      </c>
      <c r="R87" s="1" t="n">
        <f aca="false">(2 * S87 * M87) / (S87 + M87)</f>
        <v>0.951894466220325</v>
      </c>
      <c r="S87" s="6" t="n">
        <f aca="false">H87 / (H87 + I87)</f>
        <v>0.953297687247462</v>
      </c>
      <c r="T87" s="3" t="n">
        <f aca="false">AVERAGE(M87:S87)</f>
        <v>0.572337064534912</v>
      </c>
      <c r="V87" s="1" t="n">
        <f aca="false">I87+J87</f>
        <v>1990773</v>
      </c>
    </row>
    <row r="88" customFormat="false" ht="12.8" hidden="false" customHeight="false" outlineLevel="0" collapsed="false">
      <c r="A88" s="1" t="n">
        <v>2</v>
      </c>
      <c r="B88" s="1" t="s">
        <v>87</v>
      </c>
      <c r="C88" s="1" t="n">
        <v>2</v>
      </c>
      <c r="D88" s="1" t="s">
        <v>60</v>
      </c>
      <c r="E88" s="1" t="n">
        <v>34</v>
      </c>
      <c r="F88" s="1" t="n">
        <v>3</v>
      </c>
      <c r="G88" s="5" t="s">
        <v>62</v>
      </c>
      <c r="H88" s="5" t="n">
        <v>22454918</v>
      </c>
      <c r="I88" s="5" t="n">
        <v>688534</v>
      </c>
      <c r="J88" s="5" t="n">
        <v>1807262</v>
      </c>
      <c r="K88" s="5" t="n">
        <v>2079470802</v>
      </c>
      <c r="L88" s="5" t="n">
        <v>0</v>
      </c>
      <c r="M88" s="6" t="n">
        <f aca="false">H88 / (H88 + J88)</f>
        <v>0.925511145329892</v>
      </c>
      <c r="N88" s="6" t="n">
        <f aca="false">K88 / (K88+ I88)</f>
        <v>0.999668999394381</v>
      </c>
      <c r="O88" s="6" t="n">
        <f aca="false">I88 / (I88 + K88)</f>
        <v>0.000331000605618992</v>
      </c>
      <c r="P88" s="6" t="n">
        <f aca="false">J88 / (H88 + J88)</f>
        <v>0.074488854670108</v>
      </c>
      <c r="Q88" s="6" t="n">
        <f aca="false">100 * (J88 + I88) / (H88 + I88 + J88 + K88)</f>
        <v>0.118597722985835</v>
      </c>
      <c r="R88" s="1" t="n">
        <f aca="false">(2 * S88 * M88) / (S88 + M88)</f>
        <v>0.947352331469814</v>
      </c>
      <c r="S88" s="6" t="n">
        <f aca="false">H88 / (H88 + I88)</f>
        <v>0.970249295567489</v>
      </c>
      <c r="T88" s="3" t="n">
        <f aca="false">AVERAGE(M88:S88)</f>
        <v>0.576599907146163</v>
      </c>
      <c r="V88" s="1" t="n">
        <f aca="false">I88+J88</f>
        <v>2495796</v>
      </c>
    </row>
    <row r="89" customFormat="false" ht="12.8" hidden="false" customHeight="false" outlineLevel="0" collapsed="false">
      <c r="A89" s="1" t="n">
        <v>2</v>
      </c>
      <c r="B89" s="1" t="s">
        <v>87</v>
      </c>
      <c r="C89" s="1" t="n">
        <v>2</v>
      </c>
      <c r="D89" s="1" t="s">
        <v>60</v>
      </c>
      <c r="E89" s="1" t="n">
        <v>35</v>
      </c>
      <c r="F89" s="1" t="n">
        <v>2</v>
      </c>
      <c r="G89" s="5" t="s">
        <v>64</v>
      </c>
      <c r="H89" s="5" t="n">
        <v>22725897</v>
      </c>
      <c r="I89" s="5" t="n">
        <v>585350</v>
      </c>
      <c r="J89" s="5" t="n">
        <v>1046921</v>
      </c>
      <c r="K89" s="5" t="n">
        <v>574015567</v>
      </c>
      <c r="L89" s="5" t="n">
        <v>1580</v>
      </c>
      <c r="M89" s="6" t="n">
        <f aca="false">H89 / (H89 + J89)</f>
        <v>0.955961426196928</v>
      </c>
      <c r="N89" s="6" t="n">
        <f aca="false">K89 / (K89+ I89)</f>
        <v>0.998981292958849</v>
      </c>
      <c r="O89" s="6" t="n">
        <f aca="false">I89 / (I89 + K89)</f>
        <v>0.00101870704115149</v>
      </c>
      <c r="P89" s="6" t="n">
        <f aca="false">J89 / (H89 + J89)</f>
        <v>0.0440385738030721</v>
      </c>
      <c r="Q89" s="6" t="n">
        <f aca="false">100 * (J89 + I89) / (H89 + I89 + J89 + K89)</f>
        <v>0.27278453323156</v>
      </c>
      <c r="R89" s="1" t="n">
        <f aca="false">(2 * S89 * M89) / (S89 + M89)</f>
        <v>0.965332836066725</v>
      </c>
      <c r="S89" s="6" t="n">
        <f aca="false">H89 / (H89 + I89)</f>
        <v>0.974889803192425</v>
      </c>
      <c r="T89" s="3" t="n">
        <f aca="false">AVERAGE(M89:S89)</f>
        <v>0.601858167498673</v>
      </c>
      <c r="V89" s="1" t="n">
        <f aca="false">I89+J89</f>
        <v>1632271</v>
      </c>
    </row>
    <row r="90" customFormat="false" ht="12.8" hidden="false" customHeight="false" outlineLevel="0" collapsed="false">
      <c r="A90" s="1" t="n">
        <v>2</v>
      </c>
      <c r="B90" s="1" t="s">
        <v>87</v>
      </c>
      <c r="C90" s="1" t="n">
        <v>7</v>
      </c>
      <c r="D90" s="1" t="s">
        <v>65</v>
      </c>
      <c r="E90" s="1" t="n">
        <v>36</v>
      </c>
      <c r="F90" s="1" t="n">
        <v>1</v>
      </c>
      <c r="G90" s="5" t="s">
        <v>66</v>
      </c>
      <c r="H90" s="5" t="n">
        <v>28061</v>
      </c>
      <c r="I90" s="5" t="n">
        <v>44831</v>
      </c>
      <c r="J90" s="5" t="n">
        <v>29121</v>
      </c>
      <c r="K90" s="5" t="n">
        <v>308055906</v>
      </c>
      <c r="L90" s="5" t="n">
        <v>0</v>
      </c>
      <c r="M90" s="6" t="n">
        <f aca="false">H90 / (H90 + J90)</f>
        <v>0.490731349025917</v>
      </c>
      <c r="N90" s="6" t="n">
        <f aca="false">K90 / (K90+ I90)</f>
        <v>0.999854492396102</v>
      </c>
      <c r="O90" s="6" t="n">
        <f aca="false">I90 / (I90 + K90)</f>
        <v>0.000145507603897747</v>
      </c>
      <c r="P90" s="6" t="n">
        <f aca="false">J90 / (H90 + J90)</f>
        <v>0.509268650974083</v>
      </c>
      <c r="Q90" s="6" t="n">
        <f aca="false">100 * (J90 + I90) / (H90 + I90 + J90 + K90)</f>
        <v>0.0239980852155222</v>
      </c>
      <c r="R90" s="1" t="n">
        <f aca="false">(2 * S90 * M90) / (S90 + M90)</f>
        <v>0.431462090809847</v>
      </c>
      <c r="S90" s="6" t="n">
        <f aca="false">H90 / (H90 + I90)</f>
        <v>0.384966800197552</v>
      </c>
      <c r="T90" s="3" t="n">
        <f aca="false">AVERAGE(M90:S90)</f>
        <v>0.40577528231756</v>
      </c>
      <c r="V90" s="1" t="n">
        <f aca="false">I90+J90</f>
        <v>73952</v>
      </c>
    </row>
    <row r="91" customFormat="false" ht="12.8" hidden="false" customHeight="false" outlineLevel="0" collapsed="false">
      <c r="A91" s="1" t="n">
        <v>2</v>
      </c>
      <c r="B91" s="1" t="s">
        <v>87</v>
      </c>
      <c r="C91" s="1" t="n">
        <v>7</v>
      </c>
      <c r="D91" s="1" t="s">
        <v>65</v>
      </c>
      <c r="E91" s="1" t="n">
        <v>37</v>
      </c>
      <c r="F91" s="1" t="n">
        <v>2</v>
      </c>
      <c r="G91" s="5" t="s">
        <v>67</v>
      </c>
      <c r="H91" s="5" t="n">
        <v>727760</v>
      </c>
      <c r="I91" s="5" t="n">
        <v>15117</v>
      </c>
      <c r="J91" s="5" t="n">
        <v>9823</v>
      </c>
      <c r="K91" s="5" t="n">
        <v>24894272</v>
      </c>
      <c r="L91" s="5" t="n">
        <v>0</v>
      </c>
      <c r="M91" s="6" t="n">
        <f aca="false">H91 / (H91 + J91)</f>
        <v>0.986682176785528</v>
      </c>
      <c r="N91" s="6" t="n">
        <f aca="false">K91 / (K91+ I91)</f>
        <v>0.999393120401307</v>
      </c>
      <c r="O91" s="6" t="n">
        <f aca="false">I91 / (I91 + K91)</f>
        <v>0.000606879598692686</v>
      </c>
      <c r="P91" s="6" t="n">
        <f aca="false">J91 / (H91 + J91)</f>
        <v>0.0133178232144721</v>
      </c>
      <c r="Q91" s="6" t="n">
        <f aca="false">100 * (J91 + I91) / (H91 + I91 + J91 + K91)</f>
        <v>0.0972434484663531</v>
      </c>
      <c r="R91" s="1" t="n">
        <f aca="false">(2 * S91 * M91) / (S91 + M91)</f>
        <v>0.983153884603434</v>
      </c>
      <c r="S91" s="6" t="n">
        <f aca="false">H91 / (H91 + I91)</f>
        <v>0.979650736259165</v>
      </c>
      <c r="T91" s="3" t="n">
        <f aca="false">AVERAGE(M91:S91)</f>
        <v>0.580006867046993</v>
      </c>
      <c r="V91" s="1" t="n">
        <f aca="false">I91+J91</f>
        <v>24940</v>
      </c>
    </row>
    <row r="92" customFormat="false" ht="12.8" hidden="false" customHeight="false" outlineLevel="0" collapsed="false">
      <c r="A92" s="1" t="n">
        <v>2</v>
      </c>
      <c r="B92" s="1" t="s">
        <v>87</v>
      </c>
      <c r="C92" s="1" t="n">
        <v>7</v>
      </c>
      <c r="D92" s="1" t="s">
        <v>65</v>
      </c>
      <c r="E92" s="1" t="n">
        <v>38</v>
      </c>
      <c r="F92" s="1" t="n">
        <v>4</v>
      </c>
      <c r="G92" s="5" t="s">
        <v>68</v>
      </c>
      <c r="H92" s="5" t="n">
        <v>2800684</v>
      </c>
      <c r="I92" s="5" t="n">
        <v>59228</v>
      </c>
      <c r="J92" s="5" t="n">
        <v>50412</v>
      </c>
      <c r="K92" s="5" t="n">
        <v>46132139</v>
      </c>
      <c r="L92" s="5" t="n">
        <v>0</v>
      </c>
      <c r="M92" s="6" t="n">
        <f aca="false">H92 / (H92 + J92)</f>
        <v>0.982318378616504</v>
      </c>
      <c r="N92" s="6" t="n">
        <f aca="false">K92 / (K92+ I92)</f>
        <v>0.998717769058448</v>
      </c>
      <c r="O92" s="6" t="n">
        <f aca="false">I92 / (I92 + K92)</f>
        <v>0.00128223094155235</v>
      </c>
      <c r="P92" s="6" t="n">
        <f aca="false">J92 / (H92 + J92)</f>
        <v>0.017681621383496</v>
      </c>
      <c r="Q92" s="6" t="n">
        <f aca="false">100 * (J92 + I92) / (H92 + I92 + J92 + K92)</f>
        <v>0.22356136558639</v>
      </c>
      <c r="R92" s="1" t="n">
        <f aca="false">(2 * S92 * M92) / (S92 + M92)</f>
        <v>0.980801988020328</v>
      </c>
      <c r="S92" s="6" t="n">
        <f aca="false">H92 / (H92 + I92)</f>
        <v>0.979290271868505</v>
      </c>
      <c r="T92" s="3" t="n">
        <f aca="false">AVERAGE(M92:S92)</f>
        <v>0.597664803639318</v>
      </c>
      <c r="V92" s="1" t="n">
        <f aca="false">I92+J92</f>
        <v>109640</v>
      </c>
    </row>
    <row r="93" customFormat="false" ht="12.8" hidden="false" customHeight="false" outlineLevel="0" collapsed="false">
      <c r="A93" s="1" t="n">
        <v>2</v>
      </c>
      <c r="B93" s="1" t="s">
        <v>87</v>
      </c>
      <c r="C93" s="1" t="n">
        <v>7</v>
      </c>
      <c r="D93" s="1" t="s">
        <v>65</v>
      </c>
      <c r="E93" s="1" t="n">
        <v>39</v>
      </c>
      <c r="F93" s="1" t="n">
        <v>3</v>
      </c>
      <c r="G93" s="5" t="s">
        <v>69</v>
      </c>
      <c r="H93" s="5" t="n">
        <v>6552148</v>
      </c>
      <c r="I93" s="5" t="n">
        <v>201689</v>
      </c>
      <c r="J93" s="5" t="n">
        <v>450176</v>
      </c>
      <c r="K93" s="5" t="n">
        <v>351264133</v>
      </c>
      <c r="L93" s="5" t="n">
        <v>0</v>
      </c>
      <c r="M93" s="6" t="n">
        <f aca="false">H93 / (H93 + J93)</f>
        <v>0.935710486975467</v>
      </c>
      <c r="N93" s="6" t="n">
        <f aca="false">K93 / (K93+ I93)</f>
        <v>0.999426149038184</v>
      </c>
      <c r="O93" s="6" t="n">
        <f aca="false">I93 / (I93 + K93)</f>
        <v>0.00057385096181557</v>
      </c>
      <c r="P93" s="6" t="n">
        <f aca="false">J93 / (H93 + J93)</f>
        <v>0.064289513024533</v>
      </c>
      <c r="Q93" s="6" t="n">
        <f aca="false">100 * (J93 + I93) / (H93 + I93 + J93 + K93)</f>
        <v>0.181847399071269</v>
      </c>
      <c r="R93" s="1" t="n">
        <f aca="false">(2 * S93 * M93) / (S93 + M93)</f>
        <v>0.952612869244552</v>
      </c>
      <c r="S93" s="6" t="n">
        <f aca="false">H93 / (H93 + I93)</f>
        <v>0.97013712353437</v>
      </c>
      <c r="T93" s="3" t="n">
        <f aca="false">AVERAGE(M93:S93)</f>
        <v>0.586371055978599</v>
      </c>
      <c r="V93" s="1" t="n">
        <f aca="false">I93+J93</f>
        <v>651865</v>
      </c>
    </row>
    <row r="94" customFormat="false" ht="12.8" hidden="false" customHeight="false" outlineLevel="0" collapsed="false">
      <c r="A94" s="1" t="n">
        <v>2</v>
      </c>
      <c r="B94" s="1" t="s">
        <v>87</v>
      </c>
      <c r="C94" s="1" t="n">
        <v>8</v>
      </c>
      <c r="D94" s="1" t="s">
        <v>70</v>
      </c>
      <c r="E94" s="1" t="n">
        <v>40</v>
      </c>
      <c r="F94" s="1" t="n">
        <v>2</v>
      </c>
      <c r="G94" s="5" t="s">
        <v>72</v>
      </c>
      <c r="H94" s="5" t="n">
        <v>1475362</v>
      </c>
      <c r="I94" s="5" t="n">
        <v>327548</v>
      </c>
      <c r="J94" s="5" t="n">
        <v>174584</v>
      </c>
      <c r="K94" s="5" t="n">
        <v>80672207</v>
      </c>
      <c r="L94" s="5" t="n">
        <v>0</v>
      </c>
      <c r="M94" s="6" t="n">
        <f aca="false">H94 / (H94 + J94)</f>
        <v>0.894188052215042</v>
      </c>
      <c r="N94" s="6" t="n">
        <f aca="false">K94 / (K94+ I94)</f>
        <v>0.995956185299573</v>
      </c>
      <c r="O94" s="6" t="n">
        <f aca="false">I94 / (I94 + K94)</f>
        <v>0.00404381470042718</v>
      </c>
      <c r="P94" s="6" t="n">
        <f aca="false">J94 / (H94 + J94)</f>
        <v>0.105811947784958</v>
      </c>
      <c r="Q94" s="6" t="n">
        <f aca="false">100 * (J94 + I94) / (H94 + I94 + J94 + K94)</f>
        <v>0.607542427769944</v>
      </c>
      <c r="R94" s="1" t="n">
        <f aca="false">(2 * S94 * M94) / (S94 + M94)</f>
        <v>0.854574879462103</v>
      </c>
      <c r="S94" s="6" t="n">
        <f aca="false">H94 / (H94 + I94)</f>
        <v>0.818322600684449</v>
      </c>
      <c r="T94" s="3" t="n">
        <f aca="false">AVERAGE(M94:S94)</f>
        <v>0.611491415416642</v>
      </c>
      <c r="V94" s="1" t="n">
        <f aca="false">I94+J94</f>
        <v>502132</v>
      </c>
    </row>
    <row r="95" customFormat="false" ht="12.8" hidden="false" customHeight="false" outlineLevel="0" collapsed="false">
      <c r="A95" s="1" t="n">
        <v>2</v>
      </c>
      <c r="B95" s="1" t="s">
        <v>87</v>
      </c>
      <c r="C95" s="1" t="n">
        <v>8</v>
      </c>
      <c r="D95" s="1" t="s">
        <v>70</v>
      </c>
      <c r="E95" s="1" t="n">
        <v>41</v>
      </c>
      <c r="F95" s="1" t="n">
        <v>1</v>
      </c>
      <c r="G95" s="5" t="s">
        <v>73</v>
      </c>
      <c r="H95" s="5" t="n">
        <v>3335776</v>
      </c>
      <c r="I95" s="5" t="n">
        <v>571041</v>
      </c>
      <c r="J95" s="5" t="n">
        <v>602746</v>
      </c>
      <c r="K95" s="5" t="n">
        <v>220873042</v>
      </c>
      <c r="L95" s="5" t="n">
        <v>80542</v>
      </c>
      <c r="M95" s="6" t="n">
        <f aca="false">H95 / (H95 + J95)</f>
        <v>0.84696137281955</v>
      </c>
      <c r="N95" s="6" t="n">
        <f aca="false">K95 / (K95+ I95)</f>
        <v>0.997421285806042</v>
      </c>
      <c r="O95" s="6" t="n">
        <f aca="false">I95 / (I95 + K95)</f>
        <v>0.00257871419395749</v>
      </c>
      <c r="P95" s="6" t="n">
        <f aca="false">J95 / (H95 + J95)</f>
        <v>0.15303862718045</v>
      </c>
      <c r="Q95" s="6" t="n">
        <f aca="false">100 * (J95 + I95) / (H95 + I95 + J95 + K95)</f>
        <v>0.52079751230136</v>
      </c>
      <c r="R95" s="1" t="n">
        <f aca="false">(2 * S95 * M95) / (S95 + M95)</f>
        <v>0.850384158033197</v>
      </c>
      <c r="S95" s="6" t="n">
        <f aca="false">H95 / (H95 + I95)</f>
        <v>0.853834720182696</v>
      </c>
      <c r="T95" s="3" t="n">
        <f aca="false">AVERAGE(M95:S95)</f>
        <v>0.603573770073893</v>
      </c>
      <c r="V95" s="1" t="n">
        <f aca="false">I95+J95</f>
        <v>1173787</v>
      </c>
    </row>
    <row r="96" customFormat="false" ht="12.8" hidden="false" customHeight="false" outlineLevel="0" collapsed="false">
      <c r="A96" s="1" t="n">
        <v>2</v>
      </c>
      <c r="B96" s="1" t="s">
        <v>87</v>
      </c>
      <c r="C96" s="1" t="n">
        <v>8</v>
      </c>
      <c r="D96" s="1" t="s">
        <v>70</v>
      </c>
      <c r="E96" s="1" t="n">
        <v>42</v>
      </c>
      <c r="F96" s="1" t="n">
        <v>3</v>
      </c>
      <c r="G96" s="5" t="s">
        <v>74</v>
      </c>
      <c r="H96" s="5" t="n">
        <v>3639747</v>
      </c>
      <c r="I96" s="5" t="n">
        <v>713961</v>
      </c>
      <c r="J96" s="5" t="n">
        <v>290980</v>
      </c>
      <c r="K96" s="5" t="n">
        <v>626784275</v>
      </c>
      <c r="L96" s="5" t="n">
        <v>0</v>
      </c>
      <c r="M96" s="6" t="n">
        <f aca="false">H96 / (H96 + J96)</f>
        <v>0.925972981588393</v>
      </c>
      <c r="N96" s="6" t="n">
        <f aca="false">K96 / (K96+ I96)</f>
        <v>0.998862210347313</v>
      </c>
      <c r="O96" s="6" t="n">
        <f aca="false">I96 / (I96 + K96)</f>
        <v>0.00113778965268677</v>
      </c>
      <c r="P96" s="6" t="n">
        <f aca="false">J96 / (H96 + J96)</f>
        <v>0.0740270184116068</v>
      </c>
      <c r="Q96" s="6" t="n">
        <f aca="false">100 * (J96 + I96) / (H96 + I96 + J96 + K96)</f>
        <v>0.159153453339453</v>
      </c>
      <c r="R96" s="1" t="n">
        <f aca="false">(2 * S96 * M96) / (S96 + M96)</f>
        <v>0.878695288212171</v>
      </c>
      <c r="S96" s="6" t="n">
        <f aca="false">H96 / (H96 + I96)</f>
        <v>0.836010821120755</v>
      </c>
      <c r="T96" s="3" t="n">
        <f aca="false">AVERAGE(M96:S96)</f>
        <v>0.553408508953197</v>
      </c>
      <c r="V96" s="1" t="n">
        <f aca="false">I96+J96</f>
        <v>1004941</v>
      </c>
    </row>
    <row r="97" customFormat="false" ht="12.8" hidden="false" customHeight="false" outlineLevel="0" collapsed="false">
      <c r="A97" s="1" t="n">
        <v>2</v>
      </c>
      <c r="B97" s="1" t="s">
        <v>87</v>
      </c>
      <c r="C97" s="1" t="n">
        <v>8</v>
      </c>
      <c r="D97" s="1" t="s">
        <v>70</v>
      </c>
      <c r="E97" s="1" t="n">
        <v>43</v>
      </c>
      <c r="F97" s="1" t="n">
        <v>4</v>
      </c>
      <c r="G97" s="5" t="s">
        <v>71</v>
      </c>
      <c r="H97" s="5" t="n">
        <v>5342717</v>
      </c>
      <c r="I97" s="5" t="n">
        <v>194743</v>
      </c>
      <c r="J97" s="5" t="n">
        <v>245974</v>
      </c>
      <c r="K97" s="5" t="n">
        <v>60220528</v>
      </c>
      <c r="L97" s="5" t="n">
        <v>0</v>
      </c>
      <c r="M97" s="6" t="n">
        <f aca="false">H97 / (H97 + J97)</f>
        <v>0.955987189128903</v>
      </c>
      <c r="N97" s="6" t="n">
        <f aca="false">K97 / (K97+ I97)</f>
        <v>0.996776593123285</v>
      </c>
      <c r="O97" s="6" t="n">
        <f aca="false">I97 / (I97 + K97)</f>
        <v>0.00322340687671499</v>
      </c>
      <c r="P97" s="6" t="n">
        <f aca="false">J97 / (H97 + J97)</f>
        <v>0.0440128108710966</v>
      </c>
      <c r="Q97" s="6" t="n">
        <f aca="false">100 * (J97 + I97) / (H97 + I97 + J97 + K97)</f>
        <v>0.667712947292467</v>
      </c>
      <c r="R97" s="1" t="n">
        <f aca="false">(2 * S97 * M97) / (S97 + M97)</f>
        <v>0.960389086935814</v>
      </c>
      <c r="S97" s="6" t="n">
        <f aca="false">H97 / (H97 + I97)</f>
        <v>0.964831709845308</v>
      </c>
      <c r="T97" s="3" t="n">
        <f aca="false">AVERAGE(M97:S97)</f>
        <v>0.656133392010513</v>
      </c>
      <c r="V97" s="1" t="n">
        <f aca="false">I97+J97</f>
        <v>440717</v>
      </c>
    </row>
    <row r="98" customFormat="false" ht="12.8" hidden="false" customHeight="false" outlineLevel="0" collapsed="false">
      <c r="A98" s="1" t="n">
        <v>2</v>
      </c>
      <c r="B98" s="1" t="s">
        <v>87</v>
      </c>
      <c r="C98" s="1" t="n">
        <v>8</v>
      </c>
      <c r="D98" s="1" t="s">
        <v>70</v>
      </c>
      <c r="E98" s="1" t="n">
        <v>44</v>
      </c>
      <c r="F98" s="1" t="n">
        <v>5</v>
      </c>
      <c r="G98" s="5" t="s">
        <v>75</v>
      </c>
      <c r="H98" s="5" t="n">
        <v>5854941</v>
      </c>
      <c r="I98" s="5" t="n">
        <v>664013</v>
      </c>
      <c r="J98" s="5" t="n">
        <v>401387</v>
      </c>
      <c r="K98" s="5" t="n">
        <v>177465401</v>
      </c>
      <c r="L98" s="5" t="n">
        <v>0</v>
      </c>
      <c r="M98" s="6" t="n">
        <f aca="false">H98 / (H98 + J98)</f>
        <v>0.935843037641249</v>
      </c>
      <c r="N98" s="6" t="n">
        <f aca="false">K98 / (K98+ I98)</f>
        <v>0.99627230009301</v>
      </c>
      <c r="O98" s="6" t="n">
        <f aca="false">I98 / (I98 + K98)</f>
        <v>0.00372769990699009</v>
      </c>
      <c r="P98" s="6" t="n">
        <f aca="false">J98 / (H98 + J98)</f>
        <v>0.064156962358751</v>
      </c>
      <c r="Q98" s="6" t="n">
        <f aca="false">100 * (J98 + I98) / (H98 + I98 + J98 + K98)</f>
        <v>0.577810403583158</v>
      </c>
      <c r="R98" s="1" t="n">
        <f aca="false">(2 * S98 * M98) / (S98 + M98)</f>
        <v>0.91660458062687</v>
      </c>
      <c r="S98" s="6" t="n">
        <f aca="false">H98 / (H98 + I98)</f>
        <v>0.898141174182238</v>
      </c>
      <c r="T98" s="3" t="n">
        <f aca="false">AVERAGE(M98:S98)</f>
        <v>0.627508022627467</v>
      </c>
      <c r="V98" s="1" t="n">
        <f aca="false">I98+J98</f>
        <v>1065400</v>
      </c>
    </row>
    <row r="99" customFormat="false" ht="12.8" hidden="false" customHeight="false" outlineLevel="0" collapsed="false">
      <c r="A99" s="1" t="n">
        <v>2</v>
      </c>
      <c r="B99" s="1" t="s">
        <v>87</v>
      </c>
      <c r="C99" s="1" t="n">
        <v>8</v>
      </c>
      <c r="D99" s="1" t="s">
        <v>70</v>
      </c>
      <c r="E99" s="1" t="n">
        <v>45</v>
      </c>
      <c r="F99" s="1" t="n">
        <v>6</v>
      </c>
      <c r="G99" s="5" t="s">
        <v>76</v>
      </c>
      <c r="H99" s="5" t="n">
        <v>8598411</v>
      </c>
      <c r="I99" s="5" t="n">
        <v>833511</v>
      </c>
      <c r="J99" s="5" t="n">
        <v>700902</v>
      </c>
      <c r="K99" s="5" t="n">
        <v>124862593</v>
      </c>
      <c r="L99" s="5" t="n">
        <v>0</v>
      </c>
      <c r="M99" s="6" t="n">
        <f aca="false">H99 / (H99 + J99)</f>
        <v>0.924628625792034</v>
      </c>
      <c r="N99" s="6" t="n">
        <f aca="false">K99 / (K99+ I99)</f>
        <v>0.993368839817024</v>
      </c>
      <c r="O99" s="6" t="n">
        <f aca="false">I99 / (I99 + K99)</f>
        <v>0.00663116018297592</v>
      </c>
      <c r="P99" s="6" t="n">
        <f aca="false">J99 / (H99 + J99)</f>
        <v>0.0753713742079657</v>
      </c>
      <c r="Q99" s="6" t="n">
        <f aca="false">100 * (J99 + I99) / (H99 + I99 + J99 + K99)</f>
        <v>1.1366408090728</v>
      </c>
      <c r="R99" s="1" t="n">
        <f aca="false">(2 * S99 * M99) / (S99 + M99)</f>
        <v>0.918082657123249</v>
      </c>
      <c r="S99" s="6" t="n">
        <f aca="false">H99 / (H99 + I99)</f>
        <v>0.911628722120475</v>
      </c>
      <c r="T99" s="3" t="n">
        <f aca="false">AVERAGE(M99:S99)</f>
        <v>0.709478884045218</v>
      </c>
      <c r="V99" s="1" t="n">
        <f aca="false">I99+J99</f>
        <v>1534413</v>
      </c>
    </row>
    <row r="100" customFormat="false" ht="12.8" hidden="false" customHeight="false" outlineLevel="0" collapsed="false">
      <c r="A100" s="1" t="n">
        <v>2</v>
      </c>
      <c r="B100" s="1" t="s">
        <v>87</v>
      </c>
      <c r="C100" s="1" t="n">
        <v>1</v>
      </c>
      <c r="D100" s="1" t="s">
        <v>77</v>
      </c>
      <c r="E100" s="1" t="n">
        <v>46</v>
      </c>
      <c r="F100" s="1" t="n">
        <v>4</v>
      </c>
      <c r="G100" s="5" t="s">
        <v>78</v>
      </c>
      <c r="H100" s="5" t="n">
        <v>89009</v>
      </c>
      <c r="I100" s="5" t="n">
        <v>11205</v>
      </c>
      <c r="J100" s="5" t="n">
        <v>295</v>
      </c>
      <c r="K100" s="5" t="n">
        <v>48171131</v>
      </c>
      <c r="L100" s="5" t="n">
        <v>1994</v>
      </c>
      <c r="M100" s="6" t="n">
        <f aca="false">H100 / (H100 + J100)</f>
        <v>0.996696676520648</v>
      </c>
      <c r="N100" s="6" t="n">
        <f aca="false">K100 / (K100+ I100)</f>
        <v>0.999767445895525</v>
      </c>
      <c r="O100" s="6" t="n">
        <f aca="false">I100 / (I100 + K100)</f>
        <v>0.000232554104475134</v>
      </c>
      <c r="P100" s="6" t="n">
        <f aca="false">J100 / (H100 + J100)</f>
        <v>0.00330332347935143</v>
      </c>
      <c r="Q100" s="6" t="n">
        <f aca="false">100 * (J100 + I100) / (H100 + I100 + J100 + K100)</f>
        <v>0.0238235121077303</v>
      </c>
      <c r="R100" s="1" t="n">
        <f aca="false">(2 * S100 * M100) / (S100 + M100)</f>
        <v>0.939319747992275</v>
      </c>
      <c r="S100" s="6" t="n">
        <f aca="false">H100 / (H100 + I100)</f>
        <v>0.888189274951604</v>
      </c>
      <c r="T100" s="3" t="n">
        <f aca="false">AVERAGE(M100:S100)</f>
        <v>0.55019036215023</v>
      </c>
      <c r="V100" s="1" t="n">
        <f aca="false">I100+J100</f>
        <v>11500</v>
      </c>
    </row>
    <row r="101" customFormat="false" ht="12.8" hidden="false" customHeight="false" outlineLevel="0" collapsed="false">
      <c r="A101" s="1" t="n">
        <v>2</v>
      </c>
      <c r="B101" s="1" t="s">
        <v>87</v>
      </c>
      <c r="C101" s="1" t="n">
        <v>1</v>
      </c>
      <c r="D101" s="1" t="s">
        <v>77</v>
      </c>
      <c r="E101" s="1" t="n">
        <v>47</v>
      </c>
      <c r="F101" s="1" t="n">
        <v>3</v>
      </c>
      <c r="G101" s="5" t="s">
        <v>79</v>
      </c>
      <c r="H101" s="5" t="n">
        <v>1575493</v>
      </c>
      <c r="I101" s="5" t="n">
        <v>191799</v>
      </c>
      <c r="J101" s="5" t="n">
        <v>33031</v>
      </c>
      <c r="K101" s="5" t="n">
        <v>135822344</v>
      </c>
      <c r="L101" s="5" t="n">
        <v>74212</v>
      </c>
      <c r="M101" s="6" t="n">
        <f aca="false">H101 / (H101 + J101)</f>
        <v>0.979465025078892</v>
      </c>
      <c r="N101" s="6" t="n">
        <f aca="false">K101 / (K101+ I101)</f>
        <v>0.998589859879498</v>
      </c>
      <c r="O101" s="6" t="n">
        <f aca="false">I101 / (I101 + K101)</f>
        <v>0.00141014012050203</v>
      </c>
      <c r="P101" s="6" t="n">
        <f aca="false">J101 / (H101 + J101)</f>
        <v>0.0205349749211078</v>
      </c>
      <c r="Q101" s="6" t="n">
        <f aca="false">100 * (J101 + I101) / (H101 + I101 + J101 + K101)</f>
        <v>0.163366983725145</v>
      </c>
      <c r="R101" s="1" t="n">
        <f aca="false">(2 * S101 * M101) / (S101 + M101)</f>
        <v>0.933399806150572</v>
      </c>
      <c r="S101" s="6" t="n">
        <f aca="false">H101 / (H101 + I101)</f>
        <v>0.89147294278478</v>
      </c>
      <c r="T101" s="3" t="n">
        <f aca="false">AVERAGE(M101:S101)</f>
        <v>0.569748533237214</v>
      </c>
      <c r="V101" s="1" t="n">
        <f aca="false">I101+J101</f>
        <v>224830</v>
      </c>
    </row>
    <row r="102" customFormat="false" ht="12.8" hidden="false" customHeight="false" outlineLevel="0" collapsed="false">
      <c r="A102" s="1" t="n">
        <v>2</v>
      </c>
      <c r="B102" s="1" t="s">
        <v>87</v>
      </c>
      <c r="C102" s="1" t="n">
        <v>1</v>
      </c>
      <c r="D102" s="1" t="s">
        <v>77</v>
      </c>
      <c r="E102" s="1" t="n">
        <v>48</v>
      </c>
      <c r="F102" s="1" t="n">
        <v>1</v>
      </c>
      <c r="G102" s="5" t="s">
        <v>80</v>
      </c>
      <c r="H102" s="5" t="n">
        <v>1967460</v>
      </c>
      <c r="I102" s="5" t="n">
        <v>485052</v>
      </c>
      <c r="J102" s="5" t="n">
        <v>116231</v>
      </c>
      <c r="K102" s="5" t="n">
        <v>369041562</v>
      </c>
      <c r="L102" s="5" t="n">
        <v>26089</v>
      </c>
      <c r="M102" s="6" t="n">
        <f aca="false">H102 / (H102 + J102)</f>
        <v>0.944218696534179</v>
      </c>
      <c r="N102" s="6" t="n">
        <f aca="false">K102 / (K102+ I102)</f>
        <v>0.998687369240474</v>
      </c>
      <c r="O102" s="6" t="n">
        <f aca="false">I102 / (I102 + K102)</f>
        <v>0.0013126307595263</v>
      </c>
      <c r="P102" s="6" t="n">
        <f aca="false">J102 / (H102 + J102)</f>
        <v>0.055781303465821</v>
      </c>
      <c r="Q102" s="6" t="n">
        <f aca="false">100 * (J102 + I102) / (H102 + I102 + J102 + K102)</f>
        <v>0.161804716368132</v>
      </c>
      <c r="R102" s="1" t="n">
        <f aca="false">(2 * S102 * M102) / (S102 + M102)</f>
        <v>0.867447951513634</v>
      </c>
      <c r="S102" s="6" t="n">
        <f aca="false">H102 / (H102 + I102)</f>
        <v>0.802222374447097</v>
      </c>
      <c r="T102" s="3" t="n">
        <f aca="false">AVERAGE(M102:S102)</f>
        <v>0.547353577475552</v>
      </c>
      <c r="V102" s="1" t="n">
        <f aca="false">I102+J102</f>
        <v>601283</v>
      </c>
    </row>
    <row r="103" customFormat="false" ht="12.8" hidden="false" customHeight="false" outlineLevel="0" collapsed="false">
      <c r="A103" s="1" t="n">
        <v>2</v>
      </c>
      <c r="B103" s="1" t="s">
        <v>87</v>
      </c>
      <c r="C103" s="1" t="n">
        <v>1</v>
      </c>
      <c r="D103" s="1" t="s">
        <v>77</v>
      </c>
      <c r="E103" s="1" t="n">
        <v>49</v>
      </c>
      <c r="F103" s="1" t="n">
        <v>2</v>
      </c>
      <c r="G103" s="5" t="s">
        <v>81</v>
      </c>
      <c r="H103" s="5" t="n">
        <v>3782879</v>
      </c>
      <c r="I103" s="5" t="n">
        <v>373968</v>
      </c>
      <c r="J103" s="5" t="n">
        <v>221629</v>
      </c>
      <c r="K103" s="5" t="n">
        <v>422648073</v>
      </c>
      <c r="L103" s="5" t="n">
        <v>0</v>
      </c>
      <c r="M103" s="6" t="n">
        <f aca="false">H103 / (H103 + J103)</f>
        <v>0.944655123675618</v>
      </c>
      <c r="N103" s="6" t="n">
        <f aca="false">K103 / (K103+ I103)</f>
        <v>0.999115960957694</v>
      </c>
      <c r="O103" s="6" t="n">
        <f aca="false">I103 / (I103 + K103)</f>
        <v>0.000884039042306072</v>
      </c>
      <c r="P103" s="6" t="n">
        <f aca="false">J103 / (H103 + J103)</f>
        <v>0.0553448763243824</v>
      </c>
      <c r="Q103" s="6" t="n">
        <f aca="false">100 * (J103 + I103) / (H103 + I103 + J103 + K103)</f>
        <v>0.139475402968446</v>
      </c>
      <c r="R103" s="1" t="n">
        <f aca="false">(2 * S103 * M103) / (S103 + M103)</f>
        <v>0.927022289803593</v>
      </c>
      <c r="S103" s="6" t="n">
        <f aca="false">H103 / (H103 + I103)</f>
        <v>0.910035659238841</v>
      </c>
      <c r="T103" s="3" t="n">
        <f aca="false">AVERAGE(M103:S103)</f>
        <v>0.568076193144411</v>
      </c>
      <c r="V103" s="1" t="n">
        <f aca="false">I103+J103</f>
        <v>595597</v>
      </c>
    </row>
    <row r="104" customFormat="false" ht="12.8" hidden="false" customHeight="false" outlineLevel="0" collapsed="false">
      <c r="A104" s="1" t="n">
        <v>2</v>
      </c>
      <c r="B104" s="1" t="s">
        <v>87</v>
      </c>
      <c r="C104" s="1" t="n">
        <v>11</v>
      </c>
      <c r="D104" s="1" t="s">
        <v>82</v>
      </c>
      <c r="E104" s="1" t="n">
        <v>50</v>
      </c>
      <c r="F104" s="1" t="n">
        <v>3</v>
      </c>
      <c r="G104" s="5" t="s">
        <v>83</v>
      </c>
      <c r="H104" s="5" t="n">
        <v>635561</v>
      </c>
      <c r="I104" s="5" t="n">
        <v>87072</v>
      </c>
      <c r="J104" s="5" t="n">
        <v>41814</v>
      </c>
      <c r="K104" s="5" t="n">
        <v>811496678</v>
      </c>
      <c r="L104" s="5" t="n">
        <v>0</v>
      </c>
      <c r="M104" s="6" t="n">
        <f aca="false">H104 / (H104 + J104)</f>
        <v>0.938270529618011</v>
      </c>
      <c r="N104" s="6" t="n">
        <f aca="false">K104 / (K104+ I104)</f>
        <v>0.99989271347535</v>
      </c>
      <c r="O104" s="6" t="n">
        <f aca="false">I104 / (I104 + K104)</f>
        <v>0.000107286524650105</v>
      </c>
      <c r="P104" s="6" t="n">
        <f aca="false">J104 / (H104 + J104)</f>
        <v>0.0617294703819893</v>
      </c>
      <c r="Q104" s="6" t="n">
        <f aca="false">100 * (J104 + I104) / (H104 + I104 + J104 + K104)</f>
        <v>0.015867557369559</v>
      </c>
      <c r="R104" s="1" t="n">
        <f aca="false">(2 * S104 * M104) / (S104 + M104)</f>
        <v>0.907939097490872</v>
      </c>
      <c r="S104" s="6" t="n">
        <f aca="false">H104 / (H104 + I104)</f>
        <v>0.879507301770055</v>
      </c>
      <c r="T104" s="3" t="n">
        <f aca="false">AVERAGE(M104:S104)</f>
        <v>0.543330565232926</v>
      </c>
      <c r="V104" s="1" t="n">
        <f aca="false">I104+J104</f>
        <v>128886</v>
      </c>
    </row>
    <row r="105" customFormat="false" ht="12.8" hidden="false" customHeight="false" outlineLevel="0" collapsed="false">
      <c r="A105" s="1" t="n">
        <v>2</v>
      </c>
      <c r="B105" s="1" t="s">
        <v>87</v>
      </c>
      <c r="C105" s="1" t="n">
        <v>11</v>
      </c>
      <c r="D105" s="1" t="s">
        <v>82</v>
      </c>
      <c r="E105" s="1" t="n">
        <v>51</v>
      </c>
      <c r="F105" s="1" t="n">
        <v>2</v>
      </c>
      <c r="G105" s="5" t="s">
        <v>85</v>
      </c>
      <c r="H105" s="5" t="n">
        <v>1947316</v>
      </c>
      <c r="I105" s="5" t="n">
        <v>333145</v>
      </c>
      <c r="J105" s="5" t="n">
        <v>73147</v>
      </c>
      <c r="K105" s="5" t="n">
        <v>1379127627</v>
      </c>
      <c r="L105" s="5" t="n">
        <v>0</v>
      </c>
      <c r="M105" s="6" t="n">
        <f aca="false">H105 / (H105 + J105)</f>
        <v>0.963796911895937</v>
      </c>
      <c r="N105" s="6" t="n">
        <f aca="false">K105 / (K105+ I105)</f>
        <v>0.99975849621333</v>
      </c>
      <c r="O105" s="6" t="n">
        <f aca="false">I105 / (I105 + K105)</f>
        <v>0.000241503786669477</v>
      </c>
      <c r="P105" s="6" t="n">
        <f aca="false">J105 / (H105 + J105)</f>
        <v>0.0362030881040633</v>
      </c>
      <c r="Q105" s="6" t="n">
        <f aca="false">100 * (J105 + I105) / (H105 + I105 + J105 + K105)</f>
        <v>0.0294098819228623</v>
      </c>
      <c r="R105" s="1" t="n">
        <f aca="false">(2 * S105 * M105) / (S105 + M105)</f>
        <v>0.905533787623311</v>
      </c>
      <c r="S105" s="6" t="n">
        <f aca="false">H105 / (H105 + I105)</f>
        <v>0.853913309633447</v>
      </c>
      <c r="T105" s="3" t="n">
        <f aca="false">AVERAGE(M105:S105)</f>
        <v>0.541265282739946</v>
      </c>
      <c r="V105" s="1" t="n">
        <f aca="false">I105+J105</f>
        <v>406292</v>
      </c>
    </row>
    <row r="106" customFormat="false" ht="12.8" hidden="false" customHeight="false" outlineLevel="0" collapsed="false">
      <c r="A106" s="1" t="n">
        <v>2</v>
      </c>
      <c r="B106" s="1" t="s">
        <v>87</v>
      </c>
      <c r="C106" s="1" t="n">
        <v>11</v>
      </c>
      <c r="D106" s="1" t="s">
        <v>82</v>
      </c>
      <c r="E106" s="1" t="n">
        <v>52</v>
      </c>
      <c r="F106" s="1" t="n">
        <v>1</v>
      </c>
      <c r="G106" s="5" t="s">
        <v>84</v>
      </c>
      <c r="H106" s="5" t="n">
        <v>2177254</v>
      </c>
      <c r="I106" s="5" t="n">
        <v>274707</v>
      </c>
      <c r="J106" s="5" t="n">
        <v>298651</v>
      </c>
      <c r="K106" s="5" t="n">
        <v>963421151</v>
      </c>
      <c r="L106" s="5" t="n">
        <v>0</v>
      </c>
      <c r="M106" s="6" t="n">
        <f aca="false">H106 / (H106 + J106)</f>
        <v>0.879377035871732</v>
      </c>
      <c r="N106" s="6" t="n">
        <f aca="false">K106 / (K106+ I106)</f>
        <v>0.999714944297291</v>
      </c>
      <c r="O106" s="6" t="n">
        <f aca="false">I106 / (I106 + K106)</f>
        <v>0.000285055702709059</v>
      </c>
      <c r="P106" s="6" t="n">
        <f aca="false">J106 / (H106 + J106)</f>
        <v>0.120622964128268</v>
      </c>
      <c r="Q106" s="6" t="n">
        <f aca="false">100 * (J106 + I106) / (H106 + I106 + J106 + K106)</f>
        <v>0.0593432784890858</v>
      </c>
      <c r="R106" s="1" t="n">
        <f aca="false">(2 * S106 * M106) / (S106 + M106)</f>
        <v>0.883649839504564</v>
      </c>
      <c r="S106" s="6" t="n">
        <f aca="false">H106 / (H106 + I106)</f>
        <v>0.887964368111891</v>
      </c>
      <c r="T106" s="3" t="n">
        <f aca="false">AVERAGE(M106:S106)</f>
        <v>0.54727964087222</v>
      </c>
      <c r="V106" s="1" t="n">
        <f aca="false">I106+J106</f>
        <v>573358</v>
      </c>
    </row>
    <row r="107" customFormat="false" ht="12.8" hidden="false" customHeight="false" outlineLevel="0" collapsed="false">
      <c r="A107" s="1" t="n">
        <v>2</v>
      </c>
      <c r="B107" s="1" t="s">
        <v>87</v>
      </c>
      <c r="C107" s="1" t="n">
        <v>11</v>
      </c>
      <c r="D107" s="1" t="s">
        <v>82</v>
      </c>
      <c r="E107" s="1" t="n">
        <v>53</v>
      </c>
      <c r="F107" s="1" t="n">
        <v>4</v>
      </c>
      <c r="G107" s="5" t="s">
        <v>86</v>
      </c>
      <c r="H107" s="5" t="n">
        <v>5489263</v>
      </c>
      <c r="I107" s="5" t="n">
        <v>273731</v>
      </c>
      <c r="J107" s="5" t="n">
        <v>351577</v>
      </c>
      <c r="K107" s="5" t="n">
        <v>478342284</v>
      </c>
      <c r="L107" s="5" t="n">
        <v>0</v>
      </c>
      <c r="M107" s="6" t="n">
        <f aca="false">H107 / (H107 + J107)</f>
        <v>0.939807116784572</v>
      </c>
      <c r="N107" s="6" t="n">
        <f aca="false">K107 / (K107+ I107)</f>
        <v>0.999428078059611</v>
      </c>
      <c r="O107" s="6" t="n">
        <f aca="false">I107 / (I107 + K107)</f>
        <v>0.000571921940388894</v>
      </c>
      <c r="P107" s="6" t="n">
        <f aca="false">J107 / (H107 + J107)</f>
        <v>0.0601928832154279</v>
      </c>
      <c r="Q107" s="6" t="n">
        <f aca="false">100 * (J107 + I107) / (H107 + I107 + J107 + K107)</f>
        <v>0.129074032815574</v>
      </c>
      <c r="R107" s="1" t="n">
        <f aca="false">(2 * S107 * M107) / (S107 + M107)</f>
        <v>0.94611194886104</v>
      </c>
      <c r="S107" s="6" t="n">
        <f aca="false">H107 / (H107 + I107)</f>
        <v>0.952501946037077</v>
      </c>
      <c r="T107" s="3" t="n">
        <f aca="false">AVERAGE(M107:S107)</f>
        <v>0.575383989673385</v>
      </c>
      <c r="V107" s="1" t="n">
        <f aca="false">I107+J107</f>
        <v>625308</v>
      </c>
    </row>
    <row r="108" customFormat="false" ht="12.8" hidden="false" customHeight="false" outlineLevel="0" collapsed="false">
      <c r="A108" s="1" t="n">
        <v>3</v>
      </c>
      <c r="B108" s="1" t="s">
        <v>88</v>
      </c>
      <c r="C108" s="1" t="n">
        <v>3</v>
      </c>
      <c r="D108" s="1" t="s">
        <v>23</v>
      </c>
      <c r="E108" s="1" t="n">
        <v>1</v>
      </c>
      <c r="F108" s="1" t="n">
        <v>4</v>
      </c>
      <c r="G108" s="5" t="s">
        <v>24</v>
      </c>
      <c r="H108" s="5" t="n">
        <v>667175</v>
      </c>
      <c r="I108" s="5" t="n">
        <v>65651</v>
      </c>
      <c r="J108" s="5" t="n">
        <v>3687</v>
      </c>
      <c r="K108" s="5" t="n">
        <v>67503456</v>
      </c>
      <c r="L108" s="5" t="n">
        <v>12538</v>
      </c>
      <c r="M108" s="6" t="n">
        <f aca="false">H108 / (H108 + J108)</f>
        <v>0.994504085788135</v>
      </c>
      <c r="N108" s="6" t="n">
        <f aca="false">K108 / (K108+ I108)</f>
        <v>0.999028387336834</v>
      </c>
      <c r="O108" s="6" t="n">
        <f aca="false">I108 / (I108 + K108)</f>
        <v>0.000971612663165728</v>
      </c>
      <c r="P108" s="6" t="n">
        <f aca="false">J108 / (H108 + J108)</f>
        <v>0.00549591421186473</v>
      </c>
      <c r="Q108" s="6" t="n">
        <f aca="false">100 * (J108 + I108) / (H108 + I108 + J108 + K108)</f>
        <v>0.101609073122527</v>
      </c>
      <c r="R108" s="1" t="n">
        <f aca="false">(2 * S108 * M108) / (S108 + M108)</f>
        <v>0.950602982999071</v>
      </c>
      <c r="S108" s="6" t="n">
        <f aca="false">H108 / (H108 + I108)</f>
        <v>0.910413931820105</v>
      </c>
      <c r="T108" s="3" t="n">
        <f aca="false">AVERAGE(M108:S108)</f>
        <v>0.566089426848815</v>
      </c>
      <c r="V108" s="1" t="n">
        <f aca="false">I108+J108</f>
        <v>69338</v>
      </c>
    </row>
    <row r="109" customFormat="false" ht="12.8" hidden="false" customHeight="false" outlineLevel="0" collapsed="false">
      <c r="A109" s="1" t="n">
        <v>3</v>
      </c>
      <c r="B109" s="1" t="s">
        <v>88</v>
      </c>
      <c r="C109" s="1" t="n">
        <v>3</v>
      </c>
      <c r="D109" s="1" t="s">
        <v>23</v>
      </c>
      <c r="E109" s="1" t="n">
        <v>2</v>
      </c>
      <c r="F109" s="1" t="n">
        <v>1</v>
      </c>
      <c r="G109" s="5" t="s">
        <v>25</v>
      </c>
      <c r="H109" s="5" t="n">
        <v>4520508</v>
      </c>
      <c r="I109" s="5" t="n">
        <v>775530</v>
      </c>
      <c r="J109" s="5" t="n">
        <v>307682</v>
      </c>
      <c r="K109" s="5" t="n">
        <v>365937774</v>
      </c>
      <c r="L109" s="5" t="n">
        <v>0</v>
      </c>
      <c r="M109" s="6" t="n">
        <f aca="false">H109 / (H109 + J109)</f>
        <v>0.936273841750221</v>
      </c>
      <c r="N109" s="6" t="n">
        <f aca="false">K109 / (K109+ I109)</f>
        <v>0.99788518717063</v>
      </c>
      <c r="O109" s="6" t="n">
        <f aca="false">I109 / (I109 + K109)</f>
        <v>0.00211481282937038</v>
      </c>
      <c r="P109" s="6" t="n">
        <f aca="false">J109 / (H109 + J109)</f>
        <v>0.0637261582497789</v>
      </c>
      <c r="Q109" s="6" t="n">
        <f aca="false">100 * (J109 + I109) / (H109 + I109 + J109 + K109)</f>
        <v>0.291545363705729</v>
      </c>
      <c r="R109" s="1" t="n">
        <f aca="false">(2 * S109 * M109) / (S109 + M109)</f>
        <v>0.893007940951152</v>
      </c>
      <c r="S109" s="6" t="n">
        <f aca="false">H109 / (H109 + I109)</f>
        <v>0.853564117175896</v>
      </c>
      <c r="T109" s="3" t="n">
        <f aca="false">AVERAGE(M109:S109)</f>
        <v>0.576873917404683</v>
      </c>
      <c r="V109" s="1" t="n">
        <f aca="false">I109+J109</f>
        <v>1083212</v>
      </c>
    </row>
    <row r="110" customFormat="false" ht="12.8" hidden="false" customHeight="false" outlineLevel="0" collapsed="false">
      <c r="A110" s="1" t="n">
        <v>3</v>
      </c>
      <c r="B110" s="1" t="s">
        <v>88</v>
      </c>
      <c r="C110" s="1" t="n">
        <v>3</v>
      </c>
      <c r="D110" s="1" t="s">
        <v>23</v>
      </c>
      <c r="E110" s="1" t="n">
        <v>3</v>
      </c>
      <c r="F110" s="1" t="n">
        <v>2</v>
      </c>
      <c r="G110" s="5" t="s">
        <v>26</v>
      </c>
      <c r="H110" s="5" t="n">
        <v>5366364</v>
      </c>
      <c r="I110" s="5" t="n">
        <v>466011</v>
      </c>
      <c r="J110" s="5" t="n">
        <v>91625</v>
      </c>
      <c r="K110" s="5" t="n">
        <v>86188458</v>
      </c>
      <c r="L110" s="5" t="n">
        <v>361556</v>
      </c>
      <c r="M110" s="6" t="n">
        <f aca="false">H110 / (H110 + J110)</f>
        <v>0.983212681447324</v>
      </c>
      <c r="N110" s="6" t="n">
        <f aca="false">K110 / (K110+ I110)</f>
        <v>0.994622193115049</v>
      </c>
      <c r="O110" s="6" t="n">
        <f aca="false">I110 / (I110 + K110)</f>
        <v>0.00537780688495131</v>
      </c>
      <c r="P110" s="6" t="n">
        <f aca="false">J110 / (H110 + J110)</f>
        <v>0.0167873185526757</v>
      </c>
      <c r="Q110" s="6" t="n">
        <f aca="false">100 * (J110 + I110) / (H110 + I110 + J110 + K110)</f>
        <v>0.605386081435369</v>
      </c>
      <c r="R110" s="1" t="n">
        <f aca="false">(2 * S110 * M110) / (S110 + M110)</f>
        <v>0.950609564049485</v>
      </c>
      <c r="S110" s="6" t="n">
        <f aca="false">H110 / (H110 + I110)</f>
        <v>0.920099273452067</v>
      </c>
      <c r="T110" s="3" t="n">
        <f aca="false">AVERAGE(M110:S110)</f>
        <v>0.639442131276703</v>
      </c>
      <c r="V110" s="1" t="n">
        <f aca="false">I110+J110</f>
        <v>557636</v>
      </c>
    </row>
    <row r="111" customFormat="false" ht="12.8" hidden="false" customHeight="false" outlineLevel="0" collapsed="false">
      <c r="A111" s="1" t="n">
        <v>3</v>
      </c>
      <c r="B111" s="1" t="s">
        <v>88</v>
      </c>
      <c r="C111" s="1" t="n">
        <v>3</v>
      </c>
      <c r="D111" s="1" t="s">
        <v>23</v>
      </c>
      <c r="E111" s="1" t="n">
        <v>4</v>
      </c>
      <c r="F111" s="1" t="n">
        <v>3</v>
      </c>
      <c r="G111" s="5" t="s">
        <v>27</v>
      </c>
      <c r="H111" s="5" t="n">
        <v>8229771</v>
      </c>
      <c r="I111" s="5" t="n">
        <v>387418</v>
      </c>
      <c r="J111" s="5" t="n">
        <v>412323</v>
      </c>
      <c r="K111" s="5" t="n">
        <v>116151268</v>
      </c>
      <c r="L111" s="5" t="n">
        <v>0</v>
      </c>
      <c r="M111" s="6" t="n">
        <f aca="false">H111 / (H111 + J111)</f>
        <v>0.952288993848019</v>
      </c>
      <c r="N111" s="6" t="n">
        <f aca="false">K111 / (K111+ I111)</f>
        <v>0.996675627525095</v>
      </c>
      <c r="O111" s="6" t="n">
        <f aca="false">I111 / (I111 + K111)</f>
        <v>0.00332437247490503</v>
      </c>
      <c r="P111" s="6" t="n">
        <f aca="false">J111 / (H111 + J111)</f>
        <v>0.0477110061519812</v>
      </c>
      <c r="Q111" s="6" t="n">
        <f aca="false">100 * (J111 + I111) / (H111 + I111 + J111 + K111)</f>
        <v>0.638868842325475</v>
      </c>
      <c r="R111" s="1" t="n">
        <f aca="false">(2 * S111 * M111) / (S111 + M111)</f>
        <v>0.953663138845339</v>
      </c>
      <c r="S111" s="6" t="n">
        <f aca="false">H111 / (H111 + I111)</f>
        <v>0.9550412553328</v>
      </c>
      <c r="T111" s="3" t="n">
        <f aca="false">AVERAGE(M111:S111)</f>
        <v>0.649653319500516</v>
      </c>
      <c r="V111" s="1" t="n">
        <f aca="false">I111+J111</f>
        <v>799741</v>
      </c>
    </row>
    <row r="112" customFormat="false" ht="12.8" hidden="false" customHeight="false" outlineLevel="0" collapsed="false">
      <c r="A112" s="1" t="n">
        <v>3</v>
      </c>
      <c r="B112" s="1" t="s">
        <v>88</v>
      </c>
      <c r="C112" s="1" t="n">
        <v>5</v>
      </c>
      <c r="D112" s="1" t="s">
        <v>28</v>
      </c>
      <c r="E112" s="1" t="n">
        <v>5</v>
      </c>
      <c r="F112" s="1" t="n">
        <v>4</v>
      </c>
      <c r="G112" s="5" t="s">
        <v>29</v>
      </c>
      <c r="H112" s="5" t="n">
        <v>72289</v>
      </c>
      <c r="I112" s="5" t="n">
        <v>2750616</v>
      </c>
      <c r="J112" s="5" t="n">
        <v>5214</v>
      </c>
      <c r="K112" s="5" t="n">
        <v>90532439</v>
      </c>
      <c r="L112" s="5" t="n">
        <v>0</v>
      </c>
      <c r="M112" s="6" t="n">
        <f aca="false">H112 / (H112 + J112)</f>
        <v>0.932725184831555</v>
      </c>
      <c r="N112" s="6" t="n">
        <f aca="false">K112 / (K112+ I112)</f>
        <v>0.970513229867954</v>
      </c>
      <c r="O112" s="6" t="n">
        <f aca="false">I112 / (I112 + K112)</f>
        <v>0.029486770132046</v>
      </c>
      <c r="P112" s="6" t="n">
        <f aca="false">J112 / (H112 + J112)</f>
        <v>0.0672748151684451</v>
      </c>
      <c r="Q112" s="6" t="n">
        <f aca="false">100 * (J112 + I112) / (H112 + I112 + J112 + K112)</f>
        <v>2.95181397694731</v>
      </c>
      <c r="R112" s="1" t="n">
        <f aca="false">(2 * S112 * M112) / (S112 + M112)</f>
        <v>0.0498474697352924</v>
      </c>
      <c r="S112" s="6" t="n">
        <f aca="false">H112 / (H112 + I112)</f>
        <v>0.0256080172729865</v>
      </c>
      <c r="T112" s="3" t="n">
        <f aca="false">AVERAGE(M112:S112)</f>
        <v>0.718181351993656</v>
      </c>
      <c r="V112" s="1" t="n">
        <f aca="false">I112+J112</f>
        <v>2755830</v>
      </c>
    </row>
    <row r="113" customFormat="false" ht="12.8" hidden="false" customHeight="false" outlineLevel="0" collapsed="false">
      <c r="A113" s="1" t="n">
        <v>3</v>
      </c>
      <c r="B113" s="1" t="s">
        <v>88</v>
      </c>
      <c r="C113" s="1" t="n">
        <v>5</v>
      </c>
      <c r="D113" s="1" t="s">
        <v>28</v>
      </c>
      <c r="E113" s="1" t="n">
        <v>6</v>
      </c>
      <c r="F113" s="1" t="n">
        <v>5</v>
      </c>
      <c r="G113" s="5" t="s">
        <v>30</v>
      </c>
      <c r="H113" s="5" t="n">
        <v>258427</v>
      </c>
      <c r="I113" s="5" t="n">
        <v>626895</v>
      </c>
      <c r="J113" s="5" t="n">
        <v>8802</v>
      </c>
      <c r="K113" s="5" t="n">
        <v>123335436</v>
      </c>
      <c r="L113" s="5" t="n">
        <v>0</v>
      </c>
      <c r="M113" s="6" t="n">
        <f aca="false">H113 / (H113 + J113)</f>
        <v>0.967061958095865</v>
      </c>
      <c r="N113" s="6" t="n">
        <f aca="false">K113 / (K113+ I113)</f>
        <v>0.994942858891545</v>
      </c>
      <c r="O113" s="6" t="n">
        <f aca="false">I113 / (I113 + K113)</f>
        <v>0.00505714110845495</v>
      </c>
      <c r="P113" s="6" t="n">
        <f aca="false">J113 / (H113 + J113)</f>
        <v>0.0329380419041347</v>
      </c>
      <c r="Q113" s="6" t="n">
        <f aca="false">100 * (J113 + I113) / (H113 + I113 + J113 + K113)</f>
        <v>0.511711544337757</v>
      </c>
      <c r="R113" s="1" t="n">
        <f aca="false">(2 * S113 * M113) / (S113 + M113)</f>
        <v>0.448443496209712</v>
      </c>
      <c r="S113" s="6" t="n">
        <f aca="false">H113 / (H113 + I113)</f>
        <v>0.291901703560964</v>
      </c>
      <c r="T113" s="3" t="n">
        <f aca="false">AVERAGE(M113:S113)</f>
        <v>0.464579534872633</v>
      </c>
      <c r="V113" s="1" t="n">
        <f aca="false">I113+J113</f>
        <v>635697</v>
      </c>
    </row>
    <row r="114" customFormat="false" ht="12.8" hidden="false" customHeight="false" outlineLevel="0" collapsed="false">
      <c r="A114" s="1" t="n">
        <v>3</v>
      </c>
      <c r="B114" s="1" t="s">
        <v>88</v>
      </c>
      <c r="C114" s="1" t="n">
        <v>5</v>
      </c>
      <c r="D114" s="1" t="s">
        <v>28</v>
      </c>
      <c r="E114" s="1" t="n">
        <v>7</v>
      </c>
      <c r="F114" s="1" t="n">
        <v>2</v>
      </c>
      <c r="G114" s="5" t="s">
        <v>31</v>
      </c>
      <c r="H114" s="5" t="n">
        <v>1002324</v>
      </c>
      <c r="I114" s="5" t="n">
        <v>109633</v>
      </c>
      <c r="J114" s="5" t="n">
        <v>41045</v>
      </c>
      <c r="K114" s="5" t="n">
        <v>28310088</v>
      </c>
      <c r="L114" s="5" t="n">
        <v>0</v>
      </c>
      <c r="M114" s="6" t="n">
        <f aca="false">H114 / (H114 + J114)</f>
        <v>0.960661089221551</v>
      </c>
      <c r="N114" s="6" t="n">
        <f aca="false">K114 / (K114+ I114)</f>
        <v>0.996142361847958</v>
      </c>
      <c r="O114" s="6" t="n">
        <f aca="false">I114 / (I114 + K114)</f>
        <v>0.00385763815204238</v>
      </c>
      <c r="P114" s="6" t="n">
        <f aca="false">J114 / (H114 + J114)</f>
        <v>0.0393389107784494</v>
      </c>
      <c r="Q114" s="6" t="n">
        <f aca="false">100 * (J114 + I114) / (H114 + I114 + J114 + K114)</f>
        <v>0.511412754059401</v>
      </c>
      <c r="R114" s="1" t="n">
        <f aca="false">(2 * S114 * M114) / (S114 + M114)</f>
        <v>0.930090390038444</v>
      </c>
      <c r="S114" s="6" t="n">
        <f aca="false">H114 / (H114 + I114)</f>
        <v>0.901405360099356</v>
      </c>
      <c r="T114" s="3" t="n">
        <f aca="false">AVERAGE(M114:S114)</f>
        <v>0.6204155005996</v>
      </c>
      <c r="V114" s="1" t="n">
        <f aca="false">I114+J114</f>
        <v>150678</v>
      </c>
    </row>
    <row r="115" customFormat="false" ht="12.8" hidden="false" customHeight="false" outlineLevel="0" collapsed="false">
      <c r="A115" s="1" t="n">
        <v>3</v>
      </c>
      <c r="B115" s="1" t="s">
        <v>88</v>
      </c>
      <c r="C115" s="1" t="n">
        <v>5</v>
      </c>
      <c r="D115" s="1" t="s">
        <v>28</v>
      </c>
      <c r="E115" s="1" t="n">
        <v>8</v>
      </c>
      <c r="F115" s="1" t="n">
        <v>1</v>
      </c>
      <c r="G115" s="5" t="s">
        <v>32</v>
      </c>
      <c r="H115" s="5" t="n">
        <v>1122167</v>
      </c>
      <c r="I115" s="5" t="n">
        <v>110821</v>
      </c>
      <c r="J115" s="5" t="n">
        <v>428684</v>
      </c>
      <c r="K115" s="5" t="n">
        <v>245608798</v>
      </c>
      <c r="L115" s="5" t="n">
        <v>355</v>
      </c>
      <c r="M115" s="6" t="n">
        <f aca="false">H115 / (H115 + J115)</f>
        <v>0.723581440125454</v>
      </c>
      <c r="N115" s="6" t="n">
        <f aca="false">K115 / (K115+ I115)</f>
        <v>0.999548994091514</v>
      </c>
      <c r="O115" s="6" t="n">
        <f aca="false">I115 / (I115 + K115)</f>
        <v>0.00045100590848629</v>
      </c>
      <c r="P115" s="6" t="n">
        <f aca="false">J115 / (H115 + J115)</f>
        <v>0.276418559874546</v>
      </c>
      <c r="Q115" s="6" t="n">
        <f aca="false">100 * (J115 + I115) / (H115 + I115 + J115 + K115)</f>
        <v>0.218184160850262</v>
      </c>
      <c r="R115" s="1" t="n">
        <f aca="false">(2 * S115 * M115) / (S115 + M115)</f>
        <v>0.806201077001939</v>
      </c>
      <c r="S115" s="6" t="n">
        <f aca="false">H115 / (H115 + I115)</f>
        <v>0.910119968726379</v>
      </c>
      <c r="T115" s="3" t="n">
        <f aca="false">AVERAGE(M115:S115)</f>
        <v>0.562072172368368</v>
      </c>
      <c r="V115" s="1" t="n">
        <f aca="false">I115+J115</f>
        <v>539505</v>
      </c>
    </row>
    <row r="116" customFormat="false" ht="12.8" hidden="false" customHeight="false" outlineLevel="0" collapsed="false">
      <c r="A116" s="1" t="n">
        <v>3</v>
      </c>
      <c r="B116" s="1" t="s">
        <v>88</v>
      </c>
      <c r="C116" s="1" t="n">
        <v>5</v>
      </c>
      <c r="D116" s="1" t="s">
        <v>28</v>
      </c>
      <c r="E116" s="1" t="n">
        <v>9</v>
      </c>
      <c r="F116" s="1" t="n">
        <v>6</v>
      </c>
      <c r="G116" s="5" t="s">
        <v>33</v>
      </c>
      <c r="H116" s="5" t="n">
        <v>1857792</v>
      </c>
      <c r="I116" s="5" t="n">
        <v>532561</v>
      </c>
      <c r="J116" s="5" t="n">
        <v>120100</v>
      </c>
      <c r="K116" s="5" t="n">
        <v>145110200</v>
      </c>
      <c r="L116" s="5" t="n">
        <v>12379</v>
      </c>
      <c r="M116" s="6" t="n">
        <f aca="false">H116 / (H116 + J116)</f>
        <v>0.939278787719451</v>
      </c>
      <c r="N116" s="6" t="n">
        <f aca="false">K116 / (K116+ I116)</f>
        <v>0.996343374731821</v>
      </c>
      <c r="O116" s="6" t="n">
        <f aca="false">I116 / (I116 + K116)</f>
        <v>0.00365662526817931</v>
      </c>
      <c r="P116" s="6" t="n">
        <f aca="false">J116 / (H116 + J116)</f>
        <v>0.0607212122805492</v>
      </c>
      <c r="Q116" s="6" t="n">
        <f aca="false">100 * (J116 + I116) / (H116 + I116 + J116 + K116)</f>
        <v>0.442120385417886</v>
      </c>
      <c r="R116" s="1" t="n">
        <f aca="false">(2 * S116 * M116) / (S116 + M116)</f>
        <v>0.85058965328181</v>
      </c>
      <c r="S116" s="6" t="n">
        <f aca="false">H116 / (H116 + I116)</f>
        <v>0.777204036391278</v>
      </c>
      <c r="T116" s="3" t="n">
        <f aca="false">AVERAGE(M116:S116)</f>
        <v>0.581416296441568</v>
      </c>
      <c r="V116" s="1" t="n">
        <f aca="false">I116+J116</f>
        <v>652661</v>
      </c>
    </row>
    <row r="117" customFormat="false" ht="12.8" hidden="false" customHeight="false" outlineLevel="0" collapsed="false">
      <c r="A117" s="1" t="n">
        <v>3</v>
      </c>
      <c r="B117" s="1" t="s">
        <v>88</v>
      </c>
      <c r="C117" s="1" t="n">
        <v>5</v>
      </c>
      <c r="D117" s="1" t="s">
        <v>28</v>
      </c>
      <c r="E117" s="1" t="n">
        <v>10</v>
      </c>
      <c r="F117" s="1" t="n">
        <v>3</v>
      </c>
      <c r="G117" s="5" t="s">
        <v>34</v>
      </c>
      <c r="H117" s="5" t="n">
        <v>17740384</v>
      </c>
      <c r="I117" s="5" t="n">
        <v>118712167</v>
      </c>
      <c r="J117" s="5" t="n">
        <v>597613</v>
      </c>
      <c r="K117" s="5" t="n">
        <v>898077740</v>
      </c>
      <c r="L117" s="5" t="n">
        <v>378677</v>
      </c>
      <c r="M117" s="6" t="n">
        <f aca="false">H117 / (H117 + J117)</f>
        <v>0.967411217266531</v>
      </c>
      <c r="N117" s="6" t="n">
        <f aca="false">K117 / (K117+ I117)</f>
        <v>0.883248086765283</v>
      </c>
      <c r="O117" s="6" t="n">
        <f aca="false">I117 / (I117 + K117)</f>
        <v>0.116751913234717</v>
      </c>
      <c r="P117" s="6" t="n">
        <f aca="false">J117 / (H117 + J117)</f>
        <v>0.0325887827334687</v>
      </c>
      <c r="Q117" s="6" t="n">
        <f aca="false">100 * (J117 + I117) / (H117 + I117 + J117 + K117)</f>
        <v>11.5260905960468</v>
      </c>
      <c r="R117" s="1" t="n">
        <f aca="false">(2 * S117 * M117) / (S117 + M117)</f>
        <v>0.229217923564687</v>
      </c>
      <c r="S117" s="6" t="n">
        <f aca="false">H117 / (H117 + I117)</f>
        <v>0.130011376628642</v>
      </c>
      <c r="T117" s="3" t="n">
        <f aca="false">AVERAGE(M117:S117)</f>
        <v>1.9836171280343</v>
      </c>
      <c r="V117" s="1" t="n">
        <f aca="false">I117+J117</f>
        <v>119309780</v>
      </c>
    </row>
    <row r="118" customFormat="false" ht="12.8" hidden="false" customHeight="false" outlineLevel="0" collapsed="false">
      <c r="A118" s="1" t="n">
        <v>3</v>
      </c>
      <c r="B118" s="1" t="s">
        <v>88</v>
      </c>
      <c r="C118" s="1" t="n">
        <v>4</v>
      </c>
      <c r="D118" s="1" t="s">
        <v>35</v>
      </c>
      <c r="E118" s="1" t="n">
        <v>11</v>
      </c>
      <c r="F118" s="1" t="n">
        <v>3</v>
      </c>
      <c r="G118" s="5" t="s">
        <v>36</v>
      </c>
      <c r="H118" s="5" t="n">
        <v>191466</v>
      </c>
      <c r="I118" s="5" t="n">
        <v>1022403</v>
      </c>
      <c r="J118" s="5" t="n">
        <v>71763</v>
      </c>
      <c r="K118" s="5" t="n">
        <v>8810189</v>
      </c>
      <c r="L118" s="5" t="n">
        <v>9432</v>
      </c>
      <c r="M118" s="6" t="n">
        <f aca="false">H118 / (H118 + J118)</f>
        <v>0.727374263474009</v>
      </c>
      <c r="N118" s="6" t="n">
        <f aca="false">K118 / (K118+ I118)</f>
        <v>0.89601897444743</v>
      </c>
      <c r="O118" s="6" t="n">
        <f aca="false">I118 / (I118 + K118)</f>
        <v>0.10398102555257</v>
      </c>
      <c r="P118" s="6" t="n">
        <f aca="false">J118 / (H118 + J118)</f>
        <v>0.272625736525991</v>
      </c>
      <c r="Q118" s="6" t="n">
        <f aca="false">100 * (J118 + I118) / (H118 + I118 + J118 + K118)</f>
        <v>10.8378110111104</v>
      </c>
      <c r="R118" s="1" t="n">
        <f aca="false">(2 * S118 * M118) / (S118 + M118)</f>
        <v>0.259246170531678</v>
      </c>
      <c r="S118" s="6" t="n">
        <f aca="false">H118 / (H118 + I118)</f>
        <v>0.15773201226821</v>
      </c>
      <c r="T118" s="3" t="n">
        <f aca="false">AVERAGE(M118:S118)</f>
        <v>1.89354131341576</v>
      </c>
      <c r="V118" s="1" t="n">
        <f aca="false">I118+J118</f>
        <v>1094166</v>
      </c>
    </row>
    <row r="119" customFormat="false" ht="12.8" hidden="false" customHeight="false" outlineLevel="0" collapsed="false">
      <c r="A119" s="1" t="n">
        <v>3</v>
      </c>
      <c r="B119" s="1" t="s">
        <v>88</v>
      </c>
      <c r="C119" s="1" t="n">
        <v>4</v>
      </c>
      <c r="D119" s="1" t="s">
        <v>35</v>
      </c>
      <c r="E119" s="1" t="n">
        <v>12</v>
      </c>
      <c r="F119" s="1" t="n">
        <v>4</v>
      </c>
      <c r="G119" s="5" t="s">
        <v>37</v>
      </c>
      <c r="H119" s="5" t="n">
        <v>2926288</v>
      </c>
      <c r="I119" s="5" t="n">
        <v>2881856</v>
      </c>
      <c r="J119" s="5" t="n">
        <v>234468</v>
      </c>
      <c r="K119" s="5" t="n">
        <v>44731850</v>
      </c>
      <c r="L119" s="5" t="n">
        <v>668444</v>
      </c>
      <c r="M119" s="6" t="n">
        <f aca="false">H119 / (H119 + J119)</f>
        <v>0.925819012919694</v>
      </c>
      <c r="N119" s="6" t="n">
        <f aca="false">K119 / (K119+ I119)</f>
        <v>0.93947423458279</v>
      </c>
      <c r="O119" s="6" t="n">
        <f aca="false">I119 / (I119 + K119)</f>
        <v>0.0605257654172099</v>
      </c>
      <c r="P119" s="6" t="n">
        <f aca="false">J119 / (H119 + J119)</f>
        <v>0.0741809870803061</v>
      </c>
      <c r="Q119" s="6" t="n">
        <f aca="false">100 * (J119 + I119) / (H119 + I119 + J119 + K119)</f>
        <v>6.13758152671317</v>
      </c>
      <c r="R119" s="1" t="n">
        <f aca="false">(2 * S119 * M119) / (S119 + M119)</f>
        <v>0.652541114294953</v>
      </c>
      <c r="S119" s="6" t="n">
        <f aca="false">H119 / (H119 + I119)</f>
        <v>0.503824974036456</v>
      </c>
      <c r="T119" s="3" t="n">
        <f aca="false">AVERAGE(M119:S119)</f>
        <v>1.32770680214923</v>
      </c>
      <c r="V119" s="1" t="n">
        <f aca="false">I119+J119</f>
        <v>3116324</v>
      </c>
    </row>
    <row r="120" customFormat="false" ht="12.8" hidden="false" customHeight="false" outlineLevel="0" collapsed="false">
      <c r="A120" s="1" t="n">
        <v>3</v>
      </c>
      <c r="B120" s="1" t="s">
        <v>88</v>
      </c>
      <c r="C120" s="1" t="n">
        <v>4</v>
      </c>
      <c r="D120" s="1" t="s">
        <v>35</v>
      </c>
      <c r="E120" s="1" t="n">
        <v>13</v>
      </c>
      <c r="F120" s="1" t="n">
        <v>2</v>
      </c>
      <c r="G120" s="5" t="s">
        <v>39</v>
      </c>
      <c r="H120" s="5" t="n">
        <v>3911676</v>
      </c>
      <c r="I120" s="5" t="n">
        <v>3876316</v>
      </c>
      <c r="J120" s="5" t="n">
        <v>186631</v>
      </c>
      <c r="K120" s="5" t="n">
        <v>111552026</v>
      </c>
      <c r="L120" s="5" t="n">
        <v>0</v>
      </c>
      <c r="M120" s="6" t="n">
        <f aca="false">H120 / (H120 + J120)</f>
        <v>0.95446143980917</v>
      </c>
      <c r="N120" s="6" t="n">
        <f aca="false">K120 / (K120+ I120)</f>
        <v>0.96641798770704</v>
      </c>
      <c r="O120" s="6" t="n">
        <f aca="false">I120 / (I120 + K120)</f>
        <v>0.0335820122929601</v>
      </c>
      <c r="P120" s="6" t="n">
        <f aca="false">J120 / (H120 + J120)</f>
        <v>0.04553856019083</v>
      </c>
      <c r="Q120" s="6" t="n">
        <f aca="false">100 * (J120 + I120) / (H120 + I120 + J120 + K120)</f>
        <v>3.39919761324523</v>
      </c>
      <c r="R120" s="1" t="n">
        <f aca="false">(2 * S120 * M120) / (S120 + M120)</f>
        <v>0.658182332448477</v>
      </c>
      <c r="S120" s="6" t="n">
        <f aca="false">H120 / (H120 + I120)</f>
        <v>0.50227016155127</v>
      </c>
      <c r="T120" s="3" t="n">
        <f aca="false">AVERAGE(M120:S120)</f>
        <v>0.937092872463568</v>
      </c>
      <c r="V120" s="1" t="n">
        <f aca="false">I120+J120</f>
        <v>4062947</v>
      </c>
    </row>
    <row r="121" customFormat="false" ht="12.8" hidden="false" customHeight="false" outlineLevel="0" collapsed="false">
      <c r="A121" s="1" t="n">
        <v>3</v>
      </c>
      <c r="B121" s="1" t="s">
        <v>88</v>
      </c>
      <c r="C121" s="1" t="n">
        <v>4</v>
      </c>
      <c r="D121" s="1" t="s">
        <v>35</v>
      </c>
      <c r="E121" s="1" t="n">
        <v>14</v>
      </c>
      <c r="F121" s="1" t="n">
        <v>1</v>
      </c>
      <c r="G121" s="5" t="s">
        <v>38</v>
      </c>
      <c r="H121" s="5" t="n">
        <v>4991905</v>
      </c>
      <c r="I121" s="5" t="n">
        <v>8885727</v>
      </c>
      <c r="J121" s="5" t="n">
        <v>498817</v>
      </c>
      <c r="K121" s="5" t="n">
        <v>102598972</v>
      </c>
      <c r="L121" s="5" t="n">
        <v>0</v>
      </c>
      <c r="M121" s="6" t="n">
        <f aca="false">H121 / (H121 + J121)</f>
        <v>0.909152748946313</v>
      </c>
      <c r="N121" s="6" t="n">
        <f aca="false">K121 / (K121+ I121)</f>
        <v>0.920296443550518</v>
      </c>
      <c r="O121" s="6" t="n">
        <f aca="false">I121 / (I121 + K121)</f>
        <v>0.0797035564494819</v>
      </c>
      <c r="P121" s="6" t="n">
        <f aca="false">J121 / (H121 + J121)</f>
        <v>0.0908472510536866</v>
      </c>
      <c r="Q121" s="6" t="n">
        <f aca="false">100 * (J121 + I121) / (H121 + I121 + J121 + K121)</f>
        <v>8.02266315416809</v>
      </c>
      <c r="R121" s="1" t="n">
        <f aca="false">(2 * S121 * M121) / (S121 + M121)</f>
        <v>0.5154702356225</v>
      </c>
      <c r="S121" s="6" t="n">
        <f aca="false">H121 / (H121 + I121)</f>
        <v>0.359708702464513</v>
      </c>
      <c r="T121" s="3" t="n">
        <f aca="false">AVERAGE(M121:S121)</f>
        <v>1.55683458460787</v>
      </c>
      <c r="V121" s="1" t="n">
        <f aca="false">I121+J121</f>
        <v>9384544</v>
      </c>
    </row>
    <row r="122" customFormat="false" ht="12.8" hidden="false" customHeight="false" outlineLevel="0" collapsed="false">
      <c r="A122" s="1" t="n">
        <v>3</v>
      </c>
      <c r="B122" s="1" t="s">
        <v>88</v>
      </c>
      <c r="C122" s="1" t="n">
        <v>6</v>
      </c>
      <c r="D122" s="1" t="s">
        <v>40</v>
      </c>
      <c r="E122" s="1" t="n">
        <v>15</v>
      </c>
      <c r="F122" s="1" t="n">
        <v>2</v>
      </c>
      <c r="G122" s="5" t="s">
        <v>41</v>
      </c>
      <c r="H122" s="5" t="n">
        <v>205022</v>
      </c>
      <c r="I122" s="5" t="n">
        <v>219703</v>
      </c>
      <c r="J122" s="5" t="n">
        <v>20369</v>
      </c>
      <c r="K122" s="5" t="n">
        <v>2469487</v>
      </c>
      <c r="L122" s="5" t="n">
        <v>0</v>
      </c>
      <c r="M122" s="6" t="n">
        <f aca="false">H122 / (H122 + J122)</f>
        <v>0.909628157291107</v>
      </c>
      <c r="N122" s="6" t="n">
        <f aca="false">K122 / (K122+ I122)</f>
        <v>0.918301421617662</v>
      </c>
      <c r="O122" s="6" t="n">
        <f aca="false">I122 / (I122 + K122)</f>
        <v>0.0816985783823382</v>
      </c>
      <c r="P122" s="6" t="n">
        <f aca="false">J122 / (H122 + J122)</f>
        <v>0.0903718427088925</v>
      </c>
      <c r="Q122" s="6" t="n">
        <f aca="false">100 * (J122 + I122) / (H122 + I122 + J122 + K122)</f>
        <v>8.23693011105198</v>
      </c>
      <c r="R122" s="1" t="n">
        <f aca="false">(2 * S122 * M122) / (S122 + M122)</f>
        <v>0.63072436303675</v>
      </c>
      <c r="S122" s="6" t="n">
        <f aca="false">H122 / (H122 + I122)</f>
        <v>0.482717052210254</v>
      </c>
      <c r="T122" s="3" t="n">
        <f aca="false">AVERAGE(M122:S122)</f>
        <v>1.62148164661414</v>
      </c>
      <c r="V122" s="1" t="n">
        <f aca="false">I122+J122</f>
        <v>240072</v>
      </c>
    </row>
    <row r="123" customFormat="false" ht="12.8" hidden="false" customHeight="false" outlineLevel="0" collapsed="false">
      <c r="A123" s="1" t="n">
        <v>3</v>
      </c>
      <c r="B123" s="1" t="s">
        <v>88</v>
      </c>
      <c r="C123" s="1" t="n">
        <v>6</v>
      </c>
      <c r="D123" s="1" t="s">
        <v>40</v>
      </c>
      <c r="E123" s="1" t="n">
        <v>16</v>
      </c>
      <c r="F123" s="1" t="n">
        <v>6</v>
      </c>
      <c r="G123" s="5" t="s">
        <v>43</v>
      </c>
      <c r="H123" s="5" t="n">
        <v>476656</v>
      </c>
      <c r="I123" s="5" t="n">
        <v>360661</v>
      </c>
      <c r="J123" s="5" t="n">
        <v>228289</v>
      </c>
      <c r="K123" s="5" t="n">
        <v>13465336</v>
      </c>
      <c r="L123" s="5" t="n">
        <v>0</v>
      </c>
      <c r="M123" s="6" t="n">
        <f aca="false">H123 / (H123 + J123)</f>
        <v>0.676160551532389</v>
      </c>
      <c r="N123" s="6" t="n">
        <f aca="false">K123 / (K123+ I123)</f>
        <v>0.973914286253642</v>
      </c>
      <c r="O123" s="6" t="n">
        <f aca="false">I123 / (I123 + K123)</f>
        <v>0.0260857137463577</v>
      </c>
      <c r="P123" s="6" t="n">
        <f aca="false">J123 / (H123 + J123)</f>
        <v>0.323839448467611</v>
      </c>
      <c r="Q123" s="6" t="n">
        <f aca="false">100 * (J123 + I123) / (H123 + I123 + J123 + K123)</f>
        <v>4.05307515507253</v>
      </c>
      <c r="R123" s="1" t="n">
        <f aca="false">(2 * S123 * M123) / (S123 + M123)</f>
        <v>0.618125843728238</v>
      </c>
      <c r="S123" s="6" t="n">
        <f aca="false">H123 / (H123 + I123)</f>
        <v>0.569265881380648</v>
      </c>
      <c r="T123" s="3" t="n">
        <f aca="false">AVERAGE(M123:S123)</f>
        <v>1.03435241145449</v>
      </c>
      <c r="V123" s="1" t="n">
        <f aca="false">I123+J123</f>
        <v>588950</v>
      </c>
    </row>
    <row r="124" customFormat="false" ht="12.8" hidden="false" customHeight="false" outlineLevel="0" collapsed="false">
      <c r="A124" s="1" t="n">
        <v>3</v>
      </c>
      <c r="B124" s="1" t="s">
        <v>88</v>
      </c>
      <c r="C124" s="1" t="n">
        <v>6</v>
      </c>
      <c r="D124" s="1" t="s">
        <v>40</v>
      </c>
      <c r="E124" s="1" t="n">
        <v>17</v>
      </c>
      <c r="F124" s="1" t="n">
        <v>4</v>
      </c>
      <c r="G124" s="5" t="s">
        <v>44</v>
      </c>
      <c r="H124" s="5" t="n">
        <v>545171</v>
      </c>
      <c r="I124" s="5" t="n">
        <v>545303</v>
      </c>
      <c r="J124" s="5" t="n">
        <v>203633</v>
      </c>
      <c r="K124" s="5" t="n">
        <v>14276126</v>
      </c>
      <c r="L124" s="5" t="n">
        <v>13834</v>
      </c>
      <c r="M124" s="6" t="n">
        <f aca="false">H124 / (H124 + J124)</f>
        <v>0.728055672779526</v>
      </c>
      <c r="N124" s="6" t="n">
        <f aca="false">K124 / (K124+ I124)</f>
        <v>0.963208473353008</v>
      </c>
      <c r="O124" s="6" t="n">
        <f aca="false">I124 / (I124 + K124)</f>
        <v>0.036791526646992</v>
      </c>
      <c r="P124" s="6" t="n">
        <f aca="false">J124 / (H124 + J124)</f>
        <v>0.271944327220474</v>
      </c>
      <c r="Q124" s="6" t="n">
        <f aca="false">100 * (J124 + I124) / (H124 + I124 + J124 + K124)</f>
        <v>4.81005004870512</v>
      </c>
      <c r="R124" s="1" t="n">
        <f aca="false">(2 * S124 * M124) / (S124 + M124)</f>
        <v>0.59280978731872</v>
      </c>
      <c r="S124" s="6" t="n">
        <f aca="false">H124 / (H124 + I124)</f>
        <v>0.499939475860956</v>
      </c>
      <c r="T124" s="3" t="n">
        <f aca="false">AVERAGE(M124:S124)</f>
        <v>1.12897133026926</v>
      </c>
      <c r="V124" s="1" t="n">
        <f aca="false">I124+J124</f>
        <v>748936</v>
      </c>
    </row>
    <row r="125" customFormat="false" ht="12.8" hidden="false" customHeight="false" outlineLevel="0" collapsed="false">
      <c r="A125" s="1" t="n">
        <v>3</v>
      </c>
      <c r="B125" s="1" t="s">
        <v>88</v>
      </c>
      <c r="C125" s="1" t="n">
        <v>6</v>
      </c>
      <c r="D125" s="1" t="s">
        <v>40</v>
      </c>
      <c r="E125" s="1" t="n">
        <v>18</v>
      </c>
      <c r="F125" s="1" t="n">
        <v>1</v>
      </c>
      <c r="G125" s="5" t="s">
        <v>42</v>
      </c>
      <c r="H125" s="5" t="n">
        <v>558819</v>
      </c>
      <c r="I125" s="5" t="n">
        <v>7103038</v>
      </c>
      <c r="J125" s="5" t="n">
        <v>132551</v>
      </c>
      <c r="K125" s="5" t="n">
        <v>84557191</v>
      </c>
      <c r="L125" s="5" t="n">
        <v>110099</v>
      </c>
      <c r="M125" s="6" t="n">
        <f aca="false">H125 / (H125 + J125)</f>
        <v>0.80827776733153</v>
      </c>
      <c r="N125" s="6" t="n">
        <f aca="false">K125 / (K125+ I125)</f>
        <v>0.922506870455233</v>
      </c>
      <c r="O125" s="6" t="n">
        <f aca="false">I125 / (I125 + K125)</f>
        <v>0.0774931295447669</v>
      </c>
      <c r="P125" s="6" t="n">
        <f aca="false">J125 / (H125 + J125)</f>
        <v>0.19172223266847</v>
      </c>
      <c r="Q125" s="6" t="n">
        <f aca="false">100 * (J125 + I125) / (H125 + I125 + J125 + K125)</f>
        <v>7.83482806832614</v>
      </c>
      <c r="R125" s="1" t="n">
        <f aca="false">(2 * S125 * M125) / (S125 + M125)</f>
        <v>0.13379715408189</v>
      </c>
      <c r="S125" s="6" t="n">
        <f aca="false">H125 / (H125 + I125)</f>
        <v>0.072935190515824</v>
      </c>
      <c r="T125" s="3" t="n">
        <f aca="false">AVERAGE(M125:S125)</f>
        <v>1.43450863041769</v>
      </c>
      <c r="V125" s="1" t="n">
        <f aca="false">I125+J125</f>
        <v>7235589</v>
      </c>
    </row>
    <row r="126" customFormat="false" ht="12.8" hidden="false" customHeight="false" outlineLevel="0" collapsed="false">
      <c r="A126" s="1" t="n">
        <v>3</v>
      </c>
      <c r="B126" s="1" t="s">
        <v>88</v>
      </c>
      <c r="C126" s="1" t="n">
        <v>6</v>
      </c>
      <c r="D126" s="1" t="s">
        <v>40</v>
      </c>
      <c r="E126" s="1" t="n">
        <v>19</v>
      </c>
      <c r="F126" s="1" t="n">
        <v>5</v>
      </c>
      <c r="G126" s="5" t="s">
        <v>45</v>
      </c>
      <c r="H126" s="5" t="n">
        <v>1400572</v>
      </c>
      <c r="I126" s="5" t="n">
        <v>3560721</v>
      </c>
      <c r="J126" s="5" t="n">
        <v>45639</v>
      </c>
      <c r="K126" s="5" t="n">
        <v>3052118</v>
      </c>
      <c r="L126" s="5" t="n">
        <v>14114</v>
      </c>
      <c r="M126" s="6" t="n">
        <f aca="false">H126 / (H126 + J126)</f>
        <v>0.968442364219329</v>
      </c>
      <c r="N126" s="6" t="n">
        <f aca="false">K126 / (K126+ I126)</f>
        <v>0.461544277730034</v>
      </c>
      <c r="O126" s="6" t="n">
        <f aca="false">I126 / (I126 + K126)</f>
        <v>0.538455722269966</v>
      </c>
      <c r="P126" s="6" t="n">
        <f aca="false">J126 / (H126 + J126)</f>
        <v>0.031557635780671</v>
      </c>
      <c r="Q126" s="6" t="n">
        <f aca="false">100 * (J126 + I126) / (H126 + I126 + J126 + K126)</f>
        <v>44.749195004374</v>
      </c>
      <c r="R126" s="1" t="n">
        <f aca="false">(2 * S126 * M126) / (S126 + M126)</f>
        <v>0.437166172662553</v>
      </c>
      <c r="S126" s="6" t="n">
        <f aca="false">H126 / (H126 + I126)</f>
        <v>0.282299795637952</v>
      </c>
      <c r="T126" s="3" t="n">
        <f aca="false">AVERAGE(M126:S126)</f>
        <v>6.78123728181064</v>
      </c>
      <c r="V126" s="1" t="n">
        <f aca="false">I126+J126</f>
        <v>3606360</v>
      </c>
    </row>
    <row r="127" customFormat="false" ht="12.8" hidden="false" customHeight="false" outlineLevel="0" collapsed="false">
      <c r="A127" s="1" t="n">
        <v>3</v>
      </c>
      <c r="B127" s="1" t="s">
        <v>88</v>
      </c>
      <c r="C127" s="1" t="n">
        <v>6</v>
      </c>
      <c r="D127" s="1" t="s">
        <v>40</v>
      </c>
      <c r="E127" s="1" t="n">
        <v>20</v>
      </c>
      <c r="F127" s="1" t="n">
        <v>3</v>
      </c>
      <c r="G127" s="5" t="s">
        <v>46</v>
      </c>
      <c r="H127" s="5" t="n">
        <v>4329055</v>
      </c>
      <c r="I127" s="5" t="n">
        <v>762856</v>
      </c>
      <c r="J127" s="5" t="n">
        <v>3059625</v>
      </c>
      <c r="K127" s="5" t="n">
        <v>161066042</v>
      </c>
      <c r="L127" s="5" t="n">
        <v>0</v>
      </c>
      <c r="M127" s="6" t="n">
        <f aca="false">H127 / (H127 + J127)</f>
        <v>0.585903706751409</v>
      </c>
      <c r="N127" s="6" t="n">
        <f aca="false">K127 / (K127+ I127)</f>
        <v>0.995286033524124</v>
      </c>
      <c r="O127" s="6" t="n">
        <f aca="false">I127 / (I127 + K127)</f>
        <v>0.00471396647587627</v>
      </c>
      <c r="P127" s="6" t="n">
        <f aca="false">J127 / (H127 + J127)</f>
        <v>0.414096293248591</v>
      </c>
      <c r="Q127" s="6" t="n">
        <f aca="false">100 * (J127 + I127) / (H127 + I127 + J127 + K127)</f>
        <v>2.25891485103279</v>
      </c>
      <c r="R127" s="1" t="n">
        <f aca="false">(2 * S127 * M127) / (S127 + M127)</f>
        <v>0.69372596217599</v>
      </c>
      <c r="S127" s="6" t="n">
        <f aca="false">H127 / (H127 + I127)</f>
        <v>0.850182770280156</v>
      </c>
      <c r="T127" s="3" t="n">
        <f aca="false">AVERAGE(M127:S127)</f>
        <v>0.828974797641277</v>
      </c>
      <c r="V127" s="1" t="n">
        <f aca="false">I127+J127</f>
        <v>3822481</v>
      </c>
    </row>
    <row r="128" customFormat="false" ht="12.8" hidden="false" customHeight="false" outlineLevel="0" collapsed="false">
      <c r="A128" s="1" t="n">
        <v>3</v>
      </c>
      <c r="B128" s="1" t="s">
        <v>88</v>
      </c>
      <c r="C128" s="1" t="n">
        <v>9</v>
      </c>
      <c r="D128" s="1" t="s">
        <v>47</v>
      </c>
      <c r="E128" s="1" t="n">
        <v>21</v>
      </c>
      <c r="F128" s="1" t="n">
        <v>1</v>
      </c>
      <c r="G128" s="5" t="s">
        <v>48</v>
      </c>
      <c r="H128" s="5" t="n">
        <v>1947515</v>
      </c>
      <c r="I128" s="5" t="n">
        <v>608879</v>
      </c>
      <c r="J128" s="5" t="n">
        <v>77082</v>
      </c>
      <c r="K128" s="5" t="n">
        <v>99218908</v>
      </c>
      <c r="L128" s="5" t="n">
        <v>0</v>
      </c>
      <c r="M128" s="6" t="n">
        <f aca="false">H128 / (H128 + J128)</f>
        <v>0.961927237865116</v>
      </c>
      <c r="N128" s="6" t="n">
        <f aca="false">K128 / (K128+ I128)</f>
        <v>0.993900706223208</v>
      </c>
      <c r="O128" s="6" t="n">
        <f aca="false">I128 / (I128 + K128)</f>
        <v>0.00609929377679183</v>
      </c>
      <c r="P128" s="6" t="n">
        <f aca="false">J128 / (H128 + J128)</f>
        <v>0.0380727621348841</v>
      </c>
      <c r="Q128" s="6" t="n">
        <f aca="false">100 * (J128 + I128) / (H128 + I128 + J128 + K128)</f>
        <v>0.673485463040315</v>
      </c>
      <c r="R128" s="1" t="n">
        <f aca="false">(2 * S128 * M128) / (S128 + M128)</f>
        <v>0.850259256130387</v>
      </c>
      <c r="S128" s="6" t="n">
        <f aca="false">H128 / (H128 + I128)</f>
        <v>0.761821143376178</v>
      </c>
      <c r="T128" s="3" t="n">
        <f aca="false">AVERAGE(M128:S128)</f>
        <v>0.612223694649554</v>
      </c>
      <c r="V128" s="1" t="n">
        <f aca="false">I128+J128</f>
        <v>685961</v>
      </c>
    </row>
    <row r="129" customFormat="false" ht="12.8" hidden="false" customHeight="false" outlineLevel="0" collapsed="false">
      <c r="A129" s="1" t="n">
        <v>3</v>
      </c>
      <c r="B129" s="1" t="s">
        <v>88</v>
      </c>
      <c r="C129" s="1" t="n">
        <v>9</v>
      </c>
      <c r="D129" s="1" t="s">
        <v>47</v>
      </c>
      <c r="E129" s="1" t="n">
        <v>22</v>
      </c>
      <c r="F129" s="1" t="n">
        <v>3</v>
      </c>
      <c r="G129" s="5" t="s">
        <v>49</v>
      </c>
      <c r="H129" s="5" t="n">
        <v>2623581</v>
      </c>
      <c r="I129" s="5" t="n">
        <v>566136</v>
      </c>
      <c r="J129" s="5" t="n">
        <v>327628</v>
      </c>
      <c r="K129" s="5" t="n">
        <v>76449366</v>
      </c>
      <c r="L129" s="5" t="n">
        <v>349698</v>
      </c>
      <c r="M129" s="6" t="n">
        <f aca="false">H129 / (H129 + J129)</f>
        <v>0.888985158285977</v>
      </c>
      <c r="N129" s="6" t="n">
        <f aca="false">K129 / (K129+ I129)</f>
        <v>0.992649064340319</v>
      </c>
      <c r="O129" s="6" t="n">
        <f aca="false">I129 / (I129 + K129)</f>
        <v>0.00735093565968057</v>
      </c>
      <c r="P129" s="6" t="n">
        <f aca="false">J129 / (H129 + J129)</f>
        <v>0.111014841714023</v>
      </c>
      <c r="Q129" s="6" t="n">
        <f aca="false">100 * (J129 + I129) / (H129 + I129 + J129 + K129)</f>
        <v>1.1176700764897</v>
      </c>
      <c r="R129" s="1" t="n">
        <f aca="false">(2 * S129 * M129) / (S129 + M129)</f>
        <v>0.854457780471544</v>
      </c>
      <c r="S129" s="6" t="n">
        <f aca="false">H129 / (H129 + I129)</f>
        <v>0.822512153899547</v>
      </c>
      <c r="T129" s="3" t="n">
        <f aca="false">AVERAGE(M129:S129)</f>
        <v>0.684948572980114</v>
      </c>
      <c r="V129" s="1" t="n">
        <f aca="false">I129+J129</f>
        <v>893764</v>
      </c>
    </row>
    <row r="130" customFormat="false" ht="12.8" hidden="false" customHeight="false" outlineLevel="0" collapsed="false">
      <c r="A130" s="1" t="n">
        <v>3</v>
      </c>
      <c r="B130" s="1" t="s">
        <v>88</v>
      </c>
      <c r="C130" s="1" t="n">
        <v>9</v>
      </c>
      <c r="D130" s="1" t="s">
        <v>47</v>
      </c>
      <c r="E130" s="1" t="n">
        <v>23</v>
      </c>
      <c r="F130" s="1" t="n">
        <v>2</v>
      </c>
      <c r="G130" s="5" t="s">
        <v>50</v>
      </c>
      <c r="H130" s="5" t="n">
        <v>4864109</v>
      </c>
      <c r="I130" s="5" t="n">
        <v>1818610</v>
      </c>
      <c r="J130" s="5" t="n">
        <v>292679</v>
      </c>
      <c r="K130" s="5" t="n">
        <v>79021108</v>
      </c>
      <c r="L130" s="5" t="n">
        <v>1753193</v>
      </c>
      <c r="M130" s="6" t="n">
        <f aca="false">H130 / (H130 + J130)</f>
        <v>0.943243934014739</v>
      </c>
      <c r="N130" s="6" t="n">
        <f aca="false">K130 / (K130+ I130)</f>
        <v>0.977503508856871</v>
      </c>
      <c r="O130" s="6" t="n">
        <f aca="false">I130 / (I130 + K130)</f>
        <v>0.0224964911431284</v>
      </c>
      <c r="P130" s="6" t="n">
        <f aca="false">J130 / (H130 + J130)</f>
        <v>0.0567560659852606</v>
      </c>
      <c r="Q130" s="6" t="n">
        <f aca="false">100 * (J130 + I130) / (H130 + I130 + J130 + K130)</f>
        <v>2.45508695434673</v>
      </c>
      <c r="R130" s="1" t="n">
        <f aca="false">(2 * S130 * M130) / (S130 + M130)</f>
        <v>0.821674247078024</v>
      </c>
      <c r="S130" s="6" t="n">
        <f aca="false">H130 / (H130 + I130)</f>
        <v>0.727863763237688</v>
      </c>
      <c r="T130" s="3" t="n">
        <f aca="false">AVERAGE(M130:S130)</f>
        <v>0.857803566380349</v>
      </c>
      <c r="V130" s="1" t="n">
        <f aca="false">I130+J130</f>
        <v>2111289</v>
      </c>
    </row>
    <row r="131" customFormat="false" ht="12.8" hidden="false" customHeight="false" outlineLevel="0" collapsed="false">
      <c r="A131" s="1" t="n">
        <v>3</v>
      </c>
      <c r="B131" s="1" t="s">
        <v>88</v>
      </c>
      <c r="C131" s="1" t="n">
        <v>9</v>
      </c>
      <c r="D131" s="1" t="s">
        <v>47</v>
      </c>
      <c r="E131" s="1" t="n">
        <v>24</v>
      </c>
      <c r="F131" s="1" t="n">
        <v>6</v>
      </c>
      <c r="G131" s="5" t="s">
        <v>51</v>
      </c>
      <c r="H131" s="5" t="n">
        <v>4875409</v>
      </c>
      <c r="I131" s="5" t="n">
        <v>919156</v>
      </c>
      <c r="J131" s="5" t="n">
        <v>29947</v>
      </c>
      <c r="K131" s="5" t="n">
        <v>81081504</v>
      </c>
      <c r="L131" s="5" t="n">
        <v>875434</v>
      </c>
      <c r="M131" s="6" t="n">
        <f aca="false">H131 / (H131 + J131)</f>
        <v>0.993895040441509</v>
      </c>
      <c r="N131" s="6" t="n">
        <f aca="false">K131 / (K131+ I131)</f>
        <v>0.988790870707626</v>
      </c>
      <c r="O131" s="6" t="n">
        <f aca="false">I131 / (I131 + K131)</f>
        <v>0.011209129292374</v>
      </c>
      <c r="P131" s="6" t="n">
        <f aca="false">J131 / (H131 + J131)</f>
        <v>0.00610495955849076</v>
      </c>
      <c r="Q131" s="6" t="n">
        <f aca="false">100 * (J131 + I131) / (H131 + I131 + J131 + K131)</f>
        <v>1.09210276075709</v>
      </c>
      <c r="R131" s="1" t="n">
        <f aca="false">(2 * S131 * M131) / (S131 + M131)</f>
        <v>0.911298130145073</v>
      </c>
      <c r="S131" s="6" t="n">
        <f aca="false">H131 / (H131 + I131)</f>
        <v>0.84137618613304</v>
      </c>
      <c r="T131" s="3" t="n">
        <f aca="false">AVERAGE(M131:S131)</f>
        <v>0.692111011005029</v>
      </c>
      <c r="V131" s="1" t="n">
        <f aca="false">I131+J131</f>
        <v>949103</v>
      </c>
    </row>
    <row r="132" customFormat="false" ht="12.8" hidden="false" customHeight="false" outlineLevel="0" collapsed="false">
      <c r="A132" s="1" t="n">
        <v>3</v>
      </c>
      <c r="B132" s="1" t="s">
        <v>88</v>
      </c>
      <c r="C132" s="1" t="n">
        <v>9</v>
      </c>
      <c r="D132" s="1" t="s">
        <v>47</v>
      </c>
      <c r="E132" s="1" t="n">
        <v>25</v>
      </c>
      <c r="F132" s="1" t="n">
        <v>5</v>
      </c>
      <c r="G132" s="5" t="s">
        <v>52</v>
      </c>
      <c r="H132" s="5" t="n">
        <v>9313721</v>
      </c>
      <c r="I132" s="5" t="n">
        <v>6117093</v>
      </c>
      <c r="J132" s="5" t="n">
        <v>1061472</v>
      </c>
      <c r="K132" s="5" t="n">
        <v>511785682</v>
      </c>
      <c r="L132" s="5" t="n">
        <v>392388</v>
      </c>
      <c r="M132" s="6" t="n">
        <f aca="false">H132 / (H132 + J132)</f>
        <v>0.897691348970569</v>
      </c>
      <c r="N132" s="6" t="n">
        <f aca="false">K132 / (K132+ I132)</f>
        <v>0.988188723259882</v>
      </c>
      <c r="O132" s="6" t="n">
        <f aca="false">I132 / (I132 + K132)</f>
        <v>0.0118112767401179</v>
      </c>
      <c r="P132" s="6" t="n">
        <f aca="false">J132 / (H132 + J132)</f>
        <v>0.102308651029431</v>
      </c>
      <c r="Q132" s="6" t="n">
        <f aca="false">100 * (J132 + I132) / (H132 + I132 + J132 + K132)</f>
        <v>1.35886132582383</v>
      </c>
      <c r="R132" s="1" t="n">
        <f aca="false">(2 * S132 * M132) / (S132 + M132)</f>
        <v>0.721825813656487</v>
      </c>
      <c r="S132" s="6" t="n">
        <f aca="false">H132 / (H132 + I132)</f>
        <v>0.603579370472614</v>
      </c>
      <c r="T132" s="3" t="n">
        <f aca="false">AVERAGE(M132:S132)</f>
        <v>0.669180929993276</v>
      </c>
      <c r="V132" s="1" t="n">
        <f aca="false">I132+J132</f>
        <v>7178565</v>
      </c>
    </row>
    <row r="133" customFormat="false" ht="12.8" hidden="false" customHeight="false" outlineLevel="0" collapsed="false">
      <c r="A133" s="1" t="n">
        <v>3</v>
      </c>
      <c r="B133" s="1" t="s">
        <v>88</v>
      </c>
      <c r="C133" s="1" t="n">
        <v>9</v>
      </c>
      <c r="D133" s="1" t="s">
        <v>47</v>
      </c>
      <c r="E133" s="1" t="n">
        <v>26</v>
      </c>
      <c r="F133" s="1" t="n">
        <v>4</v>
      </c>
      <c r="G133" s="5" t="s">
        <v>53</v>
      </c>
      <c r="H133" s="5" t="n">
        <v>62448194</v>
      </c>
      <c r="I133" s="5" t="n">
        <v>9775424</v>
      </c>
      <c r="J133" s="5" t="n">
        <v>6285471</v>
      </c>
      <c r="K133" s="5" t="n">
        <v>913527118</v>
      </c>
      <c r="L133" s="5" t="n">
        <v>0</v>
      </c>
      <c r="M133" s="6" t="n">
        <f aca="false">H133 / (H133 + J133)</f>
        <v>0.908553239522438</v>
      </c>
      <c r="N133" s="6" t="n">
        <f aca="false">K133 / (K133+ I133)</f>
        <v>0.989412545124348</v>
      </c>
      <c r="O133" s="6" t="n">
        <f aca="false">I133 / (I133 + K133)</f>
        <v>0.0105874548756522</v>
      </c>
      <c r="P133" s="6" t="n">
        <f aca="false">J133 / (H133 + J133)</f>
        <v>0.0914467604775622</v>
      </c>
      <c r="Q133" s="6" t="n">
        <f aca="false">100 * (J133 + I133) / (H133 + I133 + J133 + K133)</f>
        <v>1.61898274343932</v>
      </c>
      <c r="R133" s="1" t="n">
        <f aca="false">(2 * S133 * M133) / (S133 + M133)</f>
        <v>0.886058423813405</v>
      </c>
      <c r="S133" s="6" t="n">
        <f aca="false">H133 / (H133 + I133)</f>
        <v>0.864650591168113</v>
      </c>
      <c r="T133" s="3" t="n">
        <f aca="false">AVERAGE(M133:S133)</f>
        <v>0.767098822631549</v>
      </c>
      <c r="V133" s="1" t="n">
        <f aca="false">I133+J133</f>
        <v>16060895</v>
      </c>
    </row>
    <row r="134" customFormat="false" ht="12.8" hidden="false" customHeight="false" outlineLevel="0" collapsed="false">
      <c r="A134" s="1" t="n">
        <v>3</v>
      </c>
      <c r="B134" s="1" t="s">
        <v>88</v>
      </c>
      <c r="C134" s="1" t="n">
        <v>10</v>
      </c>
      <c r="D134" s="1" t="s">
        <v>54</v>
      </c>
      <c r="E134" s="1" t="n">
        <v>27</v>
      </c>
      <c r="F134" s="1" t="n">
        <v>6</v>
      </c>
      <c r="G134" s="5" t="s">
        <v>55</v>
      </c>
      <c r="H134" s="5" t="n">
        <v>571022</v>
      </c>
      <c r="I134" s="5" t="n">
        <v>108548</v>
      </c>
      <c r="J134" s="5" t="n">
        <v>144115</v>
      </c>
      <c r="K134" s="5" t="n">
        <v>34386592</v>
      </c>
      <c r="L134" s="5" t="n">
        <v>0</v>
      </c>
      <c r="M134" s="6" t="n">
        <f aca="false">H134 / (H134 + J134)</f>
        <v>0.798479172522188</v>
      </c>
      <c r="N134" s="6" t="n">
        <f aca="false">K134 / (K134+ I134)</f>
        <v>0.996853237876408</v>
      </c>
      <c r="O134" s="6" t="n">
        <f aca="false">I134 / (I134 + K134)</f>
        <v>0.0031467621235919</v>
      </c>
      <c r="P134" s="6" t="n">
        <f aca="false">J134 / (H134 + J134)</f>
        <v>0.201520827477812</v>
      </c>
      <c r="Q134" s="6" t="n">
        <f aca="false">100 * (J134 + I134) / (H134 + I134 + J134 + K134)</f>
        <v>0.717583107909091</v>
      </c>
      <c r="R134" s="1" t="n">
        <f aca="false">(2 * S134 * M134) / (S134 + M134)</f>
        <v>0.818841520118563</v>
      </c>
      <c r="S134" s="6" t="n">
        <f aca="false">H134 / (H134 + I134)</f>
        <v>0.840269582235826</v>
      </c>
      <c r="T134" s="3" t="n">
        <f aca="false">AVERAGE(M134:S134)</f>
        <v>0.62524203003764</v>
      </c>
      <c r="V134" s="1" t="n">
        <f aca="false">I134+J134</f>
        <v>252663</v>
      </c>
    </row>
    <row r="135" customFormat="false" ht="12.8" hidden="false" customHeight="false" outlineLevel="0" collapsed="false">
      <c r="A135" s="1" t="n">
        <v>3</v>
      </c>
      <c r="B135" s="1" t="s">
        <v>88</v>
      </c>
      <c r="C135" s="1" t="n">
        <v>10</v>
      </c>
      <c r="D135" s="1" t="s">
        <v>54</v>
      </c>
      <c r="E135" s="1" t="n">
        <v>28</v>
      </c>
      <c r="F135" s="1" t="n">
        <v>3</v>
      </c>
      <c r="G135" s="5" t="s">
        <v>56</v>
      </c>
      <c r="H135" s="5" t="n">
        <v>2448613</v>
      </c>
      <c r="I135" s="5" t="n">
        <v>945780</v>
      </c>
      <c r="J135" s="5" t="n">
        <v>5524468</v>
      </c>
      <c r="K135" s="5" t="n">
        <v>407212634</v>
      </c>
      <c r="L135" s="5" t="n">
        <v>0</v>
      </c>
      <c r="M135" s="6" t="n">
        <f aca="false">H135 / (H135 + J135)</f>
        <v>0.307110011800959</v>
      </c>
      <c r="N135" s="6" t="n">
        <f aca="false">K135 / (K135+ I135)</f>
        <v>0.997682811458592</v>
      </c>
      <c r="O135" s="6" t="n">
        <f aca="false">I135 / (I135 + K135)</f>
        <v>0.00231718854140785</v>
      </c>
      <c r="P135" s="6" t="n">
        <f aca="false">J135 / (H135 + J135)</f>
        <v>0.692889988199041</v>
      </c>
      <c r="Q135" s="6" t="n">
        <f aca="false">100 * (J135 + I135) / (H135 + I135 + J135 + K135)</f>
        <v>1.55485659647079</v>
      </c>
      <c r="R135" s="1" t="n">
        <f aca="false">(2 * S135 * M135) / (S135 + M135)</f>
        <v>0.430810398158817</v>
      </c>
      <c r="S135" s="6" t="n">
        <f aca="false">H135 / (H135 + I135)</f>
        <v>0.721369917979444</v>
      </c>
      <c r="T135" s="3" t="n">
        <f aca="false">AVERAGE(M135:S135)</f>
        <v>0.672433844658436</v>
      </c>
      <c r="V135" s="1" t="n">
        <f aca="false">I135+J135</f>
        <v>6470248</v>
      </c>
    </row>
    <row r="136" customFormat="false" ht="12.8" hidden="false" customHeight="false" outlineLevel="0" collapsed="false">
      <c r="A136" s="1" t="n">
        <v>3</v>
      </c>
      <c r="B136" s="1" t="s">
        <v>88</v>
      </c>
      <c r="C136" s="1" t="n">
        <v>10</v>
      </c>
      <c r="D136" s="1" t="s">
        <v>54</v>
      </c>
      <c r="E136" s="1" t="n">
        <v>29</v>
      </c>
      <c r="F136" s="1" t="n">
        <v>1</v>
      </c>
      <c r="G136" s="5" t="s">
        <v>57</v>
      </c>
      <c r="H136" s="5" t="n">
        <v>10805827</v>
      </c>
      <c r="I136" s="5" t="n">
        <v>1242538</v>
      </c>
      <c r="J136" s="5" t="n">
        <v>1534330</v>
      </c>
      <c r="K136" s="5" t="n">
        <v>358744487</v>
      </c>
      <c r="L136" s="5" t="n">
        <v>0</v>
      </c>
      <c r="M136" s="6" t="n">
        <f aca="false">H136 / (H136 + J136)</f>
        <v>0.875663656467256</v>
      </c>
      <c r="N136" s="6" t="n">
        <f aca="false">K136 / (K136+ I136)</f>
        <v>0.99654838115346</v>
      </c>
      <c r="O136" s="6" t="n">
        <f aca="false">I136 / (I136 + K136)</f>
        <v>0.00345161884654037</v>
      </c>
      <c r="P136" s="6" t="n">
        <f aca="false">J136 / (H136 + J136)</f>
        <v>0.124336343532744</v>
      </c>
      <c r="Q136" s="6" t="n">
        <f aca="false">100 * (J136 + I136) / (H136 + I136 + J136 + K136)</f>
        <v>0.745813933079965</v>
      </c>
      <c r="R136" s="1" t="n">
        <f aca="false">(2 * S136 * M136) / (S136 + M136)</f>
        <v>0.886140373738105</v>
      </c>
      <c r="S136" s="6" t="n">
        <f aca="false">H136 / (H136 + I136)</f>
        <v>0.896870820231625</v>
      </c>
      <c r="T136" s="3" t="n">
        <f aca="false">AVERAGE(M136:S136)</f>
        <v>0.646975018149956</v>
      </c>
      <c r="V136" s="1" t="n">
        <f aca="false">I136+J136</f>
        <v>2776868</v>
      </c>
    </row>
    <row r="137" customFormat="false" ht="12.8" hidden="false" customHeight="false" outlineLevel="0" collapsed="false">
      <c r="A137" s="1" t="n">
        <v>3</v>
      </c>
      <c r="B137" s="1" t="s">
        <v>88</v>
      </c>
      <c r="C137" s="1" t="n">
        <v>10</v>
      </c>
      <c r="D137" s="1" t="s">
        <v>54</v>
      </c>
      <c r="E137" s="1" t="n">
        <v>30</v>
      </c>
      <c r="F137" s="1" t="n">
        <v>4</v>
      </c>
      <c r="G137" s="5" t="s">
        <v>58</v>
      </c>
      <c r="H137" s="5" t="n">
        <v>15556281</v>
      </c>
      <c r="I137" s="5" t="n">
        <v>2365743</v>
      </c>
      <c r="J137" s="5" t="n">
        <v>3908016</v>
      </c>
      <c r="K137" s="5" t="n">
        <v>204818524</v>
      </c>
      <c r="L137" s="5" t="n">
        <v>0</v>
      </c>
      <c r="M137" s="6" t="n">
        <f aca="false">H137 / (H137 + J137)</f>
        <v>0.799221312745074</v>
      </c>
      <c r="N137" s="6" t="n">
        <f aca="false">K137 / (K137+ I137)</f>
        <v>0.988581454401651</v>
      </c>
      <c r="O137" s="6" t="n">
        <f aca="false">I137 / (I137 + K137)</f>
        <v>0.0114185455983489</v>
      </c>
      <c r="P137" s="6" t="n">
        <f aca="false">J137 / (H137 + J137)</f>
        <v>0.200778687254926</v>
      </c>
      <c r="Q137" s="6" t="n">
        <f aca="false">100 * (J137 + I137) / (H137 + I137 + J137 + K137)</f>
        <v>2.76805592291333</v>
      </c>
      <c r="R137" s="1" t="n">
        <f aca="false">(2 * S137 * M137) / (S137 + M137)</f>
        <v>0.832191057258616</v>
      </c>
      <c r="S137" s="6" t="n">
        <f aca="false">H137 / (H137 + I137)</f>
        <v>0.867998000672245</v>
      </c>
      <c r="T137" s="3" t="n">
        <f aca="false">AVERAGE(M137:S137)</f>
        <v>0.924034997263455</v>
      </c>
      <c r="V137" s="1" t="n">
        <f aca="false">I137+J137</f>
        <v>6273759</v>
      </c>
    </row>
    <row r="138" customFormat="false" ht="12.8" hidden="false" customHeight="false" outlineLevel="0" collapsed="false">
      <c r="A138" s="1" t="n">
        <v>3</v>
      </c>
      <c r="B138" s="1" t="s">
        <v>88</v>
      </c>
      <c r="C138" s="1" t="n">
        <v>10</v>
      </c>
      <c r="D138" s="1" t="s">
        <v>54</v>
      </c>
      <c r="E138" s="1" t="n">
        <v>31</v>
      </c>
      <c r="F138" s="1" t="n">
        <v>2</v>
      </c>
      <c r="G138" s="5" t="s">
        <v>59</v>
      </c>
      <c r="H138" s="5" t="n">
        <v>34264328</v>
      </c>
      <c r="I138" s="5" t="n">
        <v>7310716</v>
      </c>
      <c r="J138" s="5" t="n">
        <v>27696937</v>
      </c>
      <c r="K138" s="5" t="n">
        <v>252169799</v>
      </c>
      <c r="L138" s="5" t="n">
        <v>0</v>
      </c>
      <c r="M138" s="6" t="n">
        <f aca="false">H138 / (H138 + J138)</f>
        <v>0.552995940286242</v>
      </c>
      <c r="N138" s="6" t="n">
        <f aca="false">K138 / (K138+ I138)</f>
        <v>0.971825568482474</v>
      </c>
      <c r="O138" s="6" t="n">
        <f aca="false">I138 / (I138 + K138)</f>
        <v>0.0281744315175265</v>
      </c>
      <c r="P138" s="6" t="n">
        <f aca="false">J138 / (H138 + J138)</f>
        <v>0.447004059713758</v>
      </c>
      <c r="Q138" s="6" t="n">
        <f aca="false">100 * (J138 + I138) / (H138 + I138 + J138 + K138)</f>
        <v>10.8908222820319</v>
      </c>
      <c r="R138" s="1" t="n">
        <f aca="false">(2 * S138 * M138) / (S138 + M138)</f>
        <v>0.661880423031113</v>
      </c>
      <c r="S138" s="6" t="n">
        <f aca="false">H138 / (H138 + I138)</f>
        <v>0.824156145210574</v>
      </c>
      <c r="T138" s="3" t="n">
        <f aca="false">AVERAGE(M138:S138)</f>
        <v>2.05383697861051</v>
      </c>
      <c r="V138" s="1" t="n">
        <f aca="false">I138+J138</f>
        <v>35007653</v>
      </c>
    </row>
    <row r="139" customFormat="false" ht="12.8" hidden="false" customHeight="false" outlineLevel="0" collapsed="false">
      <c r="A139" s="1" t="n">
        <v>3</v>
      </c>
      <c r="B139" s="1" t="s">
        <v>88</v>
      </c>
      <c r="C139" s="1" t="n">
        <v>2</v>
      </c>
      <c r="D139" s="1" t="s">
        <v>60</v>
      </c>
      <c r="E139" s="1" t="n">
        <v>32</v>
      </c>
      <c r="F139" s="1" t="n">
        <v>4</v>
      </c>
      <c r="G139" s="5" t="s">
        <v>61</v>
      </c>
      <c r="H139" s="5" t="n">
        <v>9542484</v>
      </c>
      <c r="I139" s="5" t="n">
        <v>11505416</v>
      </c>
      <c r="J139" s="5" t="n">
        <v>4473382</v>
      </c>
      <c r="K139" s="5" t="n">
        <v>908134098</v>
      </c>
      <c r="L139" s="5" t="n">
        <v>0</v>
      </c>
      <c r="M139" s="6" t="n">
        <f aca="false">H139 / (H139 + J139)</f>
        <v>0.680834420077932</v>
      </c>
      <c r="N139" s="6" t="n">
        <f aca="false">K139 / (K139+ I139)</f>
        <v>0.987489210908352</v>
      </c>
      <c r="O139" s="6" t="n">
        <f aca="false">I139 / (I139 + K139)</f>
        <v>0.0125107890916484</v>
      </c>
      <c r="P139" s="6" t="n">
        <f aca="false">J139 / (H139 + J139)</f>
        <v>0.319165579922068</v>
      </c>
      <c r="Q139" s="6" t="n">
        <f aca="false">100 * (J139 + I139) / (H139 + I139 + J139 + K139)</f>
        <v>1.71142354473446</v>
      </c>
      <c r="R139" s="1" t="n">
        <f aca="false">(2 * S139 * M139) / (S139 + M139)</f>
        <v>0.54429316006729</v>
      </c>
      <c r="S139" s="6" t="n">
        <f aca="false">H139 / (H139 + I139)</f>
        <v>0.453369884881627</v>
      </c>
      <c r="T139" s="3" t="n">
        <f aca="false">AVERAGE(M139:S139)</f>
        <v>0.672726655669054</v>
      </c>
      <c r="V139" s="1" t="n">
        <f aca="false">I139+J139</f>
        <v>15978798</v>
      </c>
    </row>
    <row r="140" customFormat="false" ht="12.8" hidden="false" customHeight="false" outlineLevel="0" collapsed="false">
      <c r="A140" s="1" t="n">
        <v>3</v>
      </c>
      <c r="B140" s="1" t="s">
        <v>88</v>
      </c>
      <c r="C140" s="1" t="n">
        <v>2</v>
      </c>
      <c r="D140" s="1" t="s">
        <v>60</v>
      </c>
      <c r="E140" s="1" t="n">
        <v>33</v>
      </c>
      <c r="F140" s="1" t="n">
        <v>1</v>
      </c>
      <c r="G140" s="5" t="s">
        <v>63</v>
      </c>
      <c r="H140" s="5" t="n">
        <v>14411217</v>
      </c>
      <c r="I140" s="5" t="n">
        <v>1418682</v>
      </c>
      <c r="J140" s="5" t="n">
        <v>6310966</v>
      </c>
      <c r="K140" s="5" t="n">
        <v>1945662006</v>
      </c>
      <c r="L140" s="5" t="n">
        <v>910772</v>
      </c>
      <c r="M140" s="6" t="n">
        <f aca="false">H140 / (H140 + J140)</f>
        <v>0.695448785487514</v>
      </c>
      <c r="N140" s="6" t="n">
        <f aca="false">K140 / (K140+ I140)</f>
        <v>0.999271379964506</v>
      </c>
      <c r="O140" s="6" t="n">
        <f aca="false">I140 / (I140 + K140)</f>
        <v>0.000728620035493876</v>
      </c>
      <c r="P140" s="6" t="n">
        <f aca="false">J140 / (H140 + J140)</f>
        <v>0.304551214512486</v>
      </c>
      <c r="Q140" s="6" t="n">
        <f aca="false">100 * (J140 + I140) / (H140 + I140 + J140 + K140)</f>
        <v>0.392806012935226</v>
      </c>
      <c r="R140" s="1" t="n">
        <f aca="false">(2 * S140 * M140) / (S140 + M140)</f>
        <v>0.788530568518641</v>
      </c>
      <c r="S140" s="6" t="n">
        <f aca="false">H140 / (H140 + I140)</f>
        <v>0.910379592440861</v>
      </c>
      <c r="T140" s="3" t="n">
        <f aca="false">AVERAGE(M140:S140)</f>
        <v>0.584530881984961</v>
      </c>
      <c r="V140" s="1" t="n">
        <f aca="false">I140+J140</f>
        <v>7729648</v>
      </c>
    </row>
    <row r="141" customFormat="false" ht="12.8" hidden="false" customHeight="false" outlineLevel="0" collapsed="false">
      <c r="A141" s="1" t="n">
        <v>3</v>
      </c>
      <c r="B141" s="1" t="s">
        <v>88</v>
      </c>
      <c r="C141" s="1" t="n">
        <v>2</v>
      </c>
      <c r="D141" s="1" t="s">
        <v>60</v>
      </c>
      <c r="E141" s="1" t="n">
        <v>34</v>
      </c>
      <c r="F141" s="1" t="n">
        <v>3</v>
      </c>
      <c r="G141" s="5" t="s">
        <v>62</v>
      </c>
      <c r="H141" s="5" t="n">
        <v>14731930</v>
      </c>
      <c r="I141" s="5" t="n">
        <v>166738</v>
      </c>
      <c r="J141" s="5" t="n">
        <v>9530250</v>
      </c>
      <c r="K141" s="5" t="n">
        <v>2079992598</v>
      </c>
      <c r="L141" s="5" t="n">
        <v>0</v>
      </c>
      <c r="M141" s="6" t="n">
        <f aca="false">H141 / (H141 + J141)</f>
        <v>0.607197292246616</v>
      </c>
      <c r="N141" s="6" t="n">
        <f aca="false">K141 / (K141+ I141)</f>
        <v>0.999919843640285</v>
      </c>
      <c r="O141" s="6" t="n">
        <f aca="false">I141 / (I141 + K141)</f>
        <v>8.01563597145522E-005</v>
      </c>
      <c r="P141" s="6" t="n">
        <f aca="false">J141 / (H141 + J141)</f>
        <v>0.392802707753384</v>
      </c>
      <c r="Q141" s="6" t="n">
        <f aca="false">100 * (J141 + I141) / (H141 + I141 + J141 + K141)</f>
        <v>0.460791145037884</v>
      </c>
      <c r="R141" s="1" t="n">
        <f aca="false">(2 * S141 * M141) / (S141 + M141)</f>
        <v>0.752380540891249</v>
      </c>
      <c r="S141" s="6" t="n">
        <f aca="false">H141 / (H141 + I141)</f>
        <v>0.988808529728966</v>
      </c>
      <c r="T141" s="3" t="n">
        <f aca="false">AVERAGE(M141:S141)</f>
        <v>0.600282887951157</v>
      </c>
      <c r="V141" s="1" t="n">
        <f aca="false">I141+J141</f>
        <v>9696988</v>
      </c>
    </row>
    <row r="142" customFormat="false" ht="12.8" hidden="false" customHeight="false" outlineLevel="0" collapsed="false">
      <c r="A142" s="1" t="n">
        <v>3</v>
      </c>
      <c r="B142" s="1" t="s">
        <v>88</v>
      </c>
      <c r="C142" s="1" t="n">
        <v>2</v>
      </c>
      <c r="D142" s="1" t="s">
        <v>60</v>
      </c>
      <c r="E142" s="1" t="n">
        <v>35</v>
      </c>
      <c r="F142" s="1" t="n">
        <v>2</v>
      </c>
      <c r="G142" s="5" t="s">
        <v>64</v>
      </c>
      <c r="H142" s="5" t="n">
        <v>21204370</v>
      </c>
      <c r="I142" s="5" t="n">
        <v>3731095</v>
      </c>
      <c r="J142" s="5" t="n">
        <v>2568448</v>
      </c>
      <c r="K142" s="5" t="n">
        <v>570869822</v>
      </c>
      <c r="L142" s="5" t="n">
        <v>6332</v>
      </c>
      <c r="M142" s="6" t="n">
        <f aca="false">H142 / (H142 + J142)</f>
        <v>0.89195862265887</v>
      </c>
      <c r="N142" s="6" t="n">
        <f aca="false">K142 / (K142+ I142)</f>
        <v>0.99350663236063</v>
      </c>
      <c r="O142" s="6" t="n">
        <f aca="false">I142 / (I142 + K142)</f>
        <v>0.00649336763936978</v>
      </c>
      <c r="P142" s="6" t="n">
        <f aca="false">J142 / (H142 + J142)</f>
        <v>0.10804137734113</v>
      </c>
      <c r="Q142" s="6" t="n">
        <f aca="false">100 * (J142 + I142) / (H142 + I142 + J142 + K142)</f>
        <v>1.05277732486036</v>
      </c>
      <c r="R142" s="1" t="n">
        <f aca="false">(2 * S142 * M142) / (S142 + M142)</f>
        <v>0.870667931366006</v>
      </c>
      <c r="S142" s="6" t="n">
        <f aca="false">H142 / (H142 + I142)</f>
        <v>0.850369944975961</v>
      </c>
      <c r="T142" s="3" t="n">
        <f aca="false">AVERAGE(M142:S142)</f>
        <v>0.68197360017176</v>
      </c>
      <c r="V142" s="1" t="n">
        <f aca="false">I142+J142</f>
        <v>6299543</v>
      </c>
    </row>
    <row r="143" customFormat="false" ht="12.8" hidden="false" customHeight="false" outlineLevel="0" collapsed="false">
      <c r="A143" s="1" t="n">
        <v>3</v>
      </c>
      <c r="B143" s="1" t="s">
        <v>88</v>
      </c>
      <c r="C143" s="1" t="n">
        <v>7</v>
      </c>
      <c r="D143" s="1" t="s">
        <v>65</v>
      </c>
      <c r="E143" s="1" t="n">
        <v>36</v>
      </c>
      <c r="F143" s="1" t="n">
        <v>1</v>
      </c>
      <c r="G143" s="5" t="s">
        <v>66</v>
      </c>
      <c r="H143" s="5" t="n">
        <v>48527</v>
      </c>
      <c r="I143" s="5" t="n">
        <v>15192798</v>
      </c>
      <c r="J143" s="5" t="n">
        <v>8655</v>
      </c>
      <c r="K143" s="5" t="n">
        <v>292907939</v>
      </c>
      <c r="L143" s="5" t="n">
        <v>0</v>
      </c>
      <c r="M143" s="6" t="n">
        <f aca="false">H143 / (H143 + J143)</f>
        <v>0.848641180791158</v>
      </c>
      <c r="N143" s="6" t="n">
        <f aca="false">K143 / (K143+ I143)</f>
        <v>0.950688861870525</v>
      </c>
      <c r="O143" s="6" t="n">
        <f aca="false">I143 / (I143 + K143)</f>
        <v>0.0493111381294748</v>
      </c>
      <c r="P143" s="6" t="n">
        <f aca="false">J143 / (H143 + J143)</f>
        <v>0.151358819208842</v>
      </c>
      <c r="Q143" s="6" t="n">
        <f aca="false">100 * (J143 + I143) / (H143 + I143 + J143 + K143)</f>
        <v>4.93300741688874</v>
      </c>
      <c r="R143" s="1" t="n">
        <f aca="false">(2 * S143 * M143) / (S143 + M143)</f>
        <v>0.00634401775284346</v>
      </c>
      <c r="S143" s="6" t="n">
        <f aca="false">H143 / (H143 + I143)</f>
        <v>0.00318390953542425</v>
      </c>
      <c r="T143" s="3" t="n">
        <f aca="false">AVERAGE(M143:S143)</f>
        <v>0.991790763453858</v>
      </c>
      <c r="V143" s="1" t="n">
        <f aca="false">I143+J143</f>
        <v>15201453</v>
      </c>
    </row>
    <row r="144" customFormat="false" ht="12.8" hidden="false" customHeight="false" outlineLevel="0" collapsed="false">
      <c r="A144" s="1" t="n">
        <v>3</v>
      </c>
      <c r="B144" s="1" t="s">
        <v>88</v>
      </c>
      <c r="C144" s="1" t="n">
        <v>7</v>
      </c>
      <c r="D144" s="1" t="s">
        <v>65</v>
      </c>
      <c r="E144" s="1" t="n">
        <v>37</v>
      </c>
      <c r="F144" s="1" t="n">
        <v>2</v>
      </c>
      <c r="G144" s="5" t="s">
        <v>67</v>
      </c>
      <c r="H144" s="5" t="n">
        <v>708987</v>
      </c>
      <c r="I144" s="5" t="n">
        <v>241388</v>
      </c>
      <c r="J144" s="5" t="n">
        <v>28596</v>
      </c>
      <c r="K144" s="5" t="n">
        <v>24668001</v>
      </c>
      <c r="L144" s="5" t="n">
        <v>0</v>
      </c>
      <c r="M144" s="6" t="n">
        <f aca="false">H144 / (H144 + J144)</f>
        <v>0.961230125965484</v>
      </c>
      <c r="N144" s="6" t="n">
        <f aca="false">K144 / (K144+ I144)</f>
        <v>0.990309356845324</v>
      </c>
      <c r="O144" s="6" t="n">
        <f aca="false">I144 / (I144 + K144)</f>
        <v>0.00969064315467553</v>
      </c>
      <c r="P144" s="6" t="n">
        <f aca="false">J144 / (H144 + J144)</f>
        <v>0.0387698740345154</v>
      </c>
      <c r="Q144" s="6" t="n">
        <f aca="false">100 * (J144 + I144) / (H144 + I144 + J144 + K144)</f>
        <v>1.0526934719623</v>
      </c>
      <c r="R144" s="1" t="n">
        <f aca="false">(2 * S144 * M144) / (S144 + M144)</f>
        <v>0.840052892311302</v>
      </c>
      <c r="S144" s="6" t="n">
        <f aca="false">H144 / (H144 + I144)</f>
        <v>0.746007628567671</v>
      </c>
      <c r="T144" s="3" t="n">
        <f aca="false">AVERAGE(M144:S144)</f>
        <v>0.662679141834468</v>
      </c>
      <c r="V144" s="1" t="n">
        <f aca="false">I144+J144</f>
        <v>269984</v>
      </c>
    </row>
    <row r="145" customFormat="false" ht="12.8" hidden="false" customHeight="false" outlineLevel="0" collapsed="false">
      <c r="A145" s="1" t="n">
        <v>3</v>
      </c>
      <c r="B145" s="1" t="s">
        <v>88</v>
      </c>
      <c r="C145" s="1" t="n">
        <v>7</v>
      </c>
      <c r="D145" s="1" t="s">
        <v>65</v>
      </c>
      <c r="E145" s="1" t="n">
        <v>38</v>
      </c>
      <c r="F145" s="1" t="n">
        <v>4</v>
      </c>
      <c r="G145" s="5" t="s">
        <v>68</v>
      </c>
      <c r="H145" s="5" t="n">
        <v>2696337</v>
      </c>
      <c r="I145" s="5" t="n">
        <v>137028</v>
      </c>
      <c r="J145" s="5" t="n">
        <v>154759</v>
      </c>
      <c r="K145" s="5" t="n">
        <v>46054339</v>
      </c>
      <c r="L145" s="5" t="n">
        <v>0</v>
      </c>
      <c r="M145" s="6" t="n">
        <f aca="false">H145 / (H145 + J145)</f>
        <v>0.945719470687764</v>
      </c>
      <c r="N145" s="6" t="n">
        <f aca="false">K145 / (K145+ I145)</f>
        <v>0.997033471644171</v>
      </c>
      <c r="O145" s="6" t="n">
        <f aca="false">I145 / (I145 + K145)</f>
        <v>0.00296652835582892</v>
      </c>
      <c r="P145" s="6" t="n">
        <f aca="false">J145 / (H145 + J145)</f>
        <v>0.0542805293122364</v>
      </c>
      <c r="Q145" s="6" t="n">
        <f aca="false">100 * (J145 + I145) / (H145 + I145 + J145 + K145)</f>
        <v>0.594968078989018</v>
      </c>
      <c r="R145" s="1" t="n">
        <f aca="false">(2 * S145 * M145) / (S145 + M145)</f>
        <v>0.948669363726834</v>
      </c>
      <c r="S145" s="6" t="n">
        <f aca="false">H145 / (H145 + I145)</f>
        <v>0.951637716990222</v>
      </c>
      <c r="T145" s="3" t="n">
        <f aca="false">AVERAGE(M145:S145)</f>
        <v>0.642182165672296</v>
      </c>
      <c r="V145" s="1" t="n">
        <f aca="false">I145+J145</f>
        <v>291787</v>
      </c>
    </row>
    <row r="146" customFormat="false" ht="12.8" hidden="false" customHeight="false" outlineLevel="0" collapsed="false">
      <c r="A146" s="1" t="n">
        <v>3</v>
      </c>
      <c r="B146" s="1" t="s">
        <v>88</v>
      </c>
      <c r="C146" s="1" t="n">
        <v>7</v>
      </c>
      <c r="D146" s="1" t="s">
        <v>65</v>
      </c>
      <c r="E146" s="1" t="n">
        <v>39</v>
      </c>
      <c r="F146" s="1" t="n">
        <v>3</v>
      </c>
      <c r="G146" s="5" t="s">
        <v>69</v>
      </c>
      <c r="H146" s="5" t="n">
        <v>4258465</v>
      </c>
      <c r="I146" s="5" t="n">
        <v>4385619</v>
      </c>
      <c r="J146" s="5" t="n">
        <v>2743859</v>
      </c>
      <c r="K146" s="5" t="n">
        <v>347080203</v>
      </c>
      <c r="L146" s="5" t="n">
        <v>0</v>
      </c>
      <c r="M146" s="6" t="n">
        <f aca="false">H146 / (H146 + J146)</f>
        <v>0.608150236978466</v>
      </c>
      <c r="N146" s="6" t="n">
        <f aca="false">K146 / (K146+ I146)</f>
        <v>0.987521918987616</v>
      </c>
      <c r="O146" s="6" t="n">
        <f aca="false">I146 / (I146 + K146)</f>
        <v>0.0124780810123836</v>
      </c>
      <c r="P146" s="6" t="n">
        <f aca="false">J146 / (H146 + J146)</f>
        <v>0.391849763021534</v>
      </c>
      <c r="Q146" s="6" t="n">
        <f aca="false">100 * (J146 + I146) / (H146 + I146 + J146 + K146)</f>
        <v>1.9888735106745</v>
      </c>
      <c r="R146" s="1" t="n">
        <f aca="false">(2 * S146 * M146) / (S146 + M146)</f>
        <v>0.544337716362759</v>
      </c>
      <c r="S146" s="6" t="n">
        <f aca="false">H146 / (H146 + I146)</f>
        <v>0.492645027512458</v>
      </c>
      <c r="T146" s="3" t="n">
        <f aca="false">AVERAGE(M146:S146)</f>
        <v>0.717979464935674</v>
      </c>
      <c r="V146" s="1" t="n">
        <f aca="false">I146+J146</f>
        <v>7129478</v>
      </c>
    </row>
    <row r="147" customFormat="false" ht="12.8" hidden="false" customHeight="false" outlineLevel="0" collapsed="false">
      <c r="A147" s="1" t="n">
        <v>3</v>
      </c>
      <c r="B147" s="1" t="s">
        <v>88</v>
      </c>
      <c r="C147" s="1" t="n">
        <v>8</v>
      </c>
      <c r="D147" s="1" t="s">
        <v>70</v>
      </c>
      <c r="E147" s="1" t="n">
        <v>40</v>
      </c>
      <c r="F147" s="1" t="n">
        <v>2</v>
      </c>
      <c r="G147" s="5" t="s">
        <v>72</v>
      </c>
      <c r="H147" s="5" t="n">
        <v>1251690</v>
      </c>
      <c r="I147" s="5" t="n">
        <v>4686375</v>
      </c>
      <c r="J147" s="5" t="n">
        <v>398256</v>
      </c>
      <c r="K147" s="5" t="n">
        <v>76313380</v>
      </c>
      <c r="L147" s="5" t="n">
        <v>0</v>
      </c>
      <c r="M147" s="6" t="n">
        <f aca="false">H147 / (H147 + J147)</f>
        <v>0.758624827721635</v>
      </c>
      <c r="N147" s="6" t="n">
        <f aca="false">K147 / (K147+ I147)</f>
        <v>0.94214334351999</v>
      </c>
      <c r="O147" s="6" t="n">
        <f aca="false">I147 / (I147 + K147)</f>
        <v>0.0578566564800103</v>
      </c>
      <c r="P147" s="6" t="n">
        <f aca="false">J147 / (H147 + J147)</f>
        <v>0.241375172278365</v>
      </c>
      <c r="Q147" s="6" t="n">
        <f aca="false">100 * (J147 + I147) / (H147 + I147 + J147 + K147)</f>
        <v>6.15202588573188</v>
      </c>
      <c r="R147" s="1" t="n">
        <f aca="false">(2 * S147 * M147) / (S147 + M147)</f>
        <v>0.329912542298634</v>
      </c>
      <c r="S147" s="6" t="n">
        <f aca="false">H147 / (H147 + I147)</f>
        <v>0.210790888951199</v>
      </c>
      <c r="T147" s="3" t="n">
        <f aca="false">AVERAGE(M147:S147)</f>
        <v>1.24181847385453</v>
      </c>
      <c r="V147" s="1" t="n">
        <f aca="false">I147+J147</f>
        <v>5084631</v>
      </c>
    </row>
    <row r="148" customFormat="false" ht="12.8" hidden="false" customHeight="false" outlineLevel="0" collapsed="false">
      <c r="A148" s="1" t="n">
        <v>3</v>
      </c>
      <c r="B148" s="1" t="s">
        <v>88</v>
      </c>
      <c r="C148" s="1" t="n">
        <v>8</v>
      </c>
      <c r="D148" s="1" t="s">
        <v>70</v>
      </c>
      <c r="E148" s="1" t="n">
        <v>41</v>
      </c>
      <c r="F148" s="1" t="n">
        <v>1</v>
      </c>
      <c r="G148" s="5" t="s">
        <v>71</v>
      </c>
      <c r="H148" s="5" t="n">
        <v>1394375</v>
      </c>
      <c r="I148" s="5" t="n">
        <v>466550</v>
      </c>
      <c r="J148" s="5" t="n">
        <v>4194316</v>
      </c>
      <c r="K148" s="5" t="n">
        <v>59948721</v>
      </c>
      <c r="L148" s="5" t="n">
        <v>0</v>
      </c>
      <c r="M148" s="6" t="n">
        <f aca="false">H148 / (H148 + J148)</f>
        <v>0.249499390823361</v>
      </c>
      <c r="N148" s="6" t="n">
        <f aca="false">K148 / (K148+ I148)</f>
        <v>0.992277614711022</v>
      </c>
      <c r="O148" s="6" t="n">
        <f aca="false">I148 / (I148 + K148)</f>
        <v>0.00772238528897768</v>
      </c>
      <c r="P148" s="6" t="n">
        <f aca="false">J148 / (H148 + J148)</f>
        <v>0.750500609176639</v>
      </c>
      <c r="Q148" s="6" t="n">
        <f aca="false">100 * (J148 + I148) / (H148 + I148 + J148 + K148)</f>
        <v>7.06149427817682</v>
      </c>
      <c r="R148" s="1" t="n">
        <f aca="false">(2 * S148 * M148) / (S148 + M148)</f>
        <v>0.374348154320974</v>
      </c>
      <c r="S148" s="6" t="n">
        <f aca="false">H148 / (H148 + I148)</f>
        <v>0.749291347045152</v>
      </c>
      <c r="T148" s="3" t="n">
        <f aca="false">AVERAGE(M148:S148)</f>
        <v>1.45501911136328</v>
      </c>
      <c r="V148" s="1" t="n">
        <f aca="false">I148+J148</f>
        <v>4660866</v>
      </c>
    </row>
    <row r="149" customFormat="false" ht="12.8" hidden="false" customHeight="false" outlineLevel="0" collapsed="false">
      <c r="A149" s="1" t="n">
        <v>3</v>
      </c>
      <c r="B149" s="1" t="s">
        <v>88</v>
      </c>
      <c r="C149" s="1" t="n">
        <v>8</v>
      </c>
      <c r="D149" s="1" t="s">
        <v>70</v>
      </c>
      <c r="E149" s="1" t="n">
        <v>42</v>
      </c>
      <c r="F149" s="1" t="n">
        <v>3</v>
      </c>
      <c r="G149" s="5" t="s">
        <v>74</v>
      </c>
      <c r="H149" s="5" t="n">
        <v>2888010</v>
      </c>
      <c r="I149" s="5" t="n">
        <v>3946111</v>
      </c>
      <c r="J149" s="5" t="n">
        <v>1042717</v>
      </c>
      <c r="K149" s="5" t="n">
        <v>623552125</v>
      </c>
      <c r="L149" s="5" t="n">
        <v>0</v>
      </c>
      <c r="M149" s="6" t="n">
        <f aca="false">H149 / (H149 + J149)</f>
        <v>0.734726680331654</v>
      </c>
      <c r="N149" s="6" t="n">
        <f aca="false">K149 / (K149+ I149)</f>
        <v>0.993711359214084</v>
      </c>
      <c r="O149" s="6" t="n">
        <f aca="false">I149 / (I149 + K149)</f>
        <v>0.00628864078591609</v>
      </c>
      <c r="P149" s="6" t="n">
        <f aca="false">J149 / (H149 + J149)</f>
        <v>0.265273319668346</v>
      </c>
      <c r="Q149" s="6" t="n">
        <f aca="false">100 * (J149 + I149) / (H149 + I149 + J149 + K149)</f>
        <v>0.790085392392746</v>
      </c>
      <c r="R149" s="1" t="n">
        <f aca="false">(2 * S149 * M149) / (S149 + M149)</f>
        <v>0.536563080128953</v>
      </c>
      <c r="S149" s="6" t="n">
        <f aca="false">H149 / (H149 + I149)</f>
        <v>0.422586898885753</v>
      </c>
      <c r="T149" s="3" t="n">
        <f aca="false">AVERAGE(M149:S149)</f>
        <v>0.535605053058208</v>
      </c>
      <c r="V149" s="1" t="n">
        <f aca="false">I149+J149</f>
        <v>4988828</v>
      </c>
    </row>
    <row r="150" customFormat="false" ht="12.8" hidden="false" customHeight="false" outlineLevel="0" collapsed="false">
      <c r="A150" s="1" t="n">
        <v>3</v>
      </c>
      <c r="B150" s="1" t="s">
        <v>88</v>
      </c>
      <c r="C150" s="1" t="n">
        <v>8</v>
      </c>
      <c r="D150" s="1" t="s">
        <v>70</v>
      </c>
      <c r="E150" s="1" t="n">
        <v>43</v>
      </c>
      <c r="F150" s="1" t="n">
        <v>4</v>
      </c>
      <c r="G150" s="5" t="s">
        <v>73</v>
      </c>
      <c r="H150" s="5" t="n">
        <v>2990608</v>
      </c>
      <c r="I150" s="5" t="n">
        <v>12085688</v>
      </c>
      <c r="J150" s="5" t="n">
        <v>947914</v>
      </c>
      <c r="K150" s="5" t="n">
        <v>209358395</v>
      </c>
      <c r="L150" s="5" t="n">
        <v>157481</v>
      </c>
      <c r="M150" s="6" t="n">
        <f aca="false">H150 / (H150 + J150)</f>
        <v>0.759322405714631</v>
      </c>
      <c r="N150" s="6" t="n">
        <f aca="false">K150 / (K150+ I150)</f>
        <v>0.945423296769686</v>
      </c>
      <c r="O150" s="6" t="n">
        <f aca="false">I150 / (I150 + K150)</f>
        <v>0.0545767032303139</v>
      </c>
      <c r="P150" s="6" t="n">
        <f aca="false">J150 / (H150 + J150)</f>
        <v>0.240677594285369</v>
      </c>
      <c r="Q150" s="6" t="n">
        <f aca="false">100 * (J150 + I150) / (H150 + I150 + J150 + K150)</f>
        <v>5.78287840802976</v>
      </c>
      <c r="R150" s="1" t="n">
        <f aca="false">(2 * S150 * M150) / (S150 + M150)</f>
        <v>0.314555521909281</v>
      </c>
      <c r="S150" s="6" t="n">
        <f aca="false">H150 / (H150 + I150)</f>
        <v>0.198364903421902</v>
      </c>
      <c r="T150" s="3" t="n">
        <f aca="false">AVERAGE(M150:S150)</f>
        <v>1.18511411905156</v>
      </c>
      <c r="V150" s="1" t="n">
        <f aca="false">I150+J150</f>
        <v>13033602</v>
      </c>
    </row>
    <row r="151" customFormat="false" ht="12.8" hidden="false" customHeight="false" outlineLevel="0" collapsed="false">
      <c r="A151" s="1" t="n">
        <v>3</v>
      </c>
      <c r="B151" s="1" t="s">
        <v>88</v>
      </c>
      <c r="C151" s="1" t="n">
        <v>8</v>
      </c>
      <c r="D151" s="1" t="s">
        <v>70</v>
      </c>
      <c r="E151" s="1" t="n">
        <v>44</v>
      </c>
      <c r="F151" s="1" t="n">
        <v>5</v>
      </c>
      <c r="G151" s="5" t="s">
        <v>75</v>
      </c>
      <c r="H151" s="5" t="n">
        <v>5475368</v>
      </c>
      <c r="I151" s="5" t="n">
        <v>2079775</v>
      </c>
      <c r="J151" s="5" t="n">
        <v>780960</v>
      </c>
      <c r="K151" s="5" t="n">
        <v>176049639</v>
      </c>
      <c r="L151" s="5" t="n">
        <v>0</v>
      </c>
      <c r="M151" s="6" t="n">
        <f aca="false">H151 / (H151 + J151)</f>
        <v>0.875172785058584</v>
      </c>
      <c r="N151" s="6" t="n">
        <f aca="false">K151 / (K151+ I151)</f>
        <v>0.988324359501907</v>
      </c>
      <c r="O151" s="6" t="n">
        <f aca="false">I151 / (I151 + K151)</f>
        <v>0.0116756404980931</v>
      </c>
      <c r="P151" s="6" t="n">
        <f aca="false">J151 / (H151 + J151)</f>
        <v>0.124827214941416</v>
      </c>
      <c r="Q151" s="6" t="n">
        <f aca="false">100 * (J151 + I151) / (H151 + I151 + J151 + K151)</f>
        <v>1.55149469203535</v>
      </c>
      <c r="R151" s="1" t="n">
        <f aca="false">(2 * S151 * M151) / (S151 + M151)</f>
        <v>0.792872533273248</v>
      </c>
      <c r="S151" s="6" t="n">
        <f aca="false">H151 / (H151 + I151)</f>
        <v>0.724720630701497</v>
      </c>
      <c r="T151" s="3" t="n">
        <f aca="false">AVERAGE(M151:S151)</f>
        <v>0.724155408001442</v>
      </c>
      <c r="V151" s="1" t="n">
        <f aca="false">I151+J151</f>
        <v>2860735</v>
      </c>
    </row>
    <row r="152" customFormat="false" ht="12.8" hidden="false" customHeight="false" outlineLevel="0" collapsed="false">
      <c r="A152" s="1" t="n">
        <v>3</v>
      </c>
      <c r="B152" s="1" t="s">
        <v>88</v>
      </c>
      <c r="C152" s="1" t="n">
        <v>8</v>
      </c>
      <c r="D152" s="1" t="s">
        <v>70</v>
      </c>
      <c r="E152" s="1" t="n">
        <v>45</v>
      </c>
      <c r="F152" s="1" t="n">
        <v>6</v>
      </c>
      <c r="G152" s="5" t="s">
        <v>76</v>
      </c>
      <c r="H152" s="5" t="n">
        <v>7306490</v>
      </c>
      <c r="I152" s="5" t="n">
        <v>13806887</v>
      </c>
      <c r="J152" s="5" t="n">
        <v>1992823</v>
      </c>
      <c r="K152" s="5" t="n">
        <v>111889217</v>
      </c>
      <c r="L152" s="5" t="n">
        <v>0</v>
      </c>
      <c r="M152" s="6" t="n">
        <f aca="false">H152 / (H152 + J152)</f>
        <v>0.785702126597954</v>
      </c>
      <c r="N152" s="6" t="n">
        <f aca="false">K152 / (K152+ I152)</f>
        <v>0.890156603421853</v>
      </c>
      <c r="O152" s="6" t="n">
        <f aca="false">I152 / (I152 + K152)</f>
        <v>0.109843396578147</v>
      </c>
      <c r="P152" s="6" t="n">
        <f aca="false">J152 / (H152 + J152)</f>
        <v>0.214297873402046</v>
      </c>
      <c r="Q152" s="6" t="n">
        <f aca="false">100 * (J152 + I152) / (H152 + I152 + J152 + K152)</f>
        <v>11.703886214152</v>
      </c>
      <c r="R152" s="1" t="n">
        <f aca="false">(2 * S152 * M152) / (S152 + M152)</f>
        <v>0.480489558799304</v>
      </c>
      <c r="S152" s="6" t="n">
        <f aca="false">H152 / (H152 + I152)</f>
        <v>0.346059751597293</v>
      </c>
      <c r="T152" s="3" t="n">
        <f aca="false">AVERAGE(M152:S152)</f>
        <v>2.07577650350694</v>
      </c>
      <c r="V152" s="1" t="n">
        <f aca="false">I152+J152</f>
        <v>15799710</v>
      </c>
    </row>
    <row r="153" customFormat="false" ht="12.8" hidden="false" customHeight="false" outlineLevel="0" collapsed="false">
      <c r="A153" s="1" t="n">
        <v>3</v>
      </c>
      <c r="B153" s="1" t="s">
        <v>88</v>
      </c>
      <c r="C153" s="1" t="n">
        <v>1</v>
      </c>
      <c r="D153" s="1" t="s">
        <v>77</v>
      </c>
      <c r="E153" s="1" t="n">
        <v>46</v>
      </c>
      <c r="F153" s="1" t="n">
        <v>4</v>
      </c>
      <c r="G153" s="5" t="s">
        <v>78</v>
      </c>
      <c r="H153" s="5" t="n">
        <v>89210</v>
      </c>
      <c r="I153" s="5" t="n">
        <v>25169929</v>
      </c>
      <c r="J153" s="5" t="n">
        <v>94</v>
      </c>
      <c r="K153" s="5" t="n">
        <v>23012407</v>
      </c>
      <c r="L153" s="5" t="n">
        <v>2341</v>
      </c>
      <c r="M153" s="6" t="n">
        <f aca="false">H153 / (H153 + J153)</f>
        <v>0.998947415569291</v>
      </c>
      <c r="N153" s="6" t="n">
        <f aca="false">K153 / (K153+ I153)</f>
        <v>0.477610861374592</v>
      </c>
      <c r="O153" s="6" t="n">
        <f aca="false">I153 / (I153 + K153)</f>
        <v>0.522389138625408</v>
      </c>
      <c r="P153" s="6" t="n">
        <f aca="false">J153 / (H153 + J153)</f>
        <v>0.00105258443070859</v>
      </c>
      <c r="Q153" s="6" t="n">
        <f aca="false">100 * (J153 + I153) / (H153 + I153 + J153 + K153)</f>
        <v>52.1424650167262</v>
      </c>
      <c r="R153" s="1" t="n">
        <f aca="false">(2 * S153 * M153) / (S153 + M153)</f>
        <v>0.00703869661738198</v>
      </c>
      <c r="S153" s="6" t="n">
        <f aca="false">H153 / (H153 + I153)</f>
        <v>0.00353179100839502</v>
      </c>
      <c r="T153" s="3" t="n">
        <f aca="false">AVERAGE(M153:S153)</f>
        <v>7.73614792919314</v>
      </c>
      <c r="V153" s="1" t="n">
        <f aca="false">I153+J153</f>
        <v>25170023</v>
      </c>
    </row>
    <row r="154" customFormat="false" ht="12.8" hidden="false" customHeight="false" outlineLevel="0" collapsed="false">
      <c r="A154" s="1" t="n">
        <v>3</v>
      </c>
      <c r="B154" s="1" t="s">
        <v>88</v>
      </c>
      <c r="C154" s="1" t="n">
        <v>1</v>
      </c>
      <c r="D154" s="1" t="s">
        <v>77</v>
      </c>
      <c r="E154" s="1" t="n">
        <v>47</v>
      </c>
      <c r="F154" s="1" t="n">
        <v>3</v>
      </c>
      <c r="G154" s="5" t="s">
        <v>79</v>
      </c>
      <c r="H154" s="5" t="n">
        <v>1455417</v>
      </c>
      <c r="I154" s="5" t="n">
        <v>49091587</v>
      </c>
      <c r="J154" s="5" t="n">
        <v>153107</v>
      </c>
      <c r="K154" s="5" t="n">
        <v>86922556</v>
      </c>
      <c r="L154" s="5" t="n">
        <v>196825</v>
      </c>
      <c r="M154" s="6" t="n">
        <f aca="false">H154 / (H154 + J154)</f>
        <v>0.904815221905299</v>
      </c>
      <c r="N154" s="6" t="n">
        <f aca="false">K154 / (K154+ I154)</f>
        <v>0.639069982597325</v>
      </c>
      <c r="O154" s="6" t="n">
        <f aca="false">I154 / (I154 + K154)</f>
        <v>0.360930017402676</v>
      </c>
      <c r="P154" s="6" t="n">
        <f aca="false">J154 / (H154 + J154)</f>
        <v>0.0951847780947005</v>
      </c>
      <c r="Q154" s="6" t="n">
        <f aca="false">100 * (J154 + I154) / (H154 + I154 + J154 + K154)</f>
        <v>35.7824005837643</v>
      </c>
      <c r="R154" s="1" t="n">
        <f aca="false">(2 * S154 * M154) / (S154 + M154)</f>
        <v>0.0558106515573958</v>
      </c>
      <c r="S154" s="6" t="n">
        <f aca="false">H154 / (H154 + I154)</f>
        <v>0.0287933385725492</v>
      </c>
      <c r="T154" s="3" t="n">
        <f aca="false">AVERAGE(M154:S154)</f>
        <v>5.40957208198489</v>
      </c>
      <c r="V154" s="1" t="n">
        <f aca="false">I154+J154</f>
        <v>49244694</v>
      </c>
    </row>
    <row r="155" customFormat="false" ht="12.8" hidden="false" customHeight="false" outlineLevel="0" collapsed="false">
      <c r="A155" s="1" t="n">
        <v>3</v>
      </c>
      <c r="B155" s="1" t="s">
        <v>88</v>
      </c>
      <c r="C155" s="1" t="n">
        <v>1</v>
      </c>
      <c r="D155" s="1" t="s">
        <v>77</v>
      </c>
      <c r="E155" s="1" t="n">
        <v>48</v>
      </c>
      <c r="F155" s="1" t="n">
        <v>1</v>
      </c>
      <c r="G155" s="5" t="s">
        <v>80</v>
      </c>
      <c r="H155" s="5" t="n">
        <v>1865289</v>
      </c>
      <c r="I155" s="5" t="n">
        <v>137319733</v>
      </c>
      <c r="J155" s="5" t="n">
        <v>218402</v>
      </c>
      <c r="K155" s="5" t="n">
        <v>232206881</v>
      </c>
      <c r="L155" s="5" t="n">
        <v>47418</v>
      </c>
      <c r="M155" s="6" t="n">
        <f aca="false">H155 / (H155 + J155)</f>
        <v>0.895185034633254</v>
      </c>
      <c r="N155" s="6" t="n">
        <f aca="false">K155 / (K155+ I155)</f>
        <v>0.628390140797815</v>
      </c>
      <c r="O155" s="6" t="n">
        <f aca="false">I155 / (I155 + K155)</f>
        <v>0.371609859202184</v>
      </c>
      <c r="P155" s="6" t="n">
        <f aca="false">J155 / (H155 + J155)</f>
        <v>0.104814965366746</v>
      </c>
      <c r="Q155" s="6" t="n">
        <f aca="false">100 * (J155 + I155) / (H155 + I155 + J155 + K155)</f>
        <v>37.0113888526315</v>
      </c>
      <c r="R155" s="1" t="n">
        <f aca="false">(2 * S155 * M155) / (S155 + M155)</f>
        <v>0.0264076731554849</v>
      </c>
      <c r="S155" s="6" t="n">
        <f aca="false">H155 / (H155 + I155)</f>
        <v>0.0134015066649916</v>
      </c>
      <c r="T155" s="3" t="n">
        <f aca="false">AVERAGE(M155:S155)</f>
        <v>5.57874257606457</v>
      </c>
      <c r="V155" s="1" t="n">
        <f aca="false">I155+J155</f>
        <v>137538135</v>
      </c>
    </row>
    <row r="156" customFormat="false" ht="12.8" hidden="false" customHeight="false" outlineLevel="0" collapsed="false">
      <c r="A156" s="1" t="n">
        <v>3</v>
      </c>
      <c r="B156" s="1" t="s">
        <v>88</v>
      </c>
      <c r="C156" s="1" t="n">
        <v>1</v>
      </c>
      <c r="D156" s="1" t="s">
        <v>77</v>
      </c>
      <c r="E156" s="1" t="n">
        <v>49</v>
      </c>
      <c r="F156" s="1" t="n">
        <v>2</v>
      </c>
      <c r="G156" s="5" t="s">
        <v>81</v>
      </c>
      <c r="H156" s="5" t="n">
        <v>3527797</v>
      </c>
      <c r="I156" s="5" t="n">
        <v>222486757</v>
      </c>
      <c r="J156" s="5" t="n">
        <v>476711</v>
      </c>
      <c r="K156" s="5" t="n">
        <v>200535284</v>
      </c>
      <c r="L156" s="5" t="n">
        <v>0</v>
      </c>
      <c r="M156" s="6" t="n">
        <f aca="false">H156 / (H156 + J156)</f>
        <v>0.880956412123537</v>
      </c>
      <c r="N156" s="6" t="n">
        <f aca="false">K156 / (K156+ I156)</f>
        <v>0.474053984340736</v>
      </c>
      <c r="O156" s="6" t="n">
        <f aca="false">I156 / (I156 + K156)</f>
        <v>0.525946015659264</v>
      </c>
      <c r="P156" s="6" t="n">
        <f aca="false">J156 / (H156 + J156)</f>
        <v>0.119043587876463</v>
      </c>
      <c r="Q156" s="6" t="n">
        <f aca="false">100 * (J156 + I156) / (H156 + I156 + J156 + K156)</f>
        <v>52.21302247416</v>
      </c>
      <c r="R156" s="1" t="n">
        <f aca="false">(2 * S156 * M156) / (S156 + M156)</f>
        <v>0.0306739534482581</v>
      </c>
      <c r="S156" s="6" t="n">
        <f aca="false">H156 / (H156 + I156)</f>
        <v>0.0156087160652495</v>
      </c>
      <c r="T156" s="3" t="n">
        <f aca="false">AVERAGE(M156:S156)</f>
        <v>7.75132930623908</v>
      </c>
      <c r="V156" s="1" t="n">
        <f aca="false">I156+J156</f>
        <v>222963468</v>
      </c>
    </row>
    <row r="157" customFormat="false" ht="12.8" hidden="false" customHeight="false" outlineLevel="0" collapsed="false">
      <c r="A157" s="1" t="n">
        <v>3</v>
      </c>
      <c r="B157" s="1" t="s">
        <v>88</v>
      </c>
      <c r="C157" s="1" t="n">
        <v>11</v>
      </c>
      <c r="D157" s="1" t="s">
        <v>82</v>
      </c>
      <c r="E157" s="1" t="n">
        <v>50</v>
      </c>
      <c r="F157" s="1" t="n">
        <v>3</v>
      </c>
      <c r="G157" s="5" t="s">
        <v>83</v>
      </c>
      <c r="H157" s="5" t="n">
        <v>584617</v>
      </c>
      <c r="I157" s="5" t="n">
        <v>187969</v>
      </c>
      <c r="J157" s="5" t="n">
        <v>92758</v>
      </c>
      <c r="K157" s="5" t="n">
        <v>811395781</v>
      </c>
      <c r="L157" s="5" t="n">
        <v>0</v>
      </c>
      <c r="M157" s="6" t="n">
        <f aca="false">H157 / (H157 + J157)</f>
        <v>0.863062557667466</v>
      </c>
      <c r="N157" s="6" t="n">
        <f aca="false">K157 / (K157+ I157)</f>
        <v>0.999768392356303</v>
      </c>
      <c r="O157" s="6" t="n">
        <f aca="false">I157 / (I157 + K157)</f>
        <v>0.000231607643696661</v>
      </c>
      <c r="P157" s="6" t="n">
        <f aca="false">J157 / (H157 + J157)</f>
        <v>0.136937442332534</v>
      </c>
      <c r="Q157" s="6" t="n">
        <f aca="false">100 * (J157 + I157) / (H157 + I157 + J157 + K157)</f>
        <v>0.0345611763704683</v>
      </c>
      <c r="R157" s="1" t="n">
        <f aca="false">(2 * S157 * M157) / (S157 + M157)</f>
        <v>0.806389964971472</v>
      </c>
      <c r="S157" s="6" t="n">
        <f aca="false">H157 / (H157 + I157)</f>
        <v>0.75670151931306</v>
      </c>
      <c r="T157" s="3" t="n">
        <f aca="false">AVERAGE(M157:S157)</f>
        <v>0.513950380093571</v>
      </c>
      <c r="V157" s="1" t="n">
        <f aca="false">I157+J157</f>
        <v>280727</v>
      </c>
    </row>
    <row r="158" customFormat="false" ht="12.8" hidden="false" customHeight="false" outlineLevel="0" collapsed="false">
      <c r="A158" s="1" t="n">
        <v>3</v>
      </c>
      <c r="B158" s="1" t="s">
        <v>88</v>
      </c>
      <c r="C158" s="1" t="n">
        <v>11</v>
      </c>
      <c r="D158" s="1" t="s">
        <v>82</v>
      </c>
      <c r="E158" s="1" t="n">
        <v>51</v>
      </c>
      <c r="F158" s="1" t="n">
        <v>2</v>
      </c>
      <c r="G158" s="5" t="s">
        <v>85</v>
      </c>
      <c r="H158" s="5" t="n">
        <v>1804702</v>
      </c>
      <c r="I158" s="5" t="n">
        <v>115784630</v>
      </c>
      <c r="J158" s="5" t="n">
        <v>215761</v>
      </c>
      <c r="K158" s="5" t="n">
        <v>1263676142</v>
      </c>
      <c r="L158" s="5" t="n">
        <v>0</v>
      </c>
      <c r="M158" s="6" t="n">
        <f aca="false">H158 / (H158 + J158)</f>
        <v>0.89321210039481</v>
      </c>
      <c r="N158" s="6" t="n">
        <f aca="false">K158 / (K158+ I158)</f>
        <v>0.916065297143513</v>
      </c>
      <c r="O158" s="6" t="n">
        <f aca="false">I158 / (I158 + K158)</f>
        <v>0.0839347028564869</v>
      </c>
      <c r="P158" s="6" t="n">
        <f aca="false">J158 / (H158 + J158)</f>
        <v>0.106787899605189</v>
      </c>
      <c r="Q158" s="6" t="n">
        <f aca="false">100 * (J158 + I158) / (H158 + I158 + J158 + K158)</f>
        <v>8.39681264291657</v>
      </c>
      <c r="R158" s="1" t="n">
        <f aca="false">(2 * S158 * M158) / (S158 + M158)</f>
        <v>0.0301764918165774</v>
      </c>
      <c r="S158" s="6" t="n">
        <f aca="false">H158 / (H158 + I158)</f>
        <v>0.0153474976794664</v>
      </c>
      <c r="T158" s="3" t="n">
        <f aca="false">AVERAGE(M158:S158)</f>
        <v>1.49176237605895</v>
      </c>
      <c r="V158" s="1" t="n">
        <f aca="false">I158+J158</f>
        <v>116000391</v>
      </c>
    </row>
    <row r="159" customFormat="false" ht="12.8" hidden="false" customHeight="false" outlineLevel="0" collapsed="false">
      <c r="A159" s="1" t="n">
        <v>3</v>
      </c>
      <c r="B159" s="1" t="s">
        <v>88</v>
      </c>
      <c r="C159" s="1" t="n">
        <v>11</v>
      </c>
      <c r="D159" s="1" t="s">
        <v>82</v>
      </c>
      <c r="E159" s="1" t="n">
        <v>52</v>
      </c>
      <c r="F159" s="1" t="n">
        <v>1</v>
      </c>
      <c r="G159" s="5" t="s">
        <v>84</v>
      </c>
      <c r="H159" s="5" t="n">
        <v>2018946</v>
      </c>
      <c r="I159" s="5" t="n">
        <v>7933847</v>
      </c>
      <c r="J159" s="5" t="n">
        <v>456959</v>
      </c>
      <c r="K159" s="5" t="n">
        <v>955762011</v>
      </c>
      <c r="L159" s="5" t="n">
        <v>0</v>
      </c>
      <c r="M159" s="6" t="n">
        <f aca="false">H159 / (H159 + J159)</f>
        <v>0.815437587468017</v>
      </c>
      <c r="N159" s="6" t="n">
        <f aca="false">K159 / (K159+ I159)</f>
        <v>0.991767270831209</v>
      </c>
      <c r="O159" s="6" t="n">
        <f aca="false">I159 / (I159 + K159)</f>
        <v>0.00823272916879134</v>
      </c>
      <c r="P159" s="6" t="n">
        <f aca="false">J159 / (H159 + J159)</f>
        <v>0.184562412531983</v>
      </c>
      <c r="Q159" s="6" t="n">
        <f aca="false">100 * (J159 + I159) / (H159 + I159 + J159 + K159)</f>
        <v>0.868459038167937</v>
      </c>
      <c r="R159" s="1" t="n">
        <f aca="false">(2 * S159 * M159) / (S159 + M159)</f>
        <v>0.324884553474547</v>
      </c>
      <c r="S159" s="6" t="n">
        <f aca="false">H159 / (H159 + I159)</f>
        <v>0.202852204401317</v>
      </c>
      <c r="T159" s="3" t="n">
        <f aca="false">AVERAGE(M159:S159)</f>
        <v>0.485170828006257</v>
      </c>
      <c r="V159" s="1" t="n">
        <f aca="false">I159+J159</f>
        <v>8390806</v>
      </c>
    </row>
    <row r="160" customFormat="false" ht="12.8" hidden="false" customHeight="false" outlineLevel="0" collapsed="false">
      <c r="A160" s="1" t="n">
        <v>3</v>
      </c>
      <c r="B160" s="1" t="s">
        <v>88</v>
      </c>
      <c r="C160" s="1" t="n">
        <v>11</v>
      </c>
      <c r="D160" s="1" t="s">
        <v>82</v>
      </c>
      <c r="E160" s="1" t="n">
        <v>53</v>
      </c>
      <c r="F160" s="1" t="n">
        <v>4</v>
      </c>
      <c r="G160" s="5" t="s">
        <v>86</v>
      </c>
      <c r="H160" s="5" t="n">
        <v>4487774</v>
      </c>
      <c r="I160" s="5" t="n">
        <v>1928014</v>
      </c>
      <c r="J160" s="5" t="n">
        <v>1353066</v>
      </c>
      <c r="K160" s="5" t="n">
        <v>476688001</v>
      </c>
      <c r="L160" s="5" t="n">
        <v>0</v>
      </c>
      <c r="M160" s="6" t="n">
        <f aca="false">H160 / (H160 + J160)</f>
        <v>0.768343936831004</v>
      </c>
      <c r="N160" s="6" t="n">
        <f aca="false">K160 / (K160+ I160)</f>
        <v>0.99597168933012</v>
      </c>
      <c r="O160" s="6" t="n">
        <f aca="false">I160 / (I160 + K160)</f>
        <v>0.00402831066988011</v>
      </c>
      <c r="P160" s="6" t="n">
        <f aca="false">J160 / (H160 + J160)</f>
        <v>0.231656063168996</v>
      </c>
      <c r="Q160" s="6" t="n">
        <f aca="false">100 * (J160 + I160) / (H160 + I160 + J160 + K160)</f>
        <v>0.677269805584648</v>
      </c>
      <c r="R160" s="1" t="n">
        <f aca="false">(2 * S160 * M160) / (S160 + M160)</f>
        <v>0.732301575930998</v>
      </c>
      <c r="S160" s="6" t="n">
        <f aca="false">H160 / (H160 + I160)</f>
        <v>0.699489135239506</v>
      </c>
      <c r="T160" s="3" t="n">
        <f aca="false">AVERAGE(M160:S160)</f>
        <v>0.587008645250736</v>
      </c>
      <c r="V160" s="1" t="n">
        <f aca="false">I160+J160</f>
        <v>3281080</v>
      </c>
    </row>
    <row r="161" customFormat="false" ht="12.8" hidden="false" customHeight="false" outlineLevel="0" collapsed="false">
      <c r="A161" s="3" t="n">
        <v>4</v>
      </c>
      <c r="B161" s="3" t="s">
        <v>89</v>
      </c>
      <c r="C161" s="1" t="n">
        <v>3</v>
      </c>
      <c r="D161" s="1" t="s">
        <v>23</v>
      </c>
      <c r="E161" s="1" t="n">
        <v>1</v>
      </c>
      <c r="F161" s="1" t="n">
        <v>4</v>
      </c>
      <c r="G161" s="5" t="s">
        <v>24</v>
      </c>
      <c r="H161" s="5" t="n">
        <v>604497</v>
      </c>
      <c r="I161" s="5" t="n">
        <v>2770</v>
      </c>
      <c r="J161" s="5" t="n">
        <v>66365</v>
      </c>
      <c r="K161" s="5" t="n">
        <v>67566337</v>
      </c>
      <c r="L161" s="5" t="n">
        <v>0</v>
      </c>
      <c r="M161" s="6" t="n">
        <f aca="false">H161 / (H161 + J161)</f>
        <v>0.901075034805966</v>
      </c>
      <c r="N161" s="6" t="n">
        <f aca="false">K161 / (K161+ I161)</f>
        <v>0.999959004934015</v>
      </c>
      <c r="O161" s="6" t="n">
        <f aca="false">I161 / (I161 + K161)</f>
        <v>4.09950659848146E-005</v>
      </c>
      <c r="P161" s="6" t="n">
        <f aca="false">J161 / (H161 + J161)</f>
        <v>0.0989249651940339</v>
      </c>
      <c r="Q161" s="6" t="n">
        <f aca="false">100 * (J161 + I161) / (H161 + I161 + J161 + K161)</f>
        <v>0.101311593503215</v>
      </c>
      <c r="R161" s="1" t="n">
        <f aca="false">(2 * S161 * M161) / (S161 + M161)</f>
        <v>0.94590921573644</v>
      </c>
      <c r="S161" s="6" t="n">
        <f aca="false">H161 / (H161 + I161)</f>
        <v>0.995438579735108</v>
      </c>
      <c r="T161" s="3" t="n">
        <f aca="false">AVERAGE(M161:S161)</f>
        <v>0.577522769853538</v>
      </c>
      <c r="V161" s="1" t="n">
        <f aca="false">I161+J161</f>
        <v>69135</v>
      </c>
    </row>
    <row r="162" customFormat="false" ht="12.8" hidden="false" customHeight="false" outlineLevel="0" collapsed="false">
      <c r="A162" s="3" t="n">
        <v>4</v>
      </c>
      <c r="B162" s="3" t="s">
        <v>89</v>
      </c>
      <c r="C162" s="1" t="n">
        <v>3</v>
      </c>
      <c r="D162" s="1" t="s">
        <v>23</v>
      </c>
      <c r="E162" s="1" t="n">
        <v>2</v>
      </c>
      <c r="F162" s="1" t="n">
        <v>1</v>
      </c>
      <c r="G162" s="5" t="s">
        <v>25</v>
      </c>
      <c r="H162" s="5" t="n">
        <v>4599269</v>
      </c>
      <c r="I162" s="5" t="n">
        <v>332156</v>
      </c>
      <c r="J162" s="5" t="n">
        <v>228921</v>
      </c>
      <c r="K162" s="5" t="n">
        <v>366381148</v>
      </c>
      <c r="L162" s="5" t="n">
        <v>0</v>
      </c>
      <c r="M162" s="6" t="n">
        <f aca="false">H162 / (H162 + J162)</f>
        <v>0.952586580064165</v>
      </c>
      <c r="N162" s="6" t="n">
        <f aca="false">K162 / (K162+ I162)</f>
        <v>0.999094235206694</v>
      </c>
      <c r="O162" s="6" t="n">
        <f aca="false">I162 / (I162 + K162)</f>
        <v>0.000905764793305672</v>
      </c>
      <c r="P162" s="6" t="n">
        <f aca="false">J162 / (H162 + J162)</f>
        <v>0.0474134199358352</v>
      </c>
      <c r="Q162" s="6" t="n">
        <f aca="false">100 * (J162 + I162) / (H162 + I162 + J162 + K162)</f>
        <v>0.15101328090154</v>
      </c>
      <c r="R162" s="1" t="n">
        <f aca="false">(2 * S162 * M162) / (S162 + M162)</f>
        <v>0.94251033468021</v>
      </c>
      <c r="S162" s="6" t="n">
        <f aca="false">H162 / (H162 + I162)</f>
        <v>0.932645026538982</v>
      </c>
      <c r="T162" s="3" t="n">
        <f aca="false">AVERAGE(M162:S162)</f>
        <v>0.57516694887439</v>
      </c>
      <c r="V162" s="1" t="n">
        <f aca="false">I162+J162</f>
        <v>561077</v>
      </c>
    </row>
    <row r="163" customFormat="false" ht="12.8" hidden="false" customHeight="false" outlineLevel="0" collapsed="false">
      <c r="A163" s="3" t="n">
        <v>4</v>
      </c>
      <c r="B163" s="3" t="s">
        <v>89</v>
      </c>
      <c r="C163" s="1" t="n">
        <v>3</v>
      </c>
      <c r="D163" s="1" t="s">
        <v>23</v>
      </c>
      <c r="E163" s="1" t="n">
        <v>3</v>
      </c>
      <c r="F163" s="1" t="n">
        <v>2</v>
      </c>
      <c r="G163" s="5" t="s">
        <v>26</v>
      </c>
      <c r="H163" s="5" t="n">
        <v>5400150</v>
      </c>
      <c r="I163" s="5" t="n">
        <v>327833</v>
      </c>
      <c r="J163" s="5" t="n">
        <v>57839</v>
      </c>
      <c r="K163" s="5" t="n">
        <v>86326636</v>
      </c>
      <c r="L163" s="5" t="n">
        <v>313786</v>
      </c>
      <c r="M163" s="6" t="n">
        <f aca="false">H163 / (H163 + J163)</f>
        <v>0.989402873475927</v>
      </c>
      <c r="N163" s="6" t="n">
        <f aca="false">K163 / (K163+ I163)</f>
        <v>0.996216779079219</v>
      </c>
      <c r="O163" s="6" t="n">
        <f aca="false">I163 / (I163 + K163)</f>
        <v>0.00378322092078136</v>
      </c>
      <c r="P163" s="6" t="n">
        <f aca="false">J163 / (H163 + J163)</f>
        <v>0.0105971265240732</v>
      </c>
      <c r="Q163" s="6" t="n">
        <f aca="false">100 * (J163 + I163) / (H163 + I163 + J163 + K163)</f>
        <v>0.418696893312737</v>
      </c>
      <c r="R163" s="1" t="n">
        <f aca="false">(2 * S163 * M163) / (S163 + M163)</f>
        <v>0.965521816074633</v>
      </c>
      <c r="S163" s="6" t="n">
        <f aca="false">H163 / (H163 + I163)</f>
        <v>0.942766415333286</v>
      </c>
      <c r="T163" s="3" t="n">
        <f aca="false">AVERAGE(M163:S163)</f>
        <v>0.618140732102951</v>
      </c>
      <c r="V163" s="1" t="n">
        <f aca="false">I163+J163</f>
        <v>385672</v>
      </c>
    </row>
    <row r="164" customFormat="false" ht="12.8" hidden="false" customHeight="false" outlineLevel="0" collapsed="false">
      <c r="A164" s="3" t="n">
        <v>4</v>
      </c>
      <c r="B164" s="3" t="s">
        <v>89</v>
      </c>
      <c r="C164" s="1" t="n">
        <v>3</v>
      </c>
      <c r="D164" s="1" t="s">
        <v>23</v>
      </c>
      <c r="E164" s="1" t="n">
        <v>4</v>
      </c>
      <c r="F164" s="1" t="n">
        <v>3</v>
      </c>
      <c r="G164" s="5" t="s">
        <v>27</v>
      </c>
      <c r="H164" s="5" t="n">
        <v>8327125</v>
      </c>
      <c r="I164" s="5" t="n">
        <v>58993</v>
      </c>
      <c r="J164" s="5" t="n">
        <v>314969</v>
      </c>
      <c r="K164" s="5" t="n">
        <v>116479693</v>
      </c>
      <c r="L164" s="5" t="n">
        <v>0</v>
      </c>
      <c r="M164" s="6" t="n">
        <f aca="false">H164 / (H164 + J164)</f>
        <v>0.96355408770143</v>
      </c>
      <c r="N164" s="6" t="n">
        <f aca="false">K164 / (K164+ I164)</f>
        <v>0.99949379041394</v>
      </c>
      <c r="O164" s="6" t="n">
        <f aca="false">I164 / (I164 + K164)</f>
        <v>0.000506209586059688</v>
      </c>
      <c r="P164" s="6" t="n">
        <f aca="false">J164 / (H164 + J164)</f>
        <v>0.0364459122985702</v>
      </c>
      <c r="Q164" s="6" t="n">
        <f aca="false">100 * (J164 + I164) / (H164 + I164 + J164 + K164)</f>
        <v>0.298737553800192</v>
      </c>
      <c r="R164" s="1" t="n">
        <f aca="false">(2 * S164 * M164) / (S164 + M164)</f>
        <v>0.978038680749335</v>
      </c>
      <c r="S164" s="6" t="n">
        <f aca="false">H164 / (H164 + I164)</f>
        <v>0.99296539829275</v>
      </c>
      <c r="T164" s="3" t="n">
        <f aca="false">AVERAGE(M164:S164)</f>
        <v>0.60996309040604</v>
      </c>
      <c r="V164" s="1" t="n">
        <f aca="false">I164+J164</f>
        <v>373962</v>
      </c>
    </row>
    <row r="165" customFormat="false" ht="12.8" hidden="false" customHeight="false" outlineLevel="0" collapsed="false">
      <c r="A165" s="3" t="n">
        <v>4</v>
      </c>
      <c r="B165" s="3" t="s">
        <v>89</v>
      </c>
      <c r="C165" s="1" t="n">
        <v>5</v>
      </c>
      <c r="D165" s="1" t="s">
        <v>28</v>
      </c>
      <c r="E165" s="1" t="n">
        <v>5</v>
      </c>
      <c r="F165" s="1" t="n">
        <v>4</v>
      </c>
      <c r="G165" s="5" t="s">
        <v>29</v>
      </c>
      <c r="H165" s="5" t="n">
        <v>56120</v>
      </c>
      <c r="I165" s="5" t="n">
        <v>12435</v>
      </c>
      <c r="J165" s="5" t="n">
        <v>21383</v>
      </c>
      <c r="K165" s="5" t="n">
        <v>93270620</v>
      </c>
      <c r="L165" s="5" t="n">
        <v>0</v>
      </c>
      <c r="M165" s="6" t="n">
        <f aca="false">H165 / (H165 + J165)</f>
        <v>0.724101002541837</v>
      </c>
      <c r="N165" s="6" t="n">
        <f aca="false">K165 / (K165+ I165)</f>
        <v>0.999866696046779</v>
      </c>
      <c r="O165" s="6" t="n">
        <f aca="false">I165 / (I165 + K165)</f>
        <v>0.000133303953220657</v>
      </c>
      <c r="P165" s="6" t="n">
        <f aca="false">J165 / (H165 + J165)</f>
        <v>0.275898997458163</v>
      </c>
      <c r="Q165" s="6" t="n">
        <f aca="false">100 * (J165 + I165) / (H165 + I165 + J165 + K165)</f>
        <v>0.0362230054366213</v>
      </c>
      <c r="R165" s="1" t="n">
        <f aca="false">(2 * S165 * M165) / (S165 + M165)</f>
        <v>0.768461843925016</v>
      </c>
      <c r="S165" s="6" t="n">
        <f aca="false">H165 / (H165 + I165)</f>
        <v>0.818612792648239</v>
      </c>
      <c r="T165" s="3" t="n">
        <f aca="false">AVERAGE(M165:S165)</f>
        <v>0.517613948858554</v>
      </c>
      <c r="V165" s="1" t="n">
        <f aca="false">I165+J165</f>
        <v>33818</v>
      </c>
    </row>
    <row r="166" customFormat="false" ht="12.8" hidden="false" customHeight="false" outlineLevel="0" collapsed="false">
      <c r="A166" s="3" t="n">
        <v>4</v>
      </c>
      <c r="B166" s="3" t="s">
        <v>89</v>
      </c>
      <c r="C166" s="1" t="n">
        <v>5</v>
      </c>
      <c r="D166" s="1" t="s">
        <v>28</v>
      </c>
      <c r="E166" s="1" t="n">
        <v>6</v>
      </c>
      <c r="F166" s="1" t="n">
        <v>5</v>
      </c>
      <c r="G166" s="5" t="s">
        <v>30</v>
      </c>
      <c r="H166" s="5" t="n">
        <v>234729</v>
      </c>
      <c r="I166" s="5" t="n">
        <v>5329</v>
      </c>
      <c r="J166" s="5" t="n">
        <v>32500</v>
      </c>
      <c r="K166" s="5" t="n">
        <v>123957002</v>
      </c>
      <c r="L166" s="5" t="n">
        <v>0</v>
      </c>
      <c r="M166" s="6" t="n">
        <f aca="false">H166 / (H166 + J166)</f>
        <v>0.878381463089709</v>
      </c>
      <c r="N166" s="6" t="n">
        <f aca="false">K166 / (K166+ I166)</f>
        <v>0.999957011134294</v>
      </c>
      <c r="O166" s="6" t="n">
        <f aca="false">I166 / (I166 + K166)</f>
        <v>4.29888657063088E-005</v>
      </c>
      <c r="P166" s="6" t="n">
        <f aca="false">J166 / (H166 + J166)</f>
        <v>0.12161853691029</v>
      </c>
      <c r="Q166" s="6" t="n">
        <f aca="false">100 * (J166 + I166) / (H166 + I166 + J166 + K166)</f>
        <v>0.0304508846364746</v>
      </c>
      <c r="R166" s="1" t="n">
        <f aca="false">(2 * S166 * M166) / (S166 + M166)</f>
        <v>0.925428800659193</v>
      </c>
      <c r="S166" s="6" t="n">
        <f aca="false">H166 / (H166 + I166)</f>
        <v>0.977801198043806</v>
      </c>
      <c r="T166" s="3" t="n">
        <f aca="false">AVERAGE(M166:S166)</f>
        <v>0.561954411905639</v>
      </c>
      <c r="V166" s="1" t="n">
        <f aca="false">I166+J166</f>
        <v>37829</v>
      </c>
    </row>
    <row r="167" customFormat="false" ht="12.8" hidden="false" customHeight="false" outlineLevel="0" collapsed="false">
      <c r="A167" s="3" t="n">
        <v>4</v>
      </c>
      <c r="B167" s="3" t="s">
        <v>89</v>
      </c>
      <c r="C167" s="1" t="n">
        <v>5</v>
      </c>
      <c r="D167" s="1" t="s">
        <v>28</v>
      </c>
      <c r="E167" s="1" t="n">
        <v>7</v>
      </c>
      <c r="F167" s="1" t="n">
        <v>2</v>
      </c>
      <c r="G167" s="5" t="s">
        <v>31</v>
      </c>
      <c r="H167" s="5" t="n">
        <v>1021777</v>
      </c>
      <c r="I167" s="5" t="n">
        <v>21412</v>
      </c>
      <c r="J167" s="5" t="n">
        <v>21592</v>
      </c>
      <c r="K167" s="5" t="n">
        <v>28398309</v>
      </c>
      <c r="L167" s="5" t="n">
        <v>0</v>
      </c>
      <c r="M167" s="6" t="n">
        <f aca="false">H167 / (H167 + J167)</f>
        <v>0.979305499780039</v>
      </c>
      <c r="N167" s="6" t="n">
        <f aca="false">K167 / (K167+ I167)</f>
        <v>0.999246579514275</v>
      </c>
      <c r="O167" s="6" t="n">
        <f aca="false">I167 / (I167 + K167)</f>
        <v>0.000753420485725388</v>
      </c>
      <c r="P167" s="6" t="n">
        <f aca="false">J167 / (H167 + J167)</f>
        <v>0.0206945002199605</v>
      </c>
      <c r="Q167" s="6" t="n">
        <f aca="false">100 * (J167 + I167) / (H167 + I167 + J167 + K167)</f>
        <v>0.145958892974226</v>
      </c>
      <c r="R167" s="1" t="n">
        <f aca="false">(2 * S167 * M167) / (S167 + M167)</f>
        <v>0.979389981011791</v>
      </c>
      <c r="S167" s="6" t="n">
        <f aca="false">H167 / (H167 + I167)</f>
        <v>0.979474476820595</v>
      </c>
      <c r="T167" s="3" t="n">
        <f aca="false">AVERAGE(M167:S167)</f>
        <v>0.586403335829516</v>
      </c>
      <c r="V167" s="1" t="n">
        <f aca="false">I167+J167</f>
        <v>43004</v>
      </c>
    </row>
    <row r="168" customFormat="false" ht="12.8" hidden="false" customHeight="false" outlineLevel="0" collapsed="false">
      <c r="A168" s="3" t="n">
        <v>4</v>
      </c>
      <c r="B168" s="3" t="s">
        <v>89</v>
      </c>
      <c r="C168" s="1" t="n">
        <v>5</v>
      </c>
      <c r="D168" s="1" t="s">
        <v>28</v>
      </c>
      <c r="E168" s="1" t="n">
        <v>8</v>
      </c>
      <c r="F168" s="1" t="n">
        <v>1</v>
      </c>
      <c r="G168" s="5" t="s">
        <v>32</v>
      </c>
      <c r="H168" s="5" t="n">
        <v>1100800</v>
      </c>
      <c r="I168" s="5" t="n">
        <v>59215</v>
      </c>
      <c r="J168" s="5" t="n">
        <v>450051</v>
      </c>
      <c r="K168" s="5" t="n">
        <v>245660404</v>
      </c>
      <c r="L168" s="5" t="n">
        <v>276</v>
      </c>
      <c r="M168" s="6" t="n">
        <f aca="false">H168 / (H168 + J168)</f>
        <v>0.709803843180293</v>
      </c>
      <c r="N168" s="6" t="n">
        <f aca="false">K168 / (K168+ I168)</f>
        <v>0.999759013951588</v>
      </c>
      <c r="O168" s="6" t="n">
        <f aca="false">I168 / (I168 + K168)</f>
        <v>0.000240986048411543</v>
      </c>
      <c r="P168" s="6" t="n">
        <f aca="false">J168 / (H168 + J168)</f>
        <v>0.290196156819707</v>
      </c>
      <c r="Q168" s="6" t="n">
        <f aca="false">100 * (J168 + I168) / (H168 + I168 + J168 + K168)</f>
        <v>0.205955041861651</v>
      </c>
      <c r="R168" s="1" t="n">
        <f aca="false">(2 * S168 * M168) / (S168 + M168)</f>
        <v>0.812138999124265</v>
      </c>
      <c r="S168" s="6" t="n">
        <f aca="false">H168 / (H168 + I168)</f>
        <v>0.948953246294229</v>
      </c>
      <c r="T168" s="3" t="n">
        <f aca="false">AVERAGE(M168:S168)</f>
        <v>0.566721041040021</v>
      </c>
      <c r="V168" s="1" t="n">
        <f aca="false">I168+J168</f>
        <v>509266</v>
      </c>
    </row>
    <row r="169" customFormat="false" ht="12.8" hidden="false" customHeight="false" outlineLevel="0" collapsed="false">
      <c r="A169" s="3" t="n">
        <v>4</v>
      </c>
      <c r="B169" s="3" t="s">
        <v>89</v>
      </c>
      <c r="C169" s="1" t="n">
        <v>5</v>
      </c>
      <c r="D169" s="1" t="s">
        <v>28</v>
      </c>
      <c r="E169" s="1" t="n">
        <v>9</v>
      </c>
      <c r="F169" s="1" t="n">
        <v>6</v>
      </c>
      <c r="G169" s="5" t="s">
        <v>33</v>
      </c>
      <c r="H169" s="5" t="n">
        <v>1811446</v>
      </c>
      <c r="I169" s="5" t="n">
        <v>58357</v>
      </c>
      <c r="J169" s="5" t="n">
        <v>166446</v>
      </c>
      <c r="K169" s="5" t="n">
        <v>145584404</v>
      </c>
      <c r="L169" s="5" t="n">
        <v>10290</v>
      </c>
      <c r="M169" s="6" t="n">
        <f aca="false">H169 / (H169 + J169)</f>
        <v>0.915846770197766</v>
      </c>
      <c r="N169" s="6" t="n">
        <f aca="false">K169 / (K169+ I169)</f>
        <v>0.999599314105285</v>
      </c>
      <c r="O169" s="6" t="n">
        <f aca="false">I169 / (I169 + K169)</f>
        <v>0.000400685894714671</v>
      </c>
      <c r="P169" s="6" t="n">
        <f aca="false">J169 / (H169 + J169)</f>
        <v>0.0841532298022339</v>
      </c>
      <c r="Q169" s="6" t="n">
        <f aca="false">100 * (J169 + I169) / (H169 + I169 + J169 + K169)</f>
        <v>0.152284247110057</v>
      </c>
      <c r="R169" s="1" t="n">
        <f aca="false">(2 * S169 * M169) / (S169 + M169)</f>
        <v>0.94157463104534</v>
      </c>
      <c r="S169" s="6" t="n">
        <f aca="false">H169 / (H169 + I169)</f>
        <v>0.968789760204685</v>
      </c>
      <c r="T169" s="3" t="n">
        <f aca="false">AVERAGE(M169:S169)</f>
        <v>0.580378376908583</v>
      </c>
      <c r="V169" s="1" t="n">
        <f aca="false">I169+J169</f>
        <v>224803</v>
      </c>
    </row>
    <row r="170" customFormat="false" ht="12.8" hidden="false" customHeight="false" outlineLevel="0" collapsed="false">
      <c r="A170" s="3" t="n">
        <v>4</v>
      </c>
      <c r="B170" s="3" t="s">
        <v>89</v>
      </c>
      <c r="C170" s="1" t="n">
        <v>5</v>
      </c>
      <c r="D170" s="1" t="s">
        <v>28</v>
      </c>
      <c r="E170" s="1" t="n">
        <v>10</v>
      </c>
      <c r="F170" s="1" t="n">
        <v>3</v>
      </c>
      <c r="G170" s="5" t="s">
        <v>34</v>
      </c>
      <c r="H170" s="5" t="n">
        <v>16838528</v>
      </c>
      <c r="I170" s="5" t="n">
        <v>5426227</v>
      </c>
      <c r="J170" s="5" t="n">
        <v>1499469</v>
      </c>
      <c r="K170" s="5" t="n">
        <v>1011363680</v>
      </c>
      <c r="L170" s="5" t="n">
        <v>162839</v>
      </c>
      <c r="M170" s="6" t="n">
        <f aca="false">H170 / (H170 + J170)</f>
        <v>0.918231582216967</v>
      </c>
      <c r="N170" s="6" t="n">
        <f aca="false">K170 / (K170+ I170)</f>
        <v>0.994663374446733</v>
      </c>
      <c r="O170" s="6" t="n">
        <f aca="false">I170 / (I170 + K170)</f>
        <v>0.00533662555326683</v>
      </c>
      <c r="P170" s="6" t="n">
        <f aca="false">J170 / (H170 + J170)</f>
        <v>0.0817684177830327</v>
      </c>
      <c r="Q170" s="6" t="n">
        <f aca="false">100 * (J170 + I170) / (H170 + I170 + J170 + K170)</f>
        <v>0.669066689559554</v>
      </c>
      <c r="R170" s="1" t="n">
        <f aca="false">(2 * S170 * M170) / (S170 + M170)</f>
        <v>0.829427916610184</v>
      </c>
      <c r="S170" s="6" t="n">
        <f aca="false">H170 / (H170 + I170)</f>
        <v>0.75628624703034</v>
      </c>
      <c r="T170" s="3" t="n">
        <f aca="false">AVERAGE(M170:S170)</f>
        <v>0.60782583617144</v>
      </c>
      <c r="V170" s="1" t="n">
        <f aca="false">I170+J170</f>
        <v>6925696</v>
      </c>
    </row>
    <row r="171" customFormat="false" ht="12.8" hidden="false" customHeight="false" outlineLevel="0" collapsed="false">
      <c r="A171" s="3" t="n">
        <v>4</v>
      </c>
      <c r="B171" s="3" t="s">
        <v>89</v>
      </c>
      <c r="C171" s="1" t="n">
        <v>4</v>
      </c>
      <c r="D171" s="1" t="s">
        <v>35</v>
      </c>
      <c r="E171" s="1" t="n">
        <v>11</v>
      </c>
      <c r="F171" s="1" t="n">
        <v>3</v>
      </c>
      <c r="G171" s="5" t="s">
        <v>36</v>
      </c>
      <c r="H171" s="5" t="n">
        <v>224507</v>
      </c>
      <c r="I171" s="5" t="n">
        <v>9302</v>
      </c>
      <c r="J171" s="5" t="n">
        <v>38722</v>
      </c>
      <c r="K171" s="5" t="n">
        <v>9823290</v>
      </c>
      <c r="L171" s="5" t="n">
        <v>6628</v>
      </c>
      <c r="M171" s="6" t="n">
        <f aca="false">H171 / (H171 + J171)</f>
        <v>0.852896147460956</v>
      </c>
      <c r="N171" s="6" t="n">
        <f aca="false">K171 / (K171+ I171)</f>
        <v>0.999053962576704</v>
      </c>
      <c r="O171" s="6" t="n">
        <f aca="false">I171 / (I171 + K171)</f>
        <v>0.000946037423295912</v>
      </c>
      <c r="P171" s="6" t="n">
        <f aca="false">J171 / (H171 + J171)</f>
        <v>0.147103852539044</v>
      </c>
      <c r="Q171" s="6" t="n">
        <f aca="false">100 * (J171 + I171) / (H171 + I171 + J171 + K171)</f>
        <v>0.475681967816189</v>
      </c>
      <c r="R171" s="1" t="n">
        <f aca="false">(2 * S171 * M171) / (S171 + M171)</f>
        <v>0.903379620874058</v>
      </c>
      <c r="S171" s="6" t="n">
        <f aca="false">H171 / (H171 + I171)</f>
        <v>0.960215389484579</v>
      </c>
      <c r="T171" s="3" t="n">
        <f aca="false">AVERAGE(M171:S171)</f>
        <v>0.619896711167832</v>
      </c>
      <c r="V171" s="1" t="n">
        <f aca="false">I171+J171</f>
        <v>48024</v>
      </c>
    </row>
    <row r="172" customFormat="false" ht="12.8" hidden="false" customHeight="false" outlineLevel="0" collapsed="false">
      <c r="A172" s="3" t="n">
        <v>4</v>
      </c>
      <c r="B172" s="3" t="s">
        <v>89</v>
      </c>
      <c r="C172" s="1" t="n">
        <v>4</v>
      </c>
      <c r="D172" s="1" t="s">
        <v>35</v>
      </c>
      <c r="E172" s="1" t="n">
        <v>12</v>
      </c>
      <c r="F172" s="1" t="n">
        <v>4</v>
      </c>
      <c r="G172" s="5" t="s">
        <v>37</v>
      </c>
      <c r="H172" s="5" t="n">
        <v>3017159</v>
      </c>
      <c r="I172" s="5" t="n">
        <v>698214</v>
      </c>
      <c r="J172" s="5" t="n">
        <v>143597</v>
      </c>
      <c r="K172" s="5" t="n">
        <v>46915492</v>
      </c>
      <c r="L172" s="5" t="n">
        <v>548189</v>
      </c>
      <c r="M172" s="6" t="n">
        <f aca="false">H172 / (H172 + J172)</f>
        <v>0.95456878038039</v>
      </c>
      <c r="N172" s="6" t="n">
        <f aca="false">K172 / (K172+ I172)</f>
        <v>0.985335861064879</v>
      </c>
      <c r="O172" s="6" t="n">
        <f aca="false">I172 / (I172 + K172)</f>
        <v>0.0146641389351209</v>
      </c>
      <c r="P172" s="6" t="n">
        <f aca="false">J172 / (H172 + J172)</f>
        <v>0.04543121961961</v>
      </c>
      <c r="Q172" s="6" t="n">
        <f aca="false">100 * (J172 + I172) / (H172 + I172 + J172 + K172)</f>
        <v>1.65794174244525</v>
      </c>
      <c r="R172" s="1" t="n">
        <f aca="false">(2 * S172 * M172) / (S172 + M172)</f>
        <v>0.877574868068938</v>
      </c>
      <c r="S172" s="6" t="n">
        <f aca="false">H172 / (H172 + I172)</f>
        <v>0.812074319321371</v>
      </c>
      <c r="T172" s="3" t="n">
        <f aca="false">AVERAGE(M172:S172)</f>
        <v>0.76394156140508</v>
      </c>
      <c r="V172" s="1" t="n">
        <f aca="false">I172+J172</f>
        <v>841811</v>
      </c>
    </row>
    <row r="173" customFormat="false" ht="12.8" hidden="false" customHeight="false" outlineLevel="0" collapsed="false">
      <c r="A173" s="3" t="n">
        <v>4</v>
      </c>
      <c r="B173" s="3" t="s">
        <v>89</v>
      </c>
      <c r="C173" s="1" t="n">
        <v>4</v>
      </c>
      <c r="D173" s="1" t="s">
        <v>35</v>
      </c>
      <c r="E173" s="1" t="n">
        <v>13</v>
      </c>
      <c r="F173" s="1" t="n">
        <v>2</v>
      </c>
      <c r="G173" s="5" t="s">
        <v>39</v>
      </c>
      <c r="H173" s="5" t="n">
        <v>3877137</v>
      </c>
      <c r="I173" s="5" t="n">
        <v>163749</v>
      </c>
      <c r="J173" s="5" t="n">
        <v>221170</v>
      </c>
      <c r="K173" s="5" t="n">
        <v>115264593</v>
      </c>
      <c r="L173" s="5" t="n">
        <v>0</v>
      </c>
      <c r="M173" s="6" t="n">
        <f aca="false">H173 / (H173 + J173)</f>
        <v>0.946033813474686</v>
      </c>
      <c r="N173" s="6" t="n">
        <f aca="false">K173 / (K173+ I173)</f>
        <v>0.998581379606059</v>
      </c>
      <c r="O173" s="6" t="n">
        <f aca="false">I173 / (I173 + K173)</f>
        <v>0.00141862039394103</v>
      </c>
      <c r="P173" s="6" t="n">
        <f aca="false">J173 / (H173 + J173)</f>
        <v>0.053966186525314</v>
      </c>
      <c r="Q173" s="6" t="n">
        <f aca="false">100 * (J173 + I173) / (H173 + I173 + J173 + K173)</f>
        <v>0.322036134385396</v>
      </c>
      <c r="R173" s="1" t="n">
        <f aca="false">(2 * S173 * M173) / (S173 + M173)</f>
        <v>0.952707965027982</v>
      </c>
      <c r="S173" s="6" t="n">
        <f aca="false">H173 / (H173 + I173)</f>
        <v>0.959476956291269</v>
      </c>
      <c r="T173" s="3" t="n">
        <f aca="false">AVERAGE(M173:S173)</f>
        <v>0.604888722243521</v>
      </c>
      <c r="V173" s="1" t="n">
        <f aca="false">I173+J173</f>
        <v>384919</v>
      </c>
    </row>
    <row r="174" customFormat="false" ht="12.8" hidden="false" customHeight="false" outlineLevel="0" collapsed="false">
      <c r="A174" s="3" t="n">
        <v>4</v>
      </c>
      <c r="B174" s="3" t="s">
        <v>89</v>
      </c>
      <c r="C174" s="1" t="n">
        <v>4</v>
      </c>
      <c r="D174" s="1" t="s">
        <v>35</v>
      </c>
      <c r="E174" s="1" t="n">
        <v>14</v>
      </c>
      <c r="F174" s="1" t="n">
        <v>1</v>
      </c>
      <c r="G174" s="5" t="s">
        <v>38</v>
      </c>
      <c r="H174" s="5" t="n">
        <v>4182110</v>
      </c>
      <c r="I174" s="5" t="n">
        <v>26977</v>
      </c>
      <c r="J174" s="5" t="n">
        <v>1308612</v>
      </c>
      <c r="K174" s="5" t="n">
        <v>111457722</v>
      </c>
      <c r="L174" s="5" t="n">
        <v>0</v>
      </c>
      <c r="M174" s="6" t="n">
        <f aca="false">H174 / (H174 + J174)</f>
        <v>0.761668501883723</v>
      </c>
      <c r="N174" s="6" t="n">
        <f aca="false">K174 / (K174+ I174)</f>
        <v>0.999758020605142</v>
      </c>
      <c r="O174" s="6" t="n">
        <f aca="false">I174 / (I174 + K174)</f>
        <v>0.000241979394858482</v>
      </c>
      <c r="P174" s="6" t="n">
        <f aca="false">J174 / (H174 + J174)</f>
        <v>0.238331498116277</v>
      </c>
      <c r="Q174" s="6" t="n">
        <f aca="false">100 * (J174 + I174) / (H174 + I174 + J174 + K174)</f>
        <v>1.14176891913046</v>
      </c>
      <c r="R174" s="1" t="n">
        <f aca="false">(2 * S174 * M174) / (S174 + M174)</f>
        <v>0.862307701110403</v>
      </c>
      <c r="S174" s="6" t="n">
        <f aca="false">H174 / (H174 + I174)</f>
        <v>0.993590771585382</v>
      </c>
      <c r="T174" s="3" t="n">
        <f aca="false">AVERAGE(M174:S174)</f>
        <v>0.713952484546606</v>
      </c>
      <c r="V174" s="1" t="n">
        <f aca="false">I174+J174</f>
        <v>1335589</v>
      </c>
    </row>
    <row r="175" customFormat="false" ht="12.8" hidden="false" customHeight="false" outlineLevel="0" collapsed="false">
      <c r="A175" s="3" t="n">
        <v>4</v>
      </c>
      <c r="B175" s="3" t="s">
        <v>89</v>
      </c>
      <c r="C175" s="1" t="n">
        <v>6</v>
      </c>
      <c r="D175" s="1" t="s">
        <v>40</v>
      </c>
      <c r="E175" s="1" t="n">
        <v>15</v>
      </c>
      <c r="F175" s="1" t="n">
        <v>2</v>
      </c>
      <c r="G175" s="5" t="s">
        <v>41</v>
      </c>
      <c r="H175" s="5" t="n">
        <v>96011</v>
      </c>
      <c r="I175" s="5" t="n">
        <v>170</v>
      </c>
      <c r="J175" s="5" t="n">
        <v>129380</v>
      </c>
      <c r="K175" s="5" t="n">
        <v>2689020</v>
      </c>
      <c r="L175" s="5" t="n">
        <v>0</v>
      </c>
      <c r="M175" s="6" t="n">
        <f aca="false">H175 / (H175 + J175)</f>
        <v>0.425975305136407</v>
      </c>
      <c r="N175" s="6" t="n">
        <f aca="false">K175 / (K175+ I175)</f>
        <v>0.999936783938658</v>
      </c>
      <c r="O175" s="6" t="n">
        <f aca="false">I175 / (I175 + K175)</f>
        <v>6.3216061341891E-005</v>
      </c>
      <c r="P175" s="6" t="n">
        <f aca="false">J175 / (H175 + J175)</f>
        <v>0.574024694863593</v>
      </c>
      <c r="Q175" s="6" t="n">
        <f aca="false">100 * (J175 + I175) / (H175 + I175 + J175 + K175)</f>
        <v>4.44489276503209</v>
      </c>
      <c r="R175" s="1" t="n">
        <f aca="false">(2 * S175 * M175) / (S175 + M175)</f>
        <v>0.597135322727103</v>
      </c>
      <c r="S175" s="6" t="n">
        <f aca="false">H175 / (H175 + I175)</f>
        <v>0.998232499142242</v>
      </c>
      <c r="T175" s="3" t="n">
        <f aca="false">AVERAGE(M175:S175)</f>
        <v>1.14860865527163</v>
      </c>
      <c r="V175" s="1" t="n">
        <f aca="false">I175+J175</f>
        <v>129550</v>
      </c>
    </row>
    <row r="176" customFormat="false" ht="12.8" hidden="false" customHeight="false" outlineLevel="0" collapsed="false">
      <c r="A176" s="3" t="n">
        <v>4</v>
      </c>
      <c r="B176" s="3" t="s">
        <v>89</v>
      </c>
      <c r="C176" s="1" t="n">
        <v>6</v>
      </c>
      <c r="D176" s="1" t="s">
        <v>40</v>
      </c>
      <c r="E176" s="1" t="n">
        <v>16</v>
      </c>
      <c r="F176" s="1" t="n">
        <v>6</v>
      </c>
      <c r="G176" s="5" t="s">
        <v>44</v>
      </c>
      <c r="H176" s="5" t="n">
        <v>314095</v>
      </c>
      <c r="I176" s="5" t="n">
        <v>65515</v>
      </c>
      <c r="J176" s="5" t="n">
        <v>434709</v>
      </c>
      <c r="K176" s="5" t="n">
        <v>14755914</v>
      </c>
      <c r="L176" s="5" t="n">
        <v>10110</v>
      </c>
      <c r="M176" s="6" t="n">
        <f aca="false">H176 / (H176 + J176)</f>
        <v>0.419462235778655</v>
      </c>
      <c r="N176" s="6" t="n">
        <f aca="false">K176 / (K176+ I176)</f>
        <v>0.995579710971189</v>
      </c>
      <c r="O176" s="6" t="n">
        <f aca="false">I176 / (I176 + K176)</f>
        <v>0.00442028902881092</v>
      </c>
      <c r="P176" s="6" t="n">
        <f aca="false">J176 / (H176 + J176)</f>
        <v>0.580537764221345</v>
      </c>
      <c r="Q176" s="6" t="n">
        <f aca="false">100 * (J176 + I176) / (H176 + I176 + J176 + K176)</f>
        <v>3.21269437650676</v>
      </c>
      <c r="R176" s="1" t="n">
        <f aca="false">(2 * S176 * M176) / (S176 + M176)</f>
        <v>0.556701706997609</v>
      </c>
      <c r="S176" s="6" t="n">
        <f aca="false">H176 / (H176 + I176)</f>
        <v>0.827414978530597</v>
      </c>
      <c r="T176" s="3" t="n">
        <f aca="false">AVERAGE(M176:S176)</f>
        <v>0.94240158029071</v>
      </c>
      <c r="V176" s="1" t="n">
        <f aca="false">I176+J176</f>
        <v>500224</v>
      </c>
    </row>
    <row r="177" customFormat="false" ht="12.8" hidden="false" customHeight="false" outlineLevel="0" collapsed="false">
      <c r="A177" s="3" t="n">
        <v>4</v>
      </c>
      <c r="B177" s="3" t="s">
        <v>89</v>
      </c>
      <c r="C177" s="1" t="n">
        <v>6</v>
      </c>
      <c r="D177" s="1" t="s">
        <v>40</v>
      </c>
      <c r="E177" s="1" t="n">
        <v>17</v>
      </c>
      <c r="F177" s="1" t="n">
        <v>4</v>
      </c>
      <c r="G177" s="5" t="s">
        <v>45</v>
      </c>
      <c r="H177" s="5" t="n">
        <v>453050</v>
      </c>
      <c r="I177" s="5" t="n">
        <v>6570</v>
      </c>
      <c r="J177" s="5" t="n">
        <v>993161</v>
      </c>
      <c r="K177" s="5" t="n">
        <v>6606269</v>
      </c>
      <c r="L177" s="5" t="n">
        <v>8</v>
      </c>
      <c r="M177" s="6" t="n">
        <f aca="false">H177 / (H177 + J177)</f>
        <v>0.313266874612349</v>
      </c>
      <c r="N177" s="6" t="n">
        <f aca="false">K177 / (K177+ I177)</f>
        <v>0.9990064781556</v>
      </c>
      <c r="O177" s="6" t="n">
        <f aca="false">I177 / (I177 + K177)</f>
        <v>0.000993521844399962</v>
      </c>
      <c r="P177" s="6" t="n">
        <f aca="false">J177 / (H177 + J177)</f>
        <v>0.686733125387651</v>
      </c>
      <c r="Q177" s="6" t="n">
        <f aca="false">100 * (J177 + I177) / (H177 + I177 + J177 + K177)</f>
        <v>12.4050725581799</v>
      </c>
      <c r="R177" s="1" t="n">
        <f aca="false">(2 * S177 * M177) / (S177 + M177)</f>
        <v>0.475435649855627</v>
      </c>
      <c r="S177" s="6" t="n">
        <f aca="false">H177 / (H177 + I177)</f>
        <v>0.985705582872808</v>
      </c>
      <c r="T177" s="3" t="n">
        <f aca="false">AVERAGE(M177:S177)</f>
        <v>2.26660197012977</v>
      </c>
      <c r="V177" s="1" t="n">
        <f aca="false">I177+J177</f>
        <v>999731</v>
      </c>
    </row>
    <row r="178" customFormat="false" ht="12.8" hidden="false" customHeight="false" outlineLevel="0" collapsed="false">
      <c r="A178" s="3" t="n">
        <v>4</v>
      </c>
      <c r="B178" s="3" t="s">
        <v>89</v>
      </c>
      <c r="C178" s="1" t="n">
        <v>6</v>
      </c>
      <c r="D178" s="1" t="s">
        <v>40</v>
      </c>
      <c r="E178" s="1" t="n">
        <v>18</v>
      </c>
      <c r="F178" s="1" t="n">
        <v>1</v>
      </c>
      <c r="G178" s="5" t="s">
        <v>42</v>
      </c>
      <c r="H178" s="5" t="n">
        <v>501624</v>
      </c>
      <c r="I178" s="5" t="n">
        <v>2154809</v>
      </c>
      <c r="J178" s="5" t="n">
        <v>189746</v>
      </c>
      <c r="K178" s="5" t="n">
        <v>89505420</v>
      </c>
      <c r="L178" s="5" t="n">
        <v>67262</v>
      </c>
      <c r="M178" s="6" t="n">
        <f aca="false">H178 / (H178 + J178)</f>
        <v>0.725550718139346</v>
      </c>
      <c r="N178" s="6" t="n">
        <f aca="false">K178 / (K178+ I178)</f>
        <v>0.976491341735574</v>
      </c>
      <c r="O178" s="6" t="n">
        <f aca="false">I178 / (I178 + K178)</f>
        <v>0.0235086582644257</v>
      </c>
      <c r="P178" s="6" t="n">
        <f aca="false">J178 / (H178 + J178)</f>
        <v>0.274449281860653</v>
      </c>
      <c r="Q178" s="6" t="n">
        <f aca="false">100 * (J178 + I178) / (H178 + I178 + J178 + K178)</f>
        <v>2.53872702301559</v>
      </c>
      <c r="R178" s="1" t="n">
        <f aca="false">(2 * S178 * M178) / (S178 + M178)</f>
        <v>0.299673547099396</v>
      </c>
      <c r="S178" s="6" t="n">
        <f aca="false">H178 / (H178 + I178)</f>
        <v>0.18883367282367</v>
      </c>
      <c r="T178" s="3" t="n">
        <f aca="false">AVERAGE(M178:S178)</f>
        <v>0.718176320419809</v>
      </c>
      <c r="V178" s="1" t="n">
        <f aca="false">I178+J178</f>
        <v>2344555</v>
      </c>
    </row>
    <row r="179" customFormat="false" ht="12.8" hidden="false" customHeight="false" outlineLevel="0" collapsed="false">
      <c r="A179" s="3" t="n">
        <v>4</v>
      </c>
      <c r="B179" s="3" t="s">
        <v>89</v>
      </c>
      <c r="C179" s="1" t="n">
        <v>6</v>
      </c>
      <c r="D179" s="1" t="s">
        <v>40</v>
      </c>
      <c r="E179" s="1" t="n">
        <v>19</v>
      </c>
      <c r="F179" s="1" t="n">
        <v>5</v>
      </c>
      <c r="G179" s="5" t="s">
        <v>43</v>
      </c>
      <c r="H179" s="5" t="n">
        <v>596724</v>
      </c>
      <c r="I179" s="5" t="n">
        <v>1042</v>
      </c>
      <c r="J179" s="5" t="n">
        <v>108221</v>
      </c>
      <c r="K179" s="5" t="n">
        <v>13824955</v>
      </c>
      <c r="L179" s="5" t="n">
        <v>0</v>
      </c>
      <c r="M179" s="6" t="n">
        <f aca="false">H179 / (H179 + J179)</f>
        <v>0.846483058962047</v>
      </c>
      <c r="N179" s="6" t="n">
        <f aca="false">K179 / (K179+ I179)</f>
        <v>0.999924634729778</v>
      </c>
      <c r="O179" s="6" t="n">
        <f aca="false">I179 / (I179 + K179)</f>
        <v>7.53652702224657E-005</v>
      </c>
      <c r="P179" s="6" t="n">
        <f aca="false">J179 / (H179 + J179)</f>
        <v>0.153516941037953</v>
      </c>
      <c r="Q179" s="6" t="n">
        <f aca="false">100 * (J179 + I179) / (H179 + I179 + J179 + K179)</f>
        <v>0.751933357107887</v>
      </c>
      <c r="R179" s="1" t="n">
        <f aca="false">(2 * S179 * M179) / (S179 + M179)</f>
        <v>0.916126447078439</v>
      </c>
      <c r="S179" s="6" t="n">
        <f aca="false">H179 / (H179 + I179)</f>
        <v>0.998256842978691</v>
      </c>
      <c r="T179" s="3" t="n">
        <f aca="false">AVERAGE(M179:S179)</f>
        <v>0.666616663880717</v>
      </c>
      <c r="V179" s="1" t="n">
        <f aca="false">I179+J179</f>
        <v>109263</v>
      </c>
    </row>
    <row r="180" customFormat="false" ht="12.8" hidden="false" customHeight="false" outlineLevel="0" collapsed="false">
      <c r="A180" s="3" t="n">
        <v>4</v>
      </c>
      <c r="B180" s="3" t="s">
        <v>89</v>
      </c>
      <c r="C180" s="1" t="n">
        <v>6</v>
      </c>
      <c r="D180" s="1" t="s">
        <v>40</v>
      </c>
      <c r="E180" s="1" t="n">
        <v>20</v>
      </c>
      <c r="F180" s="1" t="n">
        <v>3</v>
      </c>
      <c r="G180" s="5" t="s">
        <v>46</v>
      </c>
      <c r="H180" s="5" t="n">
        <v>5245754</v>
      </c>
      <c r="I180" s="5" t="n">
        <v>263245</v>
      </c>
      <c r="J180" s="5" t="n">
        <v>2142926</v>
      </c>
      <c r="K180" s="5" t="n">
        <v>161565653</v>
      </c>
      <c r="L180" s="5" t="n">
        <v>0</v>
      </c>
      <c r="M180" s="6" t="n">
        <f aca="false">H180 / (H180 + J180)</f>
        <v>0.70997174055447</v>
      </c>
      <c r="N180" s="6" t="n">
        <f aca="false">K180 / (K180+ I180)</f>
        <v>0.998373312781256</v>
      </c>
      <c r="O180" s="6" t="n">
        <f aca="false">I180 / (I180 + K180)</f>
        <v>0.00162668721874384</v>
      </c>
      <c r="P180" s="6" t="n">
        <f aca="false">J180 / (H180 + J180)</f>
        <v>0.29002825944553</v>
      </c>
      <c r="Q180" s="6" t="n">
        <f aca="false">100 * (J180 + I180) / (H180 + I180 + J180 + K180)</f>
        <v>1.42193915575367</v>
      </c>
      <c r="R180" s="1" t="n">
        <f aca="false">(2 * S180 * M180) / (S180 + M180)</f>
        <v>0.813441550220005</v>
      </c>
      <c r="S180" s="6" t="n">
        <f aca="false">H180 / (H180 + I180)</f>
        <v>0.952215456927837</v>
      </c>
      <c r="T180" s="3" t="n">
        <f aca="false">AVERAGE(M180:S180)</f>
        <v>0.741085166128787</v>
      </c>
      <c r="V180" s="1" t="n">
        <f aca="false">I180+J180</f>
        <v>2406171</v>
      </c>
    </row>
    <row r="181" customFormat="false" ht="12.8" hidden="false" customHeight="false" outlineLevel="0" collapsed="false">
      <c r="A181" s="3" t="n">
        <v>4</v>
      </c>
      <c r="B181" s="3" t="s">
        <v>89</v>
      </c>
      <c r="C181" s="1" t="n">
        <v>9</v>
      </c>
      <c r="D181" s="1" t="s">
        <v>47</v>
      </c>
      <c r="E181" s="1" t="n">
        <v>21</v>
      </c>
      <c r="F181" s="1" t="n">
        <v>1</v>
      </c>
      <c r="G181" s="5" t="s">
        <v>48</v>
      </c>
      <c r="H181" s="5" t="n">
        <v>1956289</v>
      </c>
      <c r="I181" s="5" t="n">
        <v>11637</v>
      </c>
      <c r="J181" s="5" t="n">
        <v>68308</v>
      </c>
      <c r="K181" s="5" t="n">
        <v>99816150</v>
      </c>
      <c r="L181" s="5" t="n">
        <v>0</v>
      </c>
      <c r="M181" s="6" t="n">
        <f aca="false">H181 / (H181 + J181)</f>
        <v>0.966260939831482</v>
      </c>
      <c r="N181" s="6" t="n">
        <f aca="false">K181 / (K181+ I181)</f>
        <v>0.999883429250014</v>
      </c>
      <c r="O181" s="6" t="n">
        <f aca="false">I181 / (I181 + K181)</f>
        <v>0.000116570749985673</v>
      </c>
      <c r="P181" s="6" t="n">
        <f aca="false">J181 / (H181 + J181)</f>
        <v>0.0337390601685175</v>
      </c>
      <c r="Q181" s="6" t="n">
        <f aca="false">100 * (J181 + I181) / (H181 + I181 + J181 + K181)</f>
        <v>0.0784910444511539</v>
      </c>
      <c r="R181" s="1" t="n">
        <f aca="false">(2 * S181 * M181) / (S181 + M181)</f>
        <v>0.979976320737539</v>
      </c>
      <c r="S181" s="6" t="n">
        <f aca="false">H181 / (H181 + I181)</f>
        <v>0.994086667893</v>
      </c>
      <c r="T181" s="3" t="n">
        <f aca="false">AVERAGE(M181:S181)</f>
        <v>0.578936290440242</v>
      </c>
      <c r="V181" s="1" t="n">
        <f aca="false">I181+J181</f>
        <v>79945</v>
      </c>
    </row>
    <row r="182" customFormat="false" ht="12.8" hidden="false" customHeight="false" outlineLevel="0" collapsed="false">
      <c r="A182" s="3" t="n">
        <v>4</v>
      </c>
      <c r="B182" s="3" t="s">
        <v>89</v>
      </c>
      <c r="C182" s="1" t="n">
        <v>9</v>
      </c>
      <c r="D182" s="1" t="s">
        <v>47</v>
      </c>
      <c r="E182" s="1" t="n">
        <v>22</v>
      </c>
      <c r="F182" s="1" t="n">
        <v>3</v>
      </c>
      <c r="G182" s="5" t="s">
        <v>49</v>
      </c>
      <c r="H182" s="5" t="n">
        <v>2728039</v>
      </c>
      <c r="I182" s="5" t="n">
        <v>141366</v>
      </c>
      <c r="J182" s="5" t="n">
        <v>223170</v>
      </c>
      <c r="K182" s="5" t="n">
        <v>76874136</v>
      </c>
      <c r="L182" s="5" t="n">
        <v>110648</v>
      </c>
      <c r="M182" s="6" t="n">
        <f aca="false">H182 / (H182 + J182)</f>
        <v>0.924380143866463</v>
      </c>
      <c r="N182" s="6" t="n">
        <f aca="false">K182 / (K182+ I182)</f>
        <v>0.998164447464096</v>
      </c>
      <c r="O182" s="6" t="n">
        <f aca="false">I182 / (I182 + K182)</f>
        <v>0.00183555253590375</v>
      </c>
      <c r="P182" s="6" t="n">
        <f aca="false">J182 / (H182 + J182)</f>
        <v>0.0756198561335371</v>
      </c>
      <c r="Q182" s="6" t="n">
        <f aca="false">100 * (J182 + I182) / (H182 + I182 + J182 + K182)</f>
        <v>0.455859688914804</v>
      </c>
      <c r="R182" s="1" t="n">
        <f aca="false">(2 * S182 * M182) / (S182 + M182)</f>
        <v>0.937371555646878</v>
      </c>
      <c r="S182" s="6" t="n">
        <f aca="false">H182 / (H182 + I182)</f>
        <v>0.950733340187251</v>
      </c>
      <c r="T182" s="3" t="n">
        <f aca="false">AVERAGE(M182:S182)</f>
        <v>0.620566369249848</v>
      </c>
      <c r="V182" s="1" t="n">
        <f aca="false">I182+J182</f>
        <v>364536</v>
      </c>
    </row>
    <row r="183" customFormat="false" ht="12.8" hidden="false" customHeight="false" outlineLevel="0" collapsed="false">
      <c r="A183" s="3" t="n">
        <v>4</v>
      </c>
      <c r="B183" s="3" t="s">
        <v>89</v>
      </c>
      <c r="C183" s="1" t="n">
        <v>9</v>
      </c>
      <c r="D183" s="1" t="s">
        <v>47</v>
      </c>
      <c r="E183" s="1" t="n">
        <v>23</v>
      </c>
      <c r="F183" s="1" t="n">
        <v>2</v>
      </c>
      <c r="G183" s="5" t="s">
        <v>51</v>
      </c>
      <c r="H183" s="5" t="n">
        <v>4840557</v>
      </c>
      <c r="I183" s="5" t="n">
        <v>780730</v>
      </c>
      <c r="J183" s="5" t="n">
        <v>64799</v>
      </c>
      <c r="K183" s="5" t="n">
        <v>81219930</v>
      </c>
      <c r="L183" s="5" t="n">
        <v>769825</v>
      </c>
      <c r="M183" s="6" t="n">
        <f aca="false">H183 / (H183 + J183)</f>
        <v>0.986790153456752</v>
      </c>
      <c r="N183" s="6" t="n">
        <f aca="false">K183 / (K183+ I183)</f>
        <v>0.990478979071632</v>
      </c>
      <c r="O183" s="6" t="n">
        <f aca="false">I183 / (I183 + K183)</f>
        <v>0.00952102092836814</v>
      </c>
      <c r="P183" s="6" t="n">
        <f aca="false">J183 / (H183 + J183)</f>
        <v>0.0132098465432478</v>
      </c>
      <c r="Q183" s="6" t="n">
        <f aca="false">100 * (J183 + I183) / (H183 + I183 + J183 + K183)</f>
        <v>0.972923439500437</v>
      </c>
      <c r="R183" s="1" t="n">
        <f aca="false">(2 * S183 * M183) / (S183 + M183)</f>
        <v>0.919677241832938</v>
      </c>
      <c r="S183" s="6" t="n">
        <f aca="false">H183 / (H183 + I183)</f>
        <v>0.861111877048797</v>
      </c>
      <c r="T183" s="3" t="n">
        <f aca="false">AVERAGE(M183:S183)</f>
        <v>0.679101794054596</v>
      </c>
      <c r="V183" s="1" t="n">
        <f aca="false">I183+J183</f>
        <v>845529</v>
      </c>
    </row>
    <row r="184" customFormat="false" ht="12.8" hidden="false" customHeight="false" outlineLevel="0" collapsed="false">
      <c r="A184" s="3" t="n">
        <v>4</v>
      </c>
      <c r="B184" s="3" t="s">
        <v>89</v>
      </c>
      <c r="C184" s="1" t="n">
        <v>9</v>
      </c>
      <c r="D184" s="1" t="s">
        <v>47</v>
      </c>
      <c r="E184" s="1" t="n">
        <v>24</v>
      </c>
      <c r="F184" s="1" t="n">
        <v>6</v>
      </c>
      <c r="G184" s="5" t="s">
        <v>50</v>
      </c>
      <c r="H184" s="5" t="n">
        <v>5023529</v>
      </c>
      <c r="I184" s="5" t="n">
        <v>1650717</v>
      </c>
      <c r="J184" s="5" t="n">
        <v>133259</v>
      </c>
      <c r="K184" s="5" t="n">
        <v>79189001</v>
      </c>
      <c r="L184" s="5" t="n">
        <v>1644886</v>
      </c>
      <c r="M184" s="6" t="n">
        <f aca="false">H184 / (H184 + J184)</f>
        <v>0.974158526586705</v>
      </c>
      <c r="N184" s="6" t="n">
        <f aca="false">K184 / (K184+ I184)</f>
        <v>0.979580371618812</v>
      </c>
      <c r="O184" s="6" t="n">
        <f aca="false">I184 / (I184 + K184)</f>
        <v>0.0204196283811876</v>
      </c>
      <c r="P184" s="6" t="n">
        <f aca="false">J184 / (H184 + J184)</f>
        <v>0.0258414734132953</v>
      </c>
      <c r="Q184" s="6" t="n">
        <f aca="false">100 * (J184 + I184) / (H184 + I184 + J184 + K184)</f>
        <v>2.0744749792509</v>
      </c>
      <c r="R184" s="1" t="n">
        <f aca="false">(2 * S184 * M184) / (S184 + M184)</f>
        <v>0.849212165225795</v>
      </c>
      <c r="S184" s="6" t="n">
        <f aca="false">H184 / (H184 + I184)</f>
        <v>0.752673635343977</v>
      </c>
      <c r="T184" s="3" t="n">
        <f aca="false">AVERAGE(M184:S184)</f>
        <v>0.810908682831525</v>
      </c>
      <c r="V184" s="1" t="n">
        <f aca="false">I184+J184</f>
        <v>1783976</v>
      </c>
    </row>
    <row r="185" customFormat="false" ht="12.8" hidden="false" customHeight="false" outlineLevel="0" collapsed="false">
      <c r="A185" s="3" t="n">
        <v>4</v>
      </c>
      <c r="B185" s="3" t="s">
        <v>89</v>
      </c>
      <c r="C185" s="1" t="n">
        <v>9</v>
      </c>
      <c r="D185" s="1" t="s">
        <v>47</v>
      </c>
      <c r="E185" s="1" t="n">
        <v>25</v>
      </c>
      <c r="F185" s="1" t="n">
        <v>5</v>
      </c>
      <c r="G185" s="5" t="s">
        <v>52</v>
      </c>
      <c r="H185" s="5" t="n">
        <v>10076993</v>
      </c>
      <c r="I185" s="5" t="n">
        <v>927240</v>
      </c>
      <c r="J185" s="5" t="n">
        <v>298200</v>
      </c>
      <c r="K185" s="5" t="n">
        <v>516975535</v>
      </c>
      <c r="L185" s="5" t="n">
        <v>374519</v>
      </c>
      <c r="M185" s="6" t="n">
        <f aca="false">H185 / (H185 + J185)</f>
        <v>0.971258365988951</v>
      </c>
      <c r="N185" s="6" t="n">
        <f aca="false">K185 / (K185+ I185)</f>
        <v>0.998209625349082</v>
      </c>
      <c r="O185" s="6" t="n">
        <f aca="false">I185 / (I185 + K185)</f>
        <v>0.00179037465091783</v>
      </c>
      <c r="P185" s="6" t="n">
        <f aca="false">J185 / (H185 + J185)</f>
        <v>0.0287416340110492</v>
      </c>
      <c r="Q185" s="6" t="n">
        <f aca="false">100 * (J185 + I185) / (H185 + I185 + J185 + K185)</f>
        <v>0.231968788068027</v>
      </c>
      <c r="R185" s="1" t="n">
        <f aca="false">(2 * S185 * M185) / (S185 + M185)</f>
        <v>0.942681342333513</v>
      </c>
      <c r="S185" s="6" t="n">
        <f aca="false">H185 / (H185 + I185)</f>
        <v>0.915737880141215</v>
      </c>
      <c r="T185" s="3" t="n">
        <f aca="false">AVERAGE(M185:S185)</f>
        <v>0.584341144363251</v>
      </c>
      <c r="V185" s="1" t="n">
        <f aca="false">I185+J185</f>
        <v>1225440</v>
      </c>
    </row>
    <row r="186" customFormat="false" ht="12.8" hidden="false" customHeight="false" outlineLevel="0" collapsed="false">
      <c r="A186" s="3" t="n">
        <v>4</v>
      </c>
      <c r="B186" s="3" t="s">
        <v>89</v>
      </c>
      <c r="C186" s="1" t="n">
        <v>9</v>
      </c>
      <c r="D186" s="1" t="s">
        <v>47</v>
      </c>
      <c r="E186" s="1" t="n">
        <v>26</v>
      </c>
      <c r="F186" s="1" t="n">
        <v>4</v>
      </c>
      <c r="G186" s="5" t="s">
        <v>53</v>
      </c>
      <c r="H186" s="5" t="n">
        <v>63738717</v>
      </c>
      <c r="I186" s="5" t="n">
        <v>1238436</v>
      </c>
      <c r="J186" s="5" t="n">
        <v>4994948</v>
      </c>
      <c r="K186" s="5" t="n">
        <v>922064106</v>
      </c>
      <c r="L186" s="5" t="n">
        <v>0</v>
      </c>
      <c r="M186" s="6" t="n">
        <f aca="false">H186 / (H186 + J186)</f>
        <v>0.927328944266248</v>
      </c>
      <c r="N186" s="6" t="n">
        <f aca="false">K186 / (K186+ I186)</f>
        <v>0.998658688843943</v>
      </c>
      <c r="O186" s="6" t="n">
        <f aca="false">I186 / (I186 + K186)</f>
        <v>0.00134131115605658</v>
      </c>
      <c r="P186" s="6" t="n">
        <f aca="false">J186 / (H186 + J186)</f>
        <v>0.0726710557337514</v>
      </c>
      <c r="Q186" s="6" t="n">
        <f aca="false">100 * (J186 + I186) / (H186 + I186 + J186 + K186)</f>
        <v>0.628342388716867</v>
      </c>
      <c r="R186" s="1" t="n">
        <f aca="false">(2 * S186 * M186) / (S186 + M186)</f>
        <v>0.95338160297546</v>
      </c>
      <c r="S186" s="6" t="n">
        <f aca="false">H186 / (H186 + I186)</f>
        <v>0.98094043917252</v>
      </c>
      <c r="T186" s="3" t="n">
        <f aca="false">AVERAGE(M186:S186)</f>
        <v>0.651809204409264</v>
      </c>
      <c r="V186" s="1" t="n">
        <f aca="false">I186+J186</f>
        <v>6233384</v>
      </c>
    </row>
    <row r="187" customFormat="false" ht="12.8" hidden="false" customHeight="false" outlineLevel="0" collapsed="false">
      <c r="A187" s="3" t="n">
        <v>4</v>
      </c>
      <c r="B187" s="3" t="s">
        <v>89</v>
      </c>
      <c r="C187" s="1" t="n">
        <v>10</v>
      </c>
      <c r="D187" s="1" t="s">
        <v>54</v>
      </c>
      <c r="E187" s="1" t="n">
        <v>27</v>
      </c>
      <c r="F187" s="1" t="n">
        <v>6</v>
      </c>
      <c r="G187" s="5" t="s">
        <v>55</v>
      </c>
      <c r="H187" s="5" t="n">
        <v>568098</v>
      </c>
      <c r="I187" s="5" t="n">
        <v>16639</v>
      </c>
      <c r="J187" s="5" t="n">
        <v>147039</v>
      </c>
      <c r="K187" s="5" t="n">
        <v>34478501</v>
      </c>
      <c r="L187" s="5" t="n">
        <v>0</v>
      </c>
      <c r="M187" s="6" t="n">
        <f aca="false">H187 / (H187 + J187)</f>
        <v>0.794390445467092</v>
      </c>
      <c r="N187" s="6" t="n">
        <f aca="false">K187 / (K187+ I187)</f>
        <v>0.999517642195393</v>
      </c>
      <c r="O187" s="6" t="n">
        <f aca="false">I187 / (I187 + K187)</f>
        <v>0.000482357804606678</v>
      </c>
      <c r="P187" s="6" t="n">
        <f aca="false">J187 / (H187 + J187)</f>
        <v>0.205609554532908</v>
      </c>
      <c r="Q187" s="6" t="n">
        <f aca="false">100 * (J187 + I187) / (H187 + I187 + J187 + K187)</f>
        <v>0.464858597959908</v>
      </c>
      <c r="R187" s="1" t="n">
        <f aca="false">(2 * S187 * M187) / (S187 + M187)</f>
        <v>0.874081641759124</v>
      </c>
      <c r="S187" s="6" t="n">
        <f aca="false">H187 / (H187 + I187)</f>
        <v>0.971544472130205</v>
      </c>
      <c r="T187" s="3" t="n">
        <f aca="false">AVERAGE(M187:S187)</f>
        <v>0.615783530264177</v>
      </c>
      <c r="V187" s="1" t="n">
        <f aca="false">I187+J187</f>
        <v>163678</v>
      </c>
    </row>
    <row r="188" customFormat="false" ht="12.8" hidden="false" customHeight="false" outlineLevel="0" collapsed="false">
      <c r="A188" s="3" t="n">
        <v>4</v>
      </c>
      <c r="B188" s="3" t="s">
        <v>89</v>
      </c>
      <c r="C188" s="1" t="n">
        <v>10</v>
      </c>
      <c r="D188" s="1" t="s">
        <v>54</v>
      </c>
      <c r="E188" s="1" t="n">
        <v>28</v>
      </c>
      <c r="F188" s="1" t="n">
        <v>3</v>
      </c>
      <c r="G188" s="5" t="s">
        <v>56</v>
      </c>
      <c r="H188" s="5" t="n">
        <v>4116414</v>
      </c>
      <c r="I188" s="5" t="n">
        <v>508413</v>
      </c>
      <c r="J188" s="5" t="n">
        <v>3856667</v>
      </c>
      <c r="K188" s="5" t="n">
        <v>407650001</v>
      </c>
      <c r="L188" s="5" t="n">
        <v>0</v>
      </c>
      <c r="M188" s="6" t="n">
        <f aca="false">H188 / (H188 + J188)</f>
        <v>0.51628899794195</v>
      </c>
      <c r="N188" s="6" t="n">
        <f aca="false">K188 / (K188+ I188)</f>
        <v>0.998754373344855</v>
      </c>
      <c r="O188" s="6" t="n">
        <f aca="false">I188 / (I188 + K188)</f>
        <v>0.00124562665514474</v>
      </c>
      <c r="P188" s="6" t="n">
        <f aca="false">J188 / (H188 + J188)</f>
        <v>0.48371100205805</v>
      </c>
      <c r="Q188" s="6" t="n">
        <f aca="false">100 * (J188 + I188) / (H188 + I188 + J188 + K188)</f>
        <v>1.04896650516683</v>
      </c>
      <c r="R188" s="1" t="n">
        <f aca="false">(2 * S188 * M188) / (S188 + M188)</f>
        <v>0.653507550618722</v>
      </c>
      <c r="S188" s="6" t="n">
        <f aca="false">H188 / (H188 + I188)</f>
        <v>0.890068752841998</v>
      </c>
      <c r="T188" s="3" t="n">
        <f aca="false">AVERAGE(M188:S188)</f>
        <v>0.656077544089651</v>
      </c>
      <c r="V188" s="1" t="n">
        <f aca="false">I188+J188</f>
        <v>4365080</v>
      </c>
    </row>
    <row r="189" customFormat="false" ht="12.8" hidden="false" customHeight="false" outlineLevel="0" collapsed="false">
      <c r="A189" s="3" t="n">
        <v>4</v>
      </c>
      <c r="B189" s="3" t="s">
        <v>89</v>
      </c>
      <c r="C189" s="1" t="n">
        <v>10</v>
      </c>
      <c r="D189" s="1" t="s">
        <v>54</v>
      </c>
      <c r="E189" s="1" t="n">
        <v>29</v>
      </c>
      <c r="F189" s="1" t="n">
        <v>1</v>
      </c>
      <c r="G189" s="5" t="s">
        <v>57</v>
      </c>
      <c r="H189" s="5" t="n">
        <v>10026765</v>
      </c>
      <c r="I189" s="5" t="n">
        <v>176069</v>
      </c>
      <c r="J189" s="5" t="n">
        <v>2313392</v>
      </c>
      <c r="K189" s="5" t="n">
        <v>359810956</v>
      </c>
      <c r="L189" s="5" t="n">
        <v>0</v>
      </c>
      <c r="M189" s="6" t="n">
        <f aca="false">H189 / (H189 + J189)</f>
        <v>0.812531396480612</v>
      </c>
      <c r="N189" s="6" t="n">
        <f aca="false">K189 / (K189+ I189)</f>
        <v>0.999510901816531</v>
      </c>
      <c r="O189" s="6" t="n">
        <f aca="false">I189 / (I189 + K189)</f>
        <v>0.000489098183469251</v>
      </c>
      <c r="P189" s="6" t="n">
        <f aca="false">J189 / (H189 + J189)</f>
        <v>0.187468603519388</v>
      </c>
      <c r="Q189" s="6" t="n">
        <f aca="false">100 * (J189 + I189) / (H189 + I189 + J189 + K189)</f>
        <v>0.668621878915088</v>
      </c>
      <c r="R189" s="1" t="n">
        <f aca="false">(2 * S189 * M189) / (S189 + M189)</f>
        <v>0.889568291980421</v>
      </c>
      <c r="S189" s="6" t="n">
        <f aca="false">H189 / (H189 + I189)</f>
        <v>0.982743128036779</v>
      </c>
      <c r="T189" s="3" t="n">
        <f aca="false">AVERAGE(M189:S189)</f>
        <v>0.648704756990327</v>
      </c>
      <c r="V189" s="1" t="n">
        <f aca="false">I189+J189</f>
        <v>2489461</v>
      </c>
    </row>
    <row r="190" customFormat="false" ht="12.8" hidden="false" customHeight="false" outlineLevel="0" collapsed="false">
      <c r="A190" s="3" t="n">
        <v>4</v>
      </c>
      <c r="B190" s="3" t="s">
        <v>89</v>
      </c>
      <c r="C190" s="1" t="n">
        <v>10</v>
      </c>
      <c r="D190" s="1" t="s">
        <v>54</v>
      </c>
      <c r="E190" s="1" t="n">
        <v>30</v>
      </c>
      <c r="F190" s="1" t="n">
        <v>4</v>
      </c>
      <c r="G190" s="5" t="s">
        <v>58</v>
      </c>
      <c r="H190" s="5" t="n">
        <v>16812573</v>
      </c>
      <c r="I190" s="5" t="n">
        <v>1209770</v>
      </c>
      <c r="J190" s="5" t="n">
        <v>2651724</v>
      </c>
      <c r="K190" s="5" t="n">
        <v>205974497</v>
      </c>
      <c r="L190" s="5" t="n">
        <v>0</v>
      </c>
      <c r="M190" s="6" t="n">
        <f aca="false">H190 / (H190 + J190)</f>
        <v>0.863764717523577</v>
      </c>
      <c r="N190" s="6" t="n">
        <f aca="false">K190 / (K190+ I190)</f>
        <v>0.994160898327285</v>
      </c>
      <c r="O190" s="6" t="n">
        <f aca="false">I190 / (I190 + K190)</f>
        <v>0.00583910167271533</v>
      </c>
      <c r="P190" s="6" t="n">
        <f aca="false">J190 / (H190 + J190)</f>
        <v>0.136235282476423</v>
      </c>
      <c r="Q190" s="6" t="n">
        <f aca="false">100 * (J190 + I190) / (H190 + I190 + J190 + K190)</f>
        <v>1.70373636252114</v>
      </c>
      <c r="R190" s="1" t="n">
        <f aca="false">(2 * S190 * M190) / (S190 + M190)</f>
        <v>0.896990127682823</v>
      </c>
      <c r="S190" s="6" t="n">
        <f aca="false">H190 / (H190 + I190)</f>
        <v>0.932873877719451</v>
      </c>
      <c r="T190" s="3" t="n">
        <f aca="false">AVERAGE(M190:S190)</f>
        <v>0.790514338274773</v>
      </c>
      <c r="V190" s="1" t="n">
        <f aca="false">I190+J190</f>
        <v>3861494</v>
      </c>
    </row>
    <row r="191" customFormat="false" ht="12.8" hidden="false" customHeight="false" outlineLevel="0" collapsed="false">
      <c r="A191" s="3" t="n">
        <v>4</v>
      </c>
      <c r="B191" s="3" t="s">
        <v>89</v>
      </c>
      <c r="C191" s="1" t="n">
        <v>10</v>
      </c>
      <c r="D191" s="1" t="s">
        <v>54</v>
      </c>
      <c r="E191" s="1" t="n">
        <v>31</v>
      </c>
      <c r="F191" s="1" t="n">
        <v>2</v>
      </c>
      <c r="G191" s="5" t="s">
        <v>59</v>
      </c>
      <c r="H191" s="5" t="n">
        <v>20550580</v>
      </c>
      <c r="I191" s="5" t="n">
        <v>3592406</v>
      </c>
      <c r="J191" s="5" t="n">
        <v>41410685</v>
      </c>
      <c r="K191" s="5" t="n">
        <v>255888109</v>
      </c>
      <c r="L191" s="5" t="n">
        <v>0</v>
      </c>
      <c r="M191" s="6" t="n">
        <f aca="false">H191 / (H191 + J191)</f>
        <v>0.331668180112204</v>
      </c>
      <c r="N191" s="6" t="n">
        <f aca="false">K191 / (K191+ I191)</f>
        <v>0.986155392053234</v>
      </c>
      <c r="O191" s="6" t="n">
        <f aca="false">I191 / (I191 + K191)</f>
        <v>0.0138446079467663</v>
      </c>
      <c r="P191" s="6" t="n">
        <f aca="false">J191 / (H191 + J191)</f>
        <v>0.668331819887796</v>
      </c>
      <c r="Q191" s="6" t="n">
        <f aca="false">100 * (J191 + I191) / (H191 + I191 + J191 + K191)</f>
        <v>14.0003863219025</v>
      </c>
      <c r="R191" s="1" t="n">
        <f aca="false">(2 * S191 * M191) / (S191 + M191)</f>
        <v>0.47734182136954</v>
      </c>
      <c r="S191" s="6" t="n">
        <f aca="false">H191 / (H191 + I191)</f>
        <v>0.851202912514633</v>
      </c>
      <c r="T191" s="3" t="n">
        <f aca="false">AVERAGE(M191:S191)</f>
        <v>2.4755615793981</v>
      </c>
      <c r="V191" s="1" t="n">
        <f aca="false">I191+J191</f>
        <v>45003091</v>
      </c>
    </row>
    <row r="192" customFormat="false" ht="12.8" hidden="false" customHeight="false" outlineLevel="0" collapsed="false">
      <c r="A192" s="3" t="n">
        <v>4</v>
      </c>
      <c r="B192" s="3" t="s">
        <v>89</v>
      </c>
      <c r="C192" s="1" t="n">
        <v>2</v>
      </c>
      <c r="D192" s="1" t="s">
        <v>60</v>
      </c>
      <c r="E192" s="1" t="n">
        <v>32</v>
      </c>
      <c r="F192" s="1" t="n">
        <v>4</v>
      </c>
      <c r="G192" s="5" t="s">
        <v>62</v>
      </c>
      <c r="H192" s="5" t="n">
        <v>10710661</v>
      </c>
      <c r="I192" s="5" t="n">
        <v>55675</v>
      </c>
      <c r="J192" s="5" t="n">
        <v>13551519</v>
      </c>
      <c r="K192" s="5" t="n">
        <v>2080103661</v>
      </c>
      <c r="L192" s="5" t="n">
        <v>0</v>
      </c>
      <c r="M192" s="6" t="n">
        <f aca="false">H192 / (H192 + J192)</f>
        <v>0.441455013523105</v>
      </c>
      <c r="N192" s="6" t="n">
        <f aca="false">K192 / (K192+ I192)</f>
        <v>0.999973235223362</v>
      </c>
      <c r="O192" s="6" t="n">
        <f aca="false">I192 / (I192 + K192)</f>
        <v>2.6764776638245E-005</v>
      </c>
      <c r="P192" s="6" t="n">
        <f aca="false">J192 / (H192 + J192)</f>
        <v>0.558544986476895</v>
      </c>
      <c r="Q192" s="6" t="n">
        <f aca="false">100 * (J192 + I192) / (H192 + I192 + J192 + K192)</f>
        <v>0.646600212768401</v>
      </c>
      <c r="R192" s="1" t="n">
        <f aca="false">(2 * S192 * M192) / (S192 + M192)</f>
        <v>0.611539523969557</v>
      </c>
      <c r="S192" s="6" t="n">
        <f aca="false">H192 / (H192 + I192)</f>
        <v>0.994828788549791</v>
      </c>
      <c r="T192" s="3" t="n">
        <f aca="false">AVERAGE(M192:S192)</f>
        <v>0.607566932183964</v>
      </c>
      <c r="V192" s="1" t="n">
        <f aca="false">I192+J192</f>
        <v>13607194</v>
      </c>
    </row>
    <row r="193" customFormat="false" ht="12.8" hidden="false" customHeight="false" outlineLevel="0" collapsed="false">
      <c r="A193" s="3" t="n">
        <v>4</v>
      </c>
      <c r="B193" s="3" t="s">
        <v>89</v>
      </c>
      <c r="C193" s="1" t="n">
        <v>2</v>
      </c>
      <c r="D193" s="1" t="s">
        <v>60</v>
      </c>
      <c r="E193" s="1" t="n">
        <v>33</v>
      </c>
      <c r="F193" s="1" t="n">
        <v>1</v>
      </c>
      <c r="G193" s="5" t="s">
        <v>61</v>
      </c>
      <c r="H193" s="5" t="n">
        <v>11788877</v>
      </c>
      <c r="I193" s="5" t="n">
        <v>1070679</v>
      </c>
      <c r="J193" s="5" t="n">
        <v>2226989</v>
      </c>
      <c r="K193" s="5" t="n">
        <v>918568835</v>
      </c>
      <c r="L193" s="5" t="n">
        <v>0</v>
      </c>
      <c r="M193" s="6" t="n">
        <f aca="false">H193 / (H193 + J193)</f>
        <v>0.841109425561004</v>
      </c>
      <c r="N193" s="6" t="n">
        <f aca="false">K193 / (K193+ I193)</f>
        <v>0.998835762291963</v>
      </c>
      <c r="O193" s="6" t="n">
        <f aca="false">I193 / (I193 + K193)</f>
        <v>0.00116423770803741</v>
      </c>
      <c r="P193" s="6" t="n">
        <f aca="false">J193 / (H193 + J193)</f>
        <v>0.158890574438996</v>
      </c>
      <c r="Q193" s="6" t="n">
        <f aca="false">100 * (J193 + I193) / (H193 + I193 + J193 + K193)</f>
        <v>0.353199699872131</v>
      </c>
      <c r="R193" s="1" t="n">
        <f aca="false">(2 * S193 * M193) / (S193 + M193)</f>
        <v>0.87729800112534</v>
      </c>
      <c r="S193" s="6" t="n">
        <f aca="false">H193 / (H193 + I193)</f>
        <v>0.916740593532156</v>
      </c>
      <c r="T193" s="3" t="n">
        <f aca="false">AVERAGE(M193:S193)</f>
        <v>0.592462613504232</v>
      </c>
      <c r="V193" s="1" t="n">
        <f aca="false">I193+J193</f>
        <v>3297668</v>
      </c>
    </row>
    <row r="194" customFormat="false" ht="12.8" hidden="false" customHeight="false" outlineLevel="0" collapsed="false">
      <c r="A194" s="3" t="n">
        <v>4</v>
      </c>
      <c r="B194" s="3" t="s">
        <v>89</v>
      </c>
      <c r="C194" s="1" t="n">
        <v>2</v>
      </c>
      <c r="D194" s="1" t="s">
        <v>60</v>
      </c>
      <c r="E194" s="1" t="n">
        <v>34</v>
      </c>
      <c r="F194" s="1" t="n">
        <v>3</v>
      </c>
      <c r="G194" s="5" t="s">
        <v>63</v>
      </c>
      <c r="H194" s="5" t="n">
        <v>16247342</v>
      </c>
      <c r="I194" s="5" t="n">
        <v>603853</v>
      </c>
      <c r="J194" s="5" t="n">
        <v>4474841</v>
      </c>
      <c r="K194" s="5" t="n">
        <v>1946476835</v>
      </c>
      <c r="L194" s="5" t="n">
        <v>507796</v>
      </c>
      <c r="M194" s="6" t="n">
        <f aca="false">H194 / (H194 + J194)</f>
        <v>0.784055521563534</v>
      </c>
      <c r="N194" s="6" t="n">
        <f aca="false">K194 / (K194+ I194)</f>
        <v>0.999689867500756</v>
      </c>
      <c r="O194" s="6" t="n">
        <f aca="false">I194 / (I194 + K194)</f>
        <v>0.000310132499244428</v>
      </c>
      <c r="P194" s="6" t="n">
        <f aca="false">J194 / (H194 + J194)</f>
        <v>0.215944478436466</v>
      </c>
      <c r="Q194" s="6" t="n">
        <f aca="false">100 * (J194 + I194) / (H194 + I194 + J194 + K194)</f>
        <v>0.258089571615428</v>
      </c>
      <c r="R194" s="1" t="n">
        <f aca="false">(2 * S194 * M194) / (S194 + M194)</f>
        <v>0.86483264826495</v>
      </c>
      <c r="S194" s="6" t="n">
        <f aca="false">H194 / (H194 + I194)</f>
        <v>0.96416556807989</v>
      </c>
      <c r="T194" s="3" t="n">
        <f aca="false">AVERAGE(M194:S194)</f>
        <v>0.583869683994324</v>
      </c>
      <c r="V194" s="1" t="n">
        <f aca="false">I194+J194</f>
        <v>5078694</v>
      </c>
    </row>
    <row r="195" customFormat="false" ht="12.8" hidden="false" customHeight="false" outlineLevel="0" collapsed="false">
      <c r="A195" s="3" t="n">
        <v>4</v>
      </c>
      <c r="B195" s="3" t="s">
        <v>89</v>
      </c>
      <c r="C195" s="1" t="n">
        <v>2</v>
      </c>
      <c r="D195" s="1" t="s">
        <v>60</v>
      </c>
      <c r="E195" s="1" t="n">
        <v>35</v>
      </c>
      <c r="F195" s="1" t="n">
        <v>2</v>
      </c>
      <c r="G195" s="5" t="s">
        <v>64</v>
      </c>
      <c r="H195" s="5" t="n">
        <v>22349955</v>
      </c>
      <c r="I195" s="5" t="n">
        <v>108042</v>
      </c>
      <c r="J195" s="5" t="n">
        <v>1422863</v>
      </c>
      <c r="K195" s="5" t="n">
        <v>574492875</v>
      </c>
      <c r="L195" s="5" t="n">
        <v>392</v>
      </c>
      <c r="M195" s="6" t="n">
        <f aca="false">H195 / (H195 + J195)</f>
        <v>0.940147482725859</v>
      </c>
      <c r="N195" s="6" t="n">
        <f aca="false">K195 / (K195+ I195)</f>
        <v>0.999811970366208</v>
      </c>
      <c r="O195" s="6" t="n">
        <f aca="false">I195 / (I195 + K195)</f>
        <v>0.0001880296337919</v>
      </c>
      <c r="P195" s="6" t="n">
        <f aca="false">J195 / (H195 + J195)</f>
        <v>0.0598525172741406</v>
      </c>
      <c r="Q195" s="6" t="n">
        <f aca="false">100 * (J195 + I195) / (H195 + I195 + J195 + K195)</f>
        <v>0.255844284341792</v>
      </c>
      <c r="R195" s="1" t="n">
        <f aca="false">(2 * S195 * M195) / (S195 + M195)</f>
        <v>0.966885615146521</v>
      </c>
      <c r="S195" s="6" t="n">
        <f aca="false">H195 / (H195 + I195)</f>
        <v>0.995189152443114</v>
      </c>
      <c r="T195" s="3" t="n">
        <f aca="false">AVERAGE(M195:S195)</f>
        <v>0.602559864561632</v>
      </c>
      <c r="V195" s="1" t="n">
        <f aca="false">I195+J195</f>
        <v>1530905</v>
      </c>
    </row>
    <row r="196" customFormat="false" ht="12.8" hidden="false" customHeight="false" outlineLevel="0" collapsed="false">
      <c r="A196" s="3" t="n">
        <v>4</v>
      </c>
      <c r="B196" s="3" t="s">
        <v>89</v>
      </c>
      <c r="C196" s="1" t="n">
        <v>7</v>
      </c>
      <c r="D196" s="1" t="s">
        <v>65</v>
      </c>
      <c r="E196" s="1" t="n">
        <v>36</v>
      </c>
      <c r="F196" s="1" t="n">
        <v>1</v>
      </c>
      <c r="G196" s="5" t="s">
        <v>66</v>
      </c>
      <c r="H196" s="5" t="n">
        <v>15361</v>
      </c>
      <c r="I196" s="5" t="n">
        <v>65770</v>
      </c>
      <c r="J196" s="5" t="n">
        <v>41821</v>
      </c>
      <c r="K196" s="5" t="n">
        <v>308034967</v>
      </c>
      <c r="L196" s="5" t="n">
        <v>0</v>
      </c>
      <c r="M196" s="6" t="n">
        <f aca="false">H196 / (H196 + J196)</f>
        <v>0.268633486062047</v>
      </c>
      <c r="N196" s="6" t="n">
        <f aca="false">K196 / (K196+ I196)</f>
        <v>0.999786530857925</v>
      </c>
      <c r="O196" s="6" t="n">
        <f aca="false">I196 / (I196 + K196)</f>
        <v>0.000213469142074788</v>
      </c>
      <c r="P196" s="6" t="n">
        <f aca="false">J196 / (H196 + J196)</f>
        <v>0.731366513937952</v>
      </c>
      <c r="Q196" s="6" t="n">
        <f aca="false">100 * (J196 + I196) / (H196 + I196 + J196 + K196)</f>
        <v>0.034914241486684</v>
      </c>
      <c r="R196" s="1" t="n">
        <f aca="false">(2 * S196 * M196) / (S196 + M196)</f>
        <v>0.222119395863006</v>
      </c>
      <c r="S196" s="6" t="n">
        <f aca="false">H196 / (H196 + I196)</f>
        <v>0.189335765613637</v>
      </c>
      <c r="T196" s="3" t="n">
        <f aca="false">AVERAGE(M196:S196)</f>
        <v>0.349481343280475</v>
      </c>
      <c r="V196" s="1" t="n">
        <f aca="false">I196+J196</f>
        <v>107591</v>
      </c>
    </row>
    <row r="197" customFormat="false" ht="12.8" hidden="false" customHeight="false" outlineLevel="0" collapsed="false">
      <c r="A197" s="3" t="n">
        <v>4</v>
      </c>
      <c r="B197" s="3" t="s">
        <v>89</v>
      </c>
      <c r="C197" s="1" t="n">
        <v>7</v>
      </c>
      <c r="D197" s="1" t="s">
        <v>65</v>
      </c>
      <c r="E197" s="1" t="n">
        <v>37</v>
      </c>
      <c r="F197" s="1" t="n">
        <v>2</v>
      </c>
      <c r="G197" s="5" t="s">
        <v>67</v>
      </c>
      <c r="H197" s="5" t="n">
        <v>679307</v>
      </c>
      <c r="I197" s="5" t="n">
        <v>42115</v>
      </c>
      <c r="J197" s="5" t="n">
        <v>58276</v>
      </c>
      <c r="K197" s="5" t="n">
        <v>24867274</v>
      </c>
      <c r="L197" s="5" t="n">
        <v>0</v>
      </c>
      <c r="M197" s="6" t="n">
        <f aca="false">H197 / (H197 + J197)</f>
        <v>0.920990586822093</v>
      </c>
      <c r="N197" s="6" t="n">
        <f aca="false">K197 / (K197+ I197)</f>
        <v>0.998309272058018</v>
      </c>
      <c r="O197" s="6" t="n">
        <f aca="false">I197 / (I197 + K197)</f>
        <v>0.00169072794198204</v>
      </c>
      <c r="P197" s="6" t="n">
        <f aca="false">J197 / (H197 + J197)</f>
        <v>0.0790094131779068</v>
      </c>
      <c r="Q197" s="6" t="n">
        <f aca="false">100 * (J197 + I197) / (H197 + I197 + J197 + K197)</f>
        <v>0.391434123295335</v>
      </c>
      <c r="R197" s="1" t="n">
        <f aca="false">(2 * S197 * M197) / (S197 + M197)</f>
        <v>0.931192148073516</v>
      </c>
      <c r="S197" s="6" t="n">
        <f aca="false">H197 / (H197 + I197)</f>
        <v>0.941622240519419</v>
      </c>
      <c r="T197" s="3" t="n">
        <f aca="false">AVERAGE(M197:S197)</f>
        <v>0.609178358841181</v>
      </c>
      <c r="V197" s="1" t="n">
        <f aca="false">I197+J197</f>
        <v>100391</v>
      </c>
    </row>
    <row r="198" customFormat="false" ht="12.8" hidden="false" customHeight="false" outlineLevel="0" collapsed="false">
      <c r="A198" s="3" t="n">
        <v>4</v>
      </c>
      <c r="B198" s="3" t="s">
        <v>89</v>
      </c>
      <c r="C198" s="1" t="n">
        <v>7</v>
      </c>
      <c r="D198" s="1" t="s">
        <v>65</v>
      </c>
      <c r="E198" s="1" t="n">
        <v>38</v>
      </c>
      <c r="F198" s="1" t="n">
        <v>4</v>
      </c>
      <c r="G198" s="5" t="s">
        <v>68</v>
      </c>
      <c r="H198" s="5" t="n">
        <v>929874</v>
      </c>
      <c r="I198" s="5" t="n">
        <v>1591</v>
      </c>
      <c r="J198" s="5" t="n">
        <v>1921222</v>
      </c>
      <c r="K198" s="5" t="n">
        <v>46189776</v>
      </c>
      <c r="L198" s="5" t="n">
        <v>0</v>
      </c>
      <c r="M198" s="6" t="n">
        <f aca="false">H198 / (H198 + J198)</f>
        <v>0.326146155723974</v>
      </c>
      <c r="N198" s="6" t="n">
        <f aca="false">K198 / (K198+ I198)</f>
        <v>0.999965556334369</v>
      </c>
      <c r="O198" s="6" t="n">
        <f aca="false">I198 / (I198 + K198)</f>
        <v>3.44436656312856E-005</v>
      </c>
      <c r="P198" s="6" t="n">
        <f aca="false">J198 / (H198 + J198)</f>
        <v>0.673853844276026</v>
      </c>
      <c r="Q198" s="6" t="n">
        <f aca="false">100 * (J198 + I198) / (H198 + I198 + J198 + K198)</f>
        <v>3.92071050754527</v>
      </c>
      <c r="R198" s="1" t="n">
        <f aca="false">(2 * S198 * M198) / (S198 + M198)</f>
        <v>0.491663716725256</v>
      </c>
      <c r="S198" s="6" t="n">
        <f aca="false">H198 / (H198 + I198)</f>
        <v>0.998291937968684</v>
      </c>
      <c r="T198" s="3" t="n">
        <f aca="false">AVERAGE(M198:S198)</f>
        <v>1.0586665946056</v>
      </c>
      <c r="V198" s="1" t="n">
        <f aca="false">I198+J198</f>
        <v>1922813</v>
      </c>
    </row>
    <row r="199" customFormat="false" ht="12.8" hidden="false" customHeight="false" outlineLevel="0" collapsed="false">
      <c r="A199" s="3" t="n">
        <v>4</v>
      </c>
      <c r="B199" s="3" t="s">
        <v>89</v>
      </c>
      <c r="C199" s="1" t="n">
        <v>7</v>
      </c>
      <c r="D199" s="1" t="s">
        <v>65</v>
      </c>
      <c r="E199" s="1" t="n">
        <v>39</v>
      </c>
      <c r="F199" s="1" t="n">
        <v>3</v>
      </c>
      <c r="G199" s="5" t="s">
        <v>69</v>
      </c>
      <c r="H199" s="5" t="n">
        <v>5977520</v>
      </c>
      <c r="I199" s="5" t="n">
        <v>2840915</v>
      </c>
      <c r="J199" s="5" t="n">
        <v>1024804</v>
      </c>
      <c r="K199" s="5" t="n">
        <v>348624907</v>
      </c>
      <c r="L199" s="5" t="n">
        <v>0</v>
      </c>
      <c r="M199" s="6" t="n">
        <f aca="false">H199 / (H199 + J199)</f>
        <v>0.853648017429642</v>
      </c>
      <c r="N199" s="6" t="n">
        <f aca="false">K199 / (K199+ I199)</f>
        <v>0.991916952311795</v>
      </c>
      <c r="O199" s="6" t="n">
        <f aca="false">I199 / (I199 + K199)</f>
        <v>0.00808304768820451</v>
      </c>
      <c r="P199" s="6" t="n">
        <f aca="false">J199 / (H199 + J199)</f>
        <v>0.146351982570358</v>
      </c>
      <c r="Q199" s="6" t="n">
        <f aca="false">100 * (J199 + I199) / (H199 + I199 + J199 + K199)</f>
        <v>1.07839958532885</v>
      </c>
      <c r="R199" s="1" t="n">
        <f aca="false">(2 * S199 * M199) / (S199 + M199)</f>
        <v>0.755655275451702</v>
      </c>
      <c r="S199" s="6" t="n">
        <f aca="false">H199 / (H199 + I199)</f>
        <v>0.677843630984409</v>
      </c>
      <c r="T199" s="3" t="n">
        <f aca="false">AVERAGE(M199:S199)</f>
        <v>0.644556927394994</v>
      </c>
      <c r="V199" s="1" t="n">
        <f aca="false">I199+J199</f>
        <v>3865719</v>
      </c>
    </row>
    <row r="200" customFormat="false" ht="12.8" hidden="false" customHeight="false" outlineLevel="0" collapsed="false">
      <c r="A200" s="3" t="n">
        <v>4</v>
      </c>
      <c r="B200" s="3" t="s">
        <v>89</v>
      </c>
      <c r="C200" s="1" t="n">
        <v>8</v>
      </c>
      <c r="D200" s="1" t="s">
        <v>70</v>
      </c>
      <c r="E200" s="1" t="n">
        <v>40</v>
      </c>
      <c r="F200" s="1" t="n">
        <v>2</v>
      </c>
      <c r="G200" s="5" t="s">
        <v>75</v>
      </c>
      <c r="H200" s="5" t="n">
        <v>531762</v>
      </c>
      <c r="I200" s="5" t="n">
        <v>66878</v>
      </c>
      <c r="J200" s="5" t="n">
        <v>5724566</v>
      </c>
      <c r="K200" s="5" t="n">
        <v>178062536</v>
      </c>
      <c r="L200" s="5" t="n">
        <v>0</v>
      </c>
      <c r="M200" s="6" t="n">
        <f aca="false">H200 / (H200 + J200)</f>
        <v>0.0849958633882367</v>
      </c>
      <c r="N200" s="6" t="n">
        <f aca="false">K200 / (K200+ I200)</f>
        <v>0.99962455386509</v>
      </c>
      <c r="O200" s="6" t="n">
        <f aca="false">I200 / (I200 + K200)</f>
        <v>0.000375446134909533</v>
      </c>
      <c r="P200" s="6" t="n">
        <f aca="false">J200 / (H200 + J200)</f>
        <v>0.915004136611763</v>
      </c>
      <c r="Q200" s="6" t="n">
        <f aca="false">100 * (J200 + I200) / (H200 + I200 + J200 + K200)</f>
        <v>3.14093917305168</v>
      </c>
      <c r="R200" s="1" t="n">
        <f aca="false">(2 * S200 * M200) / (S200 + M200)</f>
        <v>0.155146457284702</v>
      </c>
      <c r="S200" s="6" t="n">
        <f aca="false">H200 / (H200 + I200)</f>
        <v>0.888283442469598</v>
      </c>
      <c r="T200" s="3" t="n">
        <f aca="false">AVERAGE(M200:S200)</f>
        <v>0.883481296115139</v>
      </c>
      <c r="V200" s="1" t="n">
        <f aca="false">I200+J200</f>
        <v>5791444</v>
      </c>
    </row>
    <row r="201" customFormat="false" ht="12.8" hidden="false" customHeight="false" outlineLevel="0" collapsed="false">
      <c r="A201" s="3" t="n">
        <v>4</v>
      </c>
      <c r="B201" s="3" t="s">
        <v>89</v>
      </c>
      <c r="C201" s="1" t="n">
        <v>8</v>
      </c>
      <c r="D201" s="1" t="s">
        <v>70</v>
      </c>
      <c r="E201" s="1" t="n">
        <v>41</v>
      </c>
      <c r="F201" s="1" t="n">
        <v>1</v>
      </c>
      <c r="G201" s="5" t="s">
        <v>71</v>
      </c>
      <c r="H201" s="5" t="n">
        <v>1073889</v>
      </c>
      <c r="I201" s="5" t="n">
        <v>31136</v>
      </c>
      <c r="J201" s="5" t="n">
        <v>4514802</v>
      </c>
      <c r="K201" s="5" t="n">
        <v>60384135</v>
      </c>
      <c r="L201" s="5" t="n">
        <v>0</v>
      </c>
      <c r="M201" s="6" t="n">
        <f aca="false">H201 / (H201 + J201)</f>
        <v>0.192153940878105</v>
      </c>
      <c r="N201" s="6" t="n">
        <f aca="false">K201 / (K201+ I201)</f>
        <v>0.999484633611922</v>
      </c>
      <c r="O201" s="6" t="n">
        <f aca="false">I201 / (I201 + K201)</f>
        <v>0.00051536638807761</v>
      </c>
      <c r="P201" s="6" t="n">
        <f aca="false">J201 / (H201 + J201)</f>
        <v>0.807846059121895</v>
      </c>
      <c r="Q201" s="6" t="n">
        <f aca="false">100 * (J201 + I201) / (H201 + I201 + J201 + K201)</f>
        <v>6.88737139749277</v>
      </c>
      <c r="R201" s="1" t="n">
        <f aca="false">(2 * S201 * M201) / (S201 + M201)</f>
        <v>0.320864823066888</v>
      </c>
      <c r="S201" s="6" t="n">
        <f aca="false">H201 / (H201 + I201)</f>
        <v>0.971823261917151</v>
      </c>
      <c r="T201" s="3" t="n">
        <f aca="false">AVERAGE(M201:S201)</f>
        <v>1.4542942117824</v>
      </c>
      <c r="V201" s="1" t="n">
        <f aca="false">I201+J201</f>
        <v>4545938</v>
      </c>
    </row>
    <row r="202" customFormat="false" ht="12.8" hidden="false" customHeight="false" outlineLevel="0" collapsed="false">
      <c r="A202" s="3" t="n">
        <v>4</v>
      </c>
      <c r="B202" s="3" t="s">
        <v>89</v>
      </c>
      <c r="C202" s="1" t="n">
        <v>8</v>
      </c>
      <c r="D202" s="1" t="s">
        <v>70</v>
      </c>
      <c r="E202" s="1" t="n">
        <v>42</v>
      </c>
      <c r="F202" s="1" t="n">
        <v>3</v>
      </c>
      <c r="G202" s="5" t="s">
        <v>72</v>
      </c>
      <c r="H202" s="5" t="n">
        <v>1272737</v>
      </c>
      <c r="I202" s="5" t="n">
        <v>181460</v>
      </c>
      <c r="J202" s="5" t="n">
        <v>377209</v>
      </c>
      <c r="K202" s="5" t="n">
        <v>80818295</v>
      </c>
      <c r="L202" s="5" t="n">
        <v>0</v>
      </c>
      <c r="M202" s="6" t="n">
        <f aca="false">H202 / (H202 + J202)</f>
        <v>0.771381002772212</v>
      </c>
      <c r="N202" s="6" t="n">
        <f aca="false">K202 / (K202+ I202)</f>
        <v>0.997759746310344</v>
      </c>
      <c r="O202" s="6" t="n">
        <f aca="false">I202 / (I202 + K202)</f>
        <v>0.00224025368965622</v>
      </c>
      <c r="P202" s="6" t="n">
        <f aca="false">J202 / (H202 + J202)</f>
        <v>0.228618997227788</v>
      </c>
      <c r="Q202" s="6" t="n">
        <f aca="false">100 * (J202 + I202) / (H202 + I202 + J202 + K202)</f>
        <v>0.675947998892337</v>
      </c>
      <c r="R202" s="1" t="n">
        <f aca="false">(2 * S202 * M202) / (S202 + M202)</f>
        <v>0.820024721799221</v>
      </c>
      <c r="S202" s="6" t="n">
        <f aca="false">H202 / (H202 + I202)</f>
        <v>0.875216356518408</v>
      </c>
      <c r="T202" s="3" t="n">
        <f aca="false">AVERAGE(M202:S202)</f>
        <v>0.624455582458567</v>
      </c>
      <c r="V202" s="1" t="n">
        <f aca="false">I202+J202</f>
        <v>558669</v>
      </c>
    </row>
    <row r="203" customFormat="false" ht="12.8" hidden="false" customHeight="false" outlineLevel="0" collapsed="false">
      <c r="A203" s="3" t="n">
        <v>4</v>
      </c>
      <c r="B203" s="3" t="s">
        <v>89</v>
      </c>
      <c r="C203" s="1" t="n">
        <v>8</v>
      </c>
      <c r="D203" s="1" t="s">
        <v>70</v>
      </c>
      <c r="E203" s="1" t="n">
        <v>43</v>
      </c>
      <c r="F203" s="1" t="n">
        <v>4</v>
      </c>
      <c r="G203" s="5" t="s">
        <v>73</v>
      </c>
      <c r="H203" s="5" t="n">
        <v>2706845</v>
      </c>
      <c r="I203" s="5" t="n">
        <v>1557533</v>
      </c>
      <c r="J203" s="5" t="n">
        <v>1231677</v>
      </c>
      <c r="K203" s="5" t="n">
        <v>219886550</v>
      </c>
      <c r="L203" s="5" t="n">
        <v>107437</v>
      </c>
      <c r="M203" s="6" t="n">
        <f aca="false">H203 / (H203 + J203)</f>
        <v>0.687274312546686</v>
      </c>
      <c r="N203" s="6" t="n">
        <f aca="false">K203 / (K203+ I203)</f>
        <v>0.992966472714469</v>
      </c>
      <c r="O203" s="6" t="n">
        <f aca="false">I203 / (I203 + K203)</f>
        <v>0.00703352728553149</v>
      </c>
      <c r="P203" s="6" t="n">
        <f aca="false">J203 / (H203 + J203)</f>
        <v>0.312725687453314</v>
      </c>
      <c r="Q203" s="6" t="n">
        <f aca="false">100 * (J203 + I203) / (H203 + I203 + J203 + K203)</f>
        <v>1.23754448574237</v>
      </c>
      <c r="R203" s="1" t="n">
        <f aca="false">(2 * S203 * M203) / (S203 + M203)</f>
        <v>0.65997269258433</v>
      </c>
      <c r="S203" s="6" t="n">
        <f aca="false">H203 / (H203 + I203)</f>
        <v>0.634757284649719</v>
      </c>
      <c r="T203" s="3" t="n">
        <f aca="false">AVERAGE(M203:S203)</f>
        <v>0.647467780425202</v>
      </c>
      <c r="V203" s="1" t="n">
        <f aca="false">I203+J203</f>
        <v>2789210</v>
      </c>
    </row>
    <row r="204" customFormat="false" ht="12.8" hidden="false" customHeight="false" outlineLevel="0" collapsed="false">
      <c r="A204" s="3" t="n">
        <v>4</v>
      </c>
      <c r="B204" s="3" t="s">
        <v>89</v>
      </c>
      <c r="C204" s="1" t="n">
        <v>8</v>
      </c>
      <c r="D204" s="1" t="s">
        <v>70</v>
      </c>
      <c r="E204" s="1" t="n">
        <v>44</v>
      </c>
      <c r="F204" s="1" t="n">
        <v>5</v>
      </c>
      <c r="G204" s="5" t="s">
        <v>74</v>
      </c>
      <c r="H204" s="5" t="n">
        <v>2926414</v>
      </c>
      <c r="I204" s="5" t="n">
        <v>493871</v>
      </c>
      <c r="J204" s="5" t="n">
        <v>1004313</v>
      </c>
      <c r="K204" s="5" t="n">
        <v>627004365</v>
      </c>
      <c r="L204" s="5" t="n">
        <v>0</v>
      </c>
      <c r="M204" s="6" t="n">
        <f aca="false">H204 / (H204 + J204)</f>
        <v>0.744496883146553</v>
      </c>
      <c r="N204" s="6" t="n">
        <f aca="false">K204 / (K204+ I204)</f>
        <v>0.99921295236916</v>
      </c>
      <c r="O204" s="6" t="n">
        <f aca="false">I204 / (I204 + K204)</f>
        <v>0.000787047630839874</v>
      </c>
      <c r="P204" s="6" t="n">
        <f aca="false">J204 / (H204 + J204)</f>
        <v>0.255503116853447</v>
      </c>
      <c r="Q204" s="6" t="n">
        <f aca="false">100 * (J204 + I204) / (H204 + I204 + J204 + K204)</f>
        <v>0.237268812137146</v>
      </c>
      <c r="R204" s="1" t="n">
        <f aca="false">(2 * S204 * M204) / (S204 + M204)</f>
        <v>0.796193503697178</v>
      </c>
      <c r="S204" s="6" t="n">
        <f aca="false">H204 / (H204 + I204)</f>
        <v>0.855605307744822</v>
      </c>
      <c r="T204" s="3" t="n">
        <f aca="false">AVERAGE(M204:S204)</f>
        <v>0.555581089082735</v>
      </c>
      <c r="V204" s="1" t="n">
        <f aca="false">I204+J204</f>
        <v>1498184</v>
      </c>
    </row>
    <row r="205" customFormat="false" ht="12.8" hidden="false" customHeight="false" outlineLevel="0" collapsed="false">
      <c r="A205" s="3" t="n">
        <v>4</v>
      </c>
      <c r="B205" s="3" t="s">
        <v>89</v>
      </c>
      <c r="C205" s="1" t="n">
        <v>8</v>
      </c>
      <c r="D205" s="1" t="s">
        <v>70</v>
      </c>
      <c r="E205" s="1" t="n">
        <v>45</v>
      </c>
      <c r="F205" s="1" t="n">
        <v>6</v>
      </c>
      <c r="G205" s="5" t="s">
        <v>76</v>
      </c>
      <c r="H205" s="5" t="n">
        <v>6589378</v>
      </c>
      <c r="I205" s="5" t="n">
        <v>1708994</v>
      </c>
      <c r="J205" s="5" t="n">
        <v>2709935</v>
      </c>
      <c r="K205" s="5" t="n">
        <v>123987110</v>
      </c>
      <c r="L205" s="5" t="n">
        <v>0</v>
      </c>
      <c r="M205" s="6" t="n">
        <f aca="false">H205 / (H205 + J205)</f>
        <v>0.708587612869897</v>
      </c>
      <c r="N205" s="6" t="n">
        <f aca="false">K205 / (K205+ I205)</f>
        <v>0.986403763158801</v>
      </c>
      <c r="O205" s="6" t="n">
        <f aca="false">I205 / (I205 + K205)</f>
        <v>0.0135962368411992</v>
      </c>
      <c r="P205" s="6" t="n">
        <f aca="false">J205 / (H205 + J205)</f>
        <v>0.291412387130103</v>
      </c>
      <c r="Q205" s="6" t="n">
        <f aca="false">100 * (J205 + I205) / (H205 + I205 + J205 + K205)</f>
        <v>3.27339186633277</v>
      </c>
      <c r="R205" s="1" t="n">
        <f aca="false">(2 * S205 * M205) / (S205 + M205)</f>
        <v>0.748891459302743</v>
      </c>
      <c r="S205" s="6" t="n">
        <f aca="false">H205 / (H205 + I205)</f>
        <v>0.794056713774702</v>
      </c>
      <c r="T205" s="3" t="n">
        <f aca="false">AVERAGE(M205:S205)</f>
        <v>0.973762862772887</v>
      </c>
      <c r="V205" s="1" t="n">
        <f aca="false">I205+J205</f>
        <v>4418929</v>
      </c>
    </row>
    <row r="206" customFormat="false" ht="12.8" hidden="false" customHeight="false" outlineLevel="0" collapsed="false">
      <c r="A206" s="3" t="n">
        <v>4</v>
      </c>
      <c r="B206" s="3" t="s">
        <v>89</v>
      </c>
      <c r="C206" s="1" t="n">
        <v>1</v>
      </c>
      <c r="D206" s="1" t="s">
        <v>77</v>
      </c>
      <c r="E206" s="1" t="n">
        <v>46</v>
      </c>
      <c r="F206" s="1" t="n">
        <v>4</v>
      </c>
      <c r="G206" s="5" t="s">
        <v>78</v>
      </c>
      <c r="H206" s="5" t="n">
        <v>82182</v>
      </c>
      <c r="I206" s="5" t="n">
        <v>11201038</v>
      </c>
      <c r="J206" s="5" t="n">
        <v>7122</v>
      </c>
      <c r="K206" s="5" t="n">
        <v>36981298</v>
      </c>
      <c r="L206" s="5" t="n">
        <v>1283</v>
      </c>
      <c r="M206" s="6" t="n">
        <f aca="false">H206 / (H206 + J206)</f>
        <v>0.92024993281376</v>
      </c>
      <c r="N206" s="6" t="n">
        <f aca="false">K206 / (K206+ I206)</f>
        <v>0.767528124829813</v>
      </c>
      <c r="O206" s="6" t="n">
        <f aca="false">I206 / (I206 + K206)</f>
        <v>0.232471875170187</v>
      </c>
      <c r="P206" s="6" t="n">
        <f aca="false">J206 / (H206 + J206)</f>
        <v>0.0797500671862403</v>
      </c>
      <c r="Q206" s="6" t="n">
        <f aca="false">100 * (J206 + I206) / (H206 + I206 + J206 + K206)</f>
        <v>23.2189335187286</v>
      </c>
      <c r="R206" s="1" t="n">
        <f aca="false">(2 * S206 * M206) / (S206 + M206)</f>
        <v>0.0144527283477265</v>
      </c>
      <c r="S206" s="6" t="n">
        <f aca="false">H206 / (H206 + I206)</f>
        <v>0.00728355912585237</v>
      </c>
      <c r="T206" s="3" t="n">
        <f aca="false">AVERAGE(M206:S206)</f>
        <v>3.6058099723146</v>
      </c>
      <c r="V206" s="1" t="n">
        <f aca="false">I206+J206</f>
        <v>11208160</v>
      </c>
    </row>
    <row r="207" customFormat="false" ht="12.8" hidden="false" customHeight="false" outlineLevel="0" collapsed="false">
      <c r="A207" s="3" t="n">
        <v>4</v>
      </c>
      <c r="B207" s="3" t="s">
        <v>89</v>
      </c>
      <c r="C207" s="1" t="n">
        <v>1</v>
      </c>
      <c r="D207" s="1" t="s">
        <v>77</v>
      </c>
      <c r="E207" s="1" t="n">
        <v>47</v>
      </c>
      <c r="F207" s="1" t="n">
        <v>3</v>
      </c>
      <c r="G207" s="5" t="s">
        <v>81</v>
      </c>
      <c r="H207" s="5" t="n">
        <v>1117756</v>
      </c>
      <c r="I207" s="5" t="n">
        <v>5715641</v>
      </c>
      <c r="J207" s="5" t="n">
        <v>2886752</v>
      </c>
      <c r="K207" s="5" t="n">
        <v>417306400</v>
      </c>
      <c r="L207" s="5" t="n">
        <v>0</v>
      </c>
      <c r="M207" s="6" t="n">
        <f aca="false">H207 / (H207 + J207)</f>
        <v>0.279124426771029</v>
      </c>
      <c r="N207" s="6" t="n">
        <f aca="false">K207 / (K207+ I207)</f>
        <v>0.986488550368467</v>
      </c>
      <c r="O207" s="6" t="n">
        <f aca="false">I207 / (I207 + K207)</f>
        <v>0.0135114496315335</v>
      </c>
      <c r="P207" s="6" t="n">
        <f aca="false">J207 / (H207 + J207)</f>
        <v>0.720875573228971</v>
      </c>
      <c r="Q207" s="6" t="n">
        <f aca="false">100 * (J207 + I207) / (H207 + I207 + J207 + K207)</f>
        <v>2.01448669178646</v>
      </c>
      <c r="R207" s="1" t="n">
        <f aca="false">(2 * S207 * M207) / (S207 + M207)</f>
        <v>0.206267908788645</v>
      </c>
      <c r="S207" s="6" t="n">
        <f aca="false">H207 / (H207 + I207)</f>
        <v>0.163572524763306</v>
      </c>
      <c r="T207" s="3" t="n">
        <f aca="false">AVERAGE(M207:S207)</f>
        <v>0.626332446476916</v>
      </c>
      <c r="V207" s="1" t="n">
        <f aca="false">I207+J207</f>
        <v>8602393</v>
      </c>
    </row>
    <row r="208" customFormat="false" ht="12.8" hidden="false" customHeight="false" outlineLevel="0" collapsed="false">
      <c r="A208" s="3" t="n">
        <v>4</v>
      </c>
      <c r="B208" s="3" t="s">
        <v>89</v>
      </c>
      <c r="C208" s="1" t="n">
        <v>1</v>
      </c>
      <c r="D208" s="1" t="s">
        <v>77</v>
      </c>
      <c r="E208" s="1" t="n">
        <v>48</v>
      </c>
      <c r="F208" s="1" t="n">
        <v>1</v>
      </c>
      <c r="G208" s="5" t="s">
        <v>79</v>
      </c>
      <c r="H208" s="5" t="n">
        <v>1381701</v>
      </c>
      <c r="I208" s="5" t="n">
        <v>184760</v>
      </c>
      <c r="J208" s="5" t="n">
        <v>226823</v>
      </c>
      <c r="K208" s="5" t="n">
        <v>135829383</v>
      </c>
      <c r="L208" s="5" t="n">
        <v>137795</v>
      </c>
      <c r="M208" s="6" t="n">
        <f aca="false">H208 / (H208 + J208)</f>
        <v>0.858986872437091</v>
      </c>
      <c r="N208" s="6" t="n">
        <f aca="false">K208 / (K208+ I208)</f>
        <v>0.998641611850615</v>
      </c>
      <c r="O208" s="6" t="n">
        <f aca="false">I208 / (I208 + K208)</f>
        <v>0.00135838814938532</v>
      </c>
      <c r="P208" s="6" t="n">
        <f aca="false">J208 / (H208 + J208)</f>
        <v>0.141013127562909</v>
      </c>
      <c r="Q208" s="6" t="n">
        <f aca="false">100 * (J208 + I208) / (H208 + I208 + J208 + K208)</f>
        <v>0.299066286805792</v>
      </c>
      <c r="R208" s="1" t="n">
        <f aca="false">(2 * S208 * M208) / (S208 + M208)</f>
        <v>0.870366946615496</v>
      </c>
      <c r="S208" s="6" t="n">
        <f aca="false">H208 / (H208 + I208)</f>
        <v>0.882052601373414</v>
      </c>
      <c r="T208" s="3" t="n">
        <f aca="false">AVERAGE(M208:S208)</f>
        <v>0.578783690684957</v>
      </c>
      <c r="V208" s="1" t="n">
        <f aca="false">I208+J208</f>
        <v>411583</v>
      </c>
    </row>
    <row r="209" customFormat="false" ht="12.8" hidden="false" customHeight="false" outlineLevel="0" collapsed="false">
      <c r="A209" s="3" t="n">
        <v>4</v>
      </c>
      <c r="B209" s="3" t="s">
        <v>89</v>
      </c>
      <c r="C209" s="1" t="n">
        <v>1</v>
      </c>
      <c r="D209" s="1" t="s">
        <v>77</v>
      </c>
      <c r="E209" s="1" t="n">
        <v>49</v>
      </c>
      <c r="F209" s="1" t="n">
        <v>2</v>
      </c>
      <c r="G209" s="5" t="s">
        <v>80</v>
      </c>
      <c r="H209" s="5" t="n">
        <v>1927695</v>
      </c>
      <c r="I209" s="5" t="n">
        <v>19757082</v>
      </c>
      <c r="J209" s="5" t="n">
        <v>155996</v>
      </c>
      <c r="K209" s="5" t="n">
        <v>349769532</v>
      </c>
      <c r="L209" s="5" t="n">
        <v>34751</v>
      </c>
      <c r="M209" s="6" t="n">
        <f aca="false">H209 / (H209 + J209)</f>
        <v>0.925134772862195</v>
      </c>
      <c r="N209" s="6" t="n">
        <f aca="false">K209 / (K209+ I209)</f>
        <v>0.946534075621411</v>
      </c>
      <c r="O209" s="6" t="n">
        <f aca="false">I209 / (I209 + K209)</f>
        <v>0.0534659243785889</v>
      </c>
      <c r="P209" s="6" t="n">
        <f aca="false">J209 / (H209 + J209)</f>
        <v>0.074865227137805</v>
      </c>
      <c r="Q209" s="6" t="n">
        <f aca="false">100 * (J209 + I209) / (H209 + I209 + J209 + K209)</f>
        <v>5.35859144164476</v>
      </c>
      <c r="R209" s="1" t="n">
        <f aca="false">(2 * S209 * M209) / (S209 + M209)</f>
        <v>0.162206079079224</v>
      </c>
      <c r="S209" s="6" t="n">
        <f aca="false">H209 / (H209 + I209)</f>
        <v>0.0888962335190258</v>
      </c>
      <c r="T209" s="3" t="n">
        <f aca="false">AVERAGE(M209:S209)</f>
        <v>1.087099107749</v>
      </c>
      <c r="V209" s="1" t="n">
        <f aca="false">I209+J209</f>
        <v>19913078</v>
      </c>
    </row>
    <row r="210" customFormat="false" ht="12.8" hidden="false" customHeight="false" outlineLevel="0" collapsed="false">
      <c r="A210" s="3" t="n">
        <v>4</v>
      </c>
      <c r="B210" s="3" t="s">
        <v>89</v>
      </c>
      <c r="C210" s="1" t="n">
        <v>11</v>
      </c>
      <c r="D210" s="1" t="s">
        <v>82</v>
      </c>
      <c r="E210" s="1" t="n">
        <v>50</v>
      </c>
      <c r="F210" s="1" t="n">
        <v>3</v>
      </c>
      <c r="G210" s="5" t="s">
        <v>83</v>
      </c>
      <c r="H210" s="5" t="n">
        <v>545781</v>
      </c>
      <c r="I210" s="5" t="n">
        <v>15777</v>
      </c>
      <c r="J210" s="5" t="n">
        <v>131594</v>
      </c>
      <c r="K210" s="5" t="n">
        <v>811567973</v>
      </c>
      <c r="L210" s="5" t="n">
        <v>0</v>
      </c>
      <c r="M210" s="6" t="n">
        <f aca="false">H210 / (H210 + J210)</f>
        <v>0.805729470381989</v>
      </c>
      <c r="N210" s="6" t="n">
        <f aca="false">K210 / (K210+ I210)</f>
        <v>0.999980560231769</v>
      </c>
      <c r="O210" s="6" t="n">
        <f aca="false">I210 / (I210 + K210)</f>
        <v>1.94397682309435E-005</v>
      </c>
      <c r="P210" s="6" t="n">
        <f aca="false">J210 / (H210 + J210)</f>
        <v>0.194270529618011</v>
      </c>
      <c r="Q210" s="6" t="n">
        <f aca="false">100 * (J210 + I210) / (H210 + I210 + J210 + K210)</f>
        <v>0.0181433033619576</v>
      </c>
      <c r="R210" s="1" t="n">
        <f aca="false">(2 * S210 * M210) / (S210 + M210)</f>
        <v>0.881050064854193</v>
      </c>
      <c r="S210" s="6" t="n">
        <f aca="false">H210 / (H210 + I210)</f>
        <v>0.971904950156529</v>
      </c>
      <c r="T210" s="3" t="n">
        <f aca="false">AVERAGE(M210:S210)</f>
        <v>0.553014045481811</v>
      </c>
      <c r="V210" s="1" t="n">
        <f aca="false">I210+J210</f>
        <v>147371</v>
      </c>
    </row>
    <row r="211" customFormat="false" ht="12.8" hidden="false" customHeight="false" outlineLevel="0" collapsed="false">
      <c r="A211" s="3" t="n">
        <v>4</v>
      </c>
      <c r="B211" s="3" t="s">
        <v>89</v>
      </c>
      <c r="C211" s="1" t="n">
        <v>11</v>
      </c>
      <c r="D211" s="1" t="s">
        <v>82</v>
      </c>
      <c r="E211" s="1" t="n">
        <v>51</v>
      </c>
      <c r="F211" s="1" t="n">
        <v>2</v>
      </c>
      <c r="G211" s="5" t="s">
        <v>84</v>
      </c>
      <c r="H211" s="5" t="n">
        <v>1635772</v>
      </c>
      <c r="I211" s="5" t="n">
        <v>138439</v>
      </c>
      <c r="J211" s="5" t="n">
        <v>840133</v>
      </c>
      <c r="K211" s="5" t="n">
        <v>963557419</v>
      </c>
      <c r="L211" s="5" t="n">
        <v>0</v>
      </c>
      <c r="M211" s="6" t="n">
        <f aca="false">H211 / (H211 + J211)</f>
        <v>0.660676399134862</v>
      </c>
      <c r="N211" s="6" t="n">
        <f aca="false">K211 / (K211+ I211)</f>
        <v>0.999856345755924</v>
      </c>
      <c r="O211" s="6" t="n">
        <f aca="false">I211 / (I211 + K211)</f>
        <v>0.000143654244075832</v>
      </c>
      <c r="P211" s="6" t="n">
        <f aca="false">J211 / (H211 + J211)</f>
        <v>0.339323600865138</v>
      </c>
      <c r="Q211" s="6" t="n">
        <f aca="false">100 * (J211 + I211) / (H211 + I211 + J211 + K211)</f>
        <v>0.101283440219935</v>
      </c>
      <c r="R211" s="1" t="n">
        <f aca="false">(2 * S211 * M211) / (S211 + M211)</f>
        <v>0.769754049065955</v>
      </c>
      <c r="S211" s="6" t="n">
        <f aca="false">H211 / (H211 + I211)</f>
        <v>0.921971512971118</v>
      </c>
      <c r="T211" s="3" t="n">
        <f aca="false">AVERAGE(M211:S211)</f>
        <v>0.541858428893858</v>
      </c>
      <c r="V211" s="1" t="n">
        <f aca="false">I211+J211</f>
        <v>978572</v>
      </c>
    </row>
    <row r="212" customFormat="false" ht="12.8" hidden="false" customHeight="false" outlineLevel="0" collapsed="false">
      <c r="A212" s="3" t="n">
        <v>4</v>
      </c>
      <c r="B212" s="3" t="s">
        <v>89</v>
      </c>
      <c r="C212" s="1" t="n">
        <v>11</v>
      </c>
      <c r="D212" s="1" t="s">
        <v>82</v>
      </c>
      <c r="E212" s="1" t="n">
        <v>52</v>
      </c>
      <c r="F212" s="1" t="n">
        <v>1</v>
      </c>
      <c r="G212" s="5" t="s">
        <v>85</v>
      </c>
      <c r="H212" s="5" t="n">
        <v>1647188</v>
      </c>
      <c r="I212" s="5" t="n">
        <v>465073</v>
      </c>
      <c r="J212" s="5" t="n">
        <v>373275</v>
      </c>
      <c r="K212" s="5" t="n">
        <v>1378995699</v>
      </c>
      <c r="L212" s="5" t="n">
        <v>0</v>
      </c>
      <c r="M212" s="6" t="n">
        <f aca="false">H212 / (H212 + J212)</f>
        <v>0.81525274157458</v>
      </c>
      <c r="N212" s="6" t="n">
        <f aca="false">K212 / (K212+ I212)</f>
        <v>0.999662858843513</v>
      </c>
      <c r="O212" s="6" t="n">
        <f aca="false">I212 / (I212 + K212)</f>
        <v>0.000337141156486616</v>
      </c>
      <c r="P212" s="6" t="n">
        <f aca="false">J212 / (H212 + J212)</f>
        <v>0.18474725842542</v>
      </c>
      <c r="Q212" s="6" t="n">
        <f aca="false">100 * (J212 + I212) / (H212 + I212 + J212 + K212)</f>
        <v>0.060684718602059</v>
      </c>
      <c r="R212" s="1" t="n">
        <f aca="false">(2 * S212 * M212) / (S212 + M212)</f>
        <v>0.797143966062094</v>
      </c>
      <c r="S212" s="6" t="n">
        <f aca="false">H212 / (H212 + I212)</f>
        <v>0.779822190534219</v>
      </c>
      <c r="T212" s="3" t="n">
        <f aca="false">AVERAGE(M212:S212)</f>
        <v>0.519664410742625</v>
      </c>
      <c r="V212" s="1" t="n">
        <f aca="false">I212+J212</f>
        <v>838348</v>
      </c>
    </row>
    <row r="213" customFormat="false" ht="12.8" hidden="false" customHeight="false" outlineLevel="0" collapsed="false">
      <c r="A213" s="3" t="n">
        <v>4</v>
      </c>
      <c r="B213" s="3" t="s">
        <v>89</v>
      </c>
      <c r="C213" s="1" t="n">
        <v>11</v>
      </c>
      <c r="D213" s="1" t="s">
        <v>82</v>
      </c>
      <c r="E213" s="1" t="n">
        <v>53</v>
      </c>
      <c r="F213" s="1" t="n">
        <v>4</v>
      </c>
      <c r="G213" s="5" t="s">
        <v>86</v>
      </c>
      <c r="H213" s="5" t="n">
        <v>5315444</v>
      </c>
      <c r="I213" s="5" t="n">
        <v>226463</v>
      </c>
      <c r="J213" s="5" t="n">
        <v>525396</v>
      </c>
      <c r="K213" s="5" t="n">
        <v>478389552</v>
      </c>
      <c r="L213" s="5" t="n">
        <v>0</v>
      </c>
      <c r="M213" s="6" t="n">
        <f aca="false">H213 / (H213 + J213)</f>
        <v>0.910047869826943</v>
      </c>
      <c r="N213" s="6" t="n">
        <f aca="false">K213 / (K213+ I213)</f>
        <v>0.999526837813816</v>
      </c>
      <c r="O213" s="6" t="n">
        <f aca="false">I213 / (I213 + K213)</f>
        <v>0.000473162186183845</v>
      </c>
      <c r="P213" s="6" t="n">
        <f aca="false">J213 / (H213 + J213)</f>
        <v>0.0899521301730573</v>
      </c>
      <c r="Q213" s="6" t="n">
        <f aca="false">100 * (J213 + I213) / (H213 + I213 + J213 + K213)</f>
        <v>0.155196276456858</v>
      </c>
      <c r="R213" s="1" t="n">
        <f aca="false">(2 * S213 * M213) / (S213 + M213)</f>
        <v>0.933947490882473</v>
      </c>
      <c r="S213" s="6" t="n">
        <f aca="false">H213 / (H213 + I213)</f>
        <v>0.959136268436118</v>
      </c>
      <c r="T213" s="3" t="n">
        <f aca="false">AVERAGE(M213:S213)</f>
        <v>0.578325719396493</v>
      </c>
      <c r="V213" s="1" t="n">
        <f aca="false">I213+J213</f>
        <v>751859</v>
      </c>
    </row>
    <row r="214" customFormat="false" ht="12.8" hidden="false" customHeight="false" outlineLevel="0" collapsed="false">
      <c r="A214" s="3" t="n">
        <v>5</v>
      </c>
      <c r="B214" s="3" t="s">
        <v>90</v>
      </c>
      <c r="C214" s="1" t="n">
        <v>3</v>
      </c>
      <c r="D214" s="1" t="s">
        <v>23</v>
      </c>
      <c r="E214" s="1" t="n">
        <v>1</v>
      </c>
      <c r="F214" s="1" t="n">
        <v>4</v>
      </c>
      <c r="G214" s="5" t="s">
        <v>24</v>
      </c>
      <c r="H214" s="5" t="n">
        <v>668350</v>
      </c>
      <c r="I214" s="5" t="n">
        <v>1609</v>
      </c>
      <c r="J214" s="5" t="n">
        <v>2512</v>
      </c>
      <c r="K214" s="5" t="n">
        <v>67567498</v>
      </c>
      <c r="L214" s="5" t="n">
        <v>8</v>
      </c>
      <c r="M214" s="6" t="n">
        <f aca="false">H214 / (H214 + J214)</f>
        <v>0.9962555637374</v>
      </c>
      <c r="N214" s="6" t="n">
        <f aca="false">K214 / (K214+ I214)</f>
        <v>0.999976187342538</v>
      </c>
      <c r="O214" s="6" t="n">
        <f aca="false">I214 / (I214 + K214)</f>
        <v>2.38126574619374E-005</v>
      </c>
      <c r="P214" s="6" t="n">
        <f aca="false">J214 / (H214 + J214)</f>
        <v>0.00374443626259946</v>
      </c>
      <c r="Q214" s="6" t="n">
        <f aca="false">100 * (J214 + I214) / (H214 + I214 + J214 + K214)</f>
        <v>0.00603898281372314</v>
      </c>
      <c r="R214" s="1" t="n">
        <f aca="false">(2 * S214 * M214) / (S214 + M214)</f>
        <v>0.996926509951738</v>
      </c>
      <c r="S214" s="6" t="n">
        <f aca="false">H214 / (H214 + I214)</f>
        <v>0.997598360496687</v>
      </c>
      <c r="T214" s="3" t="n">
        <f aca="false">AVERAGE(M214:S214)</f>
        <v>0.571509121894593</v>
      </c>
      <c r="V214" s="1" t="n">
        <f aca="false">I214+J214</f>
        <v>4121</v>
      </c>
    </row>
    <row r="215" customFormat="false" ht="12.8" hidden="false" customHeight="false" outlineLevel="0" collapsed="false">
      <c r="A215" s="3" t="n">
        <v>5</v>
      </c>
      <c r="B215" s="3" t="s">
        <v>90</v>
      </c>
      <c r="C215" s="1" t="n">
        <v>3</v>
      </c>
      <c r="D215" s="1" t="s">
        <v>23</v>
      </c>
      <c r="E215" s="1" t="n">
        <v>2</v>
      </c>
      <c r="F215" s="1" t="n">
        <v>1</v>
      </c>
      <c r="G215" s="5" t="s">
        <v>25</v>
      </c>
      <c r="H215" s="5" t="n">
        <v>4814013</v>
      </c>
      <c r="I215" s="5" t="n">
        <v>8031</v>
      </c>
      <c r="J215" s="5" t="n">
        <v>14177</v>
      </c>
      <c r="K215" s="5" t="n">
        <v>366705273</v>
      </c>
      <c r="L215" s="5" t="n">
        <v>0</v>
      </c>
      <c r="M215" s="6" t="n">
        <f aca="false">H215 / (H215 + J215)</f>
        <v>0.997063702961151</v>
      </c>
      <c r="N215" s="6" t="n">
        <f aca="false">K215 / (K215+ I215)</f>
        <v>0.999978100058241</v>
      </c>
      <c r="O215" s="6" t="n">
        <f aca="false">I215 / (I215 + K215)</f>
        <v>2.18999417594078E-005</v>
      </c>
      <c r="P215" s="6" t="n">
        <f aca="false">J215 / (H215 + J215)</f>
        <v>0.00293629703884893</v>
      </c>
      <c r="Q215" s="6" t="n">
        <f aca="false">100 * (J215 + I215) / (H215 + I215 + J215 + K215)</f>
        <v>0.00597725970278841</v>
      </c>
      <c r="R215" s="1" t="n">
        <f aca="false">(2 * S215 * M215) / (S215 + M215)</f>
        <v>0.997698708653075</v>
      </c>
      <c r="S215" s="6" t="n">
        <f aca="false">H215 / (H215 + I215)</f>
        <v>0.998334523699908</v>
      </c>
      <c r="T215" s="3" t="n">
        <f aca="false">AVERAGE(M215:S215)</f>
        <v>0.571715784579396</v>
      </c>
      <c r="V215" s="1" t="n">
        <f aca="false">I215+J215</f>
        <v>22208</v>
      </c>
    </row>
    <row r="216" customFormat="false" ht="12.8" hidden="false" customHeight="false" outlineLevel="0" collapsed="false">
      <c r="A216" s="3" t="n">
        <v>5</v>
      </c>
      <c r="B216" s="3" t="s">
        <v>90</v>
      </c>
      <c r="C216" s="1" t="n">
        <v>3</v>
      </c>
      <c r="D216" s="1" t="s">
        <v>23</v>
      </c>
      <c r="E216" s="1" t="n">
        <v>3</v>
      </c>
      <c r="F216" s="1" t="n">
        <v>2</v>
      </c>
      <c r="G216" s="5" t="s">
        <v>26</v>
      </c>
      <c r="H216" s="5" t="n">
        <v>5451350</v>
      </c>
      <c r="I216" s="5" t="n">
        <v>13476</v>
      </c>
      <c r="J216" s="5" t="n">
        <v>6639</v>
      </c>
      <c r="K216" s="5" t="n">
        <v>86640993</v>
      </c>
      <c r="L216" s="5" t="n">
        <v>11857</v>
      </c>
      <c r="M216" s="6" t="n">
        <f aca="false">H216 / (H216 + J216)</f>
        <v>0.998783617922279</v>
      </c>
      <c r="N216" s="6" t="n">
        <f aca="false">K216 / (K216+ I216)</f>
        <v>0.999844485804881</v>
      </c>
      <c r="O216" s="6" t="n">
        <f aca="false">I216 / (I216 + K216)</f>
        <v>0.000155514195119008</v>
      </c>
      <c r="P216" s="6" t="n">
        <f aca="false">J216 / (H216 + J216)</f>
        <v>0.0012163820777213</v>
      </c>
      <c r="Q216" s="6" t="n">
        <f aca="false">100 * (J216 + I216) / (H216 + I216 + J216 + K216)</f>
        <v>0.0218374370163914</v>
      </c>
      <c r="R216" s="1" t="n">
        <f aca="false">(2 * S216 * M216) / (S216 + M216)</f>
        <v>0.998158441757001</v>
      </c>
      <c r="S216" s="6" t="n">
        <f aca="false">H216 / (H216 + I216)</f>
        <v>0.997534047744612</v>
      </c>
      <c r="T216" s="3" t="n">
        <f aca="false">AVERAGE(M216:S216)</f>
        <v>0.573932846645429</v>
      </c>
      <c r="V216" s="1" t="n">
        <f aca="false">I216+J216</f>
        <v>20115</v>
      </c>
    </row>
    <row r="217" customFormat="false" ht="12.8" hidden="false" customHeight="false" outlineLevel="0" collapsed="false">
      <c r="A217" s="3" t="n">
        <v>5</v>
      </c>
      <c r="B217" s="3" t="s">
        <v>90</v>
      </c>
      <c r="C217" s="1" t="n">
        <v>3</v>
      </c>
      <c r="D217" s="1" t="s">
        <v>23</v>
      </c>
      <c r="E217" s="1" t="n">
        <v>4</v>
      </c>
      <c r="F217" s="1" t="n">
        <v>3</v>
      </c>
      <c r="G217" s="5" t="s">
        <v>27</v>
      </c>
      <c r="H217" s="5" t="n">
        <v>8631028</v>
      </c>
      <c r="I217" s="5" t="n">
        <v>19124</v>
      </c>
      <c r="J217" s="5" t="n">
        <v>11066</v>
      </c>
      <c r="K217" s="5" t="n">
        <v>116519562</v>
      </c>
      <c r="L217" s="5" t="n">
        <v>0</v>
      </c>
      <c r="M217" s="6" t="n">
        <f aca="false">H217 / (H217 + J217)</f>
        <v>0.998719523300719</v>
      </c>
      <c r="N217" s="6" t="n">
        <f aca="false">K217 / (K217+ I217)</f>
        <v>0.999835899986035</v>
      </c>
      <c r="O217" s="6" t="n">
        <f aca="false">I217 / (I217 + K217)</f>
        <v>0.000164100013964462</v>
      </c>
      <c r="P217" s="6" t="n">
        <f aca="false">J217 / (H217 + J217)</f>
        <v>0.00128047669928145</v>
      </c>
      <c r="Q217" s="6" t="n">
        <f aca="false">100 * (J217 + I217) / (H217 + I217 + J217 + K217)</f>
        <v>0.0241171208551345</v>
      </c>
      <c r="R217" s="1" t="n">
        <f aca="false">(2 * S217 * M217) / (S217 + M217)</f>
        <v>0.998254130782086</v>
      </c>
      <c r="S217" s="6" t="n">
        <f aca="false">H217 / (H217 + I217)</f>
        <v>0.997789171797212</v>
      </c>
      <c r="T217" s="3" t="n">
        <f aca="false">AVERAGE(M217:S217)</f>
        <v>0.574308631919205</v>
      </c>
      <c r="V217" s="1" t="n">
        <f aca="false">I217+J217</f>
        <v>30190</v>
      </c>
    </row>
    <row r="218" customFormat="false" ht="12.8" hidden="false" customHeight="false" outlineLevel="0" collapsed="false">
      <c r="A218" s="3" t="n">
        <v>5</v>
      </c>
      <c r="B218" s="3" t="s">
        <v>90</v>
      </c>
      <c r="C218" s="1" t="n">
        <v>5</v>
      </c>
      <c r="D218" s="1" t="s">
        <v>28</v>
      </c>
      <c r="E218" s="1" t="n">
        <v>5</v>
      </c>
      <c r="F218" s="1" t="n">
        <v>4</v>
      </c>
      <c r="G218" s="5" t="s">
        <v>29</v>
      </c>
      <c r="H218" s="5" t="n">
        <v>77298</v>
      </c>
      <c r="I218" s="5" t="n">
        <v>886</v>
      </c>
      <c r="J218" s="5" t="n">
        <v>205</v>
      </c>
      <c r="K218" s="5" t="n">
        <v>93282169</v>
      </c>
      <c r="L218" s="5" t="n">
        <v>0</v>
      </c>
      <c r="M218" s="6" t="n">
        <f aca="false">H218 / (H218 + J218)</f>
        <v>0.997354941099054</v>
      </c>
      <c r="N218" s="6" t="n">
        <f aca="false">K218 / (K218+ I218)</f>
        <v>0.999990502026333</v>
      </c>
      <c r="O218" s="6" t="n">
        <f aca="false">I218 / (I218 + K218)</f>
        <v>9.49797366735041E-006</v>
      </c>
      <c r="P218" s="6" t="n">
        <f aca="false">J218 / (H218 + J218)</f>
        <v>0.00264505890094577</v>
      </c>
      <c r="Q218" s="6" t="n">
        <f aca="false">100 * (J218 + I218) / (H218 + I218 + J218 + K218)</f>
        <v>0.00116858770274274</v>
      </c>
      <c r="R218" s="1" t="n">
        <f aca="false">(2 * S218 * M218) / (S218 + M218)</f>
        <v>0.992992350035648</v>
      </c>
      <c r="S218" s="6" t="n">
        <f aca="false">H218 / (H218 + I218)</f>
        <v>0.988667758109076</v>
      </c>
      <c r="T218" s="3" t="n">
        <f aca="false">AVERAGE(M218:S218)</f>
        <v>0.56897552797821</v>
      </c>
      <c r="V218" s="1" t="n">
        <f aca="false">I218+J218</f>
        <v>1091</v>
      </c>
    </row>
    <row r="219" customFormat="false" ht="12.8" hidden="false" customHeight="false" outlineLevel="0" collapsed="false">
      <c r="A219" s="3" t="n">
        <v>5</v>
      </c>
      <c r="B219" s="3" t="s">
        <v>90</v>
      </c>
      <c r="C219" s="1" t="n">
        <v>5</v>
      </c>
      <c r="D219" s="1" t="s">
        <v>28</v>
      </c>
      <c r="E219" s="1" t="n">
        <v>6</v>
      </c>
      <c r="F219" s="1" t="n">
        <v>5</v>
      </c>
      <c r="G219" s="5" t="s">
        <v>30</v>
      </c>
      <c r="H219" s="5" t="n">
        <v>266640</v>
      </c>
      <c r="I219" s="5" t="n">
        <v>2408</v>
      </c>
      <c r="J219" s="5" t="n">
        <v>589</v>
      </c>
      <c r="K219" s="5" t="n">
        <v>123959923</v>
      </c>
      <c r="L219" s="5" t="n">
        <v>0</v>
      </c>
      <c r="M219" s="6" t="n">
        <f aca="false">H219 / (H219 + J219)</f>
        <v>0.997795897900303</v>
      </c>
      <c r="N219" s="6" t="n">
        <f aca="false">K219 / (K219+ I219)</f>
        <v>0.999980574744113</v>
      </c>
      <c r="O219" s="6" t="n">
        <f aca="false">I219 / (I219 + K219)</f>
        <v>1.94252558868065E-005</v>
      </c>
      <c r="P219" s="6" t="n">
        <f aca="false">J219 / (H219 + J219)</f>
        <v>0.00220410209969726</v>
      </c>
      <c r="Q219" s="6" t="n">
        <f aca="false">100 * (J219 + I219) / (H219 + I219 + J219 + K219)</f>
        <v>0.00241246930279718</v>
      </c>
      <c r="R219" s="1" t="n">
        <f aca="false">(2 * S219 * M219) / (S219 + M219)</f>
        <v>0.994411470191711</v>
      </c>
      <c r="S219" s="6" t="n">
        <f aca="false">H219 / (H219 + I219)</f>
        <v>0.991049924177098</v>
      </c>
      <c r="T219" s="3" t="n">
        <f aca="false">AVERAGE(M219:S219)</f>
        <v>0.569696266238801</v>
      </c>
      <c r="V219" s="1" t="n">
        <f aca="false">I219+J219</f>
        <v>2997</v>
      </c>
    </row>
    <row r="220" customFormat="false" ht="12.8" hidden="false" customHeight="false" outlineLevel="0" collapsed="false">
      <c r="A220" s="3" t="n">
        <v>5</v>
      </c>
      <c r="B220" s="3" t="s">
        <v>90</v>
      </c>
      <c r="C220" s="1" t="n">
        <v>5</v>
      </c>
      <c r="D220" s="1" t="s">
        <v>28</v>
      </c>
      <c r="E220" s="1" t="n">
        <v>7</v>
      </c>
      <c r="F220" s="1" t="n">
        <v>2</v>
      </c>
      <c r="G220" s="5" t="s">
        <v>31</v>
      </c>
      <c r="H220" s="5" t="n">
        <v>1042654</v>
      </c>
      <c r="I220" s="5" t="n">
        <v>366</v>
      </c>
      <c r="J220" s="5" t="n">
        <v>715</v>
      </c>
      <c r="K220" s="5" t="n">
        <v>28419355</v>
      </c>
      <c r="L220" s="5" t="n">
        <v>0</v>
      </c>
      <c r="M220" s="6" t="n">
        <f aca="false">H220 / (H220 + J220)</f>
        <v>0.999314719912131</v>
      </c>
      <c r="N220" s="6" t="n">
        <f aca="false">K220 / (K220+ I220)</f>
        <v>0.999987121618822</v>
      </c>
      <c r="O220" s="6" t="n">
        <f aca="false">I220 / (I220 + K220)</f>
        <v>1.28783811776337E-005</v>
      </c>
      <c r="P220" s="6" t="n">
        <f aca="false">J220 / (H220 + J220)</f>
        <v>0.000685280087869201</v>
      </c>
      <c r="Q220" s="6" t="n">
        <f aca="false">100 * (J220 + I220) / (H220 + I220 + J220 + K220)</f>
        <v>0.00366899737943305</v>
      </c>
      <c r="R220" s="1" t="n">
        <f aca="false">(2 * S220 * M220) / (S220 + M220)</f>
        <v>0.999481879937059</v>
      </c>
      <c r="S220" s="6" t="n">
        <f aca="false">H220 / (H220 + I220)</f>
        <v>0.999649095894614</v>
      </c>
      <c r="T220" s="3" t="n">
        <f aca="false">AVERAGE(M220:S220)</f>
        <v>0.571828567601586</v>
      </c>
      <c r="V220" s="1" t="n">
        <f aca="false">I220+J220</f>
        <v>1081</v>
      </c>
    </row>
    <row r="221" customFormat="false" ht="12.8" hidden="false" customHeight="false" outlineLevel="0" collapsed="false">
      <c r="A221" s="3" t="n">
        <v>5</v>
      </c>
      <c r="B221" s="3" t="s">
        <v>90</v>
      </c>
      <c r="C221" s="1" t="n">
        <v>5</v>
      </c>
      <c r="D221" s="1" t="s">
        <v>28</v>
      </c>
      <c r="E221" s="1" t="n">
        <v>8</v>
      </c>
      <c r="F221" s="1" t="n">
        <v>1</v>
      </c>
      <c r="G221" s="5" t="s">
        <v>32</v>
      </c>
      <c r="H221" s="5" t="n">
        <v>1549080</v>
      </c>
      <c r="I221" s="5" t="n">
        <v>29937</v>
      </c>
      <c r="J221" s="5" t="n">
        <v>1771</v>
      </c>
      <c r="K221" s="5" t="n">
        <v>245689682</v>
      </c>
      <c r="L221" s="5" t="n">
        <v>3</v>
      </c>
      <c r="M221" s="6" t="n">
        <f aca="false">H221 / (H221 + J221)</f>
        <v>0.998858046324244</v>
      </c>
      <c r="N221" s="6" t="n">
        <f aca="false">K221 / (K221+ I221)</f>
        <v>0.999878166016528</v>
      </c>
      <c r="O221" s="6" t="n">
        <f aca="false">I221 / (I221 + K221)</f>
        <v>0.000121833983472032</v>
      </c>
      <c r="P221" s="6" t="n">
        <f aca="false">J221 / (H221 + J221)</f>
        <v>0.00114195367575608</v>
      </c>
      <c r="Q221" s="6" t="n">
        <f aca="false">100 * (J221 + I221) / (H221 + I221 + J221 + K221)</f>
        <v>0.0128232052941866</v>
      </c>
      <c r="R221" s="1" t="n">
        <f aca="false">(2 * S221 * M221) / (S221 + M221)</f>
        <v>0.989869221321794</v>
      </c>
      <c r="S221" s="6" t="n">
        <f aca="false">H221 / (H221 + I221)</f>
        <v>0.981040736103538</v>
      </c>
      <c r="T221" s="3" t="n">
        <f aca="false">AVERAGE(M221:S221)</f>
        <v>0.56910473753136</v>
      </c>
      <c r="V221" s="1" t="n">
        <f aca="false">I221+J221</f>
        <v>31708</v>
      </c>
    </row>
    <row r="222" customFormat="false" ht="12.8" hidden="false" customHeight="false" outlineLevel="0" collapsed="false">
      <c r="A222" s="3" t="n">
        <v>5</v>
      </c>
      <c r="B222" s="3" t="s">
        <v>90</v>
      </c>
      <c r="C222" s="1" t="n">
        <v>5</v>
      </c>
      <c r="D222" s="1" t="s">
        <v>28</v>
      </c>
      <c r="E222" s="1" t="n">
        <v>9</v>
      </c>
      <c r="F222" s="1" t="n">
        <v>6</v>
      </c>
      <c r="G222" s="5" t="s">
        <v>33</v>
      </c>
      <c r="H222" s="5" t="n">
        <v>1972049</v>
      </c>
      <c r="I222" s="5" t="n">
        <v>3549</v>
      </c>
      <c r="J222" s="5" t="n">
        <v>5843</v>
      </c>
      <c r="K222" s="5" t="n">
        <v>145639212</v>
      </c>
      <c r="L222" s="5" t="n">
        <v>100</v>
      </c>
      <c r="M222" s="6" t="n">
        <f aca="false">H222 / (H222 + J222)</f>
        <v>0.997045844768066</v>
      </c>
      <c r="N222" s="6" t="n">
        <f aca="false">K222 / (K222+ I222)</f>
        <v>0.999975632156548</v>
      </c>
      <c r="O222" s="6" t="n">
        <f aca="false">I222 / (I222 + K222)</f>
        <v>2.436784345224E-005</v>
      </c>
      <c r="P222" s="6" t="n">
        <f aca="false">J222 / (H222 + J222)</f>
        <v>0.0029541552319338</v>
      </c>
      <c r="Q222" s="6" t="n">
        <f aca="false">100 * (J222 + I222) / (H222 + I222 + J222 + K222)</f>
        <v>0.00636225339011337</v>
      </c>
      <c r="R222" s="1" t="n">
        <f aca="false">(2 * S222 * M222) / (S222 + M222)</f>
        <v>0.997624377448786</v>
      </c>
      <c r="S222" s="6" t="n">
        <f aca="false">H222 / (H222 + I222)</f>
        <v>0.998203581902796</v>
      </c>
      <c r="T222" s="3" t="n">
        <f aca="false">AVERAGE(M222:S222)</f>
        <v>0.571741458963099</v>
      </c>
      <c r="V222" s="1" t="n">
        <f aca="false">I222+J222</f>
        <v>9392</v>
      </c>
    </row>
    <row r="223" customFormat="false" ht="12.8" hidden="false" customHeight="false" outlineLevel="0" collapsed="false">
      <c r="A223" s="3" t="n">
        <v>5</v>
      </c>
      <c r="B223" s="3" t="s">
        <v>90</v>
      </c>
      <c r="C223" s="1" t="n">
        <v>5</v>
      </c>
      <c r="D223" s="1" t="s">
        <v>28</v>
      </c>
      <c r="E223" s="1" t="n">
        <v>10</v>
      </c>
      <c r="F223" s="1" t="n">
        <v>3</v>
      </c>
      <c r="G223" s="5" t="s">
        <v>34</v>
      </c>
      <c r="H223" s="5" t="n">
        <v>18245172</v>
      </c>
      <c r="I223" s="5" t="n">
        <v>41838</v>
      </c>
      <c r="J223" s="5" t="n">
        <v>92825</v>
      </c>
      <c r="K223" s="5" t="n">
        <v>1016748069</v>
      </c>
      <c r="L223" s="5" t="n">
        <v>3644</v>
      </c>
      <c r="M223" s="6" t="n">
        <f aca="false">H223 / (H223 + J223)</f>
        <v>0.994938105835659</v>
      </c>
      <c r="N223" s="6" t="n">
        <f aca="false">K223 / (K223+ I223)</f>
        <v>0.999958852856709</v>
      </c>
      <c r="O223" s="6" t="n">
        <f aca="false">I223 / (I223 + K223)</f>
        <v>4.11471432908313E-005</v>
      </c>
      <c r="P223" s="6" t="n">
        <f aca="false">J223 / (H223 + J223)</f>
        <v>0.00506189416434085</v>
      </c>
      <c r="Q223" s="6" t="n">
        <f aca="false">100 * (J223 + I223) / (H223 + I223 + J223 + K223)</f>
        <v>0.0130093102001818</v>
      </c>
      <c r="R223" s="1" t="n">
        <f aca="false">(2 * S223 * M223) / (S223 + M223)</f>
        <v>0.996323195241983</v>
      </c>
      <c r="S223" s="6" t="n">
        <f aca="false">H223 / (H223 + I223)</f>
        <v>0.99771214649087</v>
      </c>
      <c r="T223" s="3" t="n">
        <f aca="false">AVERAGE(M223:S223)</f>
        <v>0.572434950276148</v>
      </c>
      <c r="V223" s="1" t="n">
        <f aca="false">I223+J223</f>
        <v>134663</v>
      </c>
    </row>
    <row r="224" customFormat="false" ht="12.8" hidden="false" customHeight="false" outlineLevel="0" collapsed="false">
      <c r="A224" s="3" t="n">
        <v>5</v>
      </c>
      <c r="B224" s="3" t="s">
        <v>90</v>
      </c>
      <c r="C224" s="1" t="n">
        <v>4</v>
      </c>
      <c r="D224" s="1" t="s">
        <v>35</v>
      </c>
      <c r="E224" s="1" t="n">
        <v>11</v>
      </c>
      <c r="F224" s="1" t="n">
        <v>3</v>
      </c>
      <c r="G224" s="5" t="s">
        <v>36</v>
      </c>
      <c r="H224" s="5" t="n">
        <v>263075</v>
      </c>
      <c r="I224" s="5" t="n">
        <v>111</v>
      </c>
      <c r="J224" s="5" t="n">
        <v>154</v>
      </c>
      <c r="K224" s="5" t="n">
        <v>9832481</v>
      </c>
      <c r="L224" s="5" t="n">
        <v>1</v>
      </c>
      <c r="M224" s="6" t="n">
        <f aca="false">H224 / (H224 + J224)</f>
        <v>0.999414958078327</v>
      </c>
      <c r="N224" s="6" t="n">
        <f aca="false">K224 / (K224+ I224)</f>
        <v>0.999988711013332</v>
      </c>
      <c r="O224" s="6" t="n">
        <f aca="false">I224 / (I224 + K224)</f>
        <v>1.12889866680119E-005</v>
      </c>
      <c r="P224" s="6" t="n">
        <f aca="false">J224 / (H224 + J224)</f>
        <v>0.000585041921672764</v>
      </c>
      <c r="Q224" s="6" t="n">
        <f aca="false">100 * (J224 + I224) / (H224 + I224 + J224 + K224)</f>
        <v>0.00262484843976532</v>
      </c>
      <c r="R224" s="1" t="n">
        <f aca="false">(2 * S224 * M224) / (S224 + M224)</f>
        <v>0.999496594891863</v>
      </c>
      <c r="S224" s="6" t="n">
        <f aca="false">H224 / (H224 + I224)</f>
        <v>0.999578245043429</v>
      </c>
      <c r="T224" s="3" t="n">
        <f aca="false">AVERAGE(M224:S224)</f>
        <v>0.57167138405358</v>
      </c>
      <c r="V224" s="1" t="n">
        <f aca="false">I224+J224</f>
        <v>265</v>
      </c>
    </row>
    <row r="225" customFormat="false" ht="12.8" hidden="false" customHeight="false" outlineLevel="0" collapsed="false">
      <c r="A225" s="3" t="n">
        <v>5</v>
      </c>
      <c r="B225" s="3" t="s">
        <v>90</v>
      </c>
      <c r="C225" s="1" t="n">
        <v>4</v>
      </c>
      <c r="D225" s="1" t="s">
        <v>35</v>
      </c>
      <c r="E225" s="1" t="n">
        <v>12</v>
      </c>
      <c r="F225" s="1" t="n">
        <v>4</v>
      </c>
      <c r="G225" s="5" t="s">
        <v>37</v>
      </c>
      <c r="H225" s="5" t="n">
        <v>3143898</v>
      </c>
      <c r="I225" s="5" t="n">
        <v>7959</v>
      </c>
      <c r="J225" s="5" t="n">
        <v>16858</v>
      </c>
      <c r="K225" s="5" t="n">
        <v>47605747</v>
      </c>
      <c r="L225" s="5" t="n">
        <v>4681</v>
      </c>
      <c r="M225" s="6" t="n">
        <f aca="false">H225 / (H225 + J225)</f>
        <v>0.994666465870823</v>
      </c>
      <c r="N225" s="6" t="n">
        <f aca="false">K225 / (K225+ I225)</f>
        <v>0.999832842249247</v>
      </c>
      <c r="O225" s="6" t="n">
        <f aca="false">I225 / (I225 + K225)</f>
        <v>0.000167157750753533</v>
      </c>
      <c r="P225" s="6" t="n">
        <f aca="false">J225 / (H225 + J225)</f>
        <v>0.00533353412917669</v>
      </c>
      <c r="Q225" s="6" t="n">
        <f aca="false">100 * (J225 + I225) / (H225 + I225 + J225 + K225)</f>
        <v>0.0488769334473697</v>
      </c>
      <c r="R225" s="1" t="n">
        <f aca="false">(2 * S225 * M225) / (S225 + M225)</f>
        <v>0.996068664434205</v>
      </c>
      <c r="S225" s="6" t="n">
        <f aca="false">H225 / (H225 + I225)</f>
        <v>0.997474821985896</v>
      </c>
      <c r="T225" s="3" t="n">
        <f aca="false">AVERAGE(M225:S225)</f>
        <v>0.577488631409639</v>
      </c>
      <c r="V225" s="1" t="n">
        <f aca="false">I225+J225</f>
        <v>24817</v>
      </c>
    </row>
    <row r="226" customFormat="false" ht="12.8" hidden="false" customHeight="false" outlineLevel="0" collapsed="false">
      <c r="A226" s="3" t="n">
        <v>5</v>
      </c>
      <c r="B226" s="3" t="s">
        <v>90</v>
      </c>
      <c r="C226" s="1" t="n">
        <v>4</v>
      </c>
      <c r="D226" s="1" t="s">
        <v>35</v>
      </c>
      <c r="E226" s="1" t="n">
        <v>13</v>
      </c>
      <c r="F226" s="1" t="n">
        <v>2</v>
      </c>
      <c r="G226" s="5" t="s">
        <v>39</v>
      </c>
      <c r="H226" s="5" t="n">
        <v>4067676</v>
      </c>
      <c r="I226" s="5" t="n">
        <v>17826</v>
      </c>
      <c r="J226" s="5" t="n">
        <v>30631</v>
      </c>
      <c r="K226" s="5" t="n">
        <v>115410516</v>
      </c>
      <c r="L226" s="5" t="n">
        <v>0</v>
      </c>
      <c r="M226" s="6" t="n">
        <f aca="false">H226 / (H226 + J226)</f>
        <v>0.992525938149582</v>
      </c>
      <c r="N226" s="6" t="n">
        <f aca="false">K226 / (K226+ I226)</f>
        <v>0.999845566524728</v>
      </c>
      <c r="O226" s="6" t="n">
        <f aca="false">I226 / (I226 + K226)</f>
        <v>0.000154433475272477</v>
      </c>
      <c r="P226" s="6" t="n">
        <f aca="false">J226 / (H226 + J226)</f>
        <v>0.00747406185041775</v>
      </c>
      <c r="Q226" s="6" t="n">
        <f aca="false">100 * (J226 + I226) / (H226 + I226 + J226 + K226)</f>
        <v>0.040540750038094</v>
      </c>
      <c r="R226" s="1" t="n">
        <f aca="false">(2 * S226 * M226) / (S226 + M226)</f>
        <v>0.994078918508484</v>
      </c>
      <c r="S226" s="6" t="n">
        <f aca="false">H226 / (H226 + I226)</f>
        <v>0.995636766301913</v>
      </c>
      <c r="T226" s="3" t="n">
        <f aca="false">AVERAGE(M226:S226)</f>
        <v>0.57575091926407</v>
      </c>
      <c r="V226" s="1" t="n">
        <f aca="false">I226+J226</f>
        <v>48457</v>
      </c>
    </row>
    <row r="227" customFormat="false" ht="12.8" hidden="false" customHeight="false" outlineLevel="0" collapsed="false">
      <c r="A227" s="3" t="n">
        <v>5</v>
      </c>
      <c r="B227" s="3" t="s">
        <v>90</v>
      </c>
      <c r="C227" s="1" t="n">
        <v>4</v>
      </c>
      <c r="D227" s="1" t="s">
        <v>35</v>
      </c>
      <c r="E227" s="1" t="n">
        <v>14</v>
      </c>
      <c r="F227" s="1" t="n">
        <v>1</v>
      </c>
      <c r="G227" s="5" t="s">
        <v>38</v>
      </c>
      <c r="H227" s="5" t="n">
        <v>5480922</v>
      </c>
      <c r="I227" s="5" t="n">
        <v>5260</v>
      </c>
      <c r="J227" s="5" t="n">
        <v>9800</v>
      </c>
      <c r="K227" s="5" t="n">
        <v>111479439</v>
      </c>
      <c r="L227" s="5" t="n">
        <v>0</v>
      </c>
      <c r="M227" s="6" t="n">
        <f aca="false">H227 / (H227 + J227)</f>
        <v>0.998215170973872</v>
      </c>
      <c r="N227" s="6" t="n">
        <f aca="false">K227 / (K227+ I227)</f>
        <v>0.999952818637471</v>
      </c>
      <c r="O227" s="6" t="n">
        <f aca="false">I227 / (I227 + K227)</f>
        <v>4.71813625293997E-005</v>
      </c>
      <c r="P227" s="6" t="n">
        <f aca="false">J227 / (H227 + J227)</f>
        <v>0.00178482902612808</v>
      </c>
      <c r="Q227" s="6" t="n">
        <f aca="false">100 * (J227 + I227) / (H227 + I227 + J227 + K227)</f>
        <v>0.0128744995070375</v>
      </c>
      <c r="R227" s="1" t="n">
        <f aca="false">(2 * S227 * M227) / (S227 + M227)</f>
        <v>0.998628028449552</v>
      </c>
      <c r="S227" s="6" t="n">
        <f aca="false">H227 / (H227 + I227)</f>
        <v>0.999041227578669</v>
      </c>
      <c r="T227" s="3" t="n">
        <f aca="false">AVERAGE(M227:S227)</f>
        <v>0.572934822219323</v>
      </c>
      <c r="V227" s="1" t="n">
        <f aca="false">I227+J227</f>
        <v>15060</v>
      </c>
    </row>
    <row r="228" customFormat="false" ht="12.8" hidden="false" customHeight="false" outlineLevel="0" collapsed="false">
      <c r="A228" s="3" t="n">
        <v>5</v>
      </c>
      <c r="B228" s="3" t="s">
        <v>90</v>
      </c>
      <c r="C228" s="1" t="n">
        <v>6</v>
      </c>
      <c r="D228" s="1" t="s">
        <v>40</v>
      </c>
      <c r="E228" s="1" t="n">
        <v>15</v>
      </c>
      <c r="F228" s="1" t="n">
        <v>2</v>
      </c>
      <c r="G228" s="5" t="s">
        <v>41</v>
      </c>
      <c r="H228" s="5" t="n">
        <v>224880</v>
      </c>
      <c r="I228" s="5" t="n">
        <v>828</v>
      </c>
      <c r="J228" s="5" t="n">
        <v>511</v>
      </c>
      <c r="K228" s="5" t="n">
        <v>2688362</v>
      </c>
      <c r="L228" s="5" t="n">
        <v>0</v>
      </c>
      <c r="M228" s="6" t="n">
        <f aca="false">H228 / (H228 + J228)</f>
        <v>0.997732828728742</v>
      </c>
      <c r="N228" s="6" t="n">
        <f aca="false">K228 / (K228+ I228)</f>
        <v>0.999692100595346</v>
      </c>
      <c r="O228" s="6" t="n">
        <f aca="false">I228 / (I228 + K228)</f>
        <v>0.000307899404653446</v>
      </c>
      <c r="P228" s="6" t="n">
        <f aca="false">J228 / (H228 + J228)</f>
        <v>0.0022671712712575</v>
      </c>
      <c r="Q228" s="6" t="n">
        <f aca="false">100 * (J228 + I228) / (H228 + I228 + J228 + K228)</f>
        <v>0.0459414234841989</v>
      </c>
      <c r="R228" s="1" t="n">
        <f aca="false">(2 * S228 * M228) / (S228 + M228)</f>
        <v>0.997031693708033</v>
      </c>
      <c r="S228" s="6" t="n">
        <f aca="false">H228 / (H228 + I228)</f>
        <v>0.99633154341007</v>
      </c>
      <c r="T228" s="3" t="n">
        <f aca="false">AVERAGE(M228:S228)</f>
        <v>0.577043522943186</v>
      </c>
      <c r="V228" s="1" t="n">
        <f aca="false">I228+J228</f>
        <v>1339</v>
      </c>
    </row>
    <row r="229" customFormat="false" ht="12.8" hidden="false" customHeight="false" outlineLevel="0" collapsed="false">
      <c r="A229" s="3" t="n">
        <v>5</v>
      </c>
      <c r="B229" s="3" t="s">
        <v>90</v>
      </c>
      <c r="C229" s="1" t="n">
        <v>6</v>
      </c>
      <c r="D229" s="1" t="s">
        <v>40</v>
      </c>
      <c r="E229" s="1" t="n">
        <v>16</v>
      </c>
      <c r="F229" s="1" t="n">
        <v>6</v>
      </c>
      <c r="G229" s="5" t="s">
        <v>42</v>
      </c>
      <c r="H229" s="5" t="n">
        <v>690083</v>
      </c>
      <c r="I229" s="5" t="n">
        <v>5493</v>
      </c>
      <c r="J229" s="5" t="n">
        <v>1287</v>
      </c>
      <c r="K229" s="5" t="n">
        <v>91654736</v>
      </c>
      <c r="L229" s="5" t="n">
        <v>13</v>
      </c>
      <c r="M229" s="6" t="n">
        <f aca="false">H229 / (H229 + J229)</f>
        <v>0.99813847867278</v>
      </c>
      <c r="N229" s="6" t="n">
        <f aca="false">K229 / (K229+ I229)</f>
        <v>0.999940072154958</v>
      </c>
      <c r="O229" s="6" t="n">
        <f aca="false">I229 / (I229 + K229)</f>
        <v>5.99278450417138E-005</v>
      </c>
      <c r="P229" s="6" t="n">
        <f aca="false">J229 / (H229 + J229)</f>
        <v>0.00186152132721987</v>
      </c>
      <c r="Q229" s="6" t="n">
        <f aca="false">100 * (J229 + I229) / (H229 + I229 + J229 + K229)</f>
        <v>0.00734150796890913</v>
      </c>
      <c r="R229" s="1" t="n">
        <f aca="false">(2 * S229 * M229) / (S229 + M229)</f>
        <v>0.995111561661377</v>
      </c>
      <c r="S229" s="6" t="n">
        <f aca="false">H229 / (H229 + I229)</f>
        <v>0.992102947772781</v>
      </c>
      <c r="T229" s="3" t="n">
        <f aca="false">AVERAGE(M229:S229)</f>
        <v>0.57065085962901</v>
      </c>
      <c r="V229" s="1" t="n">
        <f aca="false">I229+J229</f>
        <v>6780</v>
      </c>
    </row>
    <row r="230" customFormat="false" ht="12.8" hidden="false" customHeight="false" outlineLevel="0" collapsed="false">
      <c r="A230" s="3" t="n">
        <v>5</v>
      </c>
      <c r="B230" s="3" t="s">
        <v>90</v>
      </c>
      <c r="C230" s="1" t="n">
        <v>6</v>
      </c>
      <c r="D230" s="1" t="s">
        <v>40</v>
      </c>
      <c r="E230" s="1" t="n">
        <v>17</v>
      </c>
      <c r="F230" s="1" t="n">
        <v>4</v>
      </c>
      <c r="G230" s="5" t="s">
        <v>43</v>
      </c>
      <c r="H230" s="5" t="n">
        <v>704743</v>
      </c>
      <c r="I230" s="5" t="n">
        <v>1078</v>
      </c>
      <c r="J230" s="5" t="n">
        <v>202</v>
      </c>
      <c r="K230" s="5" t="n">
        <v>13824919</v>
      </c>
      <c r="L230" s="5" t="n">
        <v>0</v>
      </c>
      <c r="M230" s="6" t="n">
        <f aca="false">H230 / (H230 + J230)</f>
        <v>0.999713452822561</v>
      </c>
      <c r="N230" s="6" t="n">
        <f aca="false">K230 / (K230+ I230)</f>
        <v>0.999922030939251</v>
      </c>
      <c r="O230" s="6" t="n">
        <f aca="false">I230 / (I230 + K230)</f>
        <v>7.79690607483858E-005</v>
      </c>
      <c r="P230" s="6" t="n">
        <f aca="false">J230 / (H230 + J230)</f>
        <v>0.000286547177439375</v>
      </c>
      <c r="Q230" s="6" t="n">
        <f aca="false">100 * (J230 + I230) / (H230 + I230 + J230 + K230)</f>
        <v>0.00880878885897418</v>
      </c>
      <c r="R230" s="1" t="n">
        <f aca="false">(2 * S230 * M230) / (S230 + M230)</f>
        <v>0.99909269148817</v>
      </c>
      <c r="S230" s="6" t="n">
        <f aca="false">H230 / (H230 + I230)</f>
        <v>0.998472700585559</v>
      </c>
      <c r="T230" s="3" t="n">
        <f aca="false">AVERAGE(M230:S230)</f>
        <v>0.572339168704672</v>
      </c>
      <c r="V230" s="1" t="n">
        <f aca="false">I230+J230</f>
        <v>1280</v>
      </c>
    </row>
    <row r="231" customFormat="false" ht="12.8" hidden="false" customHeight="false" outlineLevel="0" collapsed="false">
      <c r="A231" s="3" t="n">
        <v>5</v>
      </c>
      <c r="B231" s="3" t="s">
        <v>90</v>
      </c>
      <c r="C231" s="1" t="n">
        <v>6</v>
      </c>
      <c r="D231" s="1" t="s">
        <v>40</v>
      </c>
      <c r="E231" s="1" t="n">
        <v>18</v>
      </c>
      <c r="F231" s="1" t="n">
        <v>1</v>
      </c>
      <c r="G231" s="5" t="s">
        <v>44</v>
      </c>
      <c r="H231" s="5" t="n">
        <v>746227</v>
      </c>
      <c r="I231" s="5" t="n">
        <v>4043</v>
      </c>
      <c r="J231" s="5" t="n">
        <v>2577</v>
      </c>
      <c r="K231" s="5" t="n">
        <v>14817386</v>
      </c>
      <c r="L231" s="5" t="n">
        <v>86</v>
      </c>
      <c r="M231" s="6" t="n">
        <f aca="false">H231 / (H231 + J231)</f>
        <v>0.996558511973761</v>
      </c>
      <c r="N231" s="6" t="n">
        <f aca="false">K231 / (K231+ I231)</f>
        <v>0.999727219284996</v>
      </c>
      <c r="O231" s="6" t="n">
        <f aca="false">I231 / (I231 + K231)</f>
        <v>0.000272780715003931</v>
      </c>
      <c r="P231" s="6" t="n">
        <f aca="false">J231 / (H231 + J231)</f>
        <v>0.00344148802623918</v>
      </c>
      <c r="Q231" s="6" t="n">
        <f aca="false">100 * (J231 + I231) / (H231 + I231 + J231 + K231)</f>
        <v>0.0425170259173386</v>
      </c>
      <c r="R231" s="1" t="n">
        <f aca="false">(2 * S231 * M231) / (S231 + M231)</f>
        <v>0.995583940485927</v>
      </c>
      <c r="S231" s="6" t="n">
        <f aca="false">H231 / (H231 + I231)</f>
        <v>0.994611273274954</v>
      </c>
      <c r="T231" s="3" t="n">
        <f aca="false">AVERAGE(M231:S231)</f>
        <v>0.57610174852546</v>
      </c>
      <c r="V231" s="1" t="n">
        <f aca="false">I231+J231</f>
        <v>6620</v>
      </c>
    </row>
    <row r="232" customFormat="false" ht="12.8" hidden="false" customHeight="false" outlineLevel="0" collapsed="false">
      <c r="A232" s="3" t="n">
        <v>5</v>
      </c>
      <c r="B232" s="3" t="s">
        <v>90</v>
      </c>
      <c r="C232" s="1" t="n">
        <v>6</v>
      </c>
      <c r="D232" s="1" t="s">
        <v>40</v>
      </c>
      <c r="E232" s="1" t="n">
        <v>19</v>
      </c>
      <c r="F232" s="1" t="n">
        <v>5</v>
      </c>
      <c r="G232" s="5" t="s">
        <v>45</v>
      </c>
      <c r="H232" s="5" t="n">
        <v>1439054</v>
      </c>
      <c r="I232" s="5" t="n">
        <v>8515</v>
      </c>
      <c r="J232" s="5" t="n">
        <v>7157</v>
      </c>
      <c r="K232" s="5" t="n">
        <v>6604324</v>
      </c>
      <c r="L232" s="5" t="n">
        <v>8</v>
      </c>
      <c r="M232" s="6" t="n">
        <f aca="false">H232 / (H232 + J232)</f>
        <v>0.995051206220946</v>
      </c>
      <c r="N232" s="6" t="n">
        <f aca="false">K232 / (K232+ I232)</f>
        <v>0.998712353347783</v>
      </c>
      <c r="O232" s="6" t="n">
        <f aca="false">I232 / (I232 + K232)</f>
        <v>0.001287646652217</v>
      </c>
      <c r="P232" s="6" t="n">
        <f aca="false">J232 / (H232 + J232)</f>
        <v>0.00494879377905437</v>
      </c>
      <c r="Q232" s="6" t="n">
        <f aca="false">100 * (J232 + I232) / (H232 + I232 + J232 + K232)</f>
        <v>0.194464608111378</v>
      </c>
      <c r="R232" s="1" t="n">
        <f aca="false">(2 * S232 * M232) / (S232 + M232)</f>
        <v>0.994584246210838</v>
      </c>
      <c r="S232" s="6" t="n">
        <f aca="false">H232 / (H232 + I232)</f>
        <v>0.994117724267375</v>
      </c>
      <c r="T232" s="3" t="n">
        <f aca="false">AVERAGE(M232:S232)</f>
        <v>0.597595225512799</v>
      </c>
      <c r="V232" s="1" t="n">
        <f aca="false">I232+J232</f>
        <v>15672</v>
      </c>
    </row>
    <row r="233" customFormat="false" ht="12.8" hidden="false" customHeight="false" outlineLevel="0" collapsed="false">
      <c r="A233" s="3" t="n">
        <v>5</v>
      </c>
      <c r="B233" s="3" t="s">
        <v>90</v>
      </c>
      <c r="C233" s="1" t="n">
        <v>6</v>
      </c>
      <c r="D233" s="1" t="s">
        <v>40</v>
      </c>
      <c r="E233" s="1" t="n">
        <v>20</v>
      </c>
      <c r="F233" s="1" t="n">
        <v>3</v>
      </c>
      <c r="G233" s="5" t="s">
        <v>46</v>
      </c>
      <c r="H233" s="5" t="n">
        <v>7339229</v>
      </c>
      <c r="I233" s="5" t="n">
        <v>20104</v>
      </c>
      <c r="J233" s="5" t="n">
        <v>49451</v>
      </c>
      <c r="K233" s="5" t="n">
        <v>161808794</v>
      </c>
      <c r="L233" s="5" t="n">
        <v>0</v>
      </c>
      <c r="M233" s="6" t="n">
        <f aca="false">H233 / (H233 + J233)</f>
        <v>0.993307194248499</v>
      </c>
      <c r="N233" s="6" t="n">
        <f aca="false">K233 / (K233+ I233)</f>
        <v>0.999875770024708</v>
      </c>
      <c r="O233" s="6" t="n">
        <f aca="false">I233 / (I233 + K233)</f>
        <v>0.000124229975291558</v>
      </c>
      <c r="P233" s="6" t="n">
        <f aca="false">J233 / (H233 + J233)</f>
        <v>0.00669280575150094</v>
      </c>
      <c r="Q233" s="6" t="n">
        <f aca="false">100 * (J233 + I233) / (H233 + I233 + J233 + K233)</f>
        <v>0.0411038857913449</v>
      </c>
      <c r="R233" s="1" t="n">
        <f aca="false">(2 * S233 * M233) / (S233 + M233)</f>
        <v>0.99528377144772</v>
      </c>
      <c r="S233" s="6" t="n">
        <f aca="false">H233 / (H233 + I233)</f>
        <v>0.997268230694276</v>
      </c>
      <c r="T233" s="3" t="n">
        <f aca="false">AVERAGE(M233:S233)</f>
        <v>0.576236555419049</v>
      </c>
      <c r="V233" s="1" t="n">
        <f aca="false">I233+J233</f>
        <v>69555</v>
      </c>
    </row>
    <row r="234" customFormat="false" ht="12.8" hidden="false" customHeight="false" outlineLevel="0" collapsed="false">
      <c r="A234" s="3" t="n">
        <v>5</v>
      </c>
      <c r="B234" s="3" t="s">
        <v>90</v>
      </c>
      <c r="C234" s="1" t="n">
        <v>9</v>
      </c>
      <c r="D234" s="1" t="s">
        <v>47</v>
      </c>
      <c r="E234" s="1" t="n">
        <v>21</v>
      </c>
      <c r="F234" s="1" t="n">
        <v>1</v>
      </c>
      <c r="G234" s="5" t="s">
        <v>48</v>
      </c>
      <c r="H234" s="5" t="n">
        <v>2015498</v>
      </c>
      <c r="I234" s="5" t="n">
        <v>25702</v>
      </c>
      <c r="J234" s="5" t="n">
        <v>9099</v>
      </c>
      <c r="K234" s="5" t="n">
        <v>99802085</v>
      </c>
      <c r="L234" s="5" t="n">
        <v>0</v>
      </c>
      <c r="M234" s="6" t="n">
        <f aca="false">H234 / (H234 + J234)</f>
        <v>0.995505772259862</v>
      </c>
      <c r="N234" s="6" t="n">
        <f aca="false">K234 / (K234+ I234)</f>
        <v>0.99974253661458</v>
      </c>
      <c r="O234" s="6" t="n">
        <f aca="false">I234 / (I234 + K234)</f>
        <v>0.000257463385419933</v>
      </c>
      <c r="P234" s="6" t="n">
        <f aca="false">J234 / (H234 + J234)</f>
        <v>0.00449422774013791</v>
      </c>
      <c r="Q234" s="6" t="n">
        <f aca="false">100 * (J234 + I234) / (H234 + I234 + J234 + K234)</f>
        <v>0.0341680760265759</v>
      </c>
      <c r="R234" s="1" t="n">
        <f aca="false">(2 * S234 * M234) / (S234 + M234)</f>
        <v>0.991440546589021</v>
      </c>
      <c r="S234" s="6" t="n">
        <f aca="false">H234 / (H234 + I234)</f>
        <v>0.987408387223202</v>
      </c>
      <c r="T234" s="3" t="n">
        <f aca="false">AVERAGE(M234:S234)</f>
        <v>0.573288144262685</v>
      </c>
      <c r="V234" s="1" t="n">
        <f aca="false">I234+J234</f>
        <v>34801</v>
      </c>
    </row>
    <row r="235" customFormat="false" ht="12.8" hidden="false" customHeight="false" outlineLevel="0" collapsed="false">
      <c r="A235" s="3" t="n">
        <v>5</v>
      </c>
      <c r="B235" s="3" t="s">
        <v>90</v>
      </c>
      <c r="C235" s="1" t="n">
        <v>9</v>
      </c>
      <c r="D235" s="1" t="s">
        <v>47</v>
      </c>
      <c r="E235" s="1" t="n">
        <v>22</v>
      </c>
      <c r="F235" s="1" t="n">
        <v>3</v>
      </c>
      <c r="G235" s="5" t="s">
        <v>49</v>
      </c>
      <c r="H235" s="5" t="n">
        <v>2935191</v>
      </c>
      <c r="I235" s="5" t="n">
        <v>11953</v>
      </c>
      <c r="J235" s="5" t="n">
        <v>16018</v>
      </c>
      <c r="K235" s="5" t="n">
        <v>77003549</v>
      </c>
      <c r="L235" s="5" t="n">
        <v>1543</v>
      </c>
      <c r="M235" s="6" t="n">
        <f aca="false">H235 / (H235 + J235)</f>
        <v>0.994572393890097</v>
      </c>
      <c r="N235" s="6" t="n">
        <f aca="false">K235 / (K235+ I235)</f>
        <v>0.999844797479863</v>
      </c>
      <c r="O235" s="6" t="n">
        <f aca="false">I235 / (I235 + K235)</f>
        <v>0.00015520252013679</v>
      </c>
      <c r="P235" s="6" t="n">
        <f aca="false">J235 / (H235 + J235)</f>
        <v>0.00542760610990276</v>
      </c>
      <c r="Q235" s="6" t="n">
        <f aca="false">100 * (J235 + I235) / (H235 + I235 + J235 + K235)</f>
        <v>0.0349783049099018</v>
      </c>
      <c r="R235" s="1" t="n">
        <f aca="false">(2 * S235 * M235) / (S235 + M235)</f>
        <v>0.995257828753213</v>
      </c>
      <c r="S235" s="6" t="n">
        <f aca="false">H235 / (H235 + I235)</f>
        <v>0.995944209037631</v>
      </c>
      <c r="T235" s="3" t="n">
        <f aca="false">AVERAGE(M235:S235)</f>
        <v>0.575168620385821</v>
      </c>
      <c r="V235" s="1" t="n">
        <f aca="false">I235+J235</f>
        <v>27971</v>
      </c>
    </row>
    <row r="236" customFormat="false" ht="12.8" hidden="false" customHeight="false" outlineLevel="0" collapsed="false">
      <c r="A236" s="3" t="n">
        <v>5</v>
      </c>
      <c r="B236" s="3" t="s">
        <v>90</v>
      </c>
      <c r="C236" s="1" t="n">
        <v>9</v>
      </c>
      <c r="D236" s="1" t="s">
        <v>47</v>
      </c>
      <c r="E236" s="1" t="n">
        <v>23</v>
      </c>
      <c r="F236" s="1" t="n">
        <v>2</v>
      </c>
      <c r="G236" s="5" t="s">
        <v>51</v>
      </c>
      <c r="H236" s="5" t="n">
        <v>4895271</v>
      </c>
      <c r="I236" s="5" t="n">
        <v>28307</v>
      </c>
      <c r="J236" s="5" t="n">
        <v>10085</v>
      </c>
      <c r="K236" s="5" t="n">
        <v>81972353</v>
      </c>
      <c r="L236" s="5" t="n">
        <v>25923</v>
      </c>
      <c r="M236" s="6" t="n">
        <f aca="false">H236 / (H236 + J236)</f>
        <v>0.99794408397678</v>
      </c>
      <c r="N236" s="6" t="n">
        <f aca="false">K236 / (K236+ I236)</f>
        <v>0.999654795461402</v>
      </c>
      <c r="O236" s="6" t="n">
        <f aca="false">I236 / (I236 + K236)</f>
        <v>0.000345204538597616</v>
      </c>
      <c r="P236" s="6" t="n">
        <f aca="false">J236 / (H236 + J236)</f>
        <v>0.00205591602322033</v>
      </c>
      <c r="Q236" s="6" t="n">
        <f aca="false">100 * (J236 + I236) / (H236 + I236 + J236 + K236)</f>
        <v>0.0441764583938585</v>
      </c>
      <c r="R236" s="1" t="n">
        <f aca="false">(2 * S236 * M236) / (S236 + M236)</f>
        <v>0.996093981300515</v>
      </c>
      <c r="S236" s="6" t="n">
        <f aca="false">H236 / (H236 + I236)</f>
        <v>0.994250725793315</v>
      </c>
      <c r="T236" s="3" t="n">
        <f aca="false">AVERAGE(M236:S236)</f>
        <v>0.576360166498241</v>
      </c>
      <c r="V236" s="1" t="n">
        <f aca="false">I236+J236</f>
        <v>38392</v>
      </c>
    </row>
    <row r="237" customFormat="false" ht="12.8" hidden="false" customHeight="false" outlineLevel="0" collapsed="false">
      <c r="A237" s="3" t="n">
        <v>5</v>
      </c>
      <c r="B237" s="3" t="s">
        <v>90</v>
      </c>
      <c r="C237" s="1" t="n">
        <v>9</v>
      </c>
      <c r="D237" s="1" t="s">
        <v>47</v>
      </c>
      <c r="E237" s="1" t="n">
        <v>24</v>
      </c>
      <c r="F237" s="1" t="n">
        <v>6</v>
      </c>
      <c r="G237" s="5" t="s">
        <v>50</v>
      </c>
      <c r="H237" s="5" t="n">
        <v>5145790</v>
      </c>
      <c r="I237" s="5" t="n">
        <v>7294</v>
      </c>
      <c r="J237" s="5" t="n">
        <v>10998</v>
      </c>
      <c r="K237" s="5" t="n">
        <v>80832424</v>
      </c>
      <c r="L237" s="5" t="n">
        <v>3784</v>
      </c>
      <c r="M237" s="6" t="n">
        <f aca="false">H237 / (H237 + J237)</f>
        <v>0.997867277072472</v>
      </c>
      <c r="N237" s="6" t="n">
        <f aca="false">K237 / (K237+ I237)</f>
        <v>0.999909772075157</v>
      </c>
      <c r="O237" s="6" t="n">
        <f aca="false">I237 / (I237 + K237)</f>
        <v>9.02279248425879E-005</v>
      </c>
      <c r="P237" s="6" t="n">
        <f aca="false">J237 / (H237 + J237)</f>
        <v>0.00213272292752776</v>
      </c>
      <c r="Q237" s="6" t="n">
        <f aca="false">100 * (J237 + I237) / (H237 + I237 + J237 + K237)</f>
        <v>0.0212706316231034</v>
      </c>
      <c r="R237" s="1" t="n">
        <f aca="false">(2 * S237 * M237) / (S237 + M237)</f>
        <v>0.99822577816679</v>
      </c>
      <c r="S237" s="6" t="n">
        <f aca="false">H237 / (H237 + I237)</f>
        <v>0.998584536949136</v>
      </c>
      <c r="T237" s="3" t="n">
        <f aca="false">AVERAGE(M237:S237)</f>
        <v>0.574011563819861</v>
      </c>
      <c r="V237" s="1" t="n">
        <f aca="false">I237+J237</f>
        <v>18292</v>
      </c>
    </row>
    <row r="238" customFormat="false" ht="12.8" hidden="false" customHeight="false" outlineLevel="0" collapsed="false">
      <c r="A238" s="3" t="n">
        <v>5</v>
      </c>
      <c r="B238" s="3" t="s">
        <v>90</v>
      </c>
      <c r="C238" s="1" t="n">
        <v>9</v>
      </c>
      <c r="D238" s="1" t="s">
        <v>47</v>
      </c>
      <c r="E238" s="1" t="n">
        <v>25</v>
      </c>
      <c r="F238" s="1" t="n">
        <v>5</v>
      </c>
      <c r="G238" s="5" t="s">
        <v>52</v>
      </c>
      <c r="H238" s="5" t="n">
        <v>10327426</v>
      </c>
      <c r="I238" s="5" t="n">
        <v>23409</v>
      </c>
      <c r="J238" s="5" t="n">
        <v>47767</v>
      </c>
      <c r="K238" s="5" t="n">
        <v>517879366</v>
      </c>
      <c r="L238" s="5" t="n">
        <v>743</v>
      </c>
      <c r="M238" s="6" t="n">
        <f aca="false">H238 / (H238 + J238)</f>
        <v>0.995396037452026</v>
      </c>
      <c r="N238" s="6" t="n">
        <f aca="false">K238 / (K238+ I238)</f>
        <v>0.999954800396657</v>
      </c>
      <c r="O238" s="6" t="n">
        <f aca="false">I238 / (I238 + K238)</f>
        <v>4.51996033425386E-005</v>
      </c>
      <c r="P238" s="6" t="n">
        <f aca="false">J238 / (H238 + J238)</f>
        <v>0.00460396254797381</v>
      </c>
      <c r="Q238" s="6" t="n">
        <f aca="false">100 * (J238 + I238) / (H238 + I238 + J238 + K238)</f>
        <v>0.0134732099976579</v>
      </c>
      <c r="R238" s="1" t="n">
        <f aca="false">(2 * S238 * M238) / (S238 + M238)</f>
        <v>0.996565863946531</v>
      </c>
      <c r="S238" s="6" t="n">
        <f aca="false">H238 / (H238 + I238)</f>
        <v>0.997738443323655</v>
      </c>
      <c r="T238" s="3" t="n">
        <f aca="false">AVERAGE(M238:S238)</f>
        <v>0.572539645323978</v>
      </c>
      <c r="V238" s="1" t="n">
        <f aca="false">I238+J238</f>
        <v>71176</v>
      </c>
    </row>
    <row r="239" customFormat="false" ht="12.8" hidden="false" customHeight="false" outlineLevel="0" collapsed="false">
      <c r="A239" s="3" t="n">
        <v>5</v>
      </c>
      <c r="B239" s="3" t="s">
        <v>90</v>
      </c>
      <c r="C239" s="1" t="n">
        <v>9</v>
      </c>
      <c r="D239" s="1" t="s">
        <v>47</v>
      </c>
      <c r="E239" s="1" t="n">
        <v>26</v>
      </c>
      <c r="F239" s="1" t="n">
        <v>4</v>
      </c>
      <c r="G239" s="5" t="s">
        <v>53</v>
      </c>
      <c r="H239" s="5" t="n">
        <v>68272494</v>
      </c>
      <c r="I239" s="5" t="n">
        <v>167410</v>
      </c>
      <c r="J239" s="5" t="n">
        <v>461171</v>
      </c>
      <c r="K239" s="5" t="n">
        <v>923135132</v>
      </c>
      <c r="L239" s="5" t="n">
        <v>0</v>
      </c>
      <c r="M239" s="6" t="n">
        <f aca="false">H239 / (H239 + J239)</f>
        <v>0.993290463996064</v>
      </c>
      <c r="N239" s="6" t="n">
        <f aca="false">K239 / (K239+ I239)</f>
        <v>0.99981868348414</v>
      </c>
      <c r="O239" s="6" t="n">
        <f aca="false">I239 / (I239 + K239)</f>
        <v>0.000181316515859869</v>
      </c>
      <c r="P239" s="6" t="n">
        <f aca="false">J239 / (H239 + J239)</f>
        <v>0.00670953600393635</v>
      </c>
      <c r="Q239" s="6" t="n">
        <f aca="false">100 * (J239 + I239) / (H239 + I239 + J239 + K239)</f>
        <v>0.0633627074863408</v>
      </c>
      <c r="R239" s="1" t="n">
        <f aca="false">(2 * S239 * M239) / (S239 + M239)</f>
        <v>0.995417623055357</v>
      </c>
      <c r="S239" s="6" t="n">
        <f aca="false">H239 / (H239 + I239)</f>
        <v>0.997553912407592</v>
      </c>
      <c r="T239" s="3" t="n">
        <f aca="false">AVERAGE(M239:S239)</f>
        <v>0.579476320421327</v>
      </c>
      <c r="V239" s="1" t="n">
        <f aca="false">I239+J239</f>
        <v>628581</v>
      </c>
    </row>
    <row r="240" customFormat="false" ht="12.8" hidden="false" customHeight="false" outlineLevel="0" collapsed="false">
      <c r="A240" s="3" t="n">
        <v>5</v>
      </c>
      <c r="B240" s="3" t="s">
        <v>90</v>
      </c>
      <c r="C240" s="1" t="n">
        <v>10</v>
      </c>
      <c r="D240" s="1" t="s">
        <v>54</v>
      </c>
      <c r="E240" s="1" t="n">
        <v>27</v>
      </c>
      <c r="F240" s="1" t="n">
        <v>6</v>
      </c>
      <c r="G240" s="5" t="s">
        <v>55</v>
      </c>
      <c r="H240" s="5" t="n">
        <v>710783</v>
      </c>
      <c r="I240" s="5" t="n">
        <v>4143</v>
      </c>
      <c r="J240" s="5" t="n">
        <v>4354</v>
      </c>
      <c r="K240" s="5" t="n">
        <v>34490997</v>
      </c>
      <c r="L240" s="5" t="n">
        <v>0</v>
      </c>
      <c r="M240" s="6" t="n">
        <f aca="false">H240 / (H240 + J240)</f>
        <v>0.993911656088274</v>
      </c>
      <c r="N240" s="6" t="n">
        <f aca="false">K240 / (K240+ I240)</f>
        <v>0.999879896124498</v>
      </c>
      <c r="O240" s="6" t="n">
        <f aca="false">I240 / (I240 + K240)</f>
        <v>0.000120103875502462</v>
      </c>
      <c r="P240" s="6" t="n">
        <f aca="false">J240 / (H240 + J240)</f>
        <v>0.00608834391172601</v>
      </c>
      <c r="Q240" s="6" t="n">
        <f aca="false">100 * (J240 + I240) / (H240 + I240 + J240 + K240)</f>
        <v>0.0241321589148532</v>
      </c>
      <c r="R240" s="1" t="n">
        <f aca="false">(2 * S240 * M240) / (S240 + M240)</f>
        <v>0.994058303725081</v>
      </c>
      <c r="S240" s="6" t="n">
        <f aca="false">H240 / (H240 + I240)</f>
        <v>0.994204994642802</v>
      </c>
      <c r="T240" s="3" t="n">
        <f aca="false">AVERAGE(M240:S240)</f>
        <v>0.573199351040391</v>
      </c>
      <c r="V240" s="1" t="n">
        <f aca="false">I240+J240</f>
        <v>8497</v>
      </c>
    </row>
    <row r="241" customFormat="false" ht="12.8" hidden="false" customHeight="false" outlineLevel="0" collapsed="false">
      <c r="A241" s="3" t="n">
        <v>5</v>
      </c>
      <c r="B241" s="3" t="s">
        <v>90</v>
      </c>
      <c r="C241" s="1" t="n">
        <v>10</v>
      </c>
      <c r="D241" s="1" t="s">
        <v>54</v>
      </c>
      <c r="E241" s="1" t="n">
        <v>28</v>
      </c>
      <c r="F241" s="1" t="n">
        <v>3</v>
      </c>
      <c r="G241" s="5" t="s">
        <v>56</v>
      </c>
      <c r="H241" s="5" t="n">
        <v>7856420</v>
      </c>
      <c r="I241" s="5" t="n">
        <v>80731</v>
      </c>
      <c r="J241" s="5" t="n">
        <v>116661</v>
      </c>
      <c r="K241" s="5" t="n">
        <v>408077683</v>
      </c>
      <c r="L241" s="5" t="n">
        <v>0</v>
      </c>
      <c r="M241" s="6" t="n">
        <f aca="false">H241 / (H241 + J241)</f>
        <v>0.985368140622176</v>
      </c>
      <c r="N241" s="6" t="n">
        <f aca="false">K241 / (K241+ I241)</f>
        <v>0.999802206699088</v>
      </c>
      <c r="O241" s="6" t="n">
        <f aca="false">I241 / (I241 + K241)</f>
        <v>0.000197793300911837</v>
      </c>
      <c r="P241" s="6" t="n">
        <f aca="false">J241 / (H241 + J241)</f>
        <v>0.014631859377824</v>
      </c>
      <c r="Q241" s="6" t="n">
        <f aca="false">100 * (J241 + I241) / (H241 + I241 + J241 + K241)</f>
        <v>0.0474350060910434</v>
      </c>
      <c r="R241" s="1" t="n">
        <f aca="false">(2 * S241 * M241) / (S241 + M241)</f>
        <v>0.987593392729911</v>
      </c>
      <c r="S241" s="6" t="n">
        <f aca="false">H241 / (H241 + I241)</f>
        <v>0.989828718138284</v>
      </c>
      <c r="T241" s="3" t="n">
        <f aca="false">AVERAGE(M241:S241)</f>
        <v>0.574979588137034</v>
      </c>
      <c r="V241" s="1" t="n">
        <f aca="false">I241+J241</f>
        <v>197392</v>
      </c>
    </row>
    <row r="242" customFormat="false" ht="12.8" hidden="false" customHeight="false" outlineLevel="0" collapsed="false">
      <c r="A242" s="3" t="n">
        <v>5</v>
      </c>
      <c r="B242" s="3" t="s">
        <v>90</v>
      </c>
      <c r="C242" s="1" t="n">
        <v>10</v>
      </c>
      <c r="D242" s="1" t="s">
        <v>54</v>
      </c>
      <c r="E242" s="1" t="n">
        <v>29</v>
      </c>
      <c r="F242" s="1" t="n">
        <v>1</v>
      </c>
      <c r="G242" s="5" t="s">
        <v>57</v>
      </c>
      <c r="H242" s="5" t="n">
        <v>12261676</v>
      </c>
      <c r="I242" s="5" t="n">
        <v>20791</v>
      </c>
      <c r="J242" s="5" t="n">
        <v>78481</v>
      </c>
      <c r="K242" s="5" t="n">
        <v>359966234</v>
      </c>
      <c r="L242" s="5" t="n">
        <v>0</v>
      </c>
      <c r="M242" s="6" t="n">
        <f aca="false">H242 / (H242 + J242)</f>
        <v>0.993640194367057</v>
      </c>
      <c r="N242" s="6" t="n">
        <f aca="false">K242 / (K242+ I242)</f>
        <v>0.999942245140641</v>
      </c>
      <c r="O242" s="6" t="n">
        <f aca="false">I242 / (I242 + K242)</f>
        <v>5.77548593591672E-005</v>
      </c>
      <c r="P242" s="6" t="n">
        <f aca="false">J242 / (H242 + J242)</f>
        <v>0.00635980563294292</v>
      </c>
      <c r="Q242" s="6" t="n">
        <f aca="false">100 * (J242 + I242) / (H242 + I242 + J242 + K242)</f>
        <v>0.0266625712006168</v>
      </c>
      <c r="R242" s="1" t="n">
        <f aca="false">(2 * S242 * M242) / (S242 + M242)</f>
        <v>0.995968260734518</v>
      </c>
      <c r="S242" s="6" t="n">
        <f aca="false">H242 / (H242 + I242)</f>
        <v>0.998307261888023</v>
      </c>
      <c r="T242" s="3" t="n">
        <f aca="false">AVERAGE(M242:S242)</f>
        <v>0.574419727689022</v>
      </c>
      <c r="V242" s="1" t="n">
        <f aca="false">I242+J242</f>
        <v>99272</v>
      </c>
    </row>
    <row r="243" customFormat="false" ht="12.8" hidden="false" customHeight="false" outlineLevel="0" collapsed="false">
      <c r="A243" s="3" t="n">
        <v>5</v>
      </c>
      <c r="B243" s="3" t="s">
        <v>90</v>
      </c>
      <c r="C243" s="1" t="n">
        <v>10</v>
      </c>
      <c r="D243" s="1" t="s">
        <v>54</v>
      </c>
      <c r="E243" s="1" t="n">
        <v>30</v>
      </c>
      <c r="F243" s="1" t="n">
        <v>4</v>
      </c>
      <c r="G243" s="5" t="s">
        <v>58</v>
      </c>
      <c r="H243" s="5" t="n">
        <v>19278402</v>
      </c>
      <c r="I243" s="5" t="n">
        <v>72501</v>
      </c>
      <c r="J243" s="5" t="n">
        <v>185895</v>
      </c>
      <c r="K243" s="5" t="n">
        <v>207111766</v>
      </c>
      <c r="L243" s="5" t="n">
        <v>0</v>
      </c>
      <c r="M243" s="6" t="n">
        <f aca="false">H243 / (H243 + J243)</f>
        <v>0.990449436730235</v>
      </c>
      <c r="N243" s="6" t="n">
        <f aca="false">K243 / (K243+ I243)</f>
        <v>0.999650065127773</v>
      </c>
      <c r="O243" s="6" t="n">
        <f aca="false">I243 / (I243 + K243)</f>
        <v>0.000349934872226567</v>
      </c>
      <c r="P243" s="6" t="n">
        <f aca="false">J243 / (H243 + J243)</f>
        <v>0.00955056326976515</v>
      </c>
      <c r="Q243" s="6" t="n">
        <f aca="false">100 * (J243 + I243) / (H243 + I243 + J243 + K243)</f>
        <v>0.114007340456832</v>
      </c>
      <c r="R243" s="1" t="n">
        <f aca="false">(2 * S243 * M243) / (S243 + M243)</f>
        <v>0.993342917207692</v>
      </c>
      <c r="S243" s="6" t="n">
        <f aca="false">H243 / (H243 + I243)</f>
        <v>0.996253353138094</v>
      </c>
      <c r="T243" s="3" t="n">
        <f aca="false">AVERAGE(M243:S243)</f>
        <v>0.586229087257517</v>
      </c>
      <c r="V243" s="1" t="n">
        <f aca="false">I243+J243</f>
        <v>258396</v>
      </c>
    </row>
    <row r="244" customFormat="false" ht="12.8" hidden="false" customHeight="false" outlineLevel="0" collapsed="false">
      <c r="A244" s="3" t="n">
        <v>5</v>
      </c>
      <c r="B244" s="3" t="s">
        <v>90</v>
      </c>
      <c r="C244" s="1" t="n">
        <v>10</v>
      </c>
      <c r="D244" s="1" t="s">
        <v>54</v>
      </c>
      <c r="E244" s="1" t="n">
        <v>31</v>
      </c>
      <c r="F244" s="1" t="n">
        <v>2</v>
      </c>
      <c r="G244" s="5" t="s">
        <v>59</v>
      </c>
      <c r="H244" s="5" t="n">
        <v>61875891</v>
      </c>
      <c r="I244" s="5" t="n">
        <v>154548</v>
      </c>
      <c r="J244" s="5" t="n">
        <v>85374</v>
      </c>
      <c r="K244" s="5" t="n">
        <v>259325967</v>
      </c>
      <c r="L244" s="5" t="n">
        <v>0</v>
      </c>
      <c r="M244" s="6" t="n">
        <f aca="false">H244 / (H244 + J244)</f>
        <v>0.998622139170335</v>
      </c>
      <c r="N244" s="6" t="n">
        <f aca="false">K244 / (K244+ I244)</f>
        <v>0.99940439458431</v>
      </c>
      <c r="O244" s="6" t="n">
        <f aca="false">I244 / (I244 + K244)</f>
        <v>0.000595605415689883</v>
      </c>
      <c r="P244" s="6" t="n">
        <f aca="false">J244 / (H244 + J244)</f>
        <v>0.00137786082966511</v>
      </c>
      <c r="Q244" s="6" t="n">
        <f aca="false">100 * (J244 + I244) / (H244 + I244 + J244 + K244)</f>
        <v>0.0746393328210166</v>
      </c>
      <c r="R244" s="1" t="n">
        <f aca="false">(2 * S244 * M244) / (S244 + M244)</f>
        <v>0.998065015704599</v>
      </c>
      <c r="S244" s="6" t="n">
        <f aca="false">H244 / (H244 + I244)</f>
        <v>0.997508513521886</v>
      </c>
      <c r="T244" s="3" t="n">
        <f aca="false">AVERAGE(M244:S244)</f>
        <v>0.5814589802925</v>
      </c>
      <c r="V244" s="1" t="n">
        <f aca="false">I244+J244</f>
        <v>239922</v>
      </c>
    </row>
    <row r="245" customFormat="false" ht="12.8" hidden="false" customHeight="false" outlineLevel="0" collapsed="false">
      <c r="A245" s="3" t="n">
        <v>5</v>
      </c>
      <c r="B245" s="3" t="s">
        <v>90</v>
      </c>
      <c r="C245" s="1" t="n">
        <v>2</v>
      </c>
      <c r="D245" s="1" t="s">
        <v>60</v>
      </c>
      <c r="E245" s="1" t="n">
        <v>32</v>
      </c>
      <c r="F245" s="1" t="n">
        <v>4</v>
      </c>
      <c r="G245" s="5" t="s">
        <v>61</v>
      </c>
      <c r="H245" s="5" t="n">
        <v>13684504</v>
      </c>
      <c r="I245" s="5" t="n">
        <v>128755</v>
      </c>
      <c r="J245" s="5" t="n">
        <v>331362</v>
      </c>
      <c r="K245" s="5" t="n">
        <v>919510759</v>
      </c>
      <c r="L245" s="5" t="n">
        <v>0</v>
      </c>
      <c r="M245" s="6" t="n">
        <f aca="false">H245 / (H245 + J245)</f>
        <v>0.976358078765879</v>
      </c>
      <c r="N245" s="6" t="n">
        <f aca="false">K245 / (K245+ I245)</f>
        <v>0.999859994054149</v>
      </c>
      <c r="O245" s="6" t="n">
        <f aca="false">I245 / (I245 + K245)</f>
        <v>0.000140005945851518</v>
      </c>
      <c r="P245" s="6" t="n">
        <f aca="false">J245 / (H245 + J245)</f>
        <v>0.0236419212341214</v>
      </c>
      <c r="Q245" s="6" t="n">
        <f aca="false">100 * (J245 + I245) / (H245 + I245 + J245 + K245)</f>
        <v>0.0492812455062381</v>
      </c>
      <c r="R245" s="1" t="n">
        <f aca="false">(2 * S245 * M245) / (S245 + M245)</f>
        <v>0.983466350451191</v>
      </c>
      <c r="S245" s="6" t="n">
        <f aca="false">H245 / (H245 + I245)</f>
        <v>0.990678883238199</v>
      </c>
      <c r="T245" s="3" t="n">
        <f aca="false">AVERAGE(M245:S245)</f>
        <v>0.574775211313661</v>
      </c>
      <c r="V245" s="1" t="n">
        <f aca="false">I245+J245</f>
        <v>460117</v>
      </c>
    </row>
    <row r="246" customFormat="false" ht="12.8" hidden="false" customHeight="false" outlineLevel="0" collapsed="false">
      <c r="A246" s="3" t="n">
        <v>5</v>
      </c>
      <c r="B246" s="3" t="s">
        <v>90</v>
      </c>
      <c r="C246" s="1" t="n">
        <v>2</v>
      </c>
      <c r="D246" s="1" t="s">
        <v>60</v>
      </c>
      <c r="E246" s="1" t="n">
        <v>33</v>
      </c>
      <c r="F246" s="1" t="n">
        <v>1</v>
      </c>
      <c r="G246" s="5" t="s">
        <v>63</v>
      </c>
      <c r="H246" s="5" t="n">
        <v>20494697</v>
      </c>
      <c r="I246" s="5" t="n">
        <v>127496</v>
      </c>
      <c r="J246" s="5" t="n">
        <v>227486</v>
      </c>
      <c r="K246" s="5" t="n">
        <v>1946953192</v>
      </c>
      <c r="L246" s="5" t="n">
        <v>37518</v>
      </c>
      <c r="M246" s="6" t="n">
        <f aca="false">H246 / (H246 + J246)</f>
        <v>0.989022102545856</v>
      </c>
      <c r="N246" s="6" t="n">
        <f aca="false">K246 / (K246+ I246)</f>
        <v>0.999934519406008</v>
      </c>
      <c r="O246" s="6" t="n">
        <f aca="false">I246 / (I246 + K246)</f>
        <v>6.54805939916959E-005</v>
      </c>
      <c r="P246" s="6" t="n">
        <f aca="false">J246 / (H246 + J246)</f>
        <v>0.0109778974541437</v>
      </c>
      <c r="Q246" s="6" t="n">
        <f aca="false">100 * (J246 + I246) / (H246 + I246 + J246 + K246)</f>
        <v>0.0180395102188059</v>
      </c>
      <c r="R246" s="1" t="n">
        <f aca="false">(2 * S246 * M246) / (S246 + M246)</f>
        <v>0.991414019648041</v>
      </c>
      <c r="S246" s="6" t="n">
        <f aca="false">H246 / (H246 + I246)</f>
        <v>0.993817534342734</v>
      </c>
      <c r="T246" s="3" t="n">
        <f aca="false">AVERAGE(M246:S246)</f>
        <v>0.571895866315654</v>
      </c>
      <c r="V246" s="1" t="n">
        <f aca="false">I246+J246</f>
        <v>354982</v>
      </c>
    </row>
    <row r="247" customFormat="false" ht="12.8" hidden="false" customHeight="false" outlineLevel="0" collapsed="false">
      <c r="A247" s="3" t="n">
        <v>5</v>
      </c>
      <c r="B247" s="3" t="s">
        <v>90</v>
      </c>
      <c r="C247" s="1" t="n">
        <v>2</v>
      </c>
      <c r="D247" s="1" t="s">
        <v>60</v>
      </c>
      <c r="E247" s="1" t="n">
        <v>34</v>
      </c>
      <c r="F247" s="1" t="n">
        <v>3</v>
      </c>
      <c r="G247" s="5" t="s">
        <v>64</v>
      </c>
      <c r="H247" s="5" t="n">
        <v>23657543</v>
      </c>
      <c r="I247" s="5" t="n">
        <v>58961</v>
      </c>
      <c r="J247" s="5" t="n">
        <v>115275</v>
      </c>
      <c r="K247" s="5" t="n">
        <v>574541956</v>
      </c>
      <c r="L247" s="5" t="n">
        <v>1292</v>
      </c>
      <c r="M247" s="6" t="n">
        <f aca="false">H247 / (H247 + J247)</f>
        <v>0.995150974528977</v>
      </c>
      <c r="N247" s="6" t="n">
        <f aca="false">K247 / (K247+ I247)</f>
        <v>0.999897387911756</v>
      </c>
      <c r="O247" s="6" t="n">
        <f aca="false">I247 / (I247 + K247)</f>
        <v>0.0001026120882435</v>
      </c>
      <c r="P247" s="6" t="n">
        <f aca="false">J247 / (H247 + J247)</f>
        <v>0.00484902547102325</v>
      </c>
      <c r="Q247" s="6" t="n">
        <f aca="false">100 * (J247 + I247) / (H247 + I247 + J247 + K247)</f>
        <v>0.029118256669471</v>
      </c>
      <c r="R247" s="1" t="n">
        <f aca="false">(2 * S247 * M247) / (S247 + M247)</f>
        <v>0.996331048904004</v>
      </c>
      <c r="S247" s="6" t="n">
        <f aca="false">H247 / (H247 + I247)</f>
        <v>0.997513925323901</v>
      </c>
      <c r="T247" s="3" t="n">
        <f aca="false">AVERAGE(M247:S247)</f>
        <v>0.574709032985339</v>
      </c>
      <c r="V247" s="1" t="n">
        <f aca="false">I247+J247</f>
        <v>174236</v>
      </c>
    </row>
    <row r="248" customFormat="false" ht="12.8" hidden="false" customHeight="false" outlineLevel="0" collapsed="false">
      <c r="A248" s="3" t="n">
        <v>5</v>
      </c>
      <c r="B248" s="3" t="s">
        <v>90</v>
      </c>
      <c r="C248" s="1" t="n">
        <v>2</v>
      </c>
      <c r="D248" s="1" t="s">
        <v>60</v>
      </c>
      <c r="E248" s="1" t="n">
        <v>35</v>
      </c>
      <c r="F248" s="1" t="n">
        <v>2</v>
      </c>
      <c r="G248" s="5" t="s">
        <v>62</v>
      </c>
      <c r="H248" s="5" t="n">
        <v>23952525</v>
      </c>
      <c r="I248" s="5" t="n">
        <v>155522</v>
      </c>
      <c r="J248" s="5" t="n">
        <v>309655</v>
      </c>
      <c r="K248" s="5" t="n">
        <v>2080003814</v>
      </c>
      <c r="L248" s="5" t="n">
        <v>0</v>
      </c>
      <c r="M248" s="6" t="n">
        <f aca="false">H248 / (H248 + J248)</f>
        <v>0.98723713203018</v>
      </c>
      <c r="N248" s="6" t="n">
        <f aca="false">K248 / (K248+ I248)</f>
        <v>0.999925235534938</v>
      </c>
      <c r="O248" s="6" t="n">
        <f aca="false">I248 / (I248 + K248)</f>
        <v>7.47644650621129E-005</v>
      </c>
      <c r="P248" s="6" t="n">
        <f aca="false">J248 / (H248 + J248)</f>
        <v>0.0127628679698197</v>
      </c>
      <c r="Q248" s="6" t="n">
        <f aca="false">100 * (J248 + I248) / (H248 + I248 + J248 + K248)</f>
        <v>0.0221047445325587</v>
      </c>
      <c r="R248" s="1" t="n">
        <f aca="false">(2 * S248 * M248) / (S248 + M248)</f>
        <v>0.990382989106088</v>
      </c>
      <c r="S248" s="6" t="n">
        <f aca="false">H248 / (H248 + I248)</f>
        <v>0.993548958984525</v>
      </c>
      <c r="T248" s="3" t="n">
        <f aca="false">AVERAGE(M248:S248)</f>
        <v>0.572290956089024</v>
      </c>
      <c r="V248" s="1" t="n">
        <f aca="false">I248+J248</f>
        <v>465177</v>
      </c>
    </row>
    <row r="249" customFormat="false" ht="12.8" hidden="false" customHeight="false" outlineLevel="0" collapsed="false">
      <c r="A249" s="3" t="n">
        <v>5</v>
      </c>
      <c r="B249" s="3" t="s">
        <v>90</v>
      </c>
      <c r="C249" s="1" t="n">
        <v>7</v>
      </c>
      <c r="D249" s="1" t="s">
        <v>65</v>
      </c>
      <c r="E249" s="1" t="n">
        <v>36</v>
      </c>
      <c r="F249" s="1" t="n">
        <v>1</v>
      </c>
      <c r="G249" s="5" t="s">
        <v>66</v>
      </c>
      <c r="H249" s="5" t="n">
        <v>55263</v>
      </c>
      <c r="I249" s="5" t="n">
        <v>35176</v>
      </c>
      <c r="J249" s="5" t="n">
        <v>1919</v>
      </c>
      <c r="K249" s="5" t="n">
        <v>308065561</v>
      </c>
      <c r="L249" s="5" t="n">
        <v>0</v>
      </c>
      <c r="M249" s="6" t="n">
        <f aca="false">H249 / (H249 + J249)</f>
        <v>0.966440488265538</v>
      </c>
      <c r="N249" s="6" t="n">
        <f aca="false">K249 / (K249+ I249)</f>
        <v>0.999885829549314</v>
      </c>
      <c r="O249" s="6" t="n">
        <f aca="false">I249 / (I249 + K249)</f>
        <v>0.000114170450686069</v>
      </c>
      <c r="P249" s="6" t="n">
        <f aca="false">J249 / (H249 + J249)</f>
        <v>0.0335595117344619</v>
      </c>
      <c r="Q249" s="6" t="n">
        <f aca="false">100 * (J249 + I249) / (H249 + I249 + J249 + K249)</f>
        <v>0.0120376591717573</v>
      </c>
      <c r="R249" s="1" t="n">
        <f aca="false">(2 * S249 * M249) / (S249 + M249)</f>
        <v>0.748714613774463</v>
      </c>
      <c r="S249" s="6" t="n">
        <f aca="false">H249 / (H249 + I249)</f>
        <v>0.611052753789847</v>
      </c>
      <c r="T249" s="3" t="n">
        <f aca="false">AVERAGE(M249:S249)</f>
        <v>0.481686432390867</v>
      </c>
      <c r="V249" s="1" t="n">
        <f aca="false">I249+J249</f>
        <v>37095</v>
      </c>
    </row>
    <row r="250" customFormat="false" ht="12.8" hidden="false" customHeight="false" outlineLevel="0" collapsed="false">
      <c r="A250" s="3" t="n">
        <v>5</v>
      </c>
      <c r="B250" s="3" t="s">
        <v>90</v>
      </c>
      <c r="C250" s="1" t="n">
        <v>7</v>
      </c>
      <c r="D250" s="1" t="s">
        <v>65</v>
      </c>
      <c r="E250" s="1" t="n">
        <v>37</v>
      </c>
      <c r="F250" s="1" t="n">
        <v>2</v>
      </c>
      <c r="G250" s="5" t="s">
        <v>67</v>
      </c>
      <c r="H250" s="5" t="n">
        <v>736340</v>
      </c>
      <c r="I250" s="5" t="n">
        <v>882</v>
      </c>
      <c r="J250" s="5" t="n">
        <v>1243</v>
      </c>
      <c r="K250" s="5" t="n">
        <v>24908507</v>
      </c>
      <c r="L250" s="5" t="n">
        <v>0</v>
      </c>
      <c r="M250" s="6" t="n">
        <f aca="false">H250 / (H250 + J250)</f>
        <v>0.998314765931427</v>
      </c>
      <c r="N250" s="6" t="n">
        <f aca="false">K250 / (K250+ I250)</f>
        <v>0.999964591664613</v>
      </c>
      <c r="O250" s="6" t="n">
        <f aca="false">I250 / (I250 + K250)</f>
        <v>3.54083353871105E-005</v>
      </c>
      <c r="P250" s="6" t="n">
        <f aca="false">J250 / (H250 + J250)</f>
        <v>0.00168523406857262</v>
      </c>
      <c r="Q250" s="6" t="n">
        <f aca="false">100 * (J250 + I250) / (H250 + I250 + J250 + K250)</f>
        <v>0.00828557850805935</v>
      </c>
      <c r="R250" s="1" t="n">
        <f aca="false">(2 * S250 * M250) / (S250 + M250)</f>
        <v>0.998559131546204</v>
      </c>
      <c r="S250" s="6" t="n">
        <f aca="false">H250 / (H250 + I250)</f>
        <v>0.998803616820985</v>
      </c>
      <c r="T250" s="3" t="n">
        <f aca="false">AVERAGE(M250:S250)</f>
        <v>0.572235475267893</v>
      </c>
      <c r="V250" s="1" t="n">
        <f aca="false">I250+J250</f>
        <v>2125</v>
      </c>
    </row>
    <row r="251" customFormat="false" ht="12.8" hidden="false" customHeight="false" outlineLevel="0" collapsed="false">
      <c r="A251" s="3" t="n">
        <v>5</v>
      </c>
      <c r="B251" s="3" t="s">
        <v>90</v>
      </c>
      <c r="C251" s="1" t="n">
        <v>7</v>
      </c>
      <c r="D251" s="1" t="s">
        <v>65</v>
      </c>
      <c r="E251" s="1" t="n">
        <v>38</v>
      </c>
      <c r="F251" s="1" t="n">
        <v>4</v>
      </c>
      <c r="G251" s="5" t="s">
        <v>68</v>
      </c>
      <c r="H251" s="5" t="n">
        <v>2836734</v>
      </c>
      <c r="I251" s="5" t="n">
        <v>6867</v>
      </c>
      <c r="J251" s="5" t="n">
        <v>14362</v>
      </c>
      <c r="K251" s="5" t="n">
        <v>46184500</v>
      </c>
      <c r="L251" s="5" t="n">
        <v>0</v>
      </c>
      <c r="M251" s="6" t="n">
        <f aca="false">H251 / (H251 + J251)</f>
        <v>0.994962638929029</v>
      </c>
      <c r="N251" s="6" t="n">
        <f aca="false">K251 / (K251+ I251)</f>
        <v>0.999851335856763</v>
      </c>
      <c r="O251" s="6" t="n">
        <f aca="false">I251 / (I251 + K251)</f>
        <v>0.000148664143236982</v>
      </c>
      <c r="P251" s="6" t="n">
        <f aca="false">J251 / (H251 + J251)</f>
        <v>0.0050373610709706</v>
      </c>
      <c r="Q251" s="6" t="n">
        <f aca="false">100 * (J251 + I251) / (H251 + I251 + J251 + K251)</f>
        <v>0.0432869776544461</v>
      </c>
      <c r="R251" s="1" t="n">
        <f aca="false">(2 * S251 * M251) / (S251 + M251)</f>
        <v>0.996272145822684</v>
      </c>
      <c r="S251" s="6" t="n">
        <f aca="false">H251 / (H251 + I251)</f>
        <v>0.997585104239308</v>
      </c>
      <c r="T251" s="3" t="n">
        <f aca="false">AVERAGE(M251:S251)</f>
        <v>0.576734889673777</v>
      </c>
      <c r="V251" s="1" t="n">
        <f aca="false">I251+J251</f>
        <v>21229</v>
      </c>
    </row>
    <row r="252" customFormat="false" ht="12.8" hidden="false" customHeight="false" outlineLevel="0" collapsed="false">
      <c r="A252" s="3" t="n">
        <v>5</v>
      </c>
      <c r="B252" s="3" t="s">
        <v>90</v>
      </c>
      <c r="C252" s="1" t="n">
        <v>7</v>
      </c>
      <c r="D252" s="1" t="s">
        <v>65</v>
      </c>
      <c r="E252" s="1" t="n">
        <v>39</v>
      </c>
      <c r="F252" s="1" t="n">
        <v>3</v>
      </c>
      <c r="G252" s="5" t="s">
        <v>69</v>
      </c>
      <c r="H252" s="5" t="n">
        <v>6914609</v>
      </c>
      <c r="I252" s="5" t="n">
        <v>38844</v>
      </c>
      <c r="J252" s="5" t="n">
        <v>87715</v>
      </c>
      <c r="K252" s="5" t="n">
        <v>351426978</v>
      </c>
      <c r="L252" s="5" t="n">
        <v>0</v>
      </c>
      <c r="M252" s="6" t="n">
        <f aca="false">H252 / (H252 + J252)</f>
        <v>0.987473444530701</v>
      </c>
      <c r="N252" s="6" t="n">
        <f aca="false">K252 / (K252+ I252)</f>
        <v>0.999889480007533</v>
      </c>
      <c r="O252" s="6" t="n">
        <f aca="false">I252 / (I252 + K252)</f>
        <v>0.000110519992467433</v>
      </c>
      <c r="P252" s="6" t="n">
        <f aca="false">J252 / (H252 + J252)</f>
        <v>0.0125265554692985</v>
      </c>
      <c r="Q252" s="6" t="n">
        <f aca="false">100 * (J252 + I252) / (H252 + I252 + J252 + K252)</f>
        <v>0.0353055080101873</v>
      </c>
      <c r="R252" s="1" t="n">
        <f aca="false">(2 * S252 * M252) / (S252 + M252)</f>
        <v>0.990931425745768</v>
      </c>
      <c r="S252" s="6" t="n">
        <f aca="false">H252 / (H252 + I252)</f>
        <v>0.994413710713224</v>
      </c>
      <c r="T252" s="3" t="n">
        <f aca="false">AVERAGE(M252:S252)</f>
        <v>0.574378663495597</v>
      </c>
      <c r="V252" s="1" t="n">
        <f aca="false">I252+J252</f>
        <v>126559</v>
      </c>
    </row>
    <row r="253" customFormat="false" ht="12.8" hidden="false" customHeight="false" outlineLevel="0" collapsed="false">
      <c r="A253" s="3" t="n">
        <v>5</v>
      </c>
      <c r="B253" s="3" t="s">
        <v>90</v>
      </c>
      <c r="C253" s="1" t="n">
        <v>8</v>
      </c>
      <c r="D253" s="1" t="s">
        <v>70</v>
      </c>
      <c r="E253" s="1" t="n">
        <v>40</v>
      </c>
      <c r="F253" s="1" t="n">
        <v>2</v>
      </c>
      <c r="G253" s="5" t="s">
        <v>72</v>
      </c>
      <c r="H253" s="5" t="n">
        <v>1623930</v>
      </c>
      <c r="I253" s="5" t="n">
        <v>22698</v>
      </c>
      <c r="J253" s="5" t="n">
        <v>26016</v>
      </c>
      <c r="K253" s="5" t="n">
        <v>80977057</v>
      </c>
      <c r="L253" s="5" t="n">
        <v>0</v>
      </c>
      <c r="M253" s="6" t="n">
        <f aca="false">H253 / (H253 + J253)</f>
        <v>0.984232211236004</v>
      </c>
      <c r="N253" s="6" t="n">
        <f aca="false">K253 / (K253+ I253)</f>
        <v>0.999719776930189</v>
      </c>
      <c r="O253" s="6" t="n">
        <f aca="false">I253 / (I253 + K253)</f>
        <v>0.00028022306981052</v>
      </c>
      <c r="P253" s="6" t="n">
        <f aca="false">J253 / (H253 + J253)</f>
        <v>0.0157677887639959</v>
      </c>
      <c r="Q253" s="6" t="n">
        <f aca="false">100 * (J253 + I253) / (H253 + I253 + J253 + K253)</f>
        <v>0.0589403221192536</v>
      </c>
      <c r="R253" s="1" t="n">
        <f aca="false">(2 * S253 * M253) / (S253 + M253)</f>
        <v>0.985222840439802</v>
      </c>
      <c r="S253" s="6" t="n">
        <f aca="false">H253 / (H253 + I253)</f>
        <v>0.986215465788265</v>
      </c>
      <c r="T253" s="3" t="n">
        <f aca="false">AVERAGE(M253:S253)</f>
        <v>0.575768375478189</v>
      </c>
      <c r="V253" s="1" t="n">
        <f aca="false">I253+J253</f>
        <v>48714</v>
      </c>
    </row>
    <row r="254" customFormat="false" ht="12.8" hidden="false" customHeight="false" outlineLevel="0" collapsed="false">
      <c r="A254" s="3" t="n">
        <v>5</v>
      </c>
      <c r="B254" s="3" t="s">
        <v>90</v>
      </c>
      <c r="C254" s="1" t="n">
        <v>8</v>
      </c>
      <c r="D254" s="1" t="s">
        <v>70</v>
      </c>
      <c r="E254" s="1" t="n">
        <v>41</v>
      </c>
      <c r="F254" s="1" t="n">
        <v>1</v>
      </c>
      <c r="G254" s="5" t="s">
        <v>73</v>
      </c>
      <c r="H254" s="5" t="n">
        <v>3689222</v>
      </c>
      <c r="I254" s="5" t="n">
        <v>79415</v>
      </c>
      <c r="J254" s="5" t="n">
        <v>249300</v>
      </c>
      <c r="K254" s="5" t="n">
        <v>221364668</v>
      </c>
      <c r="L254" s="5" t="n">
        <v>7978</v>
      </c>
      <c r="M254" s="6" t="n">
        <f aca="false">H254 / (H254 + J254)</f>
        <v>0.936702143595999</v>
      </c>
      <c r="N254" s="6" t="n">
        <f aca="false">K254 / (K254+ I254)</f>
        <v>0.999641376735273</v>
      </c>
      <c r="O254" s="6" t="n">
        <f aca="false">I254 / (I254 + K254)</f>
        <v>0.000358623264727286</v>
      </c>
      <c r="P254" s="6" t="n">
        <f aca="false">J254 / (H254 + J254)</f>
        <v>0.0632978564040013</v>
      </c>
      <c r="Q254" s="6" t="n">
        <f aca="false">100 * (J254 + I254) / (H254 + I254 + J254 + K254)</f>
        <v>0.145847546664038</v>
      </c>
      <c r="R254" s="1" t="n">
        <f aca="false">(2 * S254 * M254) / (S254 + M254)</f>
        <v>0.957349394245013</v>
      </c>
      <c r="S254" s="6" t="n">
        <f aca="false">H254 / (H254 + I254)</f>
        <v>0.978927394705301</v>
      </c>
      <c r="T254" s="3" t="n">
        <f aca="false">AVERAGE(M254:S254)</f>
        <v>0.583160619373479</v>
      </c>
      <c r="V254" s="1" t="n">
        <f aca="false">I254+J254</f>
        <v>328715</v>
      </c>
    </row>
    <row r="255" customFormat="false" ht="12.8" hidden="false" customHeight="false" outlineLevel="0" collapsed="false">
      <c r="A255" s="3" t="n">
        <v>5</v>
      </c>
      <c r="B255" s="3" t="s">
        <v>90</v>
      </c>
      <c r="C255" s="1" t="n">
        <v>8</v>
      </c>
      <c r="D255" s="1" t="s">
        <v>70</v>
      </c>
      <c r="E255" s="1" t="n">
        <v>42</v>
      </c>
      <c r="F255" s="1" t="n">
        <v>3</v>
      </c>
      <c r="G255" s="5" t="s">
        <v>74</v>
      </c>
      <c r="H255" s="5" t="n">
        <v>3704858</v>
      </c>
      <c r="I255" s="5" t="n">
        <v>67229</v>
      </c>
      <c r="J255" s="5" t="n">
        <v>225869</v>
      </c>
      <c r="K255" s="5" t="n">
        <v>627431007</v>
      </c>
      <c r="L255" s="5" t="n">
        <v>0</v>
      </c>
      <c r="M255" s="6" t="n">
        <f aca="false">H255 / (H255 + J255)</f>
        <v>0.942537601822767</v>
      </c>
      <c r="N255" s="6" t="n">
        <f aca="false">K255 / (K255+ I255)</f>
        <v>0.999892861850212</v>
      </c>
      <c r="O255" s="6" t="n">
        <f aca="false">I255 / (I255 + K255)</f>
        <v>0.000107138149787564</v>
      </c>
      <c r="P255" s="6" t="n">
        <f aca="false">J255 / (H255 + J255)</f>
        <v>0.0574623981772329</v>
      </c>
      <c r="Q255" s="6" t="n">
        <f aca="false">100 * (J255 + I255) / (H255 + I255 + J255 + K255)</f>
        <v>0.0464182065085285</v>
      </c>
      <c r="R255" s="1" t="n">
        <f aca="false">(2 * S255 * M255) / (S255 + M255)</f>
        <v>0.961949230501996</v>
      </c>
      <c r="S255" s="6" t="n">
        <f aca="false">H255 / (H255 + I255)</f>
        <v>0.982177240344669</v>
      </c>
      <c r="T255" s="3" t="n">
        <f aca="false">AVERAGE(M255:S255)</f>
        <v>0.570077811050742</v>
      </c>
      <c r="V255" s="1" t="n">
        <f aca="false">I255+J255</f>
        <v>293098</v>
      </c>
    </row>
    <row r="256" customFormat="false" ht="12.8" hidden="false" customHeight="false" outlineLevel="0" collapsed="false">
      <c r="A256" s="3" t="n">
        <v>5</v>
      </c>
      <c r="B256" s="3" t="s">
        <v>90</v>
      </c>
      <c r="C256" s="1" t="n">
        <v>8</v>
      </c>
      <c r="D256" s="1" t="s">
        <v>70</v>
      </c>
      <c r="E256" s="1" t="n">
        <v>43</v>
      </c>
      <c r="F256" s="1" t="n">
        <v>4</v>
      </c>
      <c r="G256" s="5" t="s">
        <v>71</v>
      </c>
      <c r="H256" s="5" t="n">
        <v>5499761</v>
      </c>
      <c r="I256" s="5" t="n">
        <v>63161</v>
      </c>
      <c r="J256" s="5" t="n">
        <v>88930</v>
      </c>
      <c r="K256" s="5" t="n">
        <v>60352110</v>
      </c>
      <c r="L256" s="5" t="n">
        <v>0</v>
      </c>
      <c r="M256" s="6" t="n">
        <f aca="false">H256 / (H256 + J256)</f>
        <v>0.984087508148151</v>
      </c>
      <c r="N256" s="6" t="n">
        <f aca="false">K256 / (K256+ I256)</f>
        <v>0.998954552401164</v>
      </c>
      <c r="O256" s="6" t="n">
        <f aca="false">I256 / (I256 + K256)</f>
        <v>0.00104544759883639</v>
      </c>
      <c r="P256" s="6" t="n">
        <f aca="false">J256 / (H256 + J256)</f>
        <v>0.0159124918518487</v>
      </c>
      <c r="Q256" s="6" t="n">
        <f aca="false">100 * (J256 + I256) / (H256 + I256 + J256 + K256)</f>
        <v>0.230427076483681</v>
      </c>
      <c r="R256" s="1" t="n">
        <f aca="false">(2 * S256 * M256) / (S256 + M256)</f>
        <v>0.986361524561514</v>
      </c>
      <c r="S256" s="6" t="n">
        <f aca="false">H256 / (H256 + I256)</f>
        <v>0.988646074850591</v>
      </c>
      <c r="T256" s="3" t="n">
        <f aca="false">AVERAGE(M256:S256)</f>
        <v>0.600776382270827</v>
      </c>
      <c r="V256" s="1" t="n">
        <f aca="false">I256+J256</f>
        <v>152091</v>
      </c>
    </row>
    <row r="257" customFormat="false" ht="12.8" hidden="false" customHeight="false" outlineLevel="0" collapsed="false">
      <c r="A257" s="3" t="n">
        <v>5</v>
      </c>
      <c r="B257" s="3" t="s">
        <v>90</v>
      </c>
      <c r="C257" s="1" t="n">
        <v>8</v>
      </c>
      <c r="D257" s="1" t="s">
        <v>70</v>
      </c>
      <c r="E257" s="1" t="n">
        <v>44</v>
      </c>
      <c r="F257" s="1" t="n">
        <v>5</v>
      </c>
      <c r="G257" s="5" t="s">
        <v>75</v>
      </c>
      <c r="H257" s="5" t="n">
        <v>5984566</v>
      </c>
      <c r="I257" s="5" t="n">
        <v>166455</v>
      </c>
      <c r="J257" s="5" t="n">
        <v>271762</v>
      </c>
      <c r="K257" s="5" t="n">
        <v>177962959</v>
      </c>
      <c r="L257" s="5" t="n">
        <v>0</v>
      </c>
      <c r="M257" s="6" t="n">
        <f aca="false">H257 / (H257 + J257)</f>
        <v>0.956562060045445</v>
      </c>
      <c r="N257" s="6" t="n">
        <f aca="false">K257 / (K257+ I257)</f>
        <v>0.999065538945746</v>
      </c>
      <c r="O257" s="6" t="n">
        <f aca="false">I257 / (I257 + K257)</f>
        <v>0.00093446105425351</v>
      </c>
      <c r="P257" s="6" t="n">
        <f aca="false">J257 / (H257 + J257)</f>
        <v>0.0434379399545548</v>
      </c>
      <c r="Q257" s="6" t="n">
        <f aca="false">100 * (J257 + I257) / (H257 + I257 + J257 + K257)</f>
        <v>0.237663170290032</v>
      </c>
      <c r="R257" s="1" t="n">
        <f aca="false">(2 * S257 * M257) / (S257 + M257)</f>
        <v>0.964680851646875</v>
      </c>
      <c r="S257" s="6" t="n">
        <f aca="false">H257 / (H257 + I257)</f>
        <v>0.972938638967417</v>
      </c>
      <c r="T257" s="3" t="n">
        <f aca="false">AVERAGE(M257:S257)</f>
        <v>0.596468951557761</v>
      </c>
      <c r="V257" s="1" t="n">
        <f aca="false">I257+J257</f>
        <v>438217</v>
      </c>
    </row>
    <row r="258" customFormat="false" ht="12.8" hidden="false" customHeight="false" outlineLevel="0" collapsed="false">
      <c r="A258" s="3" t="n">
        <v>5</v>
      </c>
      <c r="B258" s="3" t="s">
        <v>90</v>
      </c>
      <c r="C258" s="1" t="n">
        <v>8</v>
      </c>
      <c r="D258" s="1" t="s">
        <v>70</v>
      </c>
      <c r="E258" s="1" t="n">
        <v>45</v>
      </c>
      <c r="F258" s="1" t="n">
        <v>6</v>
      </c>
      <c r="G258" s="5" t="s">
        <v>76</v>
      </c>
      <c r="H258" s="5" t="n">
        <v>9172234</v>
      </c>
      <c r="I258" s="5" t="n">
        <v>93376</v>
      </c>
      <c r="J258" s="5" t="n">
        <v>127079</v>
      </c>
      <c r="K258" s="5" t="n">
        <v>125602728</v>
      </c>
      <c r="L258" s="5" t="n">
        <v>0</v>
      </c>
      <c r="M258" s="6" t="n">
        <f aca="false">H258 / (H258 + J258)</f>
        <v>0.986334581920191</v>
      </c>
      <c r="N258" s="6" t="n">
        <f aca="false">K258 / (K258+ I258)</f>
        <v>0.999257128924219</v>
      </c>
      <c r="O258" s="6" t="n">
        <f aca="false">I258 / (I258 + K258)</f>
        <v>0.000742871075781315</v>
      </c>
      <c r="P258" s="6" t="n">
        <f aca="false">J258 / (H258 + J258)</f>
        <v>0.0136654180798087</v>
      </c>
      <c r="Q258" s="6" t="n">
        <f aca="false">100 * (J258 + I258) / (H258 + I258 + J258 + K258)</f>
        <v>0.163305543920798</v>
      </c>
      <c r="R258" s="1" t="n">
        <f aca="false">(2 * S258 * M258) / (S258 + M258)</f>
        <v>0.988125186406644</v>
      </c>
      <c r="S258" s="6" t="n">
        <f aca="false">H258 / (H258 + I258)</f>
        <v>0.989922304090071</v>
      </c>
      <c r="T258" s="3" t="n">
        <f aca="false">AVERAGE(M258:S258)</f>
        <v>0.591621862059645</v>
      </c>
      <c r="V258" s="1" t="n">
        <f aca="false">I258+J258</f>
        <v>220455</v>
      </c>
    </row>
    <row r="259" customFormat="false" ht="12.8" hidden="false" customHeight="false" outlineLevel="0" collapsed="false">
      <c r="A259" s="3" t="n">
        <v>5</v>
      </c>
      <c r="B259" s="3" t="s">
        <v>90</v>
      </c>
      <c r="C259" s="1" t="n">
        <v>1</v>
      </c>
      <c r="D259" s="1" t="s">
        <v>77</v>
      </c>
      <c r="E259" s="1" t="n">
        <v>46</v>
      </c>
      <c r="F259" s="1" t="n">
        <v>4</v>
      </c>
      <c r="G259" s="5" t="s">
        <v>78</v>
      </c>
      <c r="H259" s="5" t="n">
        <v>88778</v>
      </c>
      <c r="I259" s="5" t="n">
        <v>626</v>
      </c>
      <c r="J259" s="5" t="n">
        <v>526</v>
      </c>
      <c r="K259" s="5" t="n">
        <v>48181710</v>
      </c>
      <c r="L259" s="5" t="n">
        <v>120</v>
      </c>
      <c r="M259" s="6" t="n">
        <f aca="false">H259 / (H259 + J259)</f>
        <v>0.994110006270716</v>
      </c>
      <c r="N259" s="6" t="n">
        <f aca="false">K259 / (K259+ I259)</f>
        <v>0.9999870076868</v>
      </c>
      <c r="O259" s="6" t="n">
        <f aca="false">I259 / (I259 + K259)</f>
        <v>1.29923131995925E-005</v>
      </c>
      <c r="P259" s="6" t="n">
        <f aca="false">J259 / (H259 + J259)</f>
        <v>0.00588999372928424</v>
      </c>
      <c r="Q259" s="6" t="n">
        <f aca="false">100 * (J259 + I259) / (H259 + I259 + J259 + K259)</f>
        <v>0.00238649443027003</v>
      </c>
      <c r="R259" s="1" t="n">
        <f aca="false">(2 * S259 * M259) / (S259 + M259)</f>
        <v>0.993553730107214</v>
      </c>
      <c r="S259" s="6" t="n">
        <f aca="false">H259 / (H259 + I259)</f>
        <v>0.992998076148718</v>
      </c>
      <c r="T259" s="3" t="n">
        <f aca="false">AVERAGE(M259:S259)</f>
        <v>0.569848328669457</v>
      </c>
      <c r="V259" s="1" t="n">
        <f aca="false">I259+J259</f>
        <v>1152</v>
      </c>
    </row>
    <row r="260" customFormat="false" ht="12.8" hidden="false" customHeight="false" outlineLevel="0" collapsed="false">
      <c r="A260" s="3" t="n">
        <v>5</v>
      </c>
      <c r="B260" s="3" t="s">
        <v>90</v>
      </c>
      <c r="C260" s="1" t="n">
        <v>1</v>
      </c>
      <c r="D260" s="1" t="s">
        <v>77</v>
      </c>
      <c r="E260" s="1" t="n">
        <v>47</v>
      </c>
      <c r="F260" s="1" t="n">
        <v>3</v>
      </c>
      <c r="G260" s="5" t="s">
        <v>79</v>
      </c>
      <c r="H260" s="5" t="n">
        <v>1590581</v>
      </c>
      <c r="I260" s="5" t="n">
        <v>11653</v>
      </c>
      <c r="J260" s="5" t="n">
        <v>17943</v>
      </c>
      <c r="K260" s="5" t="n">
        <v>136002490</v>
      </c>
      <c r="L260" s="5" t="n">
        <v>5270</v>
      </c>
      <c r="M260" s="6" t="n">
        <f aca="false">H260 / (H260 + J260)</f>
        <v>0.988845052980248</v>
      </c>
      <c r="N260" s="6" t="n">
        <f aca="false">K260 / (K260+ I260)</f>
        <v>0.999914325086032</v>
      </c>
      <c r="O260" s="6" t="n">
        <f aca="false">I260 / (I260 + K260)</f>
        <v>8.56749139683217E-005</v>
      </c>
      <c r="P260" s="6" t="n">
        <f aca="false">J260 / (H260 + J260)</f>
        <v>0.0111549470197523</v>
      </c>
      <c r="Q260" s="6" t="n">
        <f aca="false">100 * (J260 + I260) / (H260 + I260 + J260 + K260)</f>
        <v>0.0215051783584459</v>
      </c>
      <c r="R260" s="1" t="n">
        <f aca="false">(2 * S260 * M260) / (S260 + M260)</f>
        <v>0.990782238960395</v>
      </c>
      <c r="S260" s="6" t="n">
        <f aca="false">H260 / (H260 + I260)</f>
        <v>0.992727029884524</v>
      </c>
      <c r="T260" s="3" t="n">
        <f aca="false">AVERAGE(M260:S260)</f>
        <v>0.572144921029052</v>
      </c>
      <c r="V260" s="1" t="n">
        <f aca="false">I260+J260</f>
        <v>29596</v>
      </c>
    </row>
    <row r="261" customFormat="false" ht="12.8" hidden="false" customHeight="false" outlineLevel="0" collapsed="false">
      <c r="A261" s="3" t="n">
        <v>5</v>
      </c>
      <c r="B261" s="3" t="s">
        <v>90</v>
      </c>
      <c r="C261" s="1" t="n">
        <v>1</v>
      </c>
      <c r="D261" s="1" t="s">
        <v>77</v>
      </c>
      <c r="E261" s="1" t="n">
        <v>48</v>
      </c>
      <c r="F261" s="1" t="n">
        <v>1</v>
      </c>
      <c r="G261" s="5" t="s">
        <v>80</v>
      </c>
      <c r="H261" s="5" t="n">
        <v>2076106</v>
      </c>
      <c r="I261" s="5" t="n">
        <v>123643</v>
      </c>
      <c r="J261" s="5" t="n">
        <v>7585</v>
      </c>
      <c r="K261" s="5" t="n">
        <v>369402971</v>
      </c>
      <c r="L261" s="5" t="n">
        <v>187</v>
      </c>
      <c r="M261" s="6" t="n">
        <f aca="false">H261 / (H261 + J261)</f>
        <v>0.996359824945253</v>
      </c>
      <c r="N261" s="6" t="n">
        <f aca="false">K261 / (K261+ I261)</f>
        <v>0.99966540163735</v>
      </c>
      <c r="O261" s="6" t="n">
        <f aca="false">I261 / (I261 + K261)</f>
        <v>0.000334598362650004</v>
      </c>
      <c r="P261" s="6" t="n">
        <f aca="false">J261 / (H261 + J261)</f>
        <v>0.0036401750547466</v>
      </c>
      <c r="Q261" s="6" t="n">
        <f aca="false">100 * (J261 + I261) / (H261 + I261 + J261 + K261)</f>
        <v>0.0353133371799256</v>
      </c>
      <c r="R261" s="1" t="n">
        <f aca="false">(2 * S261 * M261) / (S261 + M261)</f>
        <v>0.969363875763405</v>
      </c>
      <c r="S261" s="6" t="n">
        <f aca="false">H261 / (H261 + I261)</f>
        <v>0.943792223567325</v>
      </c>
      <c r="T261" s="3" t="n">
        <f aca="false">AVERAGE(M261:S261)</f>
        <v>0.564067062358665</v>
      </c>
      <c r="V261" s="1" t="n">
        <f aca="false">I261+J261</f>
        <v>131228</v>
      </c>
    </row>
    <row r="262" customFormat="false" ht="12.8" hidden="false" customHeight="false" outlineLevel="0" collapsed="false">
      <c r="A262" s="3" t="n">
        <v>5</v>
      </c>
      <c r="B262" s="3" t="s">
        <v>90</v>
      </c>
      <c r="C262" s="1" t="n">
        <v>1</v>
      </c>
      <c r="D262" s="1" t="s">
        <v>77</v>
      </c>
      <c r="E262" s="1" t="n">
        <v>49</v>
      </c>
      <c r="F262" s="1" t="n">
        <v>2</v>
      </c>
      <c r="G262" s="5" t="s">
        <v>81</v>
      </c>
      <c r="H262" s="5" t="n">
        <v>3958035</v>
      </c>
      <c r="I262" s="5" t="n">
        <v>24693</v>
      </c>
      <c r="J262" s="5" t="n">
        <v>46473</v>
      </c>
      <c r="K262" s="5" t="n">
        <v>422997348</v>
      </c>
      <c r="L262" s="5" t="n">
        <v>0</v>
      </c>
      <c r="M262" s="6" t="n">
        <f aca="false">H262 / (H262 + J262)</f>
        <v>0.988394829027686</v>
      </c>
      <c r="N262" s="6" t="n">
        <f aca="false">K262 / (K262+ I262)</f>
        <v>0.999941627155073</v>
      </c>
      <c r="O262" s="6" t="n">
        <f aca="false">I262 / (I262 + K262)</f>
        <v>5.83728449270094E-005</v>
      </c>
      <c r="P262" s="6" t="n">
        <f aca="false">J262 / (H262 + J262)</f>
        <v>0.0116051709723142</v>
      </c>
      <c r="Q262" s="6" t="n">
        <f aca="false">100 * (J262 + I262) / (H262 + I262 + J262 + K262)</f>
        <v>0.0166654743520408</v>
      </c>
      <c r="R262" s="1" t="n">
        <f aca="false">(2 * S262 * M262) / (S262 + M262)</f>
        <v>0.991090034149485</v>
      </c>
      <c r="S262" s="6" t="n">
        <f aca="false">H262 / (H262 + I262)</f>
        <v>0.993799978306327</v>
      </c>
      <c r="T262" s="3" t="n">
        <f aca="false">AVERAGE(M262:S262)</f>
        <v>0.571650783829693</v>
      </c>
      <c r="V262" s="1" t="n">
        <f aca="false">I262+J262</f>
        <v>71166</v>
      </c>
    </row>
    <row r="263" customFormat="false" ht="12.8" hidden="false" customHeight="false" outlineLevel="0" collapsed="false">
      <c r="A263" s="3" t="n">
        <v>5</v>
      </c>
      <c r="B263" s="3" t="s">
        <v>90</v>
      </c>
      <c r="C263" s="1" t="n">
        <v>11</v>
      </c>
      <c r="D263" s="1" t="s">
        <v>82</v>
      </c>
      <c r="E263" s="1" t="n">
        <v>50</v>
      </c>
      <c r="F263" s="1" t="n">
        <v>3</v>
      </c>
      <c r="G263" s="5" t="s">
        <v>83</v>
      </c>
      <c r="H263" s="5" t="n">
        <v>670412</v>
      </c>
      <c r="I263" s="5" t="n">
        <v>11397</v>
      </c>
      <c r="J263" s="5" t="n">
        <v>6963</v>
      </c>
      <c r="K263" s="5" t="n">
        <v>811572353</v>
      </c>
      <c r="L263" s="5" t="n">
        <v>0</v>
      </c>
      <c r="M263" s="6" t="n">
        <f aca="false">H263 / (H263 + J263)</f>
        <v>0.989720612659162</v>
      </c>
      <c r="N263" s="6" t="n">
        <f aca="false">K263 / (K263+ I263)</f>
        <v>0.999985957086992</v>
      </c>
      <c r="O263" s="6" t="n">
        <f aca="false">I263 / (I263 + K263)</f>
        <v>1.40429130080537E-005</v>
      </c>
      <c r="P263" s="6" t="n">
        <f aca="false">J263 / (H263 + J263)</f>
        <v>0.0102793873408378</v>
      </c>
      <c r="Q263" s="6" t="n">
        <f aca="false">100 * (J263 + I263) / (H263 + I263 + J263 + K263)</f>
        <v>0.00226035685260697</v>
      </c>
      <c r="R263" s="1" t="n">
        <f aca="false">(2 * S263 * M263) / (S263 + M263)</f>
        <v>0.986491895137082</v>
      </c>
      <c r="S263" s="6" t="n">
        <f aca="false">H263 / (H263 + I263)</f>
        <v>0.983284174893555</v>
      </c>
      <c r="T263" s="3" t="n">
        <f aca="false">AVERAGE(M263:S263)</f>
        <v>0.567433775269035</v>
      </c>
      <c r="V263" s="1" t="n">
        <f aca="false">I263+J263</f>
        <v>18360</v>
      </c>
    </row>
    <row r="264" customFormat="false" ht="12.8" hidden="false" customHeight="false" outlineLevel="0" collapsed="false">
      <c r="A264" s="3" t="n">
        <v>5</v>
      </c>
      <c r="B264" s="3" t="s">
        <v>90</v>
      </c>
      <c r="C264" s="1" t="n">
        <v>11</v>
      </c>
      <c r="D264" s="1" t="s">
        <v>82</v>
      </c>
      <c r="E264" s="1" t="n">
        <v>51</v>
      </c>
      <c r="F264" s="1" t="n">
        <v>2</v>
      </c>
      <c r="G264" s="5" t="s">
        <v>85</v>
      </c>
      <c r="H264" s="5" t="n">
        <v>1975194</v>
      </c>
      <c r="I264" s="5" t="n">
        <v>48279</v>
      </c>
      <c r="J264" s="5" t="n">
        <v>45269</v>
      </c>
      <c r="K264" s="5" t="n">
        <v>1379412493</v>
      </c>
      <c r="L264" s="5" t="n">
        <v>0</v>
      </c>
      <c r="M264" s="6" t="n">
        <f aca="false">H264 / (H264 + J264)</f>
        <v>0.977594739423587</v>
      </c>
      <c r="N264" s="6" t="n">
        <f aca="false">K264 / (K264+ I264)</f>
        <v>0.999965001541921</v>
      </c>
      <c r="O264" s="6" t="n">
        <f aca="false">I264 / (I264 + K264)</f>
        <v>3.49984580786615E-005</v>
      </c>
      <c r="P264" s="6" t="n">
        <f aca="false">J264 / (H264 + J264)</f>
        <v>0.0224052605764124</v>
      </c>
      <c r="Q264" s="6" t="n">
        <f aca="false">100 * (J264 + I264) / (H264 + I264 + J264 + K264)</f>
        <v>0.00677157225374835</v>
      </c>
      <c r="R264" s="1" t="n">
        <f aca="false">(2 * S264 * M264) / (S264 + M264)</f>
        <v>0.976867091862977</v>
      </c>
      <c r="S264" s="6" t="n">
        <f aca="false">H264 / (H264 + I264)</f>
        <v>0.976140526708288</v>
      </c>
      <c r="T264" s="3" t="n">
        <f aca="false">AVERAGE(M264:S264)</f>
        <v>0.56568274154643</v>
      </c>
      <c r="V264" s="1" t="n">
        <f aca="false">I264+J264</f>
        <v>93548</v>
      </c>
    </row>
    <row r="265" customFormat="false" ht="12.8" hidden="false" customHeight="false" outlineLevel="0" collapsed="false">
      <c r="A265" s="3" t="n">
        <v>5</v>
      </c>
      <c r="B265" s="3" t="s">
        <v>90</v>
      </c>
      <c r="C265" s="1" t="n">
        <v>11</v>
      </c>
      <c r="D265" s="1" t="s">
        <v>82</v>
      </c>
      <c r="E265" s="1" t="n">
        <v>52</v>
      </c>
      <c r="F265" s="1" t="n">
        <v>1</v>
      </c>
      <c r="G265" s="5" t="s">
        <v>84</v>
      </c>
      <c r="H265" s="5" t="n">
        <v>2356027</v>
      </c>
      <c r="I265" s="5" t="n">
        <v>101530</v>
      </c>
      <c r="J265" s="5" t="n">
        <v>119878</v>
      </c>
      <c r="K265" s="5" t="n">
        <v>963594328</v>
      </c>
      <c r="L265" s="5" t="n">
        <v>0</v>
      </c>
      <c r="M265" s="6" t="n">
        <f aca="false">H265 / (H265 + J265)</f>
        <v>0.951582148749649</v>
      </c>
      <c r="N265" s="6" t="n">
        <f aca="false">K265 / (K265+ I265)</f>
        <v>0.999894645183792</v>
      </c>
      <c r="O265" s="6" t="n">
        <f aca="false">I265 / (I265 + K265)</f>
        <v>0.000105354816207999</v>
      </c>
      <c r="P265" s="6" t="n">
        <f aca="false">J265 / (H265 + J265)</f>
        <v>0.0484178512503509</v>
      </c>
      <c r="Q265" s="6" t="n">
        <f aca="false">100 * (J265 + I265) / (H265 + I265 + J265 + K265)</f>
        <v>0.0229160081549599</v>
      </c>
      <c r="R265" s="1" t="n">
        <f aca="false">(2 * S265 * M265) / (S265 + M265)</f>
        <v>0.955121170488391</v>
      </c>
      <c r="S265" s="6" t="n">
        <f aca="false">H265 / (H265 + I265)</f>
        <v>0.958686614389819</v>
      </c>
      <c r="T265" s="3" t="n">
        <f aca="false">AVERAGE(M265:S265)</f>
        <v>0.562389113290453</v>
      </c>
      <c r="V265" s="1" t="n">
        <f aca="false">I265+J265</f>
        <v>221408</v>
      </c>
    </row>
    <row r="266" customFormat="false" ht="12.8" hidden="false" customHeight="false" outlineLevel="0" collapsed="false">
      <c r="A266" s="3" t="n">
        <v>5</v>
      </c>
      <c r="B266" s="3" t="s">
        <v>90</v>
      </c>
      <c r="C266" s="1" t="n">
        <v>11</v>
      </c>
      <c r="D266" s="1" t="s">
        <v>82</v>
      </c>
      <c r="E266" s="1" t="n">
        <v>53</v>
      </c>
      <c r="F266" s="1" t="n">
        <v>4</v>
      </c>
      <c r="G266" s="5" t="s">
        <v>86</v>
      </c>
      <c r="H266" s="5" t="n">
        <v>5675691</v>
      </c>
      <c r="I266" s="5" t="n">
        <v>158847</v>
      </c>
      <c r="J266" s="5" t="n">
        <v>165149</v>
      </c>
      <c r="K266" s="5" t="n">
        <v>478457168</v>
      </c>
      <c r="L266" s="5" t="n">
        <v>0</v>
      </c>
      <c r="M266" s="6" t="n">
        <f aca="false">H266 / (H266 + J266)</f>
        <v>0.971725128577396</v>
      </c>
      <c r="N266" s="6" t="n">
        <f aca="false">K266 / (K266+ I266)</f>
        <v>0.999668111816108</v>
      </c>
      <c r="O266" s="6" t="n">
        <f aca="false">I266 / (I266 + K266)</f>
        <v>0.00033188818389205</v>
      </c>
      <c r="P266" s="6" t="n">
        <f aca="false">J266 / (H266 + J266)</f>
        <v>0.0282748714226036</v>
      </c>
      <c r="Q266" s="6" t="n">
        <f aca="false">100 * (J266 + I266) / (H266 + I266 + J266 + K266)</f>
        <v>0.0668781949633059</v>
      </c>
      <c r="R266" s="1" t="n">
        <f aca="false">(2 * S266 * M266) / (S266 + M266)</f>
        <v>0.972249635086761</v>
      </c>
      <c r="S266" s="6" t="n">
        <f aca="false">H266 / (H266 + I266)</f>
        <v>0.97277470812599</v>
      </c>
      <c r="T266" s="3" t="n">
        <f aca="false">AVERAGE(M266:S266)</f>
        <v>0.573128934025151</v>
      </c>
      <c r="V266" s="1" t="n">
        <f aca="false">I266+J266</f>
        <v>323996</v>
      </c>
    </row>
    <row r="267" customFormat="false" ht="12.8" hidden="false" customHeight="false" outlineLevel="0" collapsed="false">
      <c r="A267" s="3" t="n">
        <v>6</v>
      </c>
      <c r="B267" s="3" t="s">
        <v>91</v>
      </c>
      <c r="C267" s="1" t="n">
        <v>3</v>
      </c>
      <c r="D267" s="1" t="s">
        <v>23</v>
      </c>
      <c r="E267" s="1" t="n">
        <v>1</v>
      </c>
      <c r="F267" s="1" t="n">
        <v>4</v>
      </c>
      <c r="G267" s="5" t="s">
        <v>24</v>
      </c>
      <c r="H267" s="5" t="n">
        <v>656621</v>
      </c>
      <c r="I267" s="5" t="n">
        <v>36331</v>
      </c>
      <c r="J267" s="5" t="n">
        <v>14241</v>
      </c>
      <c r="K267" s="5" t="n">
        <v>67532776</v>
      </c>
      <c r="L267" s="5" t="n">
        <v>10596</v>
      </c>
      <c r="M267" s="6" t="n">
        <f aca="false">H267 / (H267 + J267)</f>
        <v>0.978772087254905</v>
      </c>
      <c r="N267" s="6" t="n">
        <f aca="false">K267 / (K267+ I267)</f>
        <v>0.999462313450435</v>
      </c>
      <c r="O267" s="6" t="n">
        <f aca="false">I267 / (I267 + K267)</f>
        <v>0.000537686549564729</v>
      </c>
      <c r="P267" s="6" t="n">
        <f aca="false">J267 / (H267 + J267)</f>
        <v>0.0212279127450951</v>
      </c>
      <c r="Q267" s="6" t="n">
        <f aca="false">100 * (J267 + I267) / (H267 + I267 + J267 + K267)</f>
        <v>0.0741090606298488</v>
      </c>
      <c r="R267" s="1" t="n">
        <f aca="false">(2 * S267 * M267) / (S267 + M267)</f>
        <v>0.962918697124388</v>
      </c>
      <c r="S267" s="6" t="n">
        <f aca="false">H267 / (H267 + I267)</f>
        <v>0.947570683106478</v>
      </c>
      <c r="T267" s="3" t="n">
        <f aca="false">AVERAGE(M267:S267)</f>
        <v>0.569228348694388</v>
      </c>
      <c r="V267" s="1" t="n">
        <f aca="false">I267+J267</f>
        <v>50572</v>
      </c>
    </row>
    <row r="268" customFormat="false" ht="12.8" hidden="false" customHeight="false" outlineLevel="0" collapsed="false">
      <c r="A268" s="3" t="n">
        <v>6</v>
      </c>
      <c r="B268" s="3" t="s">
        <v>91</v>
      </c>
      <c r="C268" s="1" t="n">
        <v>3</v>
      </c>
      <c r="D268" s="1" t="s">
        <v>23</v>
      </c>
      <c r="E268" s="1" t="n">
        <v>2</v>
      </c>
      <c r="F268" s="1" t="n">
        <v>1</v>
      </c>
      <c r="G268" s="5" t="s">
        <v>27</v>
      </c>
      <c r="H268" s="5" t="n">
        <v>2833676</v>
      </c>
      <c r="I268" s="5" t="n">
        <v>269968</v>
      </c>
      <c r="J268" s="5" t="n">
        <v>5808418</v>
      </c>
      <c r="K268" s="5" t="n">
        <v>116268718</v>
      </c>
      <c r="L268" s="5" t="n">
        <v>0</v>
      </c>
      <c r="M268" s="6" t="n">
        <f aca="false">H268 / (H268 + J268)</f>
        <v>0.327892290919307</v>
      </c>
      <c r="N268" s="6" t="n">
        <f aca="false">K268 / (K268+ I268)</f>
        <v>0.997683447366139</v>
      </c>
      <c r="O268" s="6" t="n">
        <f aca="false">I268 / (I268 + K268)</f>
        <v>0.002316552633861</v>
      </c>
      <c r="P268" s="6" t="n">
        <f aca="false">J268 / (H268 + J268)</f>
        <v>0.672107709080693</v>
      </c>
      <c r="Q268" s="6" t="n">
        <f aca="false">100 * (J268 + I268) / (H268 + I268 + J268 + K268)</f>
        <v>4.8556863122278</v>
      </c>
      <c r="R268" s="1" t="n">
        <f aca="false">(2 * S268 * M268) / (S268 + M268)</f>
        <v>0.482502844861685</v>
      </c>
      <c r="S268" s="6" t="n">
        <f aca="false">H268 / (H268 + I268)</f>
        <v>0.913015796914852</v>
      </c>
      <c r="T268" s="3" t="n">
        <f aca="false">AVERAGE(M268:S268)</f>
        <v>1.17874356485776</v>
      </c>
      <c r="V268" s="1" t="n">
        <f aca="false">I268+J268</f>
        <v>6078386</v>
      </c>
    </row>
    <row r="269" customFormat="false" ht="12.8" hidden="false" customHeight="false" outlineLevel="0" collapsed="false">
      <c r="A269" s="3" t="n">
        <v>6</v>
      </c>
      <c r="B269" s="3" t="s">
        <v>91</v>
      </c>
      <c r="C269" s="1" t="n">
        <v>3</v>
      </c>
      <c r="D269" s="1" t="s">
        <v>23</v>
      </c>
      <c r="E269" s="1" t="n">
        <v>3</v>
      </c>
      <c r="F269" s="1" t="n">
        <v>2</v>
      </c>
      <c r="G269" s="5" t="s">
        <v>25</v>
      </c>
      <c r="H269" s="5" t="n">
        <v>3385338</v>
      </c>
      <c r="I269" s="5" t="n">
        <v>624338</v>
      </c>
      <c r="J269" s="5" t="n">
        <v>1442852</v>
      </c>
      <c r="K269" s="5" t="n">
        <v>366088966</v>
      </c>
      <c r="L269" s="5" t="n">
        <v>0</v>
      </c>
      <c r="M269" s="6" t="n">
        <f aca="false">H269 / (H269 + J269)</f>
        <v>0.70116089052005</v>
      </c>
      <c r="N269" s="6" t="n">
        <f aca="false">K269 / (K269+ I269)</f>
        <v>0.998297476548601</v>
      </c>
      <c r="O269" s="6" t="n">
        <f aca="false">I269 / (I269 + K269)</f>
        <v>0.00170252345139897</v>
      </c>
      <c r="P269" s="6" t="n">
        <f aca="false">J269 / (H269 + J269)</f>
        <v>0.29883910947995</v>
      </c>
      <c r="Q269" s="6" t="n">
        <f aca="false">100 * (J269 + I269) / (H269 + I269 + J269 + K269)</f>
        <v>0.556382001306158</v>
      </c>
      <c r="R269" s="1" t="n">
        <f aca="false">(2 * S269 * M269) / (S269 + M269)</f>
        <v>0.766098512921558</v>
      </c>
      <c r="S269" s="6" t="n">
        <f aca="false">H269 / (H269 + I269)</f>
        <v>0.84429215727156</v>
      </c>
      <c r="T269" s="3" t="n">
        <f aca="false">AVERAGE(M269:S269)</f>
        <v>0.595253238785611</v>
      </c>
      <c r="V269" s="1" t="n">
        <f aca="false">I269+J269</f>
        <v>2067190</v>
      </c>
    </row>
    <row r="270" customFormat="false" ht="12.8" hidden="false" customHeight="false" outlineLevel="0" collapsed="false">
      <c r="A270" s="3" t="n">
        <v>6</v>
      </c>
      <c r="B270" s="3" t="s">
        <v>91</v>
      </c>
      <c r="C270" s="1" t="n">
        <v>3</v>
      </c>
      <c r="D270" s="1" t="s">
        <v>23</v>
      </c>
      <c r="E270" s="1" t="n">
        <v>4</v>
      </c>
      <c r="F270" s="1" t="n">
        <v>3</v>
      </c>
      <c r="G270" s="5" t="s">
        <v>26</v>
      </c>
      <c r="H270" s="5" t="n">
        <v>5310717</v>
      </c>
      <c r="I270" s="5" t="n">
        <v>368545</v>
      </c>
      <c r="J270" s="5" t="n">
        <v>147272</v>
      </c>
      <c r="K270" s="5" t="n">
        <v>86285924</v>
      </c>
      <c r="L270" s="5" t="n">
        <v>361347</v>
      </c>
      <c r="M270" s="6" t="n">
        <f aca="false">H270 / (H270 + J270)</f>
        <v>0.97301716804486</v>
      </c>
      <c r="N270" s="6" t="n">
        <f aca="false">K270 / (K270+ I270)</f>
        <v>0.995746959109518</v>
      </c>
      <c r="O270" s="6" t="n">
        <f aca="false">I270 / (I270 + K270)</f>
        <v>0.00425304089048194</v>
      </c>
      <c r="P270" s="6" t="n">
        <f aca="false">J270 / (H270 + J270)</f>
        <v>0.0269828319551395</v>
      </c>
      <c r="Q270" s="6" t="n">
        <f aca="false">100 * (J270 + I270) / (H270 + I270 + J270 + K270)</f>
        <v>0.559986142156797</v>
      </c>
      <c r="R270" s="1" t="n">
        <f aca="false">(2 * S270 * M270) / (S270 + M270)</f>
        <v>0.953685429196127</v>
      </c>
      <c r="S270" s="6" t="n">
        <f aca="false">H270 / (H270 + I270)</f>
        <v>0.935106885366444</v>
      </c>
      <c r="T270" s="3" t="n">
        <f aca="false">AVERAGE(M270:S270)</f>
        <v>0.635539779531338</v>
      </c>
      <c r="V270" s="1" t="n">
        <f aca="false">I270+J270</f>
        <v>515817</v>
      </c>
    </row>
    <row r="271" customFormat="false" ht="12.8" hidden="false" customHeight="false" outlineLevel="0" collapsed="false">
      <c r="A271" s="3" t="n">
        <v>6</v>
      </c>
      <c r="B271" s="3" t="s">
        <v>91</v>
      </c>
      <c r="C271" s="1" t="n">
        <v>5</v>
      </c>
      <c r="D271" s="1" t="s">
        <v>28</v>
      </c>
      <c r="E271" s="1" t="n">
        <v>5</v>
      </c>
      <c r="F271" s="1" t="n">
        <v>4</v>
      </c>
      <c r="G271" s="5" t="s">
        <v>29</v>
      </c>
      <c r="H271" s="5" t="n">
        <v>70214</v>
      </c>
      <c r="I271" s="5" t="n">
        <v>1838572</v>
      </c>
      <c r="J271" s="5" t="n">
        <v>7289</v>
      </c>
      <c r="K271" s="5" t="n">
        <v>91444483</v>
      </c>
      <c r="L271" s="5" t="n">
        <v>0</v>
      </c>
      <c r="M271" s="6" t="n">
        <f aca="false">H271 / (H271 + J271)</f>
        <v>0.905952027663445</v>
      </c>
      <c r="N271" s="6" t="n">
        <f aca="false">K271 / (K271+ I271)</f>
        <v>0.980290396792858</v>
      </c>
      <c r="O271" s="6" t="n">
        <f aca="false">I271 / (I271 + K271)</f>
        <v>0.019709603207142</v>
      </c>
      <c r="P271" s="6" t="n">
        <f aca="false">J271 / (H271 + J271)</f>
        <v>0.0940479723365547</v>
      </c>
      <c r="Q271" s="6" t="n">
        <f aca="false">100 * (J271 + I271) / (H271 + I271 + J271 + K271)</f>
        <v>1.97713149914978</v>
      </c>
      <c r="R271" s="1" t="n">
        <f aca="false">(2 * S271 * M271) / (S271 + M271)</f>
        <v>0.0706986747648504</v>
      </c>
      <c r="S271" s="6" t="n">
        <f aca="false">H271 / (H271 + I271)</f>
        <v>0.0367846369367755</v>
      </c>
      <c r="T271" s="3" t="n">
        <f aca="false">AVERAGE(M271:S271)</f>
        <v>0.583516401550201</v>
      </c>
      <c r="V271" s="1" t="n">
        <f aca="false">I271+J271</f>
        <v>1845861</v>
      </c>
    </row>
    <row r="272" customFormat="false" ht="12.8" hidden="false" customHeight="false" outlineLevel="0" collapsed="false">
      <c r="A272" s="3" t="n">
        <v>6</v>
      </c>
      <c r="B272" s="3" t="s">
        <v>91</v>
      </c>
      <c r="C272" s="1" t="n">
        <v>5</v>
      </c>
      <c r="D272" s="1" t="s">
        <v>28</v>
      </c>
      <c r="E272" s="1" t="n">
        <v>6</v>
      </c>
      <c r="F272" s="1" t="n">
        <v>5</v>
      </c>
      <c r="G272" s="5" t="s">
        <v>30</v>
      </c>
      <c r="H272" s="5" t="n">
        <v>255464</v>
      </c>
      <c r="I272" s="5" t="n">
        <v>51701</v>
      </c>
      <c r="J272" s="5" t="n">
        <v>11765</v>
      </c>
      <c r="K272" s="5" t="n">
        <v>123910630</v>
      </c>
      <c r="L272" s="5" t="n">
        <v>0</v>
      </c>
      <c r="M272" s="6" t="n">
        <f aca="false">H272 / (H272 + J272)</f>
        <v>0.955974089638475</v>
      </c>
      <c r="N272" s="6" t="n">
        <f aca="false">K272 / (K272+ I272)</f>
        <v>0.999582929753072</v>
      </c>
      <c r="O272" s="6" t="n">
        <f aca="false">I272 / (I272 + K272)</f>
        <v>0.00041707024692848</v>
      </c>
      <c r="P272" s="6" t="n">
        <f aca="false">J272 / (H272 + J272)</f>
        <v>0.0440259103615251</v>
      </c>
      <c r="Q272" s="6" t="n">
        <f aca="false">100 * (J272 + I272) / (H272 + I272 + J272 + K272)</f>
        <v>0.0510876799370456</v>
      </c>
      <c r="R272" s="1" t="n">
        <f aca="false">(2 * S272 * M272) / (S272 + M272)</f>
        <v>0.889507898759388</v>
      </c>
      <c r="S272" s="6" t="n">
        <f aca="false">H272 / (H272 + I272)</f>
        <v>0.831683297250663</v>
      </c>
      <c r="T272" s="3" t="n">
        <f aca="false">AVERAGE(M272:S272)</f>
        <v>0.538896982278157</v>
      </c>
      <c r="V272" s="1" t="n">
        <f aca="false">I272+J272</f>
        <v>63466</v>
      </c>
    </row>
    <row r="273" customFormat="false" ht="12.8" hidden="false" customHeight="false" outlineLevel="0" collapsed="false">
      <c r="A273" s="3" t="n">
        <v>6</v>
      </c>
      <c r="B273" s="3" t="s">
        <v>91</v>
      </c>
      <c r="C273" s="1" t="n">
        <v>5</v>
      </c>
      <c r="D273" s="1" t="s">
        <v>28</v>
      </c>
      <c r="E273" s="1" t="n">
        <v>7</v>
      </c>
      <c r="F273" s="1" t="n">
        <v>2</v>
      </c>
      <c r="G273" s="5" t="s">
        <v>31</v>
      </c>
      <c r="H273" s="5" t="n">
        <v>719910</v>
      </c>
      <c r="I273" s="5" t="n">
        <v>253380</v>
      </c>
      <c r="J273" s="5" t="n">
        <v>323459</v>
      </c>
      <c r="K273" s="5" t="n">
        <v>28166341</v>
      </c>
      <c r="L273" s="5" t="n">
        <v>0</v>
      </c>
      <c r="M273" s="6" t="n">
        <f aca="false">H273 / (H273 + J273)</f>
        <v>0.689985997283799</v>
      </c>
      <c r="N273" s="6" t="n">
        <f aca="false">K273 / (K273+ I273)</f>
        <v>0.991084360047025</v>
      </c>
      <c r="O273" s="6" t="n">
        <f aca="false">I273 / (I273 + K273)</f>
        <v>0.00891563995297491</v>
      </c>
      <c r="P273" s="6" t="n">
        <f aca="false">J273 / (H273 + J273)</f>
        <v>0.310014002716201</v>
      </c>
      <c r="Q273" s="6" t="n">
        <f aca="false">100 * (J273 + I273) / (H273 + I273 + J273 + K273)</f>
        <v>1.95783605860757</v>
      </c>
      <c r="R273" s="1" t="n">
        <f aca="false">(2 * S273 * M273) / (S273 + M273)</f>
        <v>0.713963044818187</v>
      </c>
      <c r="S273" s="6" t="n">
        <f aca="false">H273 / (H273 + I273)</f>
        <v>0.739666492001356</v>
      </c>
      <c r="T273" s="3" t="n">
        <f aca="false">AVERAGE(M273:S273)</f>
        <v>0.773066513632444</v>
      </c>
      <c r="V273" s="1" t="n">
        <f aca="false">I273+J273</f>
        <v>576839</v>
      </c>
    </row>
    <row r="274" customFormat="false" ht="12.8" hidden="false" customHeight="false" outlineLevel="0" collapsed="false">
      <c r="A274" s="3" t="n">
        <v>6</v>
      </c>
      <c r="B274" s="3" t="s">
        <v>91</v>
      </c>
      <c r="C274" s="1" t="n">
        <v>5</v>
      </c>
      <c r="D274" s="1" t="s">
        <v>28</v>
      </c>
      <c r="E274" s="1" t="n">
        <v>8</v>
      </c>
      <c r="F274" s="1" t="n">
        <v>1</v>
      </c>
      <c r="G274" s="5" t="s">
        <v>32</v>
      </c>
      <c r="H274" s="5" t="n">
        <v>860561</v>
      </c>
      <c r="I274" s="5" t="n">
        <v>501263</v>
      </c>
      <c r="J274" s="5" t="n">
        <v>690290</v>
      </c>
      <c r="K274" s="5" t="n">
        <v>245218356</v>
      </c>
      <c r="L274" s="5" t="n">
        <v>408</v>
      </c>
      <c r="M274" s="6" t="n">
        <f aca="false">H274 / (H274 + J274)</f>
        <v>0.554895989363259</v>
      </c>
      <c r="N274" s="6" t="n">
        <f aca="false">K274 / (K274+ I274)</f>
        <v>0.997960020441021</v>
      </c>
      <c r="O274" s="6" t="n">
        <f aca="false">I274 / (I274 + K274)</f>
        <v>0.00203997955897856</v>
      </c>
      <c r="P274" s="6" t="n">
        <f aca="false">J274 / (H274 + J274)</f>
        <v>0.445104010636741</v>
      </c>
      <c r="Q274" s="6" t="n">
        <f aca="false">100 * (J274 + I274) / (H274 + I274 + J274 + K274)</f>
        <v>0.481882450419575</v>
      </c>
      <c r="R274" s="1" t="n">
        <f aca="false">(2 * S274 * M274) / (S274 + M274)</f>
        <v>0.59090767078373</v>
      </c>
      <c r="S274" s="6" t="n">
        <f aca="false">H274 / (H274 + I274)</f>
        <v>0.631917927720469</v>
      </c>
      <c r="T274" s="3" t="n">
        <f aca="false">AVERAGE(M274:S274)</f>
        <v>0.529244006989111</v>
      </c>
      <c r="V274" s="1" t="n">
        <f aca="false">I274+J274</f>
        <v>1191553</v>
      </c>
    </row>
    <row r="275" customFormat="false" ht="12.8" hidden="false" customHeight="false" outlineLevel="0" collapsed="false">
      <c r="A275" s="3" t="n">
        <v>6</v>
      </c>
      <c r="B275" s="3" t="s">
        <v>91</v>
      </c>
      <c r="C275" s="1" t="n">
        <v>5</v>
      </c>
      <c r="D275" s="1" t="s">
        <v>28</v>
      </c>
      <c r="E275" s="1" t="n">
        <v>9</v>
      </c>
      <c r="F275" s="1" t="n">
        <v>6</v>
      </c>
      <c r="G275" s="5" t="s">
        <v>33</v>
      </c>
      <c r="H275" s="5" t="n">
        <v>1682765</v>
      </c>
      <c r="I275" s="5" t="n">
        <v>145710</v>
      </c>
      <c r="J275" s="5" t="n">
        <v>295127</v>
      </c>
      <c r="K275" s="5" t="n">
        <v>145497051</v>
      </c>
      <c r="L275" s="5" t="n">
        <v>12168</v>
      </c>
      <c r="M275" s="6" t="n">
        <f aca="false">H275 / (H275 + J275)</f>
        <v>0.850787100610144</v>
      </c>
      <c r="N275" s="6" t="n">
        <f aca="false">K275 / (K275+ I275)</f>
        <v>0.998999538329269</v>
      </c>
      <c r="O275" s="6" t="n">
        <f aca="false">I275 / (I275 + K275)</f>
        <v>0.00100046167073144</v>
      </c>
      <c r="P275" s="6" t="n">
        <f aca="false">J275 / (H275 + J275)</f>
        <v>0.149212899389855</v>
      </c>
      <c r="Q275" s="6" t="n">
        <f aca="false">100 * (J275 + I275) / (H275 + I275 + J275 + K275)</f>
        <v>0.298628268498446</v>
      </c>
      <c r="R275" s="1" t="n">
        <f aca="false">(2 * S275 * M275) / (S275 + M275)</f>
        <v>0.884184315385248</v>
      </c>
      <c r="S275" s="6" t="n">
        <f aca="false">H275 / (H275 + I275)</f>
        <v>0.920310641381479</v>
      </c>
      <c r="T275" s="3" t="n">
        <f aca="false">AVERAGE(M275:S275)</f>
        <v>0.586160460752168</v>
      </c>
      <c r="V275" s="1" t="n">
        <f aca="false">I275+J275</f>
        <v>440837</v>
      </c>
    </row>
    <row r="276" customFormat="false" ht="12.8" hidden="false" customHeight="false" outlineLevel="0" collapsed="false">
      <c r="A276" s="3" t="n">
        <v>6</v>
      </c>
      <c r="B276" s="3" t="s">
        <v>91</v>
      </c>
      <c r="C276" s="1" t="n">
        <v>5</v>
      </c>
      <c r="D276" s="1" t="s">
        <v>28</v>
      </c>
      <c r="E276" s="1" t="n">
        <v>10</v>
      </c>
      <c r="F276" s="1" t="n">
        <v>3</v>
      </c>
      <c r="G276" s="5" t="s">
        <v>34</v>
      </c>
      <c r="H276" s="5" t="n">
        <v>15749714</v>
      </c>
      <c r="I276" s="5" t="n">
        <v>72606235</v>
      </c>
      <c r="J276" s="5" t="n">
        <v>2588283</v>
      </c>
      <c r="K276" s="5" t="n">
        <v>944183672</v>
      </c>
      <c r="L276" s="5" t="n">
        <v>323650</v>
      </c>
      <c r="M276" s="6" t="n">
        <f aca="false">H276 / (H276 + J276)</f>
        <v>0.858856831528547</v>
      </c>
      <c r="N276" s="6" t="n">
        <f aca="false">K276 / (K276+ I276)</f>
        <v>0.928592687142006</v>
      </c>
      <c r="O276" s="6" t="n">
        <f aca="false">I276 / (I276 + K276)</f>
        <v>0.0714073128579944</v>
      </c>
      <c r="P276" s="6" t="n">
        <f aca="false">J276 / (H276 + J276)</f>
        <v>0.141143168471453</v>
      </c>
      <c r="Q276" s="6" t="n">
        <f aca="false">100 * (J276 + I276) / (H276 + I276 + J276 + K276)</f>
        <v>7.26427311150913</v>
      </c>
      <c r="R276" s="1" t="n">
        <f aca="false">(2 * S276 * M276) / (S276 + M276)</f>
        <v>0.295231633854839</v>
      </c>
      <c r="S276" s="6" t="n">
        <f aca="false">H276 / (H276 + I276)</f>
        <v>0.17825301157707</v>
      </c>
      <c r="T276" s="3" t="n">
        <f aca="false">AVERAGE(M276:S276)</f>
        <v>1.39110825099158</v>
      </c>
      <c r="V276" s="1" t="n">
        <f aca="false">I276+J276</f>
        <v>75194518</v>
      </c>
    </row>
    <row r="277" customFormat="false" ht="12.8" hidden="false" customHeight="false" outlineLevel="0" collapsed="false">
      <c r="A277" s="3" t="n">
        <v>6</v>
      </c>
      <c r="B277" s="3" t="s">
        <v>91</v>
      </c>
      <c r="C277" s="1" t="n">
        <v>4</v>
      </c>
      <c r="D277" s="1" t="s">
        <v>35</v>
      </c>
      <c r="E277" s="1" t="n">
        <v>11</v>
      </c>
      <c r="F277" s="1" t="n">
        <v>3</v>
      </c>
      <c r="G277" s="5" t="s">
        <v>36</v>
      </c>
      <c r="H277" s="5" t="n">
        <v>163244</v>
      </c>
      <c r="I277" s="5" t="n">
        <v>156136</v>
      </c>
      <c r="J277" s="5" t="n">
        <v>99985</v>
      </c>
      <c r="K277" s="5" t="n">
        <v>9676456</v>
      </c>
      <c r="L277" s="5" t="n">
        <v>9325</v>
      </c>
      <c r="M277" s="6" t="n">
        <f aca="false">H277 / (H277 + J277)</f>
        <v>0.620159632867199</v>
      </c>
      <c r="N277" s="6" t="n">
        <f aca="false">K277 / (K277+ I277)</f>
        <v>0.984120565563994</v>
      </c>
      <c r="O277" s="6" t="n">
        <f aca="false">I277 / (I277 + K277)</f>
        <v>0.0158794344360063</v>
      </c>
      <c r="P277" s="6" t="n">
        <f aca="false">J277 / (H277 + J277)</f>
        <v>0.379840367132801</v>
      </c>
      <c r="Q277" s="6" t="n">
        <f aca="false">100 * (J277 + I277) / (H277 + I277 + J277 + K277)</f>
        <v>2.53690115940051</v>
      </c>
      <c r="R277" s="1" t="n">
        <f aca="false">(2 * S277 * M277) / (S277 + M277)</f>
        <v>0.560389558005455</v>
      </c>
      <c r="S277" s="6" t="n">
        <f aca="false">H277 / (H277 + I277)</f>
        <v>0.511127810132131</v>
      </c>
      <c r="T277" s="3" t="n">
        <f aca="false">AVERAGE(M277:S277)</f>
        <v>0.801202646791156</v>
      </c>
      <c r="V277" s="1" t="n">
        <f aca="false">I277+J277</f>
        <v>256121</v>
      </c>
    </row>
    <row r="278" customFormat="false" ht="12.8" hidden="false" customHeight="false" outlineLevel="0" collapsed="false">
      <c r="A278" s="3" t="n">
        <v>6</v>
      </c>
      <c r="B278" s="3" t="s">
        <v>91</v>
      </c>
      <c r="C278" s="1" t="n">
        <v>4</v>
      </c>
      <c r="D278" s="1" t="s">
        <v>35</v>
      </c>
      <c r="E278" s="1" t="n">
        <v>12</v>
      </c>
      <c r="F278" s="1" t="n">
        <v>4</v>
      </c>
      <c r="G278" s="5" t="s">
        <v>37</v>
      </c>
      <c r="H278" s="5" t="n">
        <v>2256236</v>
      </c>
      <c r="I278" s="5" t="n">
        <v>1156612</v>
      </c>
      <c r="J278" s="5" t="n">
        <v>904520</v>
      </c>
      <c r="K278" s="5" t="n">
        <v>46457094</v>
      </c>
      <c r="L278" s="5" t="n">
        <v>520954</v>
      </c>
      <c r="M278" s="6" t="n">
        <f aca="false">H278 / (H278 + J278)</f>
        <v>0.713827957615203</v>
      </c>
      <c r="N278" s="6" t="n">
        <f aca="false">K278 / (K278+ I278)</f>
        <v>0.975708423116655</v>
      </c>
      <c r="O278" s="6" t="n">
        <f aca="false">I278 / (I278 + K278)</f>
        <v>0.0242915768833453</v>
      </c>
      <c r="P278" s="6" t="n">
        <f aca="false">J278 / (H278 + J278)</f>
        <v>0.286172042384797</v>
      </c>
      <c r="Q278" s="6" t="n">
        <f aca="false">100 * (J278 + I278) / (H278 + I278 + J278 + K278)</f>
        <v>4.05938717775089</v>
      </c>
      <c r="R278" s="1" t="n">
        <f aca="false">(2 * S278 * M278) / (S278 + M278)</f>
        <v>0.686453275859027</v>
      </c>
      <c r="S278" s="6" t="n">
        <f aca="false">H278 / (H278 + I278)</f>
        <v>0.661100640872374</v>
      </c>
      <c r="T278" s="3" t="n">
        <f aca="false">AVERAGE(M278:S278)</f>
        <v>1.0581344420689</v>
      </c>
      <c r="V278" s="1" t="n">
        <f aca="false">I278+J278</f>
        <v>2061132</v>
      </c>
    </row>
    <row r="279" customFormat="false" ht="12.8" hidden="false" customHeight="false" outlineLevel="0" collapsed="false">
      <c r="A279" s="3" t="n">
        <v>6</v>
      </c>
      <c r="B279" s="3" t="s">
        <v>91</v>
      </c>
      <c r="C279" s="1" t="n">
        <v>4</v>
      </c>
      <c r="D279" s="1" t="s">
        <v>35</v>
      </c>
      <c r="E279" s="1" t="n">
        <v>13</v>
      </c>
      <c r="F279" s="1" t="n">
        <v>2</v>
      </c>
      <c r="G279" s="5" t="s">
        <v>39</v>
      </c>
      <c r="H279" s="5" t="n">
        <v>3194525</v>
      </c>
      <c r="I279" s="5" t="n">
        <v>252605</v>
      </c>
      <c r="J279" s="5" t="n">
        <v>903782</v>
      </c>
      <c r="K279" s="5" t="n">
        <v>115175737</v>
      </c>
      <c r="L279" s="5" t="n">
        <v>0</v>
      </c>
      <c r="M279" s="6" t="n">
        <f aca="false">H279 / (H279 + J279)</f>
        <v>0.779474304877599</v>
      </c>
      <c r="N279" s="6" t="n">
        <f aca="false">K279 / (K279+ I279)</f>
        <v>0.997811585996791</v>
      </c>
      <c r="O279" s="6" t="n">
        <f aca="false">I279 / (I279 + K279)</f>
        <v>0.00218841400320902</v>
      </c>
      <c r="P279" s="6" t="n">
        <f aca="false">J279 / (H279 + J279)</f>
        <v>0.220525695122401</v>
      </c>
      <c r="Q279" s="6" t="n">
        <f aca="false">100 * (J279 + I279) / (H279 + I279 + J279 + K279)</f>
        <v>0.967472115778967</v>
      </c>
      <c r="R279" s="1" t="n">
        <f aca="false">(2 * S279 * M279) / (S279 + M279)</f>
        <v>0.846743535198823</v>
      </c>
      <c r="S279" s="6" t="n">
        <f aca="false">H279 / (H279 + I279)</f>
        <v>0.926720199122168</v>
      </c>
      <c r="T279" s="3" t="n">
        <f aca="false">AVERAGE(M279:S279)</f>
        <v>0.67727655001428</v>
      </c>
      <c r="V279" s="1" t="n">
        <f aca="false">I279+J279</f>
        <v>1156387</v>
      </c>
    </row>
    <row r="280" customFormat="false" ht="12.8" hidden="false" customHeight="false" outlineLevel="0" collapsed="false">
      <c r="A280" s="3" t="n">
        <v>6</v>
      </c>
      <c r="B280" s="3" t="s">
        <v>91</v>
      </c>
      <c r="C280" s="1" t="n">
        <v>4</v>
      </c>
      <c r="D280" s="1" t="s">
        <v>35</v>
      </c>
      <c r="E280" s="1" t="n">
        <v>14</v>
      </c>
      <c r="F280" s="1" t="n">
        <v>1</v>
      </c>
      <c r="G280" s="5" t="s">
        <v>38</v>
      </c>
      <c r="H280" s="5" t="n">
        <v>4229288</v>
      </c>
      <c r="I280" s="5" t="n">
        <v>1230734</v>
      </c>
      <c r="J280" s="5" t="n">
        <v>1261434</v>
      </c>
      <c r="K280" s="5" t="n">
        <v>110253965</v>
      </c>
      <c r="L280" s="5" t="n">
        <v>0</v>
      </c>
      <c r="M280" s="6" t="n">
        <f aca="false">H280 / (H280 + J280)</f>
        <v>0.770260814515832</v>
      </c>
      <c r="N280" s="6" t="n">
        <f aca="false">K280 / (K280+ I280)</f>
        <v>0.988960511971244</v>
      </c>
      <c r="O280" s="6" t="n">
        <f aca="false">I280 / (I280 + K280)</f>
        <v>0.0110394880287563</v>
      </c>
      <c r="P280" s="6" t="n">
        <f aca="false">J280 / (H280 + J280)</f>
        <v>0.229739185484168</v>
      </c>
      <c r="Q280" s="6" t="n">
        <f aca="false">100 * (J280 + I280) / (H280 + I280 + J280 + K280)</f>
        <v>2.13050568973802</v>
      </c>
      <c r="R280" s="1" t="n">
        <f aca="false">(2 * S280 * M280) / (S280 + M280)</f>
        <v>0.772420211813919</v>
      </c>
      <c r="S280" s="6" t="n">
        <f aca="false">H280 / (H280 + I280)</f>
        <v>0.77459175072921</v>
      </c>
      <c r="T280" s="3" t="n">
        <f aca="false">AVERAGE(M280:S280)</f>
        <v>0.811073950325878</v>
      </c>
      <c r="V280" s="1" t="n">
        <f aca="false">I280+J280</f>
        <v>2492168</v>
      </c>
    </row>
    <row r="281" customFormat="false" ht="12.8" hidden="false" customHeight="false" outlineLevel="0" collapsed="false">
      <c r="A281" s="3" t="n">
        <v>6</v>
      </c>
      <c r="B281" s="3" t="s">
        <v>91</v>
      </c>
      <c r="C281" s="1" t="n">
        <v>6</v>
      </c>
      <c r="D281" s="1" t="s">
        <v>40</v>
      </c>
      <c r="E281" s="1" t="n">
        <v>15</v>
      </c>
      <c r="F281" s="1" t="n">
        <v>2</v>
      </c>
      <c r="G281" s="5" t="s">
        <v>41</v>
      </c>
      <c r="H281" s="5" t="n">
        <v>62168</v>
      </c>
      <c r="I281" s="5" t="n">
        <v>4672</v>
      </c>
      <c r="J281" s="5" t="n">
        <v>163223</v>
      </c>
      <c r="K281" s="5" t="n">
        <v>2684518</v>
      </c>
      <c r="L281" s="5" t="n">
        <v>0</v>
      </c>
      <c r="M281" s="6" t="n">
        <f aca="false">H281 / (H281 + J281)</f>
        <v>0.275822903310247</v>
      </c>
      <c r="N281" s="6" t="n">
        <f aca="false">K281 / (K281+ I281)</f>
        <v>0.998262673890651</v>
      </c>
      <c r="O281" s="6" t="n">
        <f aca="false">I281 / (I281 + K281)</f>
        <v>0.00173732610934891</v>
      </c>
      <c r="P281" s="6" t="n">
        <f aca="false">J281 / (H281 + J281)</f>
        <v>0.724177096689752</v>
      </c>
      <c r="Q281" s="6" t="n">
        <f aca="false">100 * (J281 + I281) / (H281 + I281 + J281 + K281)</f>
        <v>5.76051926503329</v>
      </c>
      <c r="R281" s="1" t="n">
        <f aca="false">(2 * S281 * M281) / (S281 + M281)</f>
        <v>0.42547163031985</v>
      </c>
      <c r="S281" s="6" t="n">
        <f aca="false">H281 / (H281 + I281)</f>
        <v>0.930101735487732</v>
      </c>
      <c r="T281" s="3" t="n">
        <f aca="false">AVERAGE(M281:S281)</f>
        <v>1.30229894726298</v>
      </c>
      <c r="V281" s="1" t="n">
        <f aca="false">I281+J281</f>
        <v>167895</v>
      </c>
    </row>
    <row r="282" customFormat="false" ht="12.8" hidden="false" customHeight="false" outlineLevel="0" collapsed="false">
      <c r="A282" s="3" t="n">
        <v>6</v>
      </c>
      <c r="B282" s="3" t="s">
        <v>91</v>
      </c>
      <c r="C282" s="1" t="n">
        <v>6</v>
      </c>
      <c r="D282" s="1" t="s">
        <v>40</v>
      </c>
      <c r="E282" s="1" t="n">
        <v>16</v>
      </c>
      <c r="F282" s="1" t="n">
        <v>6</v>
      </c>
      <c r="G282" s="5" t="s">
        <v>43</v>
      </c>
      <c r="H282" s="5" t="n">
        <v>128726</v>
      </c>
      <c r="I282" s="5" t="n">
        <v>19426</v>
      </c>
      <c r="J282" s="5" t="n">
        <v>576219</v>
      </c>
      <c r="K282" s="5" t="n">
        <v>13806571</v>
      </c>
      <c r="L282" s="5" t="n">
        <v>0</v>
      </c>
      <c r="M282" s="6" t="n">
        <f aca="false">H282 / (H282 + J282)</f>
        <v>0.182604316648817</v>
      </c>
      <c r="N282" s="6" t="n">
        <f aca="false">K282 / (K282+ I282)</f>
        <v>0.998594965701208</v>
      </c>
      <c r="O282" s="6" t="n">
        <f aca="false">I282 / (I282 + K282)</f>
        <v>0.00140503429879234</v>
      </c>
      <c r="P282" s="6" t="n">
        <f aca="false">J282 / (H282 + J282)</f>
        <v>0.817395683351183</v>
      </c>
      <c r="Q282" s="6" t="n">
        <f aca="false">100 * (J282 + I282) / (H282 + I282 + J282 + K282)</f>
        <v>4.09914924992475</v>
      </c>
      <c r="R282" s="1" t="n">
        <f aca="false">(2 * S282 * M282) / (S282 + M282)</f>
        <v>0.301785142838388</v>
      </c>
      <c r="S282" s="6" t="n">
        <f aca="false">H282 / (H282 + I282)</f>
        <v>0.868877909174361</v>
      </c>
      <c r="T282" s="3" t="n">
        <f aca="false">AVERAGE(M282:S282)</f>
        <v>1.0385446145625</v>
      </c>
      <c r="V282" s="1" t="n">
        <f aca="false">I282+J282</f>
        <v>595645</v>
      </c>
    </row>
    <row r="283" customFormat="false" ht="12.8" hidden="false" customHeight="false" outlineLevel="0" collapsed="false">
      <c r="A283" s="3" t="n">
        <v>6</v>
      </c>
      <c r="B283" s="3" t="s">
        <v>91</v>
      </c>
      <c r="C283" s="1" t="n">
        <v>6</v>
      </c>
      <c r="D283" s="1" t="s">
        <v>40</v>
      </c>
      <c r="E283" s="1" t="n">
        <v>17</v>
      </c>
      <c r="F283" s="1" t="n">
        <v>4</v>
      </c>
      <c r="G283" s="5" t="s">
        <v>44</v>
      </c>
      <c r="H283" s="5" t="n">
        <v>304995</v>
      </c>
      <c r="I283" s="5" t="n">
        <v>75560</v>
      </c>
      <c r="J283" s="5" t="n">
        <v>443809</v>
      </c>
      <c r="K283" s="5" t="n">
        <v>14745869</v>
      </c>
      <c r="L283" s="5" t="n">
        <v>13831</v>
      </c>
      <c r="M283" s="6" t="n">
        <f aca="false">H283 / (H283 + J283)</f>
        <v>0.407309522919215</v>
      </c>
      <c r="N283" s="6" t="n">
        <f aca="false">K283 / (K283+ I283)</f>
        <v>0.994901976051027</v>
      </c>
      <c r="O283" s="6" t="n">
        <f aca="false">I283 / (I283 + K283)</f>
        <v>0.0050980239489728</v>
      </c>
      <c r="P283" s="6" t="n">
        <f aca="false">J283 / (H283 + J283)</f>
        <v>0.592690477080785</v>
      </c>
      <c r="Q283" s="6" t="n">
        <f aca="false">100 * (J283 + I283) / (H283 + I283 + J283 + K283)</f>
        <v>3.33565335855925</v>
      </c>
      <c r="R283" s="1" t="n">
        <f aca="false">(2 * S283 * M283) / (S283 + M283)</f>
        <v>0.54012054625677</v>
      </c>
      <c r="S283" s="6" t="n">
        <f aca="false">H283 / (H283 + I283)</f>
        <v>0.80144788532538</v>
      </c>
      <c r="T283" s="3" t="n">
        <f aca="false">AVERAGE(M283:S283)</f>
        <v>0.953888827163056</v>
      </c>
      <c r="V283" s="1" t="n">
        <f aca="false">I283+J283</f>
        <v>519369</v>
      </c>
    </row>
    <row r="284" customFormat="false" ht="12.8" hidden="false" customHeight="false" outlineLevel="0" collapsed="false">
      <c r="A284" s="3" t="n">
        <v>6</v>
      </c>
      <c r="B284" s="3" t="s">
        <v>91</v>
      </c>
      <c r="C284" s="1" t="n">
        <v>6</v>
      </c>
      <c r="D284" s="1" t="s">
        <v>40</v>
      </c>
      <c r="E284" s="1" t="n">
        <v>18</v>
      </c>
      <c r="F284" s="1" t="n">
        <v>1</v>
      </c>
      <c r="G284" s="5" t="s">
        <v>42</v>
      </c>
      <c r="H284" s="5" t="n">
        <v>458471</v>
      </c>
      <c r="I284" s="5" t="n">
        <v>370350</v>
      </c>
      <c r="J284" s="5" t="n">
        <v>232899</v>
      </c>
      <c r="K284" s="5" t="n">
        <v>91289879</v>
      </c>
      <c r="L284" s="5" t="n">
        <v>79122</v>
      </c>
      <c r="M284" s="6" t="n">
        <f aca="false">H284 / (H284 + J284)</f>
        <v>0.663134067142051</v>
      </c>
      <c r="N284" s="6" t="n">
        <f aca="false">K284 / (K284+ I284)</f>
        <v>0.995959534423594</v>
      </c>
      <c r="O284" s="6" t="n">
        <f aca="false">I284 / (I284 + K284)</f>
        <v>0.0040404655764061</v>
      </c>
      <c r="P284" s="6" t="n">
        <f aca="false">J284 / (H284 + J284)</f>
        <v>0.336865932857949</v>
      </c>
      <c r="Q284" s="6" t="n">
        <f aca="false">100 * (J284 + I284) / (H284 + I284 + J284 + K284)</f>
        <v>0.653209047306263</v>
      </c>
      <c r="R284" s="1" t="n">
        <f aca="false">(2 * S284 * M284) / (S284 + M284)</f>
        <v>0.603175522023219</v>
      </c>
      <c r="S284" s="6" t="n">
        <f aca="false">H284 / (H284 + I284)</f>
        <v>0.553160453222107</v>
      </c>
      <c r="T284" s="3" t="n">
        <f aca="false">AVERAGE(M284:S284)</f>
        <v>0.54422071750737</v>
      </c>
      <c r="V284" s="1" t="n">
        <f aca="false">I284+J284</f>
        <v>603249</v>
      </c>
    </row>
    <row r="285" customFormat="false" ht="12.8" hidden="false" customHeight="false" outlineLevel="0" collapsed="false">
      <c r="A285" s="3" t="n">
        <v>6</v>
      </c>
      <c r="B285" s="3" t="s">
        <v>91</v>
      </c>
      <c r="C285" s="1" t="n">
        <v>6</v>
      </c>
      <c r="D285" s="1" t="s">
        <v>40</v>
      </c>
      <c r="E285" s="1" t="n">
        <v>19</v>
      </c>
      <c r="F285" s="1" t="n">
        <v>5</v>
      </c>
      <c r="G285" s="5" t="s">
        <v>45</v>
      </c>
      <c r="H285" s="5" t="n">
        <v>508754</v>
      </c>
      <c r="I285" s="5" t="n">
        <v>11026</v>
      </c>
      <c r="J285" s="5" t="n">
        <v>937457</v>
      </c>
      <c r="K285" s="5" t="n">
        <v>6601813</v>
      </c>
      <c r="L285" s="5" t="n">
        <v>312</v>
      </c>
      <c r="M285" s="6" t="n">
        <f aca="false">H285 / (H285 + J285)</f>
        <v>0.351784075767644</v>
      </c>
      <c r="N285" s="6" t="n">
        <f aca="false">K285 / (K285+ I285)</f>
        <v>0.998332637464786</v>
      </c>
      <c r="O285" s="6" t="n">
        <f aca="false">I285 / (I285 + K285)</f>
        <v>0.0016673625352137</v>
      </c>
      <c r="P285" s="6" t="n">
        <f aca="false">J285 / (H285 + J285)</f>
        <v>0.648215924232356</v>
      </c>
      <c r="Q285" s="6" t="n">
        <f aca="false">100 * (J285 + I285) / (H285 + I285 + J285 + K285)</f>
        <v>11.7691663409459</v>
      </c>
      <c r="R285" s="1" t="n">
        <f aca="false">(2 * S285 * M285) / (S285 + M285)</f>
        <v>0.517554759914974</v>
      </c>
      <c r="S285" s="6" t="n">
        <f aca="false">H285 / (H285 + I285)</f>
        <v>0.978787179191196</v>
      </c>
      <c r="T285" s="3" t="n">
        <f aca="false">AVERAGE(M285:S285)</f>
        <v>2.18078689715029</v>
      </c>
      <c r="V285" s="1" t="n">
        <f aca="false">I285+J285</f>
        <v>948483</v>
      </c>
    </row>
    <row r="286" customFormat="false" ht="12.8" hidden="false" customHeight="false" outlineLevel="0" collapsed="false">
      <c r="A286" s="3" t="n">
        <v>6</v>
      </c>
      <c r="B286" s="3" t="s">
        <v>91</v>
      </c>
      <c r="C286" s="1" t="n">
        <v>6</v>
      </c>
      <c r="D286" s="1" t="s">
        <v>40</v>
      </c>
      <c r="E286" s="1" t="n">
        <v>20</v>
      </c>
      <c r="F286" s="1" t="n">
        <v>3</v>
      </c>
      <c r="G286" s="5" t="s">
        <v>46</v>
      </c>
      <c r="H286" s="5" t="n">
        <v>2662242</v>
      </c>
      <c r="I286" s="5" t="n">
        <v>322719</v>
      </c>
      <c r="J286" s="5" t="n">
        <v>4726438</v>
      </c>
      <c r="K286" s="5" t="n">
        <v>161506179</v>
      </c>
      <c r="L286" s="5" t="n">
        <v>0</v>
      </c>
      <c r="M286" s="6" t="n">
        <f aca="false">H286 / (H286 + J286)</f>
        <v>0.360313614881142</v>
      </c>
      <c r="N286" s="6" t="n">
        <f aca="false">K286 / (K286+ I286)</f>
        <v>0.998005801164141</v>
      </c>
      <c r="O286" s="6" t="n">
        <f aca="false">I286 / (I286 + K286)</f>
        <v>0.00199419883585934</v>
      </c>
      <c r="P286" s="6" t="n">
        <f aca="false">J286 / (H286 + J286)</f>
        <v>0.639686385118857</v>
      </c>
      <c r="Q286" s="6" t="n">
        <f aca="false">100 * (J286 + I286) / (H286 + I286 + J286 + K286)</f>
        <v>2.98382535648867</v>
      </c>
      <c r="R286" s="1" t="n">
        <f aca="false">(2 * S286 * M286) / (S286 + M286)</f>
        <v>0.513270509361178</v>
      </c>
      <c r="S286" s="6" t="n">
        <f aca="false">H286 / (H286 + I286)</f>
        <v>0.891885019603271</v>
      </c>
      <c r="T286" s="3" t="n">
        <f aca="false">AVERAGE(M286:S286)</f>
        <v>0.912711555064732</v>
      </c>
      <c r="V286" s="1" t="n">
        <f aca="false">I286+J286</f>
        <v>5049157</v>
      </c>
    </row>
    <row r="287" customFormat="false" ht="12.8" hidden="false" customHeight="false" outlineLevel="0" collapsed="false">
      <c r="A287" s="3" t="n">
        <v>6</v>
      </c>
      <c r="B287" s="3" t="s">
        <v>91</v>
      </c>
      <c r="C287" s="1" t="n">
        <v>9</v>
      </c>
      <c r="D287" s="1" t="s">
        <v>47</v>
      </c>
      <c r="E287" s="1" t="n">
        <v>21</v>
      </c>
      <c r="F287" s="1" t="n">
        <v>1</v>
      </c>
      <c r="G287" s="5" t="s">
        <v>49</v>
      </c>
      <c r="H287" s="5" t="n">
        <v>1719869</v>
      </c>
      <c r="I287" s="5" t="n">
        <v>174843</v>
      </c>
      <c r="J287" s="5" t="n">
        <v>1231340</v>
      </c>
      <c r="K287" s="5" t="n">
        <v>76840659</v>
      </c>
      <c r="L287" s="5" t="n">
        <v>97337</v>
      </c>
      <c r="M287" s="6" t="n">
        <f aca="false">H287 / (H287 + J287)</f>
        <v>0.582767604734195</v>
      </c>
      <c r="N287" s="6" t="n">
        <f aca="false">K287 / (K287+ I287)</f>
        <v>0.997729768741883</v>
      </c>
      <c r="O287" s="6" t="n">
        <f aca="false">I287 / (I287 + K287)</f>
        <v>0.00227023125811736</v>
      </c>
      <c r="P287" s="6" t="n">
        <f aca="false">J287 / (H287 + J287)</f>
        <v>0.417232395265805</v>
      </c>
      <c r="Q287" s="6" t="n">
        <f aca="false">100 * (J287 + I287) / (H287 + I287 + J287 + K287)</f>
        <v>1.75846046738123</v>
      </c>
      <c r="R287" s="1" t="n">
        <f aca="false">(2 * S287 * M287) / (S287 + M287)</f>
        <v>0.709821311573177</v>
      </c>
      <c r="S287" s="6" t="n">
        <f aca="false">H287 / (H287 + I287)</f>
        <v>0.907720540113748</v>
      </c>
      <c r="T287" s="3" t="n">
        <f aca="false">AVERAGE(M287:S287)</f>
        <v>0.768000331295451</v>
      </c>
      <c r="V287" s="1" t="n">
        <f aca="false">I287+J287</f>
        <v>1406183</v>
      </c>
    </row>
    <row r="288" customFormat="false" ht="12.8" hidden="false" customHeight="false" outlineLevel="0" collapsed="false">
      <c r="A288" s="3" t="n">
        <v>6</v>
      </c>
      <c r="B288" s="3" t="s">
        <v>91</v>
      </c>
      <c r="C288" s="1" t="n">
        <v>9</v>
      </c>
      <c r="D288" s="1" t="s">
        <v>47</v>
      </c>
      <c r="E288" s="1" t="n">
        <v>22</v>
      </c>
      <c r="F288" s="1" t="n">
        <v>3</v>
      </c>
      <c r="G288" s="5" t="s">
        <v>48</v>
      </c>
      <c r="H288" s="5" t="n">
        <v>1904994</v>
      </c>
      <c r="I288" s="5" t="n">
        <v>47511</v>
      </c>
      <c r="J288" s="5" t="n">
        <v>119603</v>
      </c>
      <c r="K288" s="5" t="n">
        <v>99780276</v>
      </c>
      <c r="L288" s="5" t="n">
        <v>0</v>
      </c>
      <c r="M288" s="6" t="n">
        <f aca="false">H288 / (H288 + J288)</f>
        <v>0.940925033475798</v>
      </c>
      <c r="N288" s="6" t="n">
        <f aca="false">K288 / (K288+ I288)</f>
        <v>0.999524070387336</v>
      </c>
      <c r="O288" s="6" t="n">
        <f aca="false">I288 / (I288 + K288)</f>
        <v>0.000475929612663857</v>
      </c>
      <c r="P288" s="6" t="n">
        <f aca="false">J288 / (H288 + J288)</f>
        <v>0.0590749665242021</v>
      </c>
      <c r="Q288" s="6" t="n">
        <f aca="false">100 * (J288 + I288) / (H288 + I288 + J288 + K288)</f>
        <v>0.16407470639077</v>
      </c>
      <c r="R288" s="1" t="n">
        <f aca="false">(2 * S288 * M288) / (S288 + M288)</f>
        <v>0.957980962017067</v>
      </c>
      <c r="S288" s="6" t="n">
        <f aca="false">H288 / (H288 + I288)</f>
        <v>0.975666643619351</v>
      </c>
      <c r="T288" s="3" t="n">
        <f aca="false">AVERAGE(M288:S288)</f>
        <v>0.58538890171817</v>
      </c>
      <c r="V288" s="1" t="n">
        <f aca="false">I288+J288</f>
        <v>167114</v>
      </c>
    </row>
    <row r="289" customFormat="false" ht="12.8" hidden="false" customHeight="false" outlineLevel="0" collapsed="false">
      <c r="A289" s="3" t="n">
        <v>6</v>
      </c>
      <c r="B289" s="3" t="s">
        <v>91</v>
      </c>
      <c r="C289" s="1" t="n">
        <v>9</v>
      </c>
      <c r="D289" s="1" t="s">
        <v>47</v>
      </c>
      <c r="E289" s="1" t="n">
        <v>23</v>
      </c>
      <c r="F289" s="1" t="n">
        <v>2</v>
      </c>
      <c r="G289" s="5" t="s">
        <v>50</v>
      </c>
      <c r="H289" s="5" t="n">
        <v>3198502</v>
      </c>
      <c r="I289" s="5" t="n">
        <v>963535</v>
      </c>
      <c r="J289" s="5" t="n">
        <v>1958286</v>
      </c>
      <c r="K289" s="5" t="n">
        <v>79876183</v>
      </c>
      <c r="L289" s="5" t="n">
        <v>927043</v>
      </c>
      <c r="M289" s="6" t="n">
        <f aca="false">H289 / (H289 + J289)</f>
        <v>0.620250822798998</v>
      </c>
      <c r="N289" s="6" t="n">
        <f aca="false">K289 / (K289+ I289)</f>
        <v>0.988080920816671</v>
      </c>
      <c r="O289" s="6" t="n">
        <f aca="false">I289 / (I289 + K289)</f>
        <v>0.0119190791833292</v>
      </c>
      <c r="P289" s="6" t="n">
        <f aca="false">J289 / (H289 + J289)</f>
        <v>0.379749177201002</v>
      </c>
      <c r="Q289" s="6" t="n">
        <f aca="false">100 * (J289 + I289) / (H289 + I289 + J289 + K289)</f>
        <v>3.39760431662189</v>
      </c>
      <c r="R289" s="1" t="n">
        <f aca="false">(2 * S289 * M289) / (S289 + M289)</f>
        <v>0.686460363833423</v>
      </c>
      <c r="S289" s="6" t="n">
        <f aca="false">H289 / (H289 + I289)</f>
        <v>0.768494369463799</v>
      </c>
      <c r="T289" s="3" t="n">
        <f aca="false">AVERAGE(M289:S289)</f>
        <v>0.978937007131301</v>
      </c>
      <c r="V289" s="1" t="n">
        <f aca="false">I289+J289</f>
        <v>2921821</v>
      </c>
    </row>
    <row r="290" customFormat="false" ht="12.8" hidden="false" customHeight="false" outlineLevel="0" collapsed="false">
      <c r="A290" s="3" t="n">
        <v>6</v>
      </c>
      <c r="B290" s="3" t="s">
        <v>91</v>
      </c>
      <c r="C290" s="1" t="n">
        <v>9</v>
      </c>
      <c r="D290" s="1" t="s">
        <v>47</v>
      </c>
      <c r="E290" s="1" t="n">
        <v>24</v>
      </c>
      <c r="F290" s="1" t="n">
        <v>6</v>
      </c>
      <c r="G290" s="5" t="s">
        <v>51</v>
      </c>
      <c r="H290" s="5" t="n">
        <v>3486371</v>
      </c>
      <c r="I290" s="5" t="n">
        <v>911112</v>
      </c>
      <c r="J290" s="5" t="n">
        <v>1418985</v>
      </c>
      <c r="K290" s="5" t="n">
        <v>81089548</v>
      </c>
      <c r="L290" s="5" t="n">
        <v>858476</v>
      </c>
      <c r="M290" s="6" t="n">
        <f aca="false">H290 / (H290 + J290)</f>
        <v>0.710727417133435</v>
      </c>
      <c r="N290" s="6" t="n">
        <f aca="false">K290 / (K290+ I290)</f>
        <v>0.988888967479042</v>
      </c>
      <c r="O290" s="6" t="n">
        <f aca="false">I290 / (I290 + K290)</f>
        <v>0.0111110325209578</v>
      </c>
      <c r="P290" s="6" t="n">
        <f aca="false">J290 / (H290 + J290)</f>
        <v>0.289272582866565</v>
      </c>
      <c r="Q290" s="6" t="n">
        <f aca="false">100 * (J290 + I290) / (H290 + I290 + J290 + K290)</f>
        <v>2.68116881574689</v>
      </c>
      <c r="R290" s="1" t="n">
        <f aca="false">(2 * S290 * M290) / (S290 + M290)</f>
        <v>0.749528396653968</v>
      </c>
      <c r="S290" s="6" t="n">
        <f aca="false">H290 / (H290 + I290)</f>
        <v>0.792810569136936</v>
      </c>
      <c r="T290" s="3" t="n">
        <f aca="false">AVERAGE(M290:S290)</f>
        <v>0.889072540219684</v>
      </c>
      <c r="V290" s="1" t="n">
        <f aca="false">I290+J290</f>
        <v>2330097</v>
      </c>
    </row>
    <row r="291" customFormat="false" ht="12.8" hidden="false" customHeight="false" outlineLevel="0" collapsed="false">
      <c r="A291" s="3" t="n">
        <v>6</v>
      </c>
      <c r="B291" s="3" t="s">
        <v>91</v>
      </c>
      <c r="C291" s="1" t="n">
        <v>9</v>
      </c>
      <c r="D291" s="1" t="s">
        <v>47</v>
      </c>
      <c r="E291" s="1" t="n">
        <v>25</v>
      </c>
      <c r="F291" s="1" t="n">
        <v>5</v>
      </c>
      <c r="G291" s="5" t="s">
        <v>52</v>
      </c>
      <c r="H291" s="5" t="n">
        <v>7541842</v>
      </c>
      <c r="I291" s="5" t="n">
        <v>1408999</v>
      </c>
      <c r="J291" s="5" t="n">
        <v>2833351</v>
      </c>
      <c r="K291" s="5" t="n">
        <v>516493776</v>
      </c>
      <c r="L291" s="5" t="n">
        <v>431720</v>
      </c>
      <c r="M291" s="6" t="n">
        <f aca="false">H291 / (H291 + J291)</f>
        <v>0.726911007824144</v>
      </c>
      <c r="N291" s="6" t="n">
        <f aca="false">K291 / (K291+ I291)</f>
        <v>0.997279414075354</v>
      </c>
      <c r="O291" s="6" t="n">
        <f aca="false">I291 / (I291 + K291)</f>
        <v>0.0027205859246458</v>
      </c>
      <c r="P291" s="6" t="n">
        <f aca="false">J291 / (H291 + J291)</f>
        <v>0.273088992175856</v>
      </c>
      <c r="Q291" s="6" t="n">
        <f aca="false">100 * (J291 + I291) / (H291 + I291 + J291 + K291)</f>
        <v>0.80305260809211</v>
      </c>
      <c r="R291" s="1" t="n">
        <f aca="false">(2 * S291 * M291) / (S291 + M291)</f>
        <v>0.780485225266602</v>
      </c>
      <c r="S291" s="6" t="n">
        <f aca="false">H291 / (H291 + I291)</f>
        <v>0.842584735892415</v>
      </c>
      <c r="T291" s="3" t="n">
        <f aca="false">AVERAGE(M291:S291)</f>
        <v>0.632303224178732</v>
      </c>
      <c r="V291" s="1" t="n">
        <f aca="false">I291+J291</f>
        <v>4242350</v>
      </c>
    </row>
    <row r="292" customFormat="false" ht="12.8" hidden="false" customHeight="false" outlineLevel="0" collapsed="false">
      <c r="A292" s="3" t="n">
        <v>6</v>
      </c>
      <c r="B292" s="3" t="s">
        <v>91</v>
      </c>
      <c r="C292" s="1" t="n">
        <v>9</v>
      </c>
      <c r="D292" s="1" t="s">
        <v>47</v>
      </c>
      <c r="E292" s="1" t="n">
        <v>26</v>
      </c>
      <c r="F292" s="1" t="n">
        <v>4</v>
      </c>
      <c r="G292" s="5" t="s">
        <v>53</v>
      </c>
      <c r="H292" s="5" t="n">
        <v>27510955</v>
      </c>
      <c r="I292" s="5" t="n">
        <v>3568601</v>
      </c>
      <c r="J292" s="5" t="n">
        <v>41222710</v>
      </c>
      <c r="K292" s="5" t="n">
        <v>919733941</v>
      </c>
      <c r="L292" s="5" t="n">
        <v>0</v>
      </c>
      <c r="M292" s="6" t="n">
        <f aca="false">H292 / (H292 + J292)</f>
        <v>0.400254445910894</v>
      </c>
      <c r="N292" s="6" t="n">
        <f aca="false">K292 / (K292+ I292)</f>
        <v>0.996134960278275</v>
      </c>
      <c r="O292" s="6" t="n">
        <f aca="false">I292 / (I292 + K292)</f>
        <v>0.00386503972172536</v>
      </c>
      <c r="P292" s="6" t="n">
        <f aca="false">J292 / (H292 + J292)</f>
        <v>0.599745554089106</v>
      </c>
      <c r="Q292" s="6" t="n">
        <f aca="false">100 * (J292 + I292) / (H292 + I292 + J292 + K292)</f>
        <v>4.5150883288275</v>
      </c>
      <c r="R292" s="1" t="n">
        <f aca="false">(2 * S292 * M292) / (S292 + M292)</f>
        <v>0.551248716840828</v>
      </c>
      <c r="S292" s="6" t="n">
        <f aca="false">H292 / (H292 + I292)</f>
        <v>0.885178507698115</v>
      </c>
      <c r="T292" s="3" t="n">
        <f aca="false">AVERAGE(M292:S292)</f>
        <v>1.13593079333806</v>
      </c>
      <c r="V292" s="1" t="n">
        <f aca="false">I292+J292</f>
        <v>44791311</v>
      </c>
    </row>
    <row r="293" customFormat="false" ht="12.8" hidden="false" customHeight="false" outlineLevel="0" collapsed="false">
      <c r="A293" s="3" t="n">
        <v>6</v>
      </c>
      <c r="B293" s="3" t="s">
        <v>91</v>
      </c>
      <c r="C293" s="1" t="n">
        <v>10</v>
      </c>
      <c r="D293" s="1" t="s">
        <v>54</v>
      </c>
      <c r="E293" s="1" t="n">
        <v>27</v>
      </c>
      <c r="F293" s="1" t="n">
        <v>6</v>
      </c>
      <c r="G293" s="5" t="s">
        <v>55</v>
      </c>
      <c r="H293" s="5" t="n">
        <v>503239</v>
      </c>
      <c r="I293" s="5" t="n">
        <v>99180</v>
      </c>
      <c r="J293" s="5" t="n">
        <v>211898</v>
      </c>
      <c r="K293" s="5" t="n">
        <v>34395960</v>
      </c>
      <c r="L293" s="5" t="n">
        <v>0</v>
      </c>
      <c r="M293" s="6" t="n">
        <f aca="false">H293 / (H293 + J293)</f>
        <v>0.703695935184447</v>
      </c>
      <c r="N293" s="6" t="n">
        <f aca="false">K293 / (K293+ I293)</f>
        <v>0.997124812364872</v>
      </c>
      <c r="O293" s="6" t="n">
        <f aca="false">I293 / (I293 + K293)</f>
        <v>0.00287518763512773</v>
      </c>
      <c r="P293" s="6" t="n">
        <f aca="false">J293 / (H293 + J293)</f>
        <v>0.296304064815553</v>
      </c>
      <c r="Q293" s="6" t="n">
        <f aca="false">100 * (J293 + I293) / (H293 + I293 + J293 + K293)</f>
        <v>0.883486375298893</v>
      </c>
      <c r="R293" s="1" t="n">
        <f aca="false">(2 * S293 * M293) / (S293 + M293)</f>
        <v>0.763897701501872</v>
      </c>
      <c r="S293" s="6" t="n">
        <f aca="false">H293 / (H293 + I293)</f>
        <v>0.835363758447194</v>
      </c>
      <c r="T293" s="3" t="n">
        <f aca="false">AVERAGE(M293:S293)</f>
        <v>0.640392547892566</v>
      </c>
      <c r="V293" s="1" t="n">
        <f aca="false">I293+J293</f>
        <v>311078</v>
      </c>
    </row>
    <row r="294" customFormat="false" ht="12.8" hidden="false" customHeight="false" outlineLevel="0" collapsed="false">
      <c r="A294" s="3" t="n">
        <v>6</v>
      </c>
      <c r="B294" s="3" t="s">
        <v>91</v>
      </c>
      <c r="C294" s="1" t="n">
        <v>10</v>
      </c>
      <c r="D294" s="1" t="s">
        <v>54</v>
      </c>
      <c r="E294" s="1" t="n">
        <v>28</v>
      </c>
      <c r="F294" s="1" t="n">
        <v>3</v>
      </c>
      <c r="G294" s="5" t="s">
        <v>56</v>
      </c>
      <c r="H294" s="5" t="n">
        <v>1156916</v>
      </c>
      <c r="I294" s="5" t="n">
        <v>43437</v>
      </c>
      <c r="J294" s="5" t="n">
        <v>6816165</v>
      </c>
      <c r="K294" s="5" t="n">
        <v>408114977</v>
      </c>
      <c r="L294" s="5" t="n">
        <v>0</v>
      </c>
      <c r="M294" s="6" t="n">
        <f aca="false">H294 / (H294 + J294)</f>
        <v>0.145102752624738</v>
      </c>
      <c r="N294" s="6" t="n">
        <f aca="false">K294 / (K294+ I294)</f>
        <v>0.999893578085101</v>
      </c>
      <c r="O294" s="6" t="n">
        <f aca="false">I294 / (I294 + K294)</f>
        <v>0.000106421914898954</v>
      </c>
      <c r="P294" s="6" t="n">
        <f aca="false">J294 / (H294 + J294)</f>
        <v>0.854897247375262</v>
      </c>
      <c r="Q294" s="6" t="n">
        <f aca="false">100 * (J294 + I294) / (H294 + I294 + J294 + K294)</f>
        <v>1.64842173265448</v>
      </c>
      <c r="R294" s="1" t="n">
        <f aca="false">(2 * S294 * M294) / (S294 + M294)</f>
        <v>0.252231825072268</v>
      </c>
      <c r="S294" s="6" t="n">
        <f aca="false">H294 / (H294 + I294)</f>
        <v>0.963813144966522</v>
      </c>
      <c r="T294" s="3" t="n">
        <f aca="false">AVERAGE(M294:S294)</f>
        <v>0.694923814670467</v>
      </c>
      <c r="V294" s="1" t="n">
        <f aca="false">I294+J294</f>
        <v>6859602</v>
      </c>
    </row>
    <row r="295" customFormat="false" ht="12.8" hidden="false" customHeight="false" outlineLevel="0" collapsed="false">
      <c r="A295" s="3" t="n">
        <v>6</v>
      </c>
      <c r="B295" s="3" t="s">
        <v>91</v>
      </c>
      <c r="C295" s="1" t="n">
        <v>10</v>
      </c>
      <c r="D295" s="1" t="s">
        <v>54</v>
      </c>
      <c r="E295" s="1" t="n">
        <v>29</v>
      </c>
      <c r="F295" s="1" t="n">
        <v>1</v>
      </c>
      <c r="G295" s="5" t="s">
        <v>57</v>
      </c>
      <c r="H295" s="5" t="n">
        <v>7272658</v>
      </c>
      <c r="I295" s="5" t="n">
        <v>260112</v>
      </c>
      <c r="J295" s="5" t="n">
        <v>5067499</v>
      </c>
      <c r="K295" s="5" t="n">
        <v>359726913</v>
      </c>
      <c r="L295" s="5" t="n">
        <v>0</v>
      </c>
      <c r="M295" s="6" t="n">
        <f aca="false">H295 / (H295 + J295)</f>
        <v>0.589348903745714</v>
      </c>
      <c r="N295" s="6" t="n">
        <f aca="false">K295 / (K295+ I295)</f>
        <v>0.999277440624423</v>
      </c>
      <c r="O295" s="6" t="n">
        <f aca="false">I295 / (I295 + K295)</f>
        <v>0.000722559375577495</v>
      </c>
      <c r="P295" s="6" t="n">
        <f aca="false">J295 / (H295 + J295)</f>
        <v>0.410651096254286</v>
      </c>
      <c r="Q295" s="6" t="n">
        <f aca="false">100 * (J295 + I295) / (H295 + I295 + J295 + K295)</f>
        <v>1.43089499170651</v>
      </c>
      <c r="R295" s="1" t="n">
        <f aca="false">(2 * S295 * M295) / (S295 + M295)</f>
        <v>0.731916138976407</v>
      </c>
      <c r="S295" s="6" t="n">
        <f aca="false">H295 / (H295 + I295)</f>
        <v>0.965469276242338</v>
      </c>
      <c r="T295" s="3" t="n">
        <f aca="false">AVERAGE(M295:S295)</f>
        <v>0.732611486703609</v>
      </c>
      <c r="V295" s="1" t="n">
        <f aca="false">I295+J295</f>
        <v>5327611</v>
      </c>
    </row>
    <row r="296" customFormat="false" ht="12.8" hidden="false" customHeight="false" outlineLevel="0" collapsed="false">
      <c r="A296" s="3" t="n">
        <v>6</v>
      </c>
      <c r="B296" s="3" t="s">
        <v>91</v>
      </c>
      <c r="C296" s="1" t="n">
        <v>10</v>
      </c>
      <c r="D296" s="1" t="s">
        <v>54</v>
      </c>
      <c r="E296" s="1" t="n">
        <v>30</v>
      </c>
      <c r="F296" s="1" t="n">
        <v>4</v>
      </c>
      <c r="G296" s="5" t="s">
        <v>58</v>
      </c>
      <c r="H296" s="5" t="n">
        <v>8971958</v>
      </c>
      <c r="I296" s="5" t="n">
        <v>236057</v>
      </c>
      <c r="J296" s="5" t="n">
        <v>10492339</v>
      </c>
      <c r="K296" s="5" t="n">
        <v>206948210</v>
      </c>
      <c r="L296" s="5" t="n">
        <v>0</v>
      </c>
      <c r="M296" s="6" t="n">
        <f aca="false">H296 / (H296 + J296)</f>
        <v>0.460944363929506</v>
      </c>
      <c r="N296" s="6" t="n">
        <f aca="false">K296 / (K296+ I296)</f>
        <v>0.998860642251373</v>
      </c>
      <c r="O296" s="6" t="n">
        <f aca="false">I296 / (I296 + K296)</f>
        <v>0.00113935774862673</v>
      </c>
      <c r="P296" s="6" t="n">
        <f aca="false">J296 / (H296 + J296)</f>
        <v>0.539055636070494</v>
      </c>
      <c r="Q296" s="6" t="n">
        <f aca="false">100 * (J296 + I296) / (H296 + I296 + J296 + K296)</f>
        <v>4.73349392145277</v>
      </c>
      <c r="R296" s="1" t="n">
        <f aca="false">(2 * S296 * M296) / (S296 + M296)</f>
        <v>0.625827313821083</v>
      </c>
      <c r="S296" s="6" t="n">
        <f aca="false">H296 / (H296 + I296)</f>
        <v>0.974363964437504</v>
      </c>
      <c r="T296" s="3" t="n">
        <f aca="false">AVERAGE(M296:S296)</f>
        <v>1.19052645710162</v>
      </c>
      <c r="V296" s="1" t="n">
        <f aca="false">I296+J296</f>
        <v>10728396</v>
      </c>
    </row>
    <row r="297" customFormat="false" ht="12.8" hidden="false" customHeight="false" outlineLevel="0" collapsed="false">
      <c r="A297" s="3" t="n">
        <v>6</v>
      </c>
      <c r="B297" s="3" t="s">
        <v>91</v>
      </c>
      <c r="C297" s="1" t="n">
        <v>10</v>
      </c>
      <c r="D297" s="1" t="s">
        <v>54</v>
      </c>
      <c r="E297" s="1" t="n">
        <v>31</v>
      </c>
      <c r="F297" s="1" t="n">
        <v>2</v>
      </c>
      <c r="G297" s="5" t="s">
        <v>59</v>
      </c>
      <c r="H297" s="5" t="n">
        <v>10113178</v>
      </c>
      <c r="I297" s="5" t="n">
        <v>435419</v>
      </c>
      <c r="J297" s="5" t="n">
        <v>51848087</v>
      </c>
      <c r="K297" s="5" t="n">
        <v>259045096</v>
      </c>
      <c r="L297" s="5" t="n">
        <v>0</v>
      </c>
      <c r="M297" s="6" t="n">
        <f aca="false">H297 / (H297 + J297)</f>
        <v>0.163217745796507</v>
      </c>
      <c r="N297" s="6" t="n">
        <f aca="false">K297 / (K297+ I297)</f>
        <v>0.998321958779834</v>
      </c>
      <c r="O297" s="6" t="n">
        <f aca="false">I297 / (I297 + K297)</f>
        <v>0.00167804122016638</v>
      </c>
      <c r="P297" s="6" t="n">
        <f aca="false">J297 / (H297 + J297)</f>
        <v>0.836782254203493</v>
      </c>
      <c r="Q297" s="6" t="n">
        <f aca="false">100 * (J297 + I297) / (H297 + I297 + J297 + K297)</f>
        <v>16.2653112485875</v>
      </c>
      <c r="R297" s="1" t="n">
        <f aca="false">(2 * S297 * M297) / (S297 + M297)</f>
        <v>0.278946276301009</v>
      </c>
      <c r="S297" s="6" t="n">
        <f aca="false">H297 / (H297 + I297)</f>
        <v>0.958722567560406</v>
      </c>
      <c r="T297" s="3" t="n">
        <f aca="false">AVERAGE(M297:S297)</f>
        <v>2.78614001320699</v>
      </c>
      <c r="V297" s="1" t="n">
        <f aca="false">I297+J297</f>
        <v>52283506</v>
      </c>
    </row>
    <row r="298" customFormat="false" ht="12.8" hidden="false" customHeight="false" outlineLevel="0" collapsed="false">
      <c r="A298" s="3" t="n">
        <v>6</v>
      </c>
      <c r="B298" s="3" t="s">
        <v>91</v>
      </c>
      <c r="C298" s="1" t="n">
        <v>2</v>
      </c>
      <c r="D298" s="1" t="s">
        <v>60</v>
      </c>
      <c r="E298" s="1" t="n">
        <v>32</v>
      </c>
      <c r="F298" s="1" t="n">
        <v>4</v>
      </c>
      <c r="G298" s="5" t="s">
        <v>61</v>
      </c>
      <c r="H298" s="5" t="n">
        <v>8093863</v>
      </c>
      <c r="I298" s="5" t="n">
        <v>1194358</v>
      </c>
      <c r="J298" s="5" t="n">
        <v>5922003</v>
      </c>
      <c r="K298" s="5" t="n">
        <v>918445156</v>
      </c>
      <c r="L298" s="5" t="n">
        <v>0</v>
      </c>
      <c r="M298" s="6" t="n">
        <f aca="false">H298 / (H298 + J298)</f>
        <v>0.577478623154645</v>
      </c>
      <c r="N298" s="6" t="n">
        <f aca="false">K298 / (K298+ I298)</f>
        <v>0.998701275900157</v>
      </c>
      <c r="O298" s="6" t="n">
        <f aca="false">I298 / (I298 + K298)</f>
        <v>0.00129872409984332</v>
      </c>
      <c r="P298" s="6" t="n">
        <f aca="false">J298 / (H298 + J298)</f>
        <v>0.422521376845355</v>
      </c>
      <c r="Q298" s="6" t="n">
        <f aca="false">100 * (J298 + I298) / (H298 + I298 + J298 + K298)</f>
        <v>0.762204251423047</v>
      </c>
      <c r="R298" s="1" t="n">
        <f aca="false">(2 * S298 * M298) / (S298 + M298)</f>
        <v>0.694630345312391</v>
      </c>
      <c r="S298" s="6" t="n">
        <f aca="false">H298 / (H298 + I298)</f>
        <v>0.871411543717575</v>
      </c>
      <c r="T298" s="3" t="n">
        <f aca="false">AVERAGE(M298:S298)</f>
        <v>0.618320877207573</v>
      </c>
      <c r="V298" s="1" t="n">
        <f aca="false">I298+J298</f>
        <v>7116361</v>
      </c>
    </row>
    <row r="299" customFormat="false" ht="12.8" hidden="false" customHeight="false" outlineLevel="0" collapsed="false">
      <c r="A299" s="3" t="n">
        <v>6</v>
      </c>
      <c r="B299" s="3" t="s">
        <v>91</v>
      </c>
      <c r="C299" s="1" t="n">
        <v>2</v>
      </c>
      <c r="D299" s="1" t="s">
        <v>60</v>
      </c>
      <c r="E299" s="1" t="n">
        <v>33</v>
      </c>
      <c r="F299" s="1" t="n">
        <v>1</v>
      </c>
      <c r="G299" s="5" t="s">
        <v>62</v>
      </c>
      <c r="H299" s="5" t="n">
        <v>10377422</v>
      </c>
      <c r="I299" s="5" t="n">
        <v>174118</v>
      </c>
      <c r="J299" s="5" t="n">
        <v>13884758</v>
      </c>
      <c r="K299" s="5" t="n">
        <v>2079985218</v>
      </c>
      <c r="L299" s="5" t="n">
        <v>0</v>
      </c>
      <c r="M299" s="6" t="n">
        <f aca="false">H299 / (H299 + J299)</f>
        <v>0.427720097699382</v>
      </c>
      <c r="N299" s="6" t="n">
        <f aca="false">K299 / (K299+ I299)</f>
        <v>0.999916295835138</v>
      </c>
      <c r="O299" s="6" t="n">
        <f aca="false">I299 / (I299 + K299)</f>
        <v>8.37041648621094E-005</v>
      </c>
      <c r="P299" s="6" t="n">
        <f aca="false">J299 / (H299 + J299)</f>
        <v>0.572279902300618</v>
      </c>
      <c r="Q299" s="6" t="n">
        <f aca="false">100 * (J299 + I299) / (H299 + I299 + J299 + K299)</f>
        <v>0.668063688434556</v>
      </c>
      <c r="R299" s="1" t="n">
        <f aca="false">(2 * S299 * M299) / (S299 + M299)</f>
        <v>0.596168522065438</v>
      </c>
      <c r="S299" s="6" t="n">
        <f aca="false">H299 / (H299 + I299)</f>
        <v>0.983498332944764</v>
      </c>
      <c r="T299" s="3" t="n">
        <f aca="false">AVERAGE(M299:S299)</f>
        <v>0.606818649063537</v>
      </c>
      <c r="V299" s="1" t="n">
        <f aca="false">I299+J299</f>
        <v>14058876</v>
      </c>
    </row>
    <row r="300" customFormat="false" ht="12.8" hidden="false" customHeight="false" outlineLevel="0" collapsed="false">
      <c r="A300" s="3" t="n">
        <v>6</v>
      </c>
      <c r="B300" s="3" t="s">
        <v>91</v>
      </c>
      <c r="C300" s="1" t="n">
        <v>2</v>
      </c>
      <c r="D300" s="1" t="s">
        <v>60</v>
      </c>
      <c r="E300" s="1" t="n">
        <v>34</v>
      </c>
      <c r="F300" s="1" t="n">
        <v>3</v>
      </c>
      <c r="G300" s="5" t="s">
        <v>63</v>
      </c>
      <c r="H300" s="5" t="n">
        <v>13734299</v>
      </c>
      <c r="I300" s="5" t="n">
        <v>1199118</v>
      </c>
      <c r="J300" s="5" t="n">
        <v>6987884</v>
      </c>
      <c r="K300" s="5" t="n">
        <v>1945881570</v>
      </c>
      <c r="L300" s="5" t="n">
        <v>868518</v>
      </c>
      <c r="M300" s="6" t="n">
        <f aca="false">H300 / (H300 + J300)</f>
        <v>0.662782439475609</v>
      </c>
      <c r="N300" s="6" t="n">
        <f aca="false">K300 / (K300+ I300)</f>
        <v>0.999384145707268</v>
      </c>
      <c r="O300" s="6" t="n">
        <f aca="false">I300 / (I300 + K300)</f>
        <v>0.000615854292731807</v>
      </c>
      <c r="P300" s="6" t="n">
        <f aca="false">J300 / (H300 + J300)</f>
        <v>0.337217560524391</v>
      </c>
      <c r="Q300" s="6" t="n">
        <f aca="false">100 * (J300 + I300) / (H300 + I300 + J300 + K300)</f>
        <v>0.416047873527063</v>
      </c>
      <c r="R300" s="1" t="n">
        <f aca="false">(2 * S300 * M300) / (S300 + M300)</f>
        <v>0.770386643332324</v>
      </c>
      <c r="S300" s="6" t="n">
        <f aca="false">H300 / (H300 + I300)</f>
        <v>0.919702369524671</v>
      </c>
      <c r="T300" s="3" t="n">
        <f aca="false">AVERAGE(M300:S300)</f>
        <v>0.586590983769151</v>
      </c>
      <c r="V300" s="1" t="n">
        <f aca="false">I300+J300</f>
        <v>8187002</v>
      </c>
    </row>
    <row r="301" customFormat="false" ht="12.8" hidden="false" customHeight="false" outlineLevel="0" collapsed="false">
      <c r="A301" s="3" t="n">
        <v>6</v>
      </c>
      <c r="B301" s="3" t="s">
        <v>91</v>
      </c>
      <c r="C301" s="1" t="n">
        <v>2</v>
      </c>
      <c r="D301" s="1" t="s">
        <v>60</v>
      </c>
      <c r="E301" s="1" t="n">
        <v>35</v>
      </c>
      <c r="F301" s="1" t="n">
        <v>2</v>
      </c>
      <c r="G301" s="5" t="s">
        <v>64</v>
      </c>
      <c r="H301" s="5" t="n">
        <v>19555194</v>
      </c>
      <c r="I301" s="5" t="n">
        <v>172897</v>
      </c>
      <c r="J301" s="5" t="n">
        <v>4217624</v>
      </c>
      <c r="K301" s="5" t="n">
        <v>574428020</v>
      </c>
      <c r="L301" s="5" t="n">
        <v>4579</v>
      </c>
      <c r="M301" s="6" t="n">
        <f aca="false">H301 / (H301 + J301)</f>
        <v>0.82258628320799</v>
      </c>
      <c r="N301" s="6" t="n">
        <f aca="false">K301 / (K301+ I301)</f>
        <v>0.999699100723851</v>
      </c>
      <c r="O301" s="6" t="n">
        <f aca="false">I301 / (I301 + K301)</f>
        <v>0.000300899276149258</v>
      </c>
      <c r="P301" s="6" t="n">
        <f aca="false">J301 / (H301 + J301)</f>
        <v>0.17741371679201</v>
      </c>
      <c r="Q301" s="6" t="n">
        <f aca="false">100 * (J301 + I301) / (H301 + I301 + J301 + K301)</f>
        <v>0.733742265609302</v>
      </c>
      <c r="R301" s="1" t="n">
        <f aca="false">(2 * S301 * M301) / (S301 + M301)</f>
        <v>0.899070591835219</v>
      </c>
      <c r="S301" s="6" t="n">
        <f aca="false">H301 / (H301 + I301)</f>
        <v>0.99123599946898</v>
      </c>
      <c r="T301" s="3" t="n">
        <f aca="false">AVERAGE(M301:S301)</f>
        <v>0.6605784081305</v>
      </c>
      <c r="V301" s="1" t="n">
        <f aca="false">I301+J301</f>
        <v>4390521</v>
      </c>
    </row>
    <row r="302" customFormat="false" ht="12.8" hidden="false" customHeight="false" outlineLevel="0" collapsed="false">
      <c r="A302" s="3" t="n">
        <v>6</v>
      </c>
      <c r="B302" s="3" t="s">
        <v>91</v>
      </c>
      <c r="C302" s="1" t="n">
        <v>7</v>
      </c>
      <c r="D302" s="1" t="s">
        <v>65</v>
      </c>
      <c r="E302" s="1" t="n">
        <v>36</v>
      </c>
      <c r="F302" s="1" t="n">
        <v>1</v>
      </c>
      <c r="G302" s="5" t="s">
        <v>66</v>
      </c>
      <c r="H302" s="5" t="n">
        <v>47129</v>
      </c>
      <c r="I302" s="5" t="n">
        <v>365262</v>
      </c>
      <c r="J302" s="5" t="n">
        <v>10053</v>
      </c>
      <c r="K302" s="5" t="n">
        <v>307735475</v>
      </c>
      <c r="L302" s="5" t="n">
        <v>0</v>
      </c>
      <c r="M302" s="6" t="n">
        <f aca="false">H302 / (H302 + J302)</f>
        <v>0.824192927844427</v>
      </c>
      <c r="N302" s="6" t="n">
        <f aca="false">K302 / (K302+ I302)</f>
        <v>0.998814472164018</v>
      </c>
      <c r="O302" s="6" t="n">
        <f aca="false">I302 / (I302 + K302)</f>
        <v>0.00118552783598178</v>
      </c>
      <c r="P302" s="6" t="n">
        <f aca="false">J302 / (H302 + J302)</f>
        <v>0.175807072155573</v>
      </c>
      <c r="Q302" s="6" t="n">
        <f aca="false">100 * (J302 + I302) / (H302 + I302 + J302 + K302)</f>
        <v>0.121793073245669</v>
      </c>
      <c r="R302" s="1" t="n">
        <f aca="false">(2 * S302 * M302) / (S302 + M302)</f>
        <v>0.20073130269415</v>
      </c>
      <c r="S302" s="6" t="n">
        <f aca="false">H302 / (H302 + I302)</f>
        <v>0.114282319449261</v>
      </c>
      <c r="T302" s="3" t="n">
        <f aca="false">AVERAGE(M302:S302)</f>
        <v>0.34811524219844</v>
      </c>
      <c r="V302" s="1" t="n">
        <f aca="false">I302+J302</f>
        <v>375315</v>
      </c>
    </row>
    <row r="303" customFormat="false" ht="12.8" hidden="false" customHeight="false" outlineLevel="0" collapsed="false">
      <c r="A303" s="3" t="n">
        <v>6</v>
      </c>
      <c r="B303" s="3" t="s">
        <v>91</v>
      </c>
      <c r="C303" s="1" t="n">
        <v>7</v>
      </c>
      <c r="D303" s="1" t="s">
        <v>65</v>
      </c>
      <c r="E303" s="1" t="n">
        <v>37</v>
      </c>
      <c r="F303" s="1" t="n">
        <v>2</v>
      </c>
      <c r="G303" s="5" t="s">
        <v>67</v>
      </c>
      <c r="H303" s="5" t="n">
        <v>681819</v>
      </c>
      <c r="I303" s="5" t="n">
        <v>244568</v>
      </c>
      <c r="J303" s="5" t="n">
        <v>55764</v>
      </c>
      <c r="K303" s="5" t="n">
        <v>24664821</v>
      </c>
      <c r="L303" s="5" t="n">
        <v>0</v>
      </c>
      <c r="M303" s="6" t="n">
        <f aca="false">H303 / (H303 + J303)</f>
        <v>0.924396305229378</v>
      </c>
      <c r="N303" s="6" t="n">
        <f aca="false">K303 / (K303+ I303)</f>
        <v>0.990181694139507</v>
      </c>
      <c r="O303" s="6" t="n">
        <f aca="false">I303 / (I303 + K303)</f>
        <v>0.00981830586049301</v>
      </c>
      <c r="P303" s="6" t="n">
        <f aca="false">J303 / (H303 + J303)</f>
        <v>0.0756036947706224</v>
      </c>
      <c r="Q303" s="6" t="n">
        <f aca="false">100 * (J303 + I303) / (H303 + I303 + J303 + K303)</f>
        <v>1.1710232303447</v>
      </c>
      <c r="R303" s="1" t="n">
        <f aca="false">(2 * S303 * M303) / (S303 + M303)</f>
        <v>0.819508765182065</v>
      </c>
      <c r="S303" s="6" t="n">
        <f aca="false">H303 / (H303 + I303)</f>
        <v>0.735998022424753</v>
      </c>
      <c r="T303" s="3" t="n">
        <f aca="false">AVERAGE(M303:S303)</f>
        <v>0.675218573993074</v>
      </c>
      <c r="V303" s="1" t="n">
        <f aca="false">I303+J303</f>
        <v>300332</v>
      </c>
    </row>
    <row r="304" customFormat="false" ht="12.8" hidden="false" customHeight="false" outlineLevel="0" collapsed="false">
      <c r="A304" s="3" t="n">
        <v>6</v>
      </c>
      <c r="B304" s="3" t="s">
        <v>91</v>
      </c>
      <c r="C304" s="1" t="n">
        <v>7</v>
      </c>
      <c r="D304" s="1" t="s">
        <v>65</v>
      </c>
      <c r="E304" s="1" t="n">
        <v>38</v>
      </c>
      <c r="F304" s="1" t="n">
        <v>4</v>
      </c>
      <c r="G304" s="5" t="s">
        <v>69</v>
      </c>
      <c r="H304" s="5" t="n">
        <v>2360236</v>
      </c>
      <c r="I304" s="5" t="n">
        <v>115240</v>
      </c>
      <c r="J304" s="5" t="n">
        <v>4642088</v>
      </c>
      <c r="K304" s="5" t="n">
        <v>351350582</v>
      </c>
      <c r="L304" s="5" t="n">
        <v>0</v>
      </c>
      <c r="M304" s="6" t="n">
        <f aca="false">H304 / (H304 + J304)</f>
        <v>0.337064665959473</v>
      </c>
      <c r="N304" s="6" t="n">
        <f aca="false">K304 / (K304+ I304)</f>
        <v>0.999672116055711</v>
      </c>
      <c r="O304" s="6" t="n">
        <f aca="false">I304 / (I304 + K304)</f>
        <v>0.000327883944288614</v>
      </c>
      <c r="P304" s="6" t="n">
        <f aca="false">J304 / (H304 + J304)</f>
        <v>0.662935334040527</v>
      </c>
      <c r="Q304" s="6" t="n">
        <f aca="false">100 * (J304 + I304) / (H304 + I304 + J304 + K304)</f>
        <v>1.32712712498588</v>
      </c>
      <c r="R304" s="1" t="n">
        <f aca="false">(2 * S304 * M304) / (S304 + M304)</f>
        <v>0.498055666926924</v>
      </c>
      <c r="S304" s="6" t="n">
        <f aca="false">H304 / (H304 + I304)</f>
        <v>0.953447336997006</v>
      </c>
      <c r="T304" s="3" t="n">
        <f aca="false">AVERAGE(M304:S304)</f>
        <v>0.682661446987116</v>
      </c>
      <c r="V304" s="1" t="n">
        <f aca="false">I304+J304</f>
        <v>4757328</v>
      </c>
    </row>
    <row r="305" customFormat="false" ht="12.8" hidden="false" customHeight="false" outlineLevel="0" collapsed="false">
      <c r="A305" s="3" t="n">
        <v>6</v>
      </c>
      <c r="B305" s="3" t="s">
        <v>91</v>
      </c>
      <c r="C305" s="1" t="n">
        <v>7</v>
      </c>
      <c r="D305" s="1" t="s">
        <v>65</v>
      </c>
      <c r="E305" s="1" t="n">
        <v>39</v>
      </c>
      <c r="F305" s="1" t="n">
        <v>3</v>
      </c>
      <c r="G305" s="5" t="s">
        <v>68</v>
      </c>
      <c r="H305" s="5" t="n">
        <v>2622080</v>
      </c>
      <c r="I305" s="5" t="n">
        <v>384614</v>
      </c>
      <c r="J305" s="5" t="n">
        <v>229016</v>
      </c>
      <c r="K305" s="5" t="n">
        <v>45806753</v>
      </c>
      <c r="L305" s="5" t="n">
        <v>0</v>
      </c>
      <c r="M305" s="6" t="n">
        <f aca="false">H305 / (H305 + J305)</f>
        <v>0.919674398897827</v>
      </c>
      <c r="N305" s="6" t="n">
        <f aca="false">K305 / (K305+ I305)</f>
        <v>0.991673465736574</v>
      </c>
      <c r="O305" s="6" t="n">
        <f aca="false">I305 / (I305 + K305)</f>
        <v>0.00832653426342633</v>
      </c>
      <c r="P305" s="6" t="n">
        <f aca="false">J305 / (H305 + J305)</f>
        <v>0.0803256011021727</v>
      </c>
      <c r="Q305" s="6" t="n">
        <f aca="false">100 * (J305 + I305) / (H305 + I305 + J305 + K305)</f>
        <v>1.2512218238305</v>
      </c>
      <c r="R305" s="1" t="n">
        <f aca="false">(2 * S305 * M305) / (S305 + M305)</f>
        <v>0.895245476536373</v>
      </c>
      <c r="S305" s="6" t="n">
        <f aca="false">H305 / (H305 + I305)</f>
        <v>0.872080763789065</v>
      </c>
      <c r="T305" s="3" t="n">
        <f aca="false">AVERAGE(M305:S305)</f>
        <v>0.716935437736563</v>
      </c>
      <c r="V305" s="1" t="n">
        <f aca="false">I305+J305</f>
        <v>613630</v>
      </c>
    </row>
    <row r="306" customFormat="false" ht="12.8" hidden="false" customHeight="false" outlineLevel="0" collapsed="false">
      <c r="A306" s="3" t="n">
        <v>6</v>
      </c>
      <c r="B306" s="3" t="s">
        <v>91</v>
      </c>
      <c r="C306" s="1" t="n">
        <v>8</v>
      </c>
      <c r="D306" s="1" t="s">
        <v>70</v>
      </c>
      <c r="E306" s="1" t="n">
        <v>40</v>
      </c>
      <c r="F306" s="1" t="n">
        <v>2</v>
      </c>
      <c r="G306" s="5" t="s">
        <v>71</v>
      </c>
      <c r="H306" s="5" t="n">
        <v>856378</v>
      </c>
      <c r="I306" s="5" t="n">
        <v>542220</v>
      </c>
      <c r="J306" s="5" t="n">
        <v>4732313</v>
      </c>
      <c r="K306" s="5" t="n">
        <v>59873051</v>
      </c>
      <c r="L306" s="5" t="n">
        <v>0</v>
      </c>
      <c r="M306" s="6" t="n">
        <f aca="false">H306 / (H306 + J306)</f>
        <v>0.153234093636596</v>
      </c>
      <c r="N306" s="6" t="n">
        <f aca="false">K306 / (K306+ I306)</f>
        <v>0.99102511681194</v>
      </c>
      <c r="O306" s="6" t="n">
        <f aca="false">I306 / (I306 + K306)</f>
        <v>0.00897488318806018</v>
      </c>
      <c r="P306" s="6" t="n">
        <f aca="false">J306 / (H306 + J306)</f>
        <v>0.846765906363404</v>
      </c>
      <c r="Q306" s="6" t="n">
        <f aca="false">100 * (J306 + I306) / (H306 + I306 + J306 + K306)</f>
        <v>7.99123695029095</v>
      </c>
      <c r="R306" s="1" t="n">
        <f aca="false">(2 * S306 * M306) / (S306 + M306)</f>
        <v>0.245124539717765</v>
      </c>
      <c r="S306" s="6" t="n">
        <f aca="false">H306 / (H306 + I306)</f>
        <v>0.612311757917572</v>
      </c>
      <c r="T306" s="3" t="n">
        <f aca="false">AVERAGE(M306:S306)</f>
        <v>1.54981046398947</v>
      </c>
      <c r="V306" s="1" t="n">
        <f aca="false">I306+J306</f>
        <v>5274533</v>
      </c>
    </row>
    <row r="307" customFormat="false" ht="12.8" hidden="false" customHeight="false" outlineLevel="0" collapsed="false">
      <c r="A307" s="3" t="n">
        <v>6</v>
      </c>
      <c r="B307" s="3" t="s">
        <v>91</v>
      </c>
      <c r="C307" s="1" t="n">
        <v>8</v>
      </c>
      <c r="D307" s="1" t="s">
        <v>70</v>
      </c>
      <c r="E307" s="1" t="n">
        <v>41</v>
      </c>
      <c r="F307" s="1" t="n">
        <v>1</v>
      </c>
      <c r="G307" s="5" t="s">
        <v>72</v>
      </c>
      <c r="H307" s="5" t="n">
        <v>917424</v>
      </c>
      <c r="I307" s="5" t="n">
        <v>823953</v>
      </c>
      <c r="J307" s="5" t="n">
        <v>732522</v>
      </c>
      <c r="K307" s="5" t="n">
        <v>80175802</v>
      </c>
      <c r="L307" s="5" t="n">
        <v>0</v>
      </c>
      <c r="M307" s="6" t="n">
        <f aca="false">H307 / (H307 + J307)</f>
        <v>0.556032742889767</v>
      </c>
      <c r="N307" s="6" t="n">
        <f aca="false">K307 / (K307+ I307)</f>
        <v>0.989827709972703</v>
      </c>
      <c r="O307" s="6" t="n">
        <f aca="false">I307 / (I307 + K307)</f>
        <v>0.010172290027297</v>
      </c>
      <c r="P307" s="6" t="n">
        <f aca="false">J307 / (H307 + J307)</f>
        <v>0.443967257110233</v>
      </c>
      <c r="Q307" s="6" t="n">
        <f aca="false">100 * (J307 + I307) / (H307 + I307 + J307 + K307)</f>
        <v>1.88321915405356</v>
      </c>
      <c r="R307" s="1" t="n">
        <f aca="false">(2 * S307 * M307) / (S307 + M307)</f>
        <v>0.541041947346213</v>
      </c>
      <c r="S307" s="6" t="n">
        <f aca="false">H307 / (H307 + I307)</f>
        <v>0.526838243527967</v>
      </c>
      <c r="T307" s="3" t="n">
        <f aca="false">AVERAGE(M307:S307)</f>
        <v>0.707299906418249</v>
      </c>
      <c r="V307" s="1" t="n">
        <f aca="false">I307+J307</f>
        <v>1556475</v>
      </c>
    </row>
    <row r="308" customFormat="false" ht="12.8" hidden="false" customHeight="false" outlineLevel="0" collapsed="false">
      <c r="A308" s="3" t="n">
        <v>6</v>
      </c>
      <c r="B308" s="3" t="s">
        <v>91</v>
      </c>
      <c r="C308" s="1" t="n">
        <v>8</v>
      </c>
      <c r="D308" s="1" t="s">
        <v>70</v>
      </c>
      <c r="E308" s="1" t="n">
        <v>42</v>
      </c>
      <c r="F308" s="1" t="n">
        <v>3</v>
      </c>
      <c r="G308" s="5" t="s">
        <v>73</v>
      </c>
      <c r="H308" s="5" t="n">
        <v>2043721</v>
      </c>
      <c r="I308" s="5" t="n">
        <v>4541909</v>
      </c>
      <c r="J308" s="5" t="n">
        <v>1894801</v>
      </c>
      <c r="K308" s="5" t="n">
        <v>216902174</v>
      </c>
      <c r="L308" s="5" t="n">
        <v>111458</v>
      </c>
      <c r="M308" s="6" t="n">
        <f aca="false">H308 / (H308 + J308)</f>
        <v>0.518905569144974</v>
      </c>
      <c r="N308" s="6" t="n">
        <f aca="false">K308 / (K308+ I308)</f>
        <v>0.979489589703781</v>
      </c>
      <c r="O308" s="6" t="n">
        <f aca="false">I308 / (I308 + K308)</f>
        <v>0.0205104102962191</v>
      </c>
      <c r="P308" s="6" t="n">
        <f aca="false">J308 / (H308 + J308)</f>
        <v>0.481094430855026</v>
      </c>
      <c r="Q308" s="6" t="n">
        <f aca="false">100 * (J308 + I308) / (H308 + I308 + J308 + K308)</f>
        <v>2.85590363107215</v>
      </c>
      <c r="R308" s="1" t="n">
        <f aca="false">(2 * S308 * M308) / (S308 + M308)</f>
        <v>0.388386826796116</v>
      </c>
      <c r="S308" s="6" t="n">
        <f aca="false">H308 / (H308 + I308)</f>
        <v>0.310330370822533</v>
      </c>
      <c r="T308" s="3" t="n">
        <f aca="false">AVERAGE(M308:S308)</f>
        <v>0.793517261241543</v>
      </c>
      <c r="V308" s="1" t="n">
        <f aca="false">I308+J308</f>
        <v>6436710</v>
      </c>
    </row>
    <row r="309" customFormat="false" ht="12.8" hidden="false" customHeight="false" outlineLevel="0" collapsed="false">
      <c r="A309" s="3" t="n">
        <v>6</v>
      </c>
      <c r="B309" s="3" t="s">
        <v>91</v>
      </c>
      <c r="C309" s="1" t="n">
        <v>8</v>
      </c>
      <c r="D309" s="1" t="s">
        <v>70</v>
      </c>
      <c r="E309" s="1" t="n">
        <v>43</v>
      </c>
      <c r="F309" s="1" t="n">
        <v>4</v>
      </c>
      <c r="G309" s="5" t="s">
        <v>74</v>
      </c>
      <c r="H309" s="5" t="n">
        <v>2895774</v>
      </c>
      <c r="I309" s="5" t="n">
        <v>2176484</v>
      </c>
      <c r="J309" s="5" t="n">
        <v>1034953</v>
      </c>
      <c r="K309" s="5" t="n">
        <v>625321752</v>
      </c>
      <c r="L309" s="5" t="n">
        <v>0</v>
      </c>
      <c r="M309" s="6" t="n">
        <f aca="false">H309 / (H309 + J309)</f>
        <v>0.736701887462548</v>
      </c>
      <c r="N309" s="6" t="n">
        <f aca="false">K309 / (K309+ I309)</f>
        <v>0.996531489851073</v>
      </c>
      <c r="O309" s="6" t="n">
        <f aca="false">I309 / (I309 + K309)</f>
        <v>0.00346851014892733</v>
      </c>
      <c r="P309" s="6" t="n">
        <f aca="false">J309 / (H309 + J309)</f>
        <v>0.263298112537452</v>
      </c>
      <c r="Q309" s="6" t="n">
        <f aca="false">100 * (J309 + I309) / (H309 + I309 + J309 + K309)</f>
        <v>0.508598304509513</v>
      </c>
      <c r="R309" s="1" t="n">
        <f aca="false">(2 * S309 * M309) / (S309 + M309)</f>
        <v>0.643291974828349</v>
      </c>
      <c r="S309" s="6" t="n">
        <f aca="false">H309 / (H309 + I309)</f>
        <v>0.570904319141495</v>
      </c>
      <c r="T309" s="3" t="n">
        <f aca="false">AVERAGE(M309:S309)</f>
        <v>0.531827799782765</v>
      </c>
      <c r="V309" s="1" t="n">
        <f aca="false">I309+J309</f>
        <v>3211437</v>
      </c>
    </row>
    <row r="310" customFormat="false" ht="12.8" hidden="false" customHeight="false" outlineLevel="0" collapsed="false">
      <c r="A310" s="3" t="n">
        <v>6</v>
      </c>
      <c r="B310" s="3" t="s">
        <v>91</v>
      </c>
      <c r="C310" s="1" t="n">
        <v>8</v>
      </c>
      <c r="D310" s="1" t="s">
        <v>70</v>
      </c>
      <c r="E310" s="1" t="n">
        <v>44</v>
      </c>
      <c r="F310" s="1" t="n">
        <v>5</v>
      </c>
      <c r="G310" s="5" t="s">
        <v>75</v>
      </c>
      <c r="H310" s="5" t="n">
        <v>4339517</v>
      </c>
      <c r="I310" s="5" t="n">
        <v>2009605</v>
      </c>
      <c r="J310" s="5" t="n">
        <v>1916811</v>
      </c>
      <c r="K310" s="5" t="n">
        <v>176119809</v>
      </c>
      <c r="L310" s="5" t="n">
        <v>0</v>
      </c>
      <c r="M310" s="6" t="n">
        <f aca="false">H310 / (H310 + J310)</f>
        <v>0.693620443173695</v>
      </c>
      <c r="N310" s="6" t="n">
        <f aca="false">K310 / (K310+ I310)</f>
        <v>0.988718286582361</v>
      </c>
      <c r="O310" s="6" t="n">
        <f aca="false">I310 / (I310 + K310)</f>
        <v>0.0112817134176392</v>
      </c>
      <c r="P310" s="6" t="n">
        <f aca="false">J310 / (H310 + J310)</f>
        <v>0.306379556826304</v>
      </c>
      <c r="Q310" s="6" t="n">
        <f aca="false">100 * (J310 + I310) / (H310 + I310 + J310 + K310)</f>
        <v>2.12945749351921</v>
      </c>
      <c r="R310" s="1" t="n">
        <f aca="false">(2 * S310 * M310) / (S310 + M310)</f>
        <v>0.688514412416852</v>
      </c>
      <c r="S310" s="6" t="n">
        <f aca="false">H310 / (H310 + I310)</f>
        <v>0.683483007571756</v>
      </c>
      <c r="T310" s="3" t="n">
        <f aca="false">AVERAGE(M310:S310)</f>
        <v>0.785922130501117</v>
      </c>
      <c r="V310" s="1" t="n">
        <f aca="false">I310+J310</f>
        <v>3926416</v>
      </c>
    </row>
    <row r="311" customFormat="false" ht="12.8" hidden="false" customHeight="false" outlineLevel="0" collapsed="false">
      <c r="A311" s="3" t="n">
        <v>6</v>
      </c>
      <c r="B311" s="3" t="s">
        <v>91</v>
      </c>
      <c r="C311" s="1" t="n">
        <v>8</v>
      </c>
      <c r="D311" s="1" t="s">
        <v>70</v>
      </c>
      <c r="E311" s="1" t="n">
        <v>45</v>
      </c>
      <c r="F311" s="1" t="n">
        <v>6</v>
      </c>
      <c r="G311" s="5" t="s">
        <v>76</v>
      </c>
      <c r="H311" s="5" t="n">
        <v>6491844</v>
      </c>
      <c r="I311" s="5" t="n">
        <v>6360371</v>
      </c>
      <c r="J311" s="5" t="n">
        <v>2807469</v>
      </c>
      <c r="K311" s="5" t="n">
        <v>119335733</v>
      </c>
      <c r="L311" s="5" t="n">
        <v>0</v>
      </c>
      <c r="M311" s="6" t="n">
        <f aca="false">H311 / (H311 + J311)</f>
        <v>0.698099311207183</v>
      </c>
      <c r="N311" s="6" t="n">
        <f aca="false">K311 / (K311+ I311)</f>
        <v>0.949398821462279</v>
      </c>
      <c r="O311" s="6" t="n">
        <f aca="false">I311 / (I311 + K311)</f>
        <v>0.0506011785377214</v>
      </c>
      <c r="P311" s="6" t="n">
        <f aca="false">J311 / (H311 + J311)</f>
        <v>0.301900688792817</v>
      </c>
      <c r="Q311" s="6" t="n">
        <f aca="false">100 * (J311 + I311) / (H311 + I311 + J311 + K311)</f>
        <v>6.79122314204193</v>
      </c>
      <c r="R311" s="1" t="n">
        <f aca="false">(2 * S311 * M311) / (S311 + M311)</f>
        <v>0.58613058205285</v>
      </c>
      <c r="S311" s="6" t="n">
        <f aca="false">H311 / (H311 + I311)</f>
        <v>0.50511479927779</v>
      </c>
      <c r="T311" s="3" t="n">
        <f aca="false">AVERAGE(M311:S311)</f>
        <v>1.41178121762465</v>
      </c>
      <c r="V311" s="1" t="n">
        <f aca="false">I311+J311</f>
        <v>9167840</v>
      </c>
    </row>
    <row r="312" customFormat="false" ht="12.8" hidden="false" customHeight="false" outlineLevel="0" collapsed="false">
      <c r="A312" s="3" t="n">
        <v>6</v>
      </c>
      <c r="B312" s="3" t="s">
        <v>91</v>
      </c>
      <c r="C312" s="1" t="n">
        <v>1</v>
      </c>
      <c r="D312" s="1" t="s">
        <v>77</v>
      </c>
      <c r="E312" s="1" t="n">
        <v>46</v>
      </c>
      <c r="F312" s="1" t="n">
        <v>4</v>
      </c>
      <c r="G312" s="5" t="s">
        <v>78</v>
      </c>
      <c r="H312" s="5" t="n">
        <v>87574</v>
      </c>
      <c r="I312" s="5" t="n">
        <v>7556983</v>
      </c>
      <c r="J312" s="5" t="n">
        <v>1730</v>
      </c>
      <c r="K312" s="5" t="n">
        <v>40625353</v>
      </c>
      <c r="L312" s="5" t="n">
        <v>2207</v>
      </c>
      <c r="M312" s="6" t="n">
        <f aca="false">H312 / (H312 + J312)</f>
        <v>0.980627967392278</v>
      </c>
      <c r="N312" s="6" t="n">
        <f aca="false">K312 / (K312+ I312)</f>
        <v>0.843158642204479</v>
      </c>
      <c r="O312" s="6" t="n">
        <f aca="false">I312 / (I312 + K312)</f>
        <v>0.156841357795521</v>
      </c>
      <c r="P312" s="6" t="n">
        <f aca="false">J312 / (H312 + J312)</f>
        <v>0.0193720326077219</v>
      </c>
      <c r="Q312" s="6" t="n">
        <f aca="false">100 * (J312 + I312) / (H312 + I312 + J312 + K312)</f>
        <v>15.6587035369008</v>
      </c>
      <c r="R312" s="1" t="n">
        <f aca="false">(2 * S312 * M312) / (S312 + M312)</f>
        <v>0.0226469030151951</v>
      </c>
      <c r="S312" s="6" t="n">
        <f aca="false">H312 / (H312 + I312)</f>
        <v>0.0114557324904504</v>
      </c>
      <c r="T312" s="3" t="n">
        <f aca="false">AVERAGE(M312:S312)</f>
        <v>2.5275437389152</v>
      </c>
      <c r="V312" s="1" t="n">
        <f aca="false">I312+J312</f>
        <v>7558713</v>
      </c>
    </row>
    <row r="313" customFormat="false" ht="12.8" hidden="false" customHeight="false" outlineLevel="0" collapsed="false">
      <c r="A313" s="3" t="n">
        <v>6</v>
      </c>
      <c r="B313" s="3" t="s">
        <v>91</v>
      </c>
      <c r="C313" s="1" t="n">
        <v>1</v>
      </c>
      <c r="D313" s="1" t="s">
        <v>77</v>
      </c>
      <c r="E313" s="1" t="n">
        <v>47</v>
      </c>
      <c r="F313" s="1" t="n">
        <v>3</v>
      </c>
      <c r="G313" s="5" t="s">
        <v>79</v>
      </c>
      <c r="H313" s="5" t="n">
        <v>1383683</v>
      </c>
      <c r="I313" s="5" t="n">
        <v>981864</v>
      </c>
      <c r="J313" s="5" t="n">
        <v>224841</v>
      </c>
      <c r="K313" s="5" t="n">
        <v>135032279</v>
      </c>
      <c r="L313" s="5" t="n">
        <v>191415</v>
      </c>
      <c r="M313" s="6" t="n">
        <f aca="false">H313 / (H313 + J313)</f>
        <v>0.860219057968672</v>
      </c>
      <c r="N313" s="6" t="n">
        <f aca="false">K313 / (K313+ I313)</f>
        <v>0.992781162470729</v>
      </c>
      <c r="O313" s="6" t="n">
        <f aca="false">I313 / (I313 + K313)</f>
        <v>0.00721883752927076</v>
      </c>
      <c r="P313" s="6" t="n">
        <f aca="false">J313 / (H313 + J313)</f>
        <v>0.139780942031328</v>
      </c>
      <c r="Q313" s="6" t="n">
        <f aca="false">100 * (J313 + I313) / (H313 + I313 + J313 + K313)</f>
        <v>0.876821403264914</v>
      </c>
      <c r="R313" s="1" t="n">
        <f aca="false">(2 * S313 * M313) / (S313 + M313)</f>
        <v>0.696355450116518</v>
      </c>
      <c r="S313" s="6" t="n">
        <f aca="false">H313 / (H313 + I313)</f>
        <v>0.584931519010191</v>
      </c>
      <c r="T313" s="3" t="n">
        <f aca="false">AVERAGE(M313:S313)</f>
        <v>0.594015481770232</v>
      </c>
      <c r="V313" s="1" t="n">
        <f aca="false">I313+J313</f>
        <v>1206705</v>
      </c>
    </row>
    <row r="314" customFormat="false" ht="12.8" hidden="false" customHeight="false" outlineLevel="0" collapsed="false">
      <c r="A314" s="3" t="n">
        <v>6</v>
      </c>
      <c r="B314" s="3" t="s">
        <v>91</v>
      </c>
      <c r="C314" s="1" t="n">
        <v>1</v>
      </c>
      <c r="D314" s="1" t="s">
        <v>77</v>
      </c>
      <c r="E314" s="1" t="n">
        <v>48</v>
      </c>
      <c r="F314" s="1" t="n">
        <v>1</v>
      </c>
      <c r="G314" s="5" t="s">
        <v>80</v>
      </c>
      <c r="H314" s="5" t="n">
        <v>1514925</v>
      </c>
      <c r="I314" s="5" t="n">
        <v>59727870</v>
      </c>
      <c r="J314" s="5" t="n">
        <v>568766</v>
      </c>
      <c r="K314" s="5" t="n">
        <v>309798744</v>
      </c>
      <c r="L314" s="5" t="n">
        <v>43196</v>
      </c>
      <c r="M314" s="6" t="n">
        <f aca="false">H314 / (H314 + J314)</f>
        <v>0.727039181913249</v>
      </c>
      <c r="N314" s="6" t="n">
        <f aca="false">K314 / (K314+ I314)</f>
        <v>0.838366526964144</v>
      </c>
      <c r="O314" s="6" t="n">
        <f aca="false">I314 / (I314 + K314)</f>
        <v>0.161633473035856</v>
      </c>
      <c r="P314" s="6" t="n">
        <f aca="false">J314 / (H314 + J314)</f>
        <v>0.272960818086751</v>
      </c>
      <c r="Q314" s="6" t="n">
        <f aca="false">100 * (J314 + I314) / (H314 + I314 + J314 + K314)</f>
        <v>16.2257707035331</v>
      </c>
      <c r="R314" s="1" t="n">
        <f aca="false">(2 * S314 * M314) / (S314 + M314)</f>
        <v>0.0478449096322824</v>
      </c>
      <c r="S314" s="6" t="n">
        <f aca="false">H314 / (H314 + I314)</f>
        <v>0.0247363791936668</v>
      </c>
      <c r="T314" s="3" t="n">
        <f aca="false">AVERAGE(M314:S314)</f>
        <v>2.61405028462272</v>
      </c>
      <c r="V314" s="1" t="n">
        <f aca="false">I314+J314</f>
        <v>60296636</v>
      </c>
    </row>
    <row r="315" customFormat="false" ht="12.8" hidden="false" customHeight="false" outlineLevel="0" collapsed="false">
      <c r="A315" s="3" t="n">
        <v>6</v>
      </c>
      <c r="B315" s="3" t="s">
        <v>91</v>
      </c>
      <c r="C315" s="1" t="n">
        <v>1</v>
      </c>
      <c r="D315" s="1" t="s">
        <v>77</v>
      </c>
      <c r="E315" s="1" t="n">
        <v>49</v>
      </c>
      <c r="F315" s="1" t="n">
        <v>2</v>
      </c>
      <c r="G315" s="5" t="s">
        <v>81</v>
      </c>
      <c r="H315" s="5" t="n">
        <v>3313383</v>
      </c>
      <c r="I315" s="5" t="n">
        <v>51576711</v>
      </c>
      <c r="J315" s="5" t="n">
        <v>691125</v>
      </c>
      <c r="K315" s="5" t="n">
        <v>371445330</v>
      </c>
      <c r="L315" s="5" t="n">
        <v>0</v>
      </c>
      <c r="M315" s="6" t="n">
        <f aca="false">H315 / (H315 + J315)</f>
        <v>0.827413255261321</v>
      </c>
      <c r="N315" s="6" t="n">
        <f aca="false">K315 / (K315+ I315)</f>
        <v>0.878075594174536</v>
      </c>
      <c r="O315" s="6" t="n">
        <f aca="false">I315 / (I315 + K315)</f>
        <v>0.121924405825464</v>
      </c>
      <c r="P315" s="6" t="n">
        <f aca="false">J315 / (H315 + J315)</f>
        <v>0.17258674473868</v>
      </c>
      <c r="Q315" s="6" t="n">
        <f aca="false">100 * (J315 + I315) / (H315 + I315 + J315 + K315)</f>
        <v>12.2399499802529</v>
      </c>
      <c r="R315" s="1" t="n">
        <f aca="false">(2 * S315 * M315) / (S315 + M315)</f>
        <v>0.112519072630799</v>
      </c>
      <c r="S315" s="6" t="n">
        <f aca="false">H315 / (H315 + I315)</f>
        <v>0.0603639520092642</v>
      </c>
      <c r="T315" s="3" t="n">
        <f aca="false">AVERAGE(M315:S315)</f>
        <v>2.05897614355613</v>
      </c>
      <c r="V315" s="1" t="n">
        <f aca="false">I315+J315</f>
        <v>52267836</v>
      </c>
    </row>
    <row r="316" customFormat="false" ht="12.8" hidden="false" customHeight="false" outlineLevel="0" collapsed="false">
      <c r="A316" s="3" t="n">
        <v>6</v>
      </c>
      <c r="B316" s="3" t="s">
        <v>91</v>
      </c>
      <c r="C316" s="1" t="n">
        <v>11</v>
      </c>
      <c r="D316" s="1" t="s">
        <v>82</v>
      </c>
      <c r="E316" s="1" t="n">
        <v>50</v>
      </c>
      <c r="F316" s="1" t="n">
        <v>3</v>
      </c>
      <c r="G316" s="5" t="s">
        <v>83</v>
      </c>
      <c r="H316" s="5" t="n">
        <v>508973</v>
      </c>
      <c r="I316" s="5" t="n">
        <v>48159</v>
      </c>
      <c r="J316" s="5" t="n">
        <v>168402</v>
      </c>
      <c r="K316" s="5" t="n">
        <v>811535591</v>
      </c>
      <c r="L316" s="5" t="n">
        <v>0</v>
      </c>
      <c r="M316" s="6" t="n">
        <f aca="false">H316 / (H316 + J316)</f>
        <v>0.751390293412069</v>
      </c>
      <c r="N316" s="6" t="n">
        <f aca="false">K316 / (K316+ I316)</f>
        <v>0.999940660467881</v>
      </c>
      <c r="O316" s="6" t="n">
        <f aca="false">I316 / (I316 + K316)</f>
        <v>5.93395321185275E-005</v>
      </c>
      <c r="P316" s="6" t="n">
        <f aca="false">J316 / (H316 + J316)</f>
        <v>0.248609706587931</v>
      </c>
      <c r="Q316" s="6" t="n">
        <f aca="false">100 * (J316 + I316) / (H316 + I316 + J316 + K316)</f>
        <v>0.0266615000194673</v>
      </c>
      <c r="R316" s="1" t="n">
        <f aca="false">(2 * S316 * M316) / (S316 + M316)</f>
        <v>0.824576936380272</v>
      </c>
      <c r="S316" s="6" t="n">
        <f aca="false">H316 / (H316 + I316)</f>
        <v>0.913559084741138</v>
      </c>
      <c r="T316" s="3" t="n">
        <f aca="false">AVERAGE(M316:S316)</f>
        <v>0.53782821730584</v>
      </c>
      <c r="V316" s="1" t="n">
        <f aca="false">I316+J316</f>
        <v>216561</v>
      </c>
    </row>
    <row r="317" customFormat="false" ht="12.8" hidden="false" customHeight="false" outlineLevel="0" collapsed="false">
      <c r="A317" s="3" t="n">
        <v>6</v>
      </c>
      <c r="B317" s="3" t="s">
        <v>91</v>
      </c>
      <c r="C317" s="1" t="n">
        <v>11</v>
      </c>
      <c r="D317" s="1" t="s">
        <v>82</v>
      </c>
      <c r="E317" s="1" t="n">
        <v>51</v>
      </c>
      <c r="F317" s="1" t="n">
        <v>2</v>
      </c>
      <c r="G317" s="5" t="s">
        <v>84</v>
      </c>
      <c r="H317" s="5" t="n">
        <v>1623633</v>
      </c>
      <c r="I317" s="5" t="n">
        <v>2743961</v>
      </c>
      <c r="J317" s="5" t="n">
        <v>852272</v>
      </c>
      <c r="K317" s="5" t="n">
        <v>960951897</v>
      </c>
      <c r="L317" s="5" t="n">
        <v>0</v>
      </c>
      <c r="M317" s="6" t="n">
        <f aca="false">H317 / (H317 + J317)</f>
        <v>0.655773545430863</v>
      </c>
      <c r="N317" s="6" t="n">
        <f aca="false">K317 / (K317+ I317)</f>
        <v>0.997152669094485</v>
      </c>
      <c r="O317" s="6" t="n">
        <f aca="false">I317 / (I317 + K317)</f>
        <v>0.0028473309055148</v>
      </c>
      <c r="P317" s="6" t="n">
        <f aca="false">J317 / (H317 + J317)</f>
        <v>0.344226454569137</v>
      </c>
      <c r="Q317" s="6" t="n">
        <f aca="false">100 * (J317 + I317) / (H317 + I317 + J317 + K317)</f>
        <v>0.372214665934094</v>
      </c>
      <c r="R317" s="1" t="n">
        <f aca="false">(2 * S317 * M317) / (S317 + M317)</f>
        <v>0.474503758968913</v>
      </c>
      <c r="S317" s="6" t="n">
        <f aca="false">H317 / (H317 + I317)</f>
        <v>0.371745404907141</v>
      </c>
      <c r="T317" s="3" t="n">
        <f aca="false">AVERAGE(M317:S317)</f>
        <v>0.459780547115736</v>
      </c>
      <c r="V317" s="1" t="n">
        <f aca="false">I317+J317</f>
        <v>3596233</v>
      </c>
    </row>
    <row r="318" customFormat="false" ht="12.8" hidden="false" customHeight="false" outlineLevel="0" collapsed="false">
      <c r="A318" s="3" t="n">
        <v>6</v>
      </c>
      <c r="B318" s="3" t="s">
        <v>91</v>
      </c>
      <c r="C318" s="1" t="n">
        <v>11</v>
      </c>
      <c r="D318" s="1" t="s">
        <v>82</v>
      </c>
      <c r="E318" s="1" t="n">
        <v>52</v>
      </c>
      <c r="F318" s="1" t="n">
        <v>1</v>
      </c>
      <c r="G318" s="5" t="s">
        <v>85</v>
      </c>
      <c r="H318" s="5" t="n">
        <v>1935426</v>
      </c>
      <c r="I318" s="5" t="n">
        <v>1281015</v>
      </c>
      <c r="J318" s="5" t="n">
        <v>85037</v>
      </c>
      <c r="K318" s="5" t="n">
        <v>1378179757</v>
      </c>
      <c r="L318" s="5" t="n">
        <v>0</v>
      </c>
      <c r="M318" s="6" t="n">
        <f aca="false">H318 / (H318 + J318)</f>
        <v>0.957912122122504</v>
      </c>
      <c r="N318" s="6" t="n">
        <f aca="false">K318 / (K318+ I318)</f>
        <v>0.999071365401611</v>
      </c>
      <c r="O318" s="6" t="n">
        <f aca="false">I318 / (I318 + K318)</f>
        <v>0.00092863459838929</v>
      </c>
      <c r="P318" s="6" t="n">
        <f aca="false">J318 / (H318 + J318)</f>
        <v>0.0420878778774964</v>
      </c>
      <c r="Q318" s="6" t="n">
        <f aca="false">100 * (J318 + I318) / (H318 + I318 + J318 + K318)</f>
        <v>0.0988831382859862</v>
      </c>
      <c r="R318" s="1" t="n">
        <f aca="false">(2 * S318 * M318) / (S318 + M318)</f>
        <v>0.739148932269906</v>
      </c>
      <c r="S318" s="6" t="n">
        <f aca="false">H318 / (H318 + I318)</f>
        <v>0.601729053945028</v>
      </c>
      <c r="T318" s="3" t="n">
        <f aca="false">AVERAGE(M318:S318)</f>
        <v>0.491394446357274</v>
      </c>
      <c r="V318" s="1" t="n">
        <f aca="false">I318+J318</f>
        <v>1366052</v>
      </c>
    </row>
    <row r="319" customFormat="false" ht="12.8" hidden="false" customHeight="false" outlineLevel="0" collapsed="false">
      <c r="A319" s="3" t="n">
        <v>6</v>
      </c>
      <c r="B319" s="3" t="s">
        <v>91</v>
      </c>
      <c r="C319" s="1" t="n">
        <v>11</v>
      </c>
      <c r="D319" s="1" t="s">
        <v>82</v>
      </c>
      <c r="E319" s="1" t="n">
        <v>53</v>
      </c>
      <c r="F319" s="1" t="n">
        <v>4</v>
      </c>
      <c r="G319" s="5" t="s">
        <v>86</v>
      </c>
      <c r="H319" s="5" t="n">
        <v>4472501</v>
      </c>
      <c r="I319" s="5" t="n">
        <v>597902</v>
      </c>
      <c r="J319" s="5" t="n">
        <v>1368339</v>
      </c>
      <c r="K319" s="5" t="n">
        <v>478018113</v>
      </c>
      <c r="L319" s="5" t="n">
        <v>0</v>
      </c>
      <c r="M319" s="6" t="n">
        <f aca="false">H319 / (H319 + J319)</f>
        <v>0.765729073215496</v>
      </c>
      <c r="N319" s="6" t="n">
        <f aca="false">K319 / (K319+ I319)</f>
        <v>0.998750768922766</v>
      </c>
      <c r="O319" s="6" t="n">
        <f aca="false">I319 / (I319 + K319)</f>
        <v>0.00124923107723422</v>
      </c>
      <c r="P319" s="6" t="n">
        <f aca="false">J319 / (H319 + J319)</f>
        <v>0.234270926784504</v>
      </c>
      <c r="Q319" s="6" t="n">
        <f aca="false">100 * (J319 + I319) / (H319 + I319 + J319 + K319)</f>
        <v>0.40586503828086</v>
      </c>
      <c r="R319" s="1" t="n">
        <f aca="false">(2 * S319 * M319) / (S319 + M319)</f>
        <v>0.819796791254672</v>
      </c>
      <c r="S319" s="6" t="n">
        <f aca="false">H319 / (H319 + I319)</f>
        <v>0.882079984569274</v>
      </c>
      <c r="T319" s="3" t="n">
        <f aca="false">AVERAGE(M319:S319)</f>
        <v>0.586820259157829</v>
      </c>
      <c r="V319" s="1" t="n">
        <f aca="false">I319+J319</f>
        <v>1966241</v>
      </c>
    </row>
    <row r="320" customFormat="false" ht="12.8" hidden="false" customHeight="false" outlineLevel="0" collapsed="false">
      <c r="A320" s="3" t="n">
        <v>7</v>
      </c>
      <c r="B320" s="3" t="s">
        <v>92</v>
      </c>
      <c r="C320" s="1" t="n">
        <v>3</v>
      </c>
      <c r="D320" s="1" t="s">
        <v>23</v>
      </c>
      <c r="E320" s="1" t="n">
        <v>1</v>
      </c>
      <c r="F320" s="1" t="n">
        <v>4</v>
      </c>
      <c r="G320" s="5" t="s">
        <v>24</v>
      </c>
      <c r="H320" s="5" t="n">
        <v>664428</v>
      </c>
      <c r="I320" s="5" t="n">
        <v>73532</v>
      </c>
      <c r="J320" s="5" t="n">
        <v>6434</v>
      </c>
      <c r="K320" s="5" t="n">
        <v>67495575</v>
      </c>
      <c r="L320" s="5" t="n">
        <v>12532</v>
      </c>
      <c r="M320" s="6" t="n">
        <f aca="false">H320 / (H320 + J320)</f>
        <v>0.990409353935683</v>
      </c>
      <c r="N320" s="6" t="n">
        <f aca="false">K320 / (K320+ I320)</f>
        <v>0.998911751194225</v>
      </c>
      <c r="O320" s="6" t="n">
        <f aca="false">I320 / (I320 + K320)</f>
        <v>0.00108824880577451</v>
      </c>
      <c r="P320" s="6" t="n">
        <f aca="false">J320 / (H320 + J320)</f>
        <v>0.00959064606431725</v>
      </c>
      <c r="Q320" s="6" t="n">
        <f aca="false">100 * (J320 + I320) / (H320 + I320 + J320 + K320)</f>
        <v>0.117183523339526</v>
      </c>
      <c r="R320" s="1" t="n">
        <f aca="false">(2 * S320 * M320) / (S320 + M320)</f>
        <v>0.943239103307586</v>
      </c>
      <c r="S320" s="6" t="n">
        <f aca="false">H320 / (H320 + I320)</f>
        <v>0.900357742967099</v>
      </c>
      <c r="T320" s="3" t="n">
        <f aca="false">AVERAGE(M320:S320)</f>
        <v>0.565825767087744</v>
      </c>
      <c r="V320" s="1" t="n">
        <f aca="false">I320+J320</f>
        <v>79966</v>
      </c>
    </row>
    <row r="321" customFormat="false" ht="12.8" hidden="false" customHeight="false" outlineLevel="0" collapsed="false">
      <c r="A321" s="3" t="n">
        <v>7</v>
      </c>
      <c r="B321" s="3" t="s">
        <v>92</v>
      </c>
      <c r="C321" s="1" t="n">
        <v>3</v>
      </c>
      <c r="D321" s="1" t="s">
        <v>23</v>
      </c>
      <c r="E321" s="1" t="n">
        <v>2</v>
      </c>
      <c r="F321" s="1" t="n">
        <v>1</v>
      </c>
      <c r="G321" s="5" t="s">
        <v>25</v>
      </c>
      <c r="H321" s="5" t="n">
        <v>4348316</v>
      </c>
      <c r="I321" s="5" t="n">
        <v>806052</v>
      </c>
      <c r="J321" s="5" t="n">
        <v>479874</v>
      </c>
      <c r="K321" s="5" t="n">
        <v>365907252</v>
      </c>
      <c r="L321" s="5" t="n">
        <v>0</v>
      </c>
      <c r="M321" s="6" t="n">
        <f aca="false">H321 / (H321 + J321)</f>
        <v>0.900609959425789</v>
      </c>
      <c r="N321" s="6" t="n">
        <f aca="false">K321 / (K321+ I321)</f>
        <v>0.997801955938855</v>
      </c>
      <c r="O321" s="6" t="n">
        <f aca="false">I321 / (I321 + K321)</f>
        <v>0.00219804406114483</v>
      </c>
      <c r="P321" s="6" t="n">
        <f aca="false">J321 / (H321 + J321)</f>
        <v>0.099390040574211</v>
      </c>
      <c r="Q321" s="6" t="n">
        <f aca="false">100 * (J321 + I321) / (H321 + I321 + J321 + K321)</f>
        <v>0.346105622323842</v>
      </c>
      <c r="R321" s="1" t="n">
        <f aca="false">(2 * S321 * M321) / (S321 + M321)</f>
        <v>0.871182716894808</v>
      </c>
      <c r="S321" s="6" t="n">
        <f aca="false">H321 / (H321 + I321)</f>
        <v>0.843617685039174</v>
      </c>
      <c r="T321" s="3" t="n">
        <f aca="false">AVERAGE(M321:S321)</f>
        <v>0.580129432036832</v>
      </c>
      <c r="V321" s="1" t="n">
        <f aca="false">I321+J321</f>
        <v>1285926</v>
      </c>
    </row>
    <row r="322" customFormat="false" ht="12.8" hidden="false" customHeight="false" outlineLevel="0" collapsed="false">
      <c r="A322" s="3" t="n">
        <v>7</v>
      </c>
      <c r="B322" s="3" t="s">
        <v>92</v>
      </c>
      <c r="C322" s="1" t="n">
        <v>3</v>
      </c>
      <c r="D322" s="1" t="s">
        <v>23</v>
      </c>
      <c r="E322" s="1" t="n">
        <v>3</v>
      </c>
      <c r="F322" s="1" t="n">
        <v>2</v>
      </c>
      <c r="G322" s="5" t="s">
        <v>26</v>
      </c>
      <c r="H322" s="5" t="n">
        <v>5376899</v>
      </c>
      <c r="I322" s="5" t="n">
        <v>368877</v>
      </c>
      <c r="J322" s="5" t="n">
        <v>81090</v>
      </c>
      <c r="K322" s="5" t="n">
        <v>86285592</v>
      </c>
      <c r="L322" s="5" t="n">
        <v>361549</v>
      </c>
      <c r="M322" s="6" t="n">
        <f aca="false">H322 / (H322 + J322)</f>
        <v>0.98514287954776</v>
      </c>
      <c r="N322" s="6" t="n">
        <f aca="false">K322 / (K322+ I322)</f>
        <v>0.99574312780106</v>
      </c>
      <c r="O322" s="6" t="n">
        <f aca="false">I322 / (I322 + K322)</f>
        <v>0.00425687219893991</v>
      </c>
      <c r="P322" s="6" t="n">
        <f aca="false">J322 / (H322 + J322)</f>
        <v>0.0148571204522398</v>
      </c>
      <c r="Q322" s="6" t="n">
        <f aca="false">100 * (J322 + I322) / (H322 + I322 + J322 + K322)</f>
        <v>0.488497440813055</v>
      </c>
      <c r="R322" s="1" t="n">
        <f aca="false">(2 * S322 * M322) / (S322 + M322)</f>
        <v>0.959837875928315</v>
      </c>
      <c r="S322" s="6" t="n">
        <f aca="false">H322 / (H322 + I322)</f>
        <v>0.935800316615197</v>
      </c>
      <c r="T322" s="3" t="n">
        <f aca="false">AVERAGE(M322:S322)</f>
        <v>0.62630509047951</v>
      </c>
      <c r="V322" s="1" t="n">
        <f aca="false">I322+J322</f>
        <v>449967</v>
      </c>
    </row>
    <row r="323" customFormat="false" ht="12.8" hidden="false" customHeight="false" outlineLevel="0" collapsed="false">
      <c r="A323" s="3" t="n">
        <v>7</v>
      </c>
      <c r="B323" s="3" t="s">
        <v>92</v>
      </c>
      <c r="C323" s="1" t="n">
        <v>3</v>
      </c>
      <c r="D323" s="1" t="s">
        <v>23</v>
      </c>
      <c r="E323" s="1" t="n">
        <v>4</v>
      </c>
      <c r="F323" s="1" t="n">
        <v>3</v>
      </c>
      <c r="G323" s="5" t="s">
        <v>27</v>
      </c>
      <c r="H323" s="5" t="n">
        <v>8122126</v>
      </c>
      <c r="I323" s="5" t="n">
        <v>254754</v>
      </c>
      <c r="J323" s="5" t="n">
        <v>519968</v>
      </c>
      <c r="K323" s="5" t="n">
        <v>116283932</v>
      </c>
      <c r="L323" s="5" t="n">
        <v>0</v>
      </c>
      <c r="M323" s="6" t="n">
        <f aca="false">H323 / (H323 + J323)</f>
        <v>0.939833100635101</v>
      </c>
      <c r="N323" s="6" t="n">
        <f aca="false">K323 / (K323+ I323)</f>
        <v>0.99781399628961</v>
      </c>
      <c r="O323" s="6" t="n">
        <f aca="false">I323 / (I323 + K323)</f>
        <v>0.00218600371039021</v>
      </c>
      <c r="P323" s="6" t="n">
        <f aca="false">J323 / (H323 + J323)</f>
        <v>0.0601668993648993</v>
      </c>
      <c r="Q323" s="6" t="n">
        <f aca="false">100 * (J323 + I323) / (H323 + I323 + J323 + K323)</f>
        <v>0.618882547304786</v>
      </c>
      <c r="R323" s="1" t="n">
        <f aca="false">(2 * S323 * M323) / (S323 + M323)</f>
        <v>0.954478924522712</v>
      </c>
      <c r="S323" s="6" t="n">
        <f aca="false">H323 / (H323 + I323)</f>
        <v>0.969588438654965</v>
      </c>
      <c r="T323" s="3" t="n">
        <f aca="false">AVERAGE(M323:S323)</f>
        <v>0.648992844354638</v>
      </c>
      <c r="V323" s="1" t="n">
        <f aca="false">I323+J323</f>
        <v>774722</v>
      </c>
    </row>
    <row r="324" customFormat="false" ht="12.8" hidden="false" customHeight="false" outlineLevel="0" collapsed="false">
      <c r="A324" s="3" t="n">
        <v>7</v>
      </c>
      <c r="B324" s="3" t="s">
        <v>92</v>
      </c>
      <c r="C324" s="1" t="n">
        <v>5</v>
      </c>
      <c r="D324" s="1" t="s">
        <v>28</v>
      </c>
      <c r="E324" s="1" t="n">
        <v>5</v>
      </c>
      <c r="F324" s="1" t="n">
        <v>4</v>
      </c>
      <c r="G324" s="5" t="s">
        <v>29</v>
      </c>
      <c r="H324" s="5" t="n">
        <v>65295</v>
      </c>
      <c r="I324" s="5" t="n">
        <v>605967</v>
      </c>
      <c r="J324" s="5" t="n">
        <v>12208</v>
      </c>
      <c r="K324" s="5" t="n">
        <v>92677088</v>
      </c>
      <c r="L324" s="5" t="n">
        <v>0</v>
      </c>
      <c r="M324" s="6" t="n">
        <f aca="false">H324 / (H324 + J324)</f>
        <v>0.842483516767093</v>
      </c>
      <c r="N324" s="6" t="n">
        <f aca="false">K324 / (K324+ I324)</f>
        <v>0.993503997054985</v>
      </c>
      <c r="O324" s="6" t="n">
        <f aca="false">I324 / (I324 + K324)</f>
        <v>0.00649600294501504</v>
      </c>
      <c r="P324" s="6" t="n">
        <f aca="false">J324 / (H324 + J324)</f>
        <v>0.157516483232907</v>
      </c>
      <c r="Q324" s="6" t="n">
        <f aca="false">100 * (J324 + I324) / (H324 + I324 + J324 + K324)</f>
        <v>0.662137216446371</v>
      </c>
      <c r="R324" s="1" t="n">
        <f aca="false">(2 * S324 * M324) / (S324 + M324)</f>
        <v>0.174407190507035</v>
      </c>
      <c r="S324" s="6" t="n">
        <f aca="false">H324 / (H324 + I324)</f>
        <v>0.0972720040759048</v>
      </c>
      <c r="T324" s="3" t="n">
        <f aca="false">AVERAGE(M324:S324)</f>
        <v>0.419116630147044</v>
      </c>
      <c r="V324" s="1" t="n">
        <f aca="false">I324+J324</f>
        <v>618175</v>
      </c>
    </row>
    <row r="325" customFormat="false" ht="12.8" hidden="false" customHeight="false" outlineLevel="0" collapsed="false">
      <c r="A325" s="3" t="n">
        <v>7</v>
      </c>
      <c r="B325" s="3" t="s">
        <v>92</v>
      </c>
      <c r="C325" s="1" t="n">
        <v>5</v>
      </c>
      <c r="D325" s="1" t="s">
        <v>28</v>
      </c>
      <c r="E325" s="1" t="n">
        <v>6</v>
      </c>
      <c r="F325" s="1" t="n">
        <v>5</v>
      </c>
      <c r="G325" s="5" t="s">
        <v>30</v>
      </c>
      <c r="H325" s="5" t="n">
        <v>258738</v>
      </c>
      <c r="I325" s="5" t="n">
        <v>27627</v>
      </c>
      <c r="J325" s="5" t="n">
        <v>8491</v>
      </c>
      <c r="K325" s="5" t="n">
        <v>123934704</v>
      </c>
      <c r="L325" s="5" t="n">
        <v>0</v>
      </c>
      <c r="M325" s="6" t="n">
        <f aca="false">H325 / (H325 + J325)</f>
        <v>0.968225753941376</v>
      </c>
      <c r="N325" s="6" t="n">
        <f aca="false">K325 / (K325+ I325)</f>
        <v>0.999777133910139</v>
      </c>
      <c r="O325" s="6" t="n">
        <f aca="false">I325 / (I325 + K325)</f>
        <v>0.000222866089860798</v>
      </c>
      <c r="P325" s="6" t="n">
        <f aca="false">J325 / (H325 + J325)</f>
        <v>0.0317742460586239</v>
      </c>
      <c r="Q325" s="6" t="n">
        <f aca="false">100 * (J325 + I325) / (H325 + I325 + J325 + K325)</f>
        <v>0.029073595688498</v>
      </c>
      <c r="R325" s="1" t="n">
        <f aca="false">(2 * S325 * M325) / (S325 + M325)</f>
        <v>0.93475724086605</v>
      </c>
      <c r="S325" s="6" t="n">
        <f aca="false">H325 / (H325 + I325)</f>
        <v>0.90352522130847</v>
      </c>
      <c r="T325" s="3" t="n">
        <f aca="false">AVERAGE(M325:S325)</f>
        <v>0.552479436837574</v>
      </c>
      <c r="V325" s="1" t="n">
        <f aca="false">I325+J325</f>
        <v>36118</v>
      </c>
    </row>
    <row r="326" customFormat="false" ht="12.8" hidden="false" customHeight="false" outlineLevel="0" collapsed="false">
      <c r="A326" s="3" t="n">
        <v>7</v>
      </c>
      <c r="B326" s="3" t="s">
        <v>92</v>
      </c>
      <c r="C326" s="1" t="n">
        <v>5</v>
      </c>
      <c r="D326" s="1" t="s">
        <v>28</v>
      </c>
      <c r="E326" s="1" t="n">
        <v>7</v>
      </c>
      <c r="F326" s="1" t="n">
        <v>2</v>
      </c>
      <c r="G326" s="5" t="s">
        <v>32</v>
      </c>
      <c r="H326" s="5" t="n">
        <v>721655</v>
      </c>
      <c r="I326" s="5" t="n">
        <v>86130</v>
      </c>
      <c r="J326" s="5" t="n">
        <v>829196</v>
      </c>
      <c r="K326" s="5" t="n">
        <v>245633489</v>
      </c>
      <c r="L326" s="5" t="n">
        <v>338</v>
      </c>
      <c r="M326" s="6" t="n">
        <f aca="false">H326 / (H326 + J326)</f>
        <v>0.46532839067067</v>
      </c>
      <c r="N326" s="6" t="n">
        <f aca="false">K326 / (K326+ I326)</f>
        <v>0.999649478538382</v>
      </c>
      <c r="O326" s="6" t="n">
        <f aca="false">I326 / (I326 + K326)</f>
        <v>0.000350521461617601</v>
      </c>
      <c r="P326" s="6" t="n">
        <f aca="false">J326 / (H326 + J326)</f>
        <v>0.53467160932933</v>
      </c>
      <c r="Q326" s="6" t="n">
        <f aca="false">100 * (J326 + I326) / (H326 + I326 + J326 + K326)</f>
        <v>0.37017198212144</v>
      </c>
      <c r="R326" s="1" t="n">
        <f aca="false">(2 * S326 * M326) / (S326 + M326)</f>
        <v>0.611925706213252</v>
      </c>
      <c r="S326" s="6" t="n">
        <f aca="false">H326 / (H326 + I326)</f>
        <v>0.893375093620208</v>
      </c>
      <c r="T326" s="3" t="n">
        <f aca="false">AVERAGE(M326:S326)</f>
        <v>0.5536389688507</v>
      </c>
      <c r="V326" s="1" t="n">
        <f aca="false">I326+J326</f>
        <v>915326</v>
      </c>
    </row>
    <row r="327" customFormat="false" ht="12.8" hidden="false" customHeight="false" outlineLevel="0" collapsed="false">
      <c r="A327" s="3" t="n">
        <v>7</v>
      </c>
      <c r="B327" s="3" t="s">
        <v>92</v>
      </c>
      <c r="C327" s="1" t="n">
        <v>5</v>
      </c>
      <c r="D327" s="1" t="s">
        <v>28</v>
      </c>
      <c r="E327" s="1" t="n">
        <v>8</v>
      </c>
      <c r="F327" s="1" t="n">
        <v>1</v>
      </c>
      <c r="G327" s="5" t="s">
        <v>31</v>
      </c>
      <c r="H327" s="5" t="n">
        <v>995569</v>
      </c>
      <c r="I327" s="5" t="n">
        <v>63256</v>
      </c>
      <c r="J327" s="5" t="n">
        <v>47800</v>
      </c>
      <c r="K327" s="5" t="n">
        <v>28356465</v>
      </c>
      <c r="L327" s="5" t="n">
        <v>0</v>
      </c>
      <c r="M327" s="6" t="n">
        <f aca="false">H327 / (H327 + J327)</f>
        <v>0.954186869650143</v>
      </c>
      <c r="N327" s="6" t="n">
        <f aca="false">K327 / (K327+ I327)</f>
        <v>0.997774221639966</v>
      </c>
      <c r="O327" s="6" t="n">
        <f aca="false">I327 / (I327 + K327)</f>
        <v>0.00222577836003386</v>
      </c>
      <c r="P327" s="6" t="n">
        <f aca="false">J327 / (H327 + J327)</f>
        <v>0.0458131303498571</v>
      </c>
      <c r="Q327" s="6" t="n">
        <f aca="false">100 * (J327 + I327) / (H327 + I327 + J327 + K327)</f>
        <v>0.376932629944788</v>
      </c>
      <c r="R327" s="1" t="n">
        <f aca="false">(2 * S327 * M327) / (S327 + M327)</f>
        <v>0.947171383801876</v>
      </c>
      <c r="S327" s="6" t="n">
        <f aca="false">H327 / (H327 + I327)</f>
        <v>0.940258305196798</v>
      </c>
      <c r="T327" s="3" t="n">
        <f aca="false">AVERAGE(M327:S327)</f>
        <v>0.609194616991923</v>
      </c>
      <c r="V327" s="1" t="n">
        <f aca="false">I327+J327</f>
        <v>111056</v>
      </c>
    </row>
    <row r="328" customFormat="false" ht="12.8" hidden="false" customHeight="false" outlineLevel="0" collapsed="false">
      <c r="A328" s="3" t="n">
        <v>7</v>
      </c>
      <c r="B328" s="3" t="s">
        <v>92</v>
      </c>
      <c r="C328" s="1" t="n">
        <v>5</v>
      </c>
      <c r="D328" s="1" t="s">
        <v>28</v>
      </c>
      <c r="E328" s="1" t="n">
        <v>9</v>
      </c>
      <c r="F328" s="1" t="n">
        <v>6</v>
      </c>
      <c r="G328" s="5" t="s">
        <v>33</v>
      </c>
      <c r="H328" s="5" t="n">
        <v>1912890</v>
      </c>
      <c r="I328" s="5" t="n">
        <v>151565</v>
      </c>
      <c r="J328" s="5" t="n">
        <v>65002</v>
      </c>
      <c r="K328" s="5" t="n">
        <v>145491196</v>
      </c>
      <c r="L328" s="5" t="n">
        <v>12183</v>
      </c>
      <c r="M328" s="6" t="n">
        <f aca="false">H328 / (H328 + J328)</f>
        <v>0.967135718229307</v>
      </c>
      <c r="N328" s="6" t="n">
        <f aca="false">K328 / (K328+ I328)</f>
        <v>0.99895933722377</v>
      </c>
      <c r="O328" s="6" t="n">
        <f aca="false">I328 / (I328 + K328)</f>
        <v>0.00104066277622957</v>
      </c>
      <c r="P328" s="6" t="n">
        <f aca="false">J328 / (H328 + J328)</f>
        <v>0.0328642817706932</v>
      </c>
      <c r="Q328" s="6" t="n">
        <f aca="false">100 * (J328 + I328) / (H328 + I328 + J328 + K328)</f>
        <v>0.146705081977926</v>
      </c>
      <c r="R328" s="1" t="n">
        <f aca="false">(2 * S328 * M328) / (S328 + M328)</f>
        <v>0.946425430572882</v>
      </c>
      <c r="S328" s="6" t="n">
        <f aca="false">H328 / (H328 + I328)</f>
        <v>0.926583529309188</v>
      </c>
      <c r="T328" s="3" t="n">
        <f aca="false">AVERAGE(M328:S328)</f>
        <v>0.574244863122857</v>
      </c>
      <c r="V328" s="1" t="n">
        <f aca="false">I328+J328</f>
        <v>216567</v>
      </c>
    </row>
    <row r="329" customFormat="false" ht="12.8" hidden="false" customHeight="false" outlineLevel="0" collapsed="false">
      <c r="A329" s="3" t="n">
        <v>7</v>
      </c>
      <c r="B329" s="3" t="s">
        <v>92</v>
      </c>
      <c r="C329" s="1" t="n">
        <v>5</v>
      </c>
      <c r="D329" s="1" t="s">
        <v>28</v>
      </c>
      <c r="E329" s="1" t="n">
        <v>10</v>
      </c>
      <c r="F329" s="1" t="n">
        <v>3</v>
      </c>
      <c r="G329" s="5" t="s">
        <v>34</v>
      </c>
      <c r="H329" s="5" t="n">
        <v>16749829</v>
      </c>
      <c r="I329" s="5" t="n">
        <v>31958965</v>
      </c>
      <c r="J329" s="5" t="n">
        <v>1588168</v>
      </c>
      <c r="K329" s="5" t="n">
        <v>984830942</v>
      </c>
      <c r="L329" s="5" t="n">
        <v>366361</v>
      </c>
      <c r="M329" s="6" t="n">
        <f aca="false">H329 / (H329 + J329)</f>
        <v>0.913394685362856</v>
      </c>
      <c r="N329" s="6" t="n">
        <f aca="false">K329 / (K329+ I329)</f>
        <v>0.96856876255362</v>
      </c>
      <c r="O329" s="6" t="n">
        <f aca="false">I329 / (I329 + K329)</f>
        <v>0.0314312374463804</v>
      </c>
      <c r="P329" s="6" t="n">
        <f aca="false">J329 / (H329 + J329)</f>
        <v>0.0866053146371439</v>
      </c>
      <c r="Q329" s="6" t="n">
        <f aca="false">100 * (J329 + I329) / (H329 + I329 + J329 + K329)</f>
        <v>3.24086838644435</v>
      </c>
      <c r="R329" s="1" t="n">
        <f aca="false">(2 * S329 * M329) / (S329 + M329)</f>
        <v>0.499645956209895</v>
      </c>
      <c r="S329" s="6" t="n">
        <f aca="false">H329 / (H329 + I329)</f>
        <v>0.34387689828658</v>
      </c>
      <c r="T329" s="3" t="n">
        <f aca="false">AVERAGE(M329:S329)</f>
        <v>0.869198748705832</v>
      </c>
      <c r="V329" s="1" t="n">
        <f aca="false">I329+J329</f>
        <v>33547133</v>
      </c>
    </row>
    <row r="330" customFormat="false" ht="12.8" hidden="false" customHeight="false" outlineLevel="0" collapsed="false">
      <c r="A330" s="3" t="n">
        <v>7</v>
      </c>
      <c r="B330" s="3" t="s">
        <v>92</v>
      </c>
      <c r="C330" s="1" t="n">
        <v>4</v>
      </c>
      <c r="D330" s="1" t="s">
        <v>35</v>
      </c>
      <c r="E330" s="1" t="n">
        <v>11</v>
      </c>
      <c r="F330" s="1" t="n">
        <v>3</v>
      </c>
      <c r="G330" s="5" t="s">
        <v>36</v>
      </c>
      <c r="H330" s="5" t="n">
        <v>175644</v>
      </c>
      <c r="I330" s="5" t="n">
        <v>28871</v>
      </c>
      <c r="J330" s="5" t="n">
        <v>87585</v>
      </c>
      <c r="K330" s="5" t="n">
        <v>9803721</v>
      </c>
      <c r="L330" s="5" t="n">
        <v>9413</v>
      </c>
      <c r="M330" s="6" t="n">
        <f aca="false">H330 / (H330 + J330)</f>
        <v>0.667266904482409</v>
      </c>
      <c r="N330" s="6" t="n">
        <f aca="false">K330 / (K330+ I330)</f>
        <v>0.997063744737908</v>
      </c>
      <c r="O330" s="6" t="n">
        <f aca="false">I330 / (I330 + K330)</f>
        <v>0.00293625526209162</v>
      </c>
      <c r="P330" s="6" t="n">
        <f aca="false">J330 / (H330 + J330)</f>
        <v>0.332733095517591</v>
      </c>
      <c r="Q330" s="6" t="n">
        <f aca="false">100 * (J330 + I330) / (H330 + I330 + J330 + K330)</f>
        <v>1.15350698075966</v>
      </c>
      <c r="R330" s="1" t="n">
        <f aca="false">(2 * S330 * M330) / (S330 + M330)</f>
        <v>0.751026202367107</v>
      </c>
      <c r="S330" s="6" t="n">
        <f aca="false">H330 / (H330 + I330)</f>
        <v>0.858831870522944</v>
      </c>
      <c r="T330" s="3" t="n">
        <f aca="false">AVERAGE(M330:S330)</f>
        <v>0.680480721949959</v>
      </c>
      <c r="V330" s="1" t="n">
        <f aca="false">I330+J330</f>
        <v>116456</v>
      </c>
    </row>
    <row r="331" customFormat="false" ht="12.8" hidden="false" customHeight="false" outlineLevel="0" collapsed="false">
      <c r="A331" s="3" t="n">
        <v>7</v>
      </c>
      <c r="B331" s="3" t="s">
        <v>92</v>
      </c>
      <c r="C331" s="1" t="n">
        <v>4</v>
      </c>
      <c r="D331" s="1" t="s">
        <v>35</v>
      </c>
      <c r="E331" s="1" t="n">
        <v>12</v>
      </c>
      <c r="F331" s="1" t="n">
        <v>4</v>
      </c>
      <c r="G331" s="5" t="s">
        <v>37</v>
      </c>
      <c r="H331" s="5" t="n">
        <v>2925737</v>
      </c>
      <c r="I331" s="5" t="n">
        <v>783753</v>
      </c>
      <c r="J331" s="5" t="n">
        <v>235019</v>
      </c>
      <c r="K331" s="5" t="n">
        <v>46829953</v>
      </c>
      <c r="L331" s="5" t="n">
        <v>660061</v>
      </c>
      <c r="M331" s="6" t="n">
        <f aca="false">H331 / (H331 + J331)</f>
        <v>0.925644687536779</v>
      </c>
      <c r="N331" s="6" t="n">
        <f aca="false">K331 / (K331+ I331)</f>
        <v>0.983539340541986</v>
      </c>
      <c r="O331" s="6" t="n">
        <f aca="false">I331 / (I331 + K331)</f>
        <v>0.016460659458014</v>
      </c>
      <c r="P331" s="6" t="n">
        <f aca="false">J331 / (H331 + J331)</f>
        <v>0.0743553124632208</v>
      </c>
      <c r="Q331" s="6" t="n">
        <f aca="false">100 * (J331 + I331) / (H331 + I331 + J331 + K331)</f>
        <v>2.00646537623579</v>
      </c>
      <c r="R331" s="1" t="n">
        <f aca="false">(2 * S331 * M331) / (S331 + M331)</f>
        <v>0.851712442320115</v>
      </c>
      <c r="S331" s="6" t="n">
        <f aca="false">H331 / (H331 + I331)</f>
        <v>0.788716777778077</v>
      </c>
      <c r="T331" s="3" t="n">
        <f aca="false">AVERAGE(M331:S331)</f>
        <v>0.806699228047712</v>
      </c>
      <c r="V331" s="1" t="n">
        <f aca="false">I331+J331</f>
        <v>1018772</v>
      </c>
    </row>
    <row r="332" customFormat="false" ht="12.8" hidden="false" customHeight="false" outlineLevel="0" collapsed="false">
      <c r="A332" s="3" t="n">
        <v>7</v>
      </c>
      <c r="B332" s="3" t="s">
        <v>92</v>
      </c>
      <c r="C332" s="1" t="n">
        <v>4</v>
      </c>
      <c r="D332" s="1" t="s">
        <v>35</v>
      </c>
      <c r="E332" s="1" t="n">
        <v>13</v>
      </c>
      <c r="F332" s="1" t="n">
        <v>2</v>
      </c>
      <c r="G332" s="5" t="s">
        <v>39</v>
      </c>
      <c r="H332" s="5" t="n">
        <v>3893131</v>
      </c>
      <c r="I332" s="5" t="n">
        <v>381757</v>
      </c>
      <c r="J332" s="5" t="n">
        <v>205176</v>
      </c>
      <c r="K332" s="5" t="n">
        <v>115046585</v>
      </c>
      <c r="L332" s="5" t="n">
        <v>0</v>
      </c>
      <c r="M332" s="6" t="n">
        <f aca="false">H332 / (H332 + J332)</f>
        <v>0.949936400567356</v>
      </c>
      <c r="N332" s="6" t="n">
        <f aca="false">K332 / (K332+ I332)</f>
        <v>0.996692692683743</v>
      </c>
      <c r="O332" s="6" t="n">
        <f aca="false">I332 / (I332 + K332)</f>
        <v>0.00330730731625687</v>
      </c>
      <c r="P332" s="6" t="n">
        <f aca="false">J332 / (H332 + J332)</f>
        <v>0.0500635994326438</v>
      </c>
      <c r="Q332" s="6" t="n">
        <f aca="false">100 * (J332 + I332) / (H332 + I332 + J332 + K332)</f>
        <v>0.491047816458069</v>
      </c>
      <c r="R332" s="1" t="n">
        <f aca="false">(2 * S332 * M332) / (S332 + M332)</f>
        <v>0.929903340361714</v>
      </c>
      <c r="S332" s="6" t="n">
        <f aca="false">H332 / (H332 + I332)</f>
        <v>0.910697777345278</v>
      </c>
      <c r="T332" s="3" t="n">
        <f aca="false">AVERAGE(M332:S332)</f>
        <v>0.618806990595009</v>
      </c>
      <c r="V332" s="1" t="n">
        <f aca="false">I332+J332</f>
        <v>586933</v>
      </c>
    </row>
    <row r="333" customFormat="false" ht="12.8" hidden="false" customHeight="false" outlineLevel="0" collapsed="false">
      <c r="A333" s="3" t="n">
        <v>7</v>
      </c>
      <c r="B333" s="3" t="s">
        <v>92</v>
      </c>
      <c r="C333" s="1" t="n">
        <v>4</v>
      </c>
      <c r="D333" s="1" t="s">
        <v>35</v>
      </c>
      <c r="E333" s="1" t="n">
        <v>14</v>
      </c>
      <c r="F333" s="1" t="n">
        <v>1</v>
      </c>
      <c r="G333" s="5" t="s">
        <v>38</v>
      </c>
      <c r="H333" s="5" t="n">
        <v>3957857</v>
      </c>
      <c r="I333" s="5" t="n">
        <v>970480</v>
      </c>
      <c r="J333" s="5" t="n">
        <v>1532865</v>
      </c>
      <c r="K333" s="5" t="n">
        <v>110514219</v>
      </c>
      <c r="L333" s="5" t="n">
        <v>0</v>
      </c>
      <c r="M333" s="6" t="n">
        <f aca="false">H333 / (H333 + J333)</f>
        <v>0.720826332128999</v>
      </c>
      <c r="N333" s="6" t="n">
        <f aca="false">K333 / (K333+ I333)</f>
        <v>0.991294948914918</v>
      </c>
      <c r="O333" s="6" t="n">
        <f aca="false">I333 / (I333 + K333)</f>
        <v>0.00870505108508209</v>
      </c>
      <c r="P333" s="6" t="n">
        <f aca="false">J333 / (H333 + J333)</f>
        <v>0.279173667871001</v>
      </c>
      <c r="Q333" s="6" t="n">
        <f aca="false">100 * (J333 + I333) / (H333 + I333 + J333 + K333)</f>
        <v>2.14006068847574</v>
      </c>
      <c r="R333" s="1" t="n">
        <f aca="false">(2 * S333 * M333) / (S333 + M333)</f>
        <v>0.759734060436744</v>
      </c>
      <c r="S333" s="6" t="n">
        <f aca="false">H333 / (H333 + I333)</f>
        <v>0.803081648028534</v>
      </c>
      <c r="T333" s="3" t="n">
        <f aca="false">AVERAGE(M333:S333)</f>
        <v>0.814696628134432</v>
      </c>
      <c r="V333" s="1" t="n">
        <f aca="false">I333+J333</f>
        <v>2503345</v>
      </c>
    </row>
    <row r="334" customFormat="false" ht="12.8" hidden="false" customHeight="false" outlineLevel="0" collapsed="false">
      <c r="A334" s="3" t="n">
        <v>7</v>
      </c>
      <c r="B334" s="3" t="s">
        <v>92</v>
      </c>
      <c r="C334" s="1" t="n">
        <v>6</v>
      </c>
      <c r="D334" s="1" t="s">
        <v>40</v>
      </c>
      <c r="E334" s="1" t="n">
        <v>15</v>
      </c>
      <c r="F334" s="1" t="n">
        <v>2</v>
      </c>
      <c r="G334" s="5" t="s">
        <v>41</v>
      </c>
      <c r="H334" s="5" t="n">
        <v>105738</v>
      </c>
      <c r="I334" s="5" t="n">
        <v>2661</v>
      </c>
      <c r="J334" s="5" t="n">
        <v>119653</v>
      </c>
      <c r="K334" s="5" t="n">
        <v>2686529</v>
      </c>
      <c r="L334" s="5" t="n">
        <v>0</v>
      </c>
      <c r="M334" s="6" t="n">
        <f aca="false">H334 / (H334 + J334)</f>
        <v>0.469131420509248</v>
      </c>
      <c r="N334" s="6" t="n">
        <f aca="false">K334 / (K334+ I334)</f>
        <v>0.999010482710407</v>
      </c>
      <c r="O334" s="6" t="n">
        <f aca="false">I334 / (I334 + K334)</f>
        <v>0.000989517289592777</v>
      </c>
      <c r="P334" s="6" t="n">
        <f aca="false">J334 / (H334 + J334)</f>
        <v>0.530868579490752</v>
      </c>
      <c r="Q334" s="6" t="n">
        <f aca="false">100 * (J334 + I334) / (H334 + I334 + J334 + K334)</f>
        <v>4.19662380287252</v>
      </c>
      <c r="R334" s="1" t="n">
        <f aca="false">(2 * S334 * M334) / (S334 + M334)</f>
        <v>0.633560022768807</v>
      </c>
      <c r="S334" s="6" t="n">
        <f aca="false">H334 / (H334 + I334)</f>
        <v>0.975451803060914</v>
      </c>
      <c r="T334" s="3" t="n">
        <f aca="false">AVERAGE(M334:S334)</f>
        <v>1.11509080410032</v>
      </c>
      <c r="V334" s="1" t="n">
        <f aca="false">I334+J334</f>
        <v>122314</v>
      </c>
    </row>
    <row r="335" customFormat="false" ht="12.8" hidden="false" customHeight="false" outlineLevel="0" collapsed="false">
      <c r="A335" s="3" t="n">
        <v>7</v>
      </c>
      <c r="B335" s="3" t="s">
        <v>92</v>
      </c>
      <c r="C335" s="1" t="n">
        <v>6</v>
      </c>
      <c r="D335" s="1" t="s">
        <v>40</v>
      </c>
      <c r="E335" s="1" t="n">
        <v>16</v>
      </c>
      <c r="F335" s="1" t="n">
        <v>6</v>
      </c>
      <c r="G335" s="5" t="s">
        <v>42</v>
      </c>
      <c r="H335" s="5" t="n">
        <v>506193</v>
      </c>
      <c r="I335" s="5" t="n">
        <v>3347170</v>
      </c>
      <c r="J335" s="5" t="n">
        <v>185177</v>
      </c>
      <c r="K335" s="5" t="n">
        <v>88313059</v>
      </c>
      <c r="L335" s="5" t="n">
        <v>76595</v>
      </c>
      <c r="M335" s="6" t="n">
        <f aca="false">H335 / (H335 + J335)</f>
        <v>0.732159335811505</v>
      </c>
      <c r="N335" s="6" t="n">
        <f aca="false">K335 / (K335+ I335)</f>
        <v>0.963482853615825</v>
      </c>
      <c r="O335" s="6" t="n">
        <f aca="false">I335 / (I335 + K335)</f>
        <v>0.036517146384175</v>
      </c>
      <c r="P335" s="6" t="n">
        <f aca="false">J335 / (H335 + J335)</f>
        <v>0.267840664188495</v>
      </c>
      <c r="Q335" s="6" t="n">
        <f aca="false">100 * (J335 + I335) / (H335 + I335 + J335 + K335)</f>
        <v>3.82488991879827</v>
      </c>
      <c r="R335" s="1" t="n">
        <f aca="false">(2 * S335 * M335) / (S335 + M335)</f>
        <v>0.222760280967001</v>
      </c>
      <c r="S335" s="6" t="n">
        <f aca="false">H335 / (H335 + I335)</f>
        <v>0.131363954031842</v>
      </c>
      <c r="T335" s="3" t="n">
        <f aca="false">AVERAGE(M335:S335)</f>
        <v>0.882716307685301</v>
      </c>
      <c r="V335" s="1" t="n">
        <f aca="false">I335+J335</f>
        <v>3532347</v>
      </c>
    </row>
    <row r="336" customFormat="false" ht="12.8" hidden="false" customHeight="false" outlineLevel="0" collapsed="false">
      <c r="A336" s="3" t="n">
        <v>7</v>
      </c>
      <c r="B336" s="3" t="s">
        <v>92</v>
      </c>
      <c r="C336" s="1" t="n">
        <v>6</v>
      </c>
      <c r="D336" s="1" t="s">
        <v>40</v>
      </c>
      <c r="E336" s="1" t="n">
        <v>17</v>
      </c>
      <c r="F336" s="1" t="n">
        <v>4</v>
      </c>
      <c r="G336" s="5" t="s">
        <v>43</v>
      </c>
      <c r="H336" s="5" t="n">
        <v>656708</v>
      </c>
      <c r="I336" s="5" t="n">
        <v>5804</v>
      </c>
      <c r="J336" s="5" t="n">
        <v>48237</v>
      </c>
      <c r="K336" s="5" t="n">
        <v>13820193</v>
      </c>
      <c r="L336" s="5" t="n">
        <v>0</v>
      </c>
      <c r="M336" s="6" t="n">
        <f aca="false">H336 / (H336 + J336)</f>
        <v>0.931573385157707</v>
      </c>
      <c r="N336" s="6" t="n">
        <f aca="false">K336 / (K336+ I336)</f>
        <v>0.99958021110521</v>
      </c>
      <c r="O336" s="6" t="n">
        <f aca="false">I336 / (I336 + K336)</f>
        <v>0.00041978889479001</v>
      </c>
      <c r="P336" s="6" t="n">
        <f aca="false">J336 / (H336 + J336)</f>
        <v>0.0684266148422927</v>
      </c>
      <c r="Q336" s="6" t="n">
        <f aca="false">100 * (J336 + I336) / (H336 + I336 + J336 + K336)</f>
        <v>0.371902936506112</v>
      </c>
      <c r="R336" s="1" t="n">
        <f aca="false">(2 * S336 * M336) / (S336 + M336)</f>
        <v>0.960480658624001</v>
      </c>
      <c r="S336" s="6" t="n">
        <f aca="false">H336 / (H336 + I336)</f>
        <v>0.991239403965513</v>
      </c>
      <c r="T336" s="3" t="n">
        <f aca="false">AVERAGE(M336:S336)</f>
        <v>0.617660428442232</v>
      </c>
      <c r="V336" s="1" t="n">
        <f aca="false">I336+J336</f>
        <v>54041</v>
      </c>
    </row>
    <row r="337" customFormat="false" ht="12.8" hidden="false" customHeight="false" outlineLevel="0" collapsed="false">
      <c r="A337" s="3" t="n">
        <v>7</v>
      </c>
      <c r="B337" s="3" t="s">
        <v>92</v>
      </c>
      <c r="C337" s="1" t="n">
        <v>6</v>
      </c>
      <c r="D337" s="1" t="s">
        <v>40</v>
      </c>
      <c r="E337" s="1" t="n">
        <v>18</v>
      </c>
      <c r="F337" s="1" t="n">
        <v>1</v>
      </c>
      <c r="G337" s="5" t="s">
        <v>44</v>
      </c>
      <c r="H337" s="5" t="n">
        <v>718014</v>
      </c>
      <c r="I337" s="5" t="n">
        <v>205559</v>
      </c>
      <c r="J337" s="5" t="n">
        <v>30790</v>
      </c>
      <c r="K337" s="5" t="n">
        <v>14615870</v>
      </c>
      <c r="L337" s="5" t="n">
        <v>13830</v>
      </c>
      <c r="M337" s="6" t="n">
        <f aca="false">H337 / (H337 + J337)</f>
        <v>0.958881095720643</v>
      </c>
      <c r="N337" s="6" t="n">
        <f aca="false">K337 / (K337+ I337)</f>
        <v>0.986130959437177</v>
      </c>
      <c r="O337" s="6" t="n">
        <f aca="false">I337 / (I337 + K337)</f>
        <v>0.0138690405628229</v>
      </c>
      <c r="P337" s="6" t="n">
        <f aca="false">J337 / (H337 + J337)</f>
        <v>0.0411189042793575</v>
      </c>
      <c r="Q337" s="6" t="n">
        <f aca="false">100 * (J337 + I337) / (H337 + I337 + J337 + K337)</f>
        <v>1.517954162921</v>
      </c>
      <c r="R337" s="1" t="n">
        <f aca="false">(2 * S337 * M337) / (S337 + M337)</f>
        <v>0.858674808371557</v>
      </c>
      <c r="S337" s="6" t="n">
        <f aca="false">H337 / (H337 + I337)</f>
        <v>0.777430695786906</v>
      </c>
      <c r="T337" s="3" t="n">
        <f aca="false">AVERAGE(M337:S337)</f>
        <v>0.73629423815421</v>
      </c>
      <c r="V337" s="1" t="n">
        <f aca="false">I337+J337</f>
        <v>236349</v>
      </c>
    </row>
    <row r="338" customFormat="false" ht="12.8" hidden="false" customHeight="false" outlineLevel="0" collapsed="false">
      <c r="A338" s="3" t="n">
        <v>7</v>
      </c>
      <c r="B338" s="3" t="s">
        <v>92</v>
      </c>
      <c r="C338" s="1" t="n">
        <v>6</v>
      </c>
      <c r="D338" s="1" t="s">
        <v>40</v>
      </c>
      <c r="E338" s="1" t="n">
        <v>19</v>
      </c>
      <c r="F338" s="1" t="n">
        <v>5</v>
      </c>
      <c r="G338" s="5" t="s">
        <v>45</v>
      </c>
      <c r="H338" s="5" t="n">
        <v>881616</v>
      </c>
      <c r="I338" s="5" t="n">
        <v>15065</v>
      </c>
      <c r="J338" s="5" t="n">
        <v>564595</v>
      </c>
      <c r="K338" s="5" t="n">
        <v>6597774</v>
      </c>
      <c r="L338" s="5" t="n">
        <v>50</v>
      </c>
      <c r="M338" s="6" t="n">
        <f aca="false">H338 / (H338 + J338)</f>
        <v>0.609603992778371</v>
      </c>
      <c r="N338" s="6" t="n">
        <f aca="false">K338 / (K338+ I338)</f>
        <v>0.997721855923001</v>
      </c>
      <c r="O338" s="6" t="n">
        <f aca="false">I338 / (I338 + K338)</f>
        <v>0.0022781440769993</v>
      </c>
      <c r="P338" s="6" t="n">
        <f aca="false">J338 / (H338 + J338)</f>
        <v>0.390396007221629</v>
      </c>
      <c r="Q338" s="6" t="n">
        <f aca="false">100 * (J338 + I338) / (H338 + I338 + J338 + K338)</f>
        <v>7.19265918439518</v>
      </c>
      <c r="R338" s="1" t="n">
        <f aca="false">(2 * S338 * M338) / (S338 + M338)</f>
        <v>0.752587827351837</v>
      </c>
      <c r="S338" s="6" t="n">
        <f aca="false">H338 / (H338 + I338)</f>
        <v>0.983199153322084</v>
      </c>
      <c r="T338" s="3" t="n">
        <f aca="false">AVERAGE(M338:S338)</f>
        <v>1.56120659500987</v>
      </c>
      <c r="V338" s="1" t="n">
        <f aca="false">I338+J338</f>
        <v>579660</v>
      </c>
    </row>
    <row r="339" customFormat="false" ht="12.8" hidden="false" customHeight="false" outlineLevel="0" collapsed="false">
      <c r="A339" s="3" t="n">
        <v>7</v>
      </c>
      <c r="B339" s="3" t="s">
        <v>92</v>
      </c>
      <c r="C339" s="1" t="n">
        <v>6</v>
      </c>
      <c r="D339" s="1" t="s">
        <v>40</v>
      </c>
      <c r="E339" s="1" t="n">
        <v>20</v>
      </c>
      <c r="F339" s="1" t="n">
        <v>3</v>
      </c>
      <c r="G339" s="5" t="s">
        <v>46</v>
      </c>
      <c r="H339" s="5" t="n">
        <v>4361585</v>
      </c>
      <c r="I339" s="5" t="n">
        <v>114248</v>
      </c>
      <c r="J339" s="5" t="n">
        <v>3027095</v>
      </c>
      <c r="K339" s="5" t="n">
        <v>161714650</v>
      </c>
      <c r="L339" s="5" t="n">
        <v>0</v>
      </c>
      <c r="M339" s="6" t="n">
        <f aca="false">H339 / (H339 + J339)</f>
        <v>0.590306387609153</v>
      </c>
      <c r="N339" s="6" t="n">
        <f aca="false">K339 / (K339+ I339)</f>
        <v>0.999294019786256</v>
      </c>
      <c r="O339" s="6" t="n">
        <f aca="false">I339 / (I339 + K339)</f>
        <v>0.000705980213744025</v>
      </c>
      <c r="P339" s="6" t="n">
        <f aca="false">J339 / (H339 + J339)</f>
        <v>0.409693612390847</v>
      </c>
      <c r="Q339" s="6" t="n">
        <f aca="false">100 * (J339 + I339) / (H339 + I339 + J339 + K339)</f>
        <v>1.85639283881016</v>
      </c>
      <c r="R339" s="1" t="n">
        <f aca="false">(2 * S339 * M339) / (S339 + M339)</f>
        <v>0.735232031858366</v>
      </c>
      <c r="S339" s="6" t="n">
        <f aca="false">H339 / (H339 + I339)</f>
        <v>0.974474472126194</v>
      </c>
      <c r="T339" s="3" t="n">
        <f aca="false">AVERAGE(M339:S339)</f>
        <v>0.795157048970675</v>
      </c>
      <c r="V339" s="1" t="n">
        <f aca="false">I339+J339</f>
        <v>3141343</v>
      </c>
    </row>
    <row r="340" customFormat="false" ht="12.8" hidden="false" customHeight="false" outlineLevel="0" collapsed="false">
      <c r="A340" s="3" t="n">
        <v>7</v>
      </c>
      <c r="B340" s="3" t="s">
        <v>92</v>
      </c>
      <c r="C340" s="1" t="n">
        <v>9</v>
      </c>
      <c r="D340" s="1" t="s">
        <v>47</v>
      </c>
      <c r="E340" s="1" t="n">
        <v>21</v>
      </c>
      <c r="F340" s="1" t="n">
        <v>1</v>
      </c>
      <c r="G340" s="5" t="s">
        <v>48</v>
      </c>
      <c r="H340" s="5" t="n">
        <v>1939781</v>
      </c>
      <c r="I340" s="5" t="n">
        <v>49056</v>
      </c>
      <c r="J340" s="5" t="n">
        <v>84816</v>
      </c>
      <c r="K340" s="5" t="n">
        <v>99778731</v>
      </c>
      <c r="L340" s="5" t="n">
        <v>0</v>
      </c>
      <c r="M340" s="6" t="n">
        <f aca="false">H340 / (H340 + J340)</f>
        <v>0.958107218374817</v>
      </c>
      <c r="N340" s="6" t="n">
        <f aca="false">K340 / (K340+ I340)</f>
        <v>0.999508593734528</v>
      </c>
      <c r="O340" s="6" t="n">
        <f aca="false">I340 / (I340 + K340)</f>
        <v>0.000491406265471957</v>
      </c>
      <c r="P340" s="6" t="n">
        <f aca="false">J340 / (H340 + J340)</f>
        <v>0.0418927816251827</v>
      </c>
      <c r="Q340" s="6" t="n">
        <f aca="false">100 * (J340 + I340) / (H340 + I340 + J340 + K340)</f>
        <v>0.131437276912438</v>
      </c>
      <c r="R340" s="1" t="n">
        <f aca="false">(2 * S340 * M340) / (S340 + M340)</f>
        <v>0.966644026038549</v>
      </c>
      <c r="S340" s="6" t="n">
        <f aca="false">H340 / (H340 + I340)</f>
        <v>0.975334328554829</v>
      </c>
      <c r="T340" s="3" t="n">
        <f aca="false">AVERAGE(M340:S340)</f>
        <v>0.581916518786545</v>
      </c>
      <c r="V340" s="1" t="n">
        <f aca="false">I340+J340</f>
        <v>133872</v>
      </c>
    </row>
    <row r="341" customFormat="false" ht="12.8" hidden="false" customHeight="false" outlineLevel="0" collapsed="false">
      <c r="A341" s="3" t="n">
        <v>7</v>
      </c>
      <c r="B341" s="3" t="s">
        <v>92</v>
      </c>
      <c r="C341" s="1" t="n">
        <v>9</v>
      </c>
      <c r="D341" s="1" t="s">
        <v>47</v>
      </c>
      <c r="E341" s="1" t="n">
        <v>22</v>
      </c>
      <c r="F341" s="1" t="n">
        <v>3</v>
      </c>
      <c r="G341" s="5" t="s">
        <v>49</v>
      </c>
      <c r="H341" s="5" t="n">
        <v>2691866</v>
      </c>
      <c r="I341" s="5" t="n">
        <v>300827</v>
      </c>
      <c r="J341" s="5" t="n">
        <v>259343</v>
      </c>
      <c r="K341" s="5" t="n">
        <v>76714675</v>
      </c>
      <c r="L341" s="5" t="n">
        <v>214523</v>
      </c>
      <c r="M341" s="6" t="n">
        <f aca="false">H341 / (H341 + J341)</f>
        <v>0.912123133265045</v>
      </c>
      <c r="N341" s="6" t="n">
        <f aca="false">K341 / (K341+ I341)</f>
        <v>0.996093942229968</v>
      </c>
      <c r="O341" s="6" t="n">
        <f aca="false">I341 / (I341 + K341)</f>
        <v>0.0039060577700318</v>
      </c>
      <c r="P341" s="6" t="n">
        <f aca="false">J341 / (H341 + J341)</f>
        <v>0.0878768667349551</v>
      </c>
      <c r="Q341" s="6" t="n">
        <f aca="false">100 * (J341 + I341) / (H341 + I341 + J341 + K341)</f>
        <v>0.700503988465901</v>
      </c>
      <c r="R341" s="1" t="n">
        <f aca="false">(2 * S341 * M341) / (S341 + M341)</f>
        <v>0.905757194516329</v>
      </c>
      <c r="S341" s="6" t="n">
        <f aca="false">H341 / (H341 + I341)</f>
        <v>0.899479498899486</v>
      </c>
      <c r="T341" s="3" t="n">
        <f aca="false">AVERAGE(M341:S341)</f>
        <v>0.643677240268817</v>
      </c>
      <c r="V341" s="1" t="n">
        <f aca="false">I341+J341</f>
        <v>560170</v>
      </c>
    </row>
    <row r="342" customFormat="false" ht="12.8" hidden="false" customHeight="false" outlineLevel="0" collapsed="false">
      <c r="A342" s="3" t="n">
        <v>7</v>
      </c>
      <c r="B342" s="3" t="s">
        <v>92</v>
      </c>
      <c r="C342" s="1" t="n">
        <v>9</v>
      </c>
      <c r="D342" s="1" t="s">
        <v>47</v>
      </c>
      <c r="E342" s="1" t="n">
        <v>23</v>
      </c>
      <c r="F342" s="1" t="n">
        <v>2</v>
      </c>
      <c r="G342" s="5" t="s">
        <v>51</v>
      </c>
      <c r="H342" s="5" t="n">
        <v>4883610</v>
      </c>
      <c r="I342" s="5" t="n">
        <v>912651</v>
      </c>
      <c r="J342" s="5" t="n">
        <v>21746</v>
      </c>
      <c r="K342" s="5" t="n">
        <v>81088009</v>
      </c>
      <c r="L342" s="5" t="n">
        <v>876112</v>
      </c>
      <c r="M342" s="6" t="n">
        <f aca="false">H342 / (H342 + J342)</f>
        <v>0.995566886480818</v>
      </c>
      <c r="N342" s="6" t="n">
        <f aca="false">K342 / (K342+ I342)</f>
        <v>0.98887019933742</v>
      </c>
      <c r="O342" s="6" t="n">
        <f aca="false">I342 / (I342 + K342)</f>
        <v>0.01112980066258</v>
      </c>
      <c r="P342" s="6" t="n">
        <f aca="false">J342 / (H342 + J342)</f>
        <v>0.00443311351918189</v>
      </c>
      <c r="Q342" s="6" t="n">
        <f aca="false">100 * (J342 + I342) / (H342 + I342 + J342 + K342)</f>
        <v>1.07518103234648</v>
      </c>
      <c r="R342" s="1" t="n">
        <f aca="false">(2 * S342 * M342) / (S342 + M342)</f>
        <v>0.912686372536038</v>
      </c>
      <c r="S342" s="6" t="n">
        <f aca="false">H342 / (H342 + I342)</f>
        <v>0.842544875049622</v>
      </c>
      <c r="T342" s="3" t="n">
        <f aca="false">AVERAGE(M342:S342)</f>
        <v>0.690058897133163</v>
      </c>
      <c r="V342" s="1" t="n">
        <f aca="false">I342+J342</f>
        <v>934397</v>
      </c>
    </row>
    <row r="343" customFormat="false" ht="12.8" hidden="false" customHeight="false" outlineLevel="0" collapsed="false">
      <c r="A343" s="3" t="n">
        <v>7</v>
      </c>
      <c r="B343" s="3" t="s">
        <v>92</v>
      </c>
      <c r="C343" s="1" t="n">
        <v>9</v>
      </c>
      <c r="D343" s="1" t="s">
        <v>47</v>
      </c>
      <c r="E343" s="1" t="n">
        <v>24</v>
      </c>
      <c r="F343" s="1" t="n">
        <v>6</v>
      </c>
      <c r="G343" s="5" t="s">
        <v>50</v>
      </c>
      <c r="H343" s="5" t="n">
        <v>5026274</v>
      </c>
      <c r="I343" s="5" t="n">
        <v>1808279</v>
      </c>
      <c r="J343" s="5" t="n">
        <v>130514</v>
      </c>
      <c r="K343" s="5" t="n">
        <v>79031439</v>
      </c>
      <c r="L343" s="5" t="n">
        <v>1753262</v>
      </c>
      <c r="M343" s="6" t="n">
        <f aca="false">H343 / (H343 + J343)</f>
        <v>0.974690834682364</v>
      </c>
      <c r="N343" s="6" t="n">
        <f aca="false">K343 / (K343+ I343)</f>
        <v>0.977631304948392</v>
      </c>
      <c r="O343" s="6" t="n">
        <f aca="false">I343 / (I343 + K343)</f>
        <v>0.0223686950516082</v>
      </c>
      <c r="P343" s="6" t="n">
        <f aca="false">J343 / (H343 + J343)</f>
        <v>0.0253091653176357</v>
      </c>
      <c r="Q343" s="6" t="n">
        <f aca="false">100 * (J343 + I343) / (H343 + I343 + J343 + K343)</f>
        <v>2.25450206081628</v>
      </c>
      <c r="R343" s="1" t="n">
        <f aca="false">(2 * S343 * M343) / (S343 + M343)</f>
        <v>0.838317249088321</v>
      </c>
      <c r="S343" s="6" t="n">
        <f aca="false">H343 / (H343 + I343)</f>
        <v>0.7354210289978</v>
      </c>
      <c r="T343" s="3" t="n">
        <f aca="false">AVERAGE(M343:S343)</f>
        <v>0.832605762700343</v>
      </c>
      <c r="V343" s="1" t="n">
        <f aca="false">I343+J343</f>
        <v>1938793</v>
      </c>
    </row>
    <row r="344" customFormat="false" ht="12.8" hidden="false" customHeight="false" outlineLevel="0" collapsed="false">
      <c r="A344" s="3" t="n">
        <v>7</v>
      </c>
      <c r="B344" s="3" t="s">
        <v>92</v>
      </c>
      <c r="C344" s="1" t="n">
        <v>9</v>
      </c>
      <c r="D344" s="1" t="s">
        <v>47</v>
      </c>
      <c r="E344" s="1" t="n">
        <v>25</v>
      </c>
      <c r="F344" s="1" t="n">
        <v>5</v>
      </c>
      <c r="G344" s="5" t="s">
        <v>52</v>
      </c>
      <c r="H344" s="5" t="n">
        <v>9832609</v>
      </c>
      <c r="I344" s="5" t="n">
        <v>1529338</v>
      </c>
      <c r="J344" s="5" t="n">
        <v>542584</v>
      </c>
      <c r="K344" s="5" t="n">
        <v>516373437</v>
      </c>
      <c r="L344" s="5" t="n">
        <v>418330</v>
      </c>
      <c r="M344" s="6" t="n">
        <f aca="false">H344 / (H344 + J344)</f>
        <v>0.947703719824778</v>
      </c>
      <c r="N344" s="6" t="n">
        <f aca="false">K344 / (K344+ I344)</f>
        <v>0.997047055791504</v>
      </c>
      <c r="O344" s="6" t="n">
        <f aca="false">I344 / (I344 + K344)</f>
        <v>0.0029529442084955</v>
      </c>
      <c r="P344" s="6" t="n">
        <f aca="false">J344 / (H344 + J344)</f>
        <v>0.0522962801752218</v>
      </c>
      <c r="Q344" s="6" t="n">
        <f aca="false">100 * (J344 + I344) / (H344 + I344 + J344 + K344)</f>
        <v>0.392202992648749</v>
      </c>
      <c r="R344" s="1" t="n">
        <f aca="false">(2 * S344 * M344) / (S344 + M344)</f>
        <v>0.904682860762732</v>
      </c>
      <c r="S344" s="6" t="n">
        <f aca="false">H344 / (H344 + I344)</f>
        <v>0.865398245564779</v>
      </c>
      <c r="T344" s="3" t="n">
        <f aca="false">AVERAGE(M344:S344)</f>
        <v>0.594612014139466</v>
      </c>
      <c r="V344" s="1" t="n">
        <f aca="false">I344+J344</f>
        <v>2071922</v>
      </c>
    </row>
    <row r="345" customFormat="false" ht="12.8" hidden="false" customHeight="false" outlineLevel="0" collapsed="false">
      <c r="A345" s="3" t="n">
        <v>7</v>
      </c>
      <c r="B345" s="3" t="s">
        <v>92</v>
      </c>
      <c r="C345" s="1" t="n">
        <v>9</v>
      </c>
      <c r="D345" s="1" t="s">
        <v>47</v>
      </c>
      <c r="E345" s="1" t="n">
        <v>26</v>
      </c>
      <c r="F345" s="1" t="n">
        <v>4</v>
      </c>
      <c r="G345" s="5" t="s">
        <v>53</v>
      </c>
      <c r="H345" s="5" t="n">
        <v>55417527</v>
      </c>
      <c r="I345" s="5" t="n">
        <v>5767468</v>
      </c>
      <c r="J345" s="5" t="n">
        <v>13316138</v>
      </c>
      <c r="K345" s="5" t="n">
        <v>917535074</v>
      </c>
      <c r="L345" s="5" t="n">
        <v>0</v>
      </c>
      <c r="M345" s="6" t="n">
        <f aca="false">H345 / (H345 + J345)</f>
        <v>0.806264688489985</v>
      </c>
      <c r="N345" s="6" t="n">
        <f aca="false">K345 / (K345+ I345)</f>
        <v>0.993753436454852</v>
      </c>
      <c r="O345" s="6" t="n">
        <f aca="false">I345 / (I345 + K345)</f>
        <v>0.00624656354514835</v>
      </c>
      <c r="P345" s="6" t="n">
        <f aca="false">J345 / (H345 + J345)</f>
        <v>0.193735311510015</v>
      </c>
      <c r="Q345" s="6" t="n">
        <f aca="false">100 * (J345 + I345) / (H345 + I345 + J345 + K345)</f>
        <v>1.92368039244358</v>
      </c>
      <c r="R345" s="1" t="n">
        <f aca="false">(2 * S345 * M345) / (S345 + M345)</f>
        <v>0.853111123529137</v>
      </c>
      <c r="S345" s="6" t="n">
        <f aca="false">H345 / (H345 + I345)</f>
        <v>0.905737215472519</v>
      </c>
      <c r="T345" s="3" t="n">
        <f aca="false">AVERAGE(M345:S345)</f>
        <v>0.811789818777891</v>
      </c>
      <c r="V345" s="1" t="n">
        <f aca="false">I345+J345</f>
        <v>19083606</v>
      </c>
    </row>
    <row r="346" customFormat="false" ht="12.8" hidden="false" customHeight="false" outlineLevel="0" collapsed="false">
      <c r="A346" s="3" t="n">
        <v>7</v>
      </c>
      <c r="B346" s="3" t="s">
        <v>92</v>
      </c>
      <c r="C346" s="1" t="n">
        <v>10</v>
      </c>
      <c r="D346" s="1" t="s">
        <v>54</v>
      </c>
      <c r="E346" s="1" t="n">
        <v>27</v>
      </c>
      <c r="F346" s="1" t="n">
        <v>6</v>
      </c>
      <c r="G346" s="5" t="s">
        <v>55</v>
      </c>
      <c r="H346" s="5" t="n">
        <v>426120</v>
      </c>
      <c r="I346" s="5" t="n">
        <v>47698</v>
      </c>
      <c r="J346" s="5" t="n">
        <v>289017</v>
      </c>
      <c r="K346" s="5" t="n">
        <v>34447442</v>
      </c>
      <c r="L346" s="5" t="n">
        <v>0</v>
      </c>
      <c r="M346" s="6" t="n">
        <f aca="false">H346 / (H346 + J346)</f>
        <v>0.595857856606496</v>
      </c>
      <c r="N346" s="6" t="n">
        <f aca="false">K346 / (K346+ I346)</f>
        <v>0.998617254488603</v>
      </c>
      <c r="O346" s="6" t="n">
        <f aca="false">I346 / (I346 + K346)</f>
        <v>0.00138274551139668</v>
      </c>
      <c r="P346" s="6" t="n">
        <f aca="false">J346 / (H346 + J346)</f>
        <v>0.404142143393504</v>
      </c>
      <c r="Q346" s="6" t="n">
        <f aca="false">100 * (J346 + I346) / (H346 + I346 + J346 + K346)</f>
        <v>0.956297503708931</v>
      </c>
      <c r="R346" s="1" t="n">
        <f aca="false">(2 * S346 * M346) / (S346 + M346)</f>
        <v>0.716797523876009</v>
      </c>
      <c r="S346" s="6" t="n">
        <f aca="false">H346 / (H346 + I346)</f>
        <v>0.899332655154511</v>
      </c>
      <c r="T346" s="3" t="n">
        <f aca="false">AVERAGE(M346:S346)</f>
        <v>0.653203954677064</v>
      </c>
      <c r="V346" s="1" t="n">
        <f aca="false">I346+J346</f>
        <v>336715</v>
      </c>
    </row>
    <row r="347" customFormat="false" ht="12.8" hidden="false" customHeight="false" outlineLevel="0" collapsed="false">
      <c r="A347" s="3" t="n">
        <v>7</v>
      </c>
      <c r="B347" s="3" t="s">
        <v>92</v>
      </c>
      <c r="C347" s="1" t="n">
        <v>10</v>
      </c>
      <c r="D347" s="1" t="s">
        <v>54</v>
      </c>
      <c r="E347" s="1" t="n">
        <v>28</v>
      </c>
      <c r="F347" s="1" t="n">
        <v>3</v>
      </c>
      <c r="G347" s="5" t="s">
        <v>56</v>
      </c>
      <c r="H347" s="5" t="n">
        <v>2047823</v>
      </c>
      <c r="I347" s="5" t="n">
        <v>89171</v>
      </c>
      <c r="J347" s="5" t="n">
        <v>5925258</v>
      </c>
      <c r="K347" s="5" t="n">
        <v>408069243</v>
      </c>
      <c r="L347" s="5" t="n">
        <v>0</v>
      </c>
      <c r="M347" s="6" t="n">
        <f aca="false">H347 / (H347 + J347)</f>
        <v>0.256842116617152</v>
      </c>
      <c r="N347" s="6" t="n">
        <f aca="false">K347 / (K347+ I347)</f>
        <v>0.999781528453313</v>
      </c>
      <c r="O347" s="6" t="n">
        <f aca="false">I347 / (I347 + K347)</f>
        <v>0.000218471546687262</v>
      </c>
      <c r="P347" s="6" t="n">
        <f aca="false">J347 / (H347 + J347)</f>
        <v>0.743157883382848</v>
      </c>
      <c r="Q347" s="6" t="n">
        <f aca="false">100 * (J347 + I347) / (H347 + I347 + J347 + K347)</f>
        <v>1.44531934551121</v>
      </c>
      <c r="R347" s="1" t="n">
        <f aca="false">(2 * S347 * M347) / (S347 + M347)</f>
        <v>0.405105402284355</v>
      </c>
      <c r="S347" s="6" t="n">
        <f aca="false">H347 / (H347 + I347)</f>
        <v>0.958272695197085</v>
      </c>
      <c r="T347" s="3" t="n">
        <f aca="false">AVERAGE(M347:S347)</f>
        <v>0.686956777570378</v>
      </c>
      <c r="V347" s="1" t="n">
        <f aca="false">I347+J347</f>
        <v>6014429</v>
      </c>
    </row>
    <row r="348" customFormat="false" ht="12.8" hidden="false" customHeight="false" outlineLevel="0" collapsed="false">
      <c r="A348" s="3" t="n">
        <v>7</v>
      </c>
      <c r="B348" s="3" t="s">
        <v>92</v>
      </c>
      <c r="C348" s="1" t="n">
        <v>10</v>
      </c>
      <c r="D348" s="1" t="s">
        <v>54</v>
      </c>
      <c r="E348" s="1" t="n">
        <v>29</v>
      </c>
      <c r="F348" s="1" t="n">
        <v>1</v>
      </c>
      <c r="G348" s="5" t="s">
        <v>57</v>
      </c>
      <c r="H348" s="5" t="n">
        <v>10456259</v>
      </c>
      <c r="I348" s="5" t="n">
        <v>517507</v>
      </c>
      <c r="J348" s="5" t="n">
        <v>1883898</v>
      </c>
      <c r="K348" s="5" t="n">
        <v>359469518</v>
      </c>
      <c r="L348" s="5" t="n">
        <v>0</v>
      </c>
      <c r="M348" s="6" t="n">
        <f aca="false">H348 / (H348 + J348)</f>
        <v>0.847335977978238</v>
      </c>
      <c r="N348" s="6" t="n">
        <f aca="false">K348 / (K348+ I348)</f>
        <v>0.998562428743091</v>
      </c>
      <c r="O348" s="6" t="n">
        <f aca="false">I348 / (I348 + K348)</f>
        <v>0.0014375712569085</v>
      </c>
      <c r="P348" s="6" t="n">
        <f aca="false">J348 / (H348 + J348)</f>
        <v>0.152664022021762</v>
      </c>
      <c r="Q348" s="6" t="n">
        <f aca="false">100 * (J348 + I348) / (H348 + I348 + J348 + K348)</f>
        <v>0.644971712003557</v>
      </c>
      <c r="R348" s="1" t="n">
        <f aca="false">(2 * S348 * M348) / (S348 + M348)</f>
        <v>0.896996957569089</v>
      </c>
      <c r="S348" s="6" t="n">
        <f aca="false">H348 / (H348 + I348)</f>
        <v>0.952841440212959</v>
      </c>
      <c r="T348" s="3" t="n">
        <f aca="false">AVERAGE(M348:S348)</f>
        <v>0.642115729969372</v>
      </c>
      <c r="V348" s="1" t="n">
        <f aca="false">I348+J348</f>
        <v>2401405</v>
      </c>
    </row>
    <row r="349" customFormat="false" ht="12.8" hidden="false" customHeight="false" outlineLevel="0" collapsed="false">
      <c r="A349" s="3" t="n">
        <v>7</v>
      </c>
      <c r="B349" s="3" t="s">
        <v>92</v>
      </c>
      <c r="C349" s="1" t="n">
        <v>10</v>
      </c>
      <c r="D349" s="1" t="s">
        <v>54</v>
      </c>
      <c r="E349" s="1" t="n">
        <v>30</v>
      </c>
      <c r="F349" s="1" t="n">
        <v>4</v>
      </c>
      <c r="G349" s="5" t="s">
        <v>58</v>
      </c>
      <c r="H349" s="5" t="n">
        <v>14931269</v>
      </c>
      <c r="I349" s="5" t="n">
        <v>452250</v>
      </c>
      <c r="J349" s="5" t="n">
        <v>4533028</v>
      </c>
      <c r="K349" s="5" t="n">
        <v>206732017</v>
      </c>
      <c r="L349" s="5" t="n">
        <v>0</v>
      </c>
      <c r="M349" s="6" t="n">
        <f aca="false">H349 / (H349 + J349)</f>
        <v>0.767110623106501</v>
      </c>
      <c r="N349" s="6" t="n">
        <f aca="false">K349 / (K349+ I349)</f>
        <v>0.997817160508621</v>
      </c>
      <c r="O349" s="6" t="n">
        <f aca="false">I349 / (I349 + K349)</f>
        <v>0.00218283949137895</v>
      </c>
      <c r="P349" s="6" t="n">
        <f aca="false">J349 / (H349 + J349)</f>
        <v>0.232889376893499</v>
      </c>
      <c r="Q349" s="6" t="n">
        <f aca="false">100 * (J349 + I349) / (H349 + I349 + J349 + K349)</f>
        <v>2.19956302039487</v>
      </c>
      <c r="R349" s="1" t="n">
        <f aca="false">(2 * S349 * M349) / (S349 + M349)</f>
        <v>0.856941450792784</v>
      </c>
      <c r="S349" s="6" t="n">
        <f aca="false">H349 / (H349 + I349)</f>
        <v>0.970601654926938</v>
      </c>
      <c r="T349" s="3" t="n">
        <f aca="false">AVERAGE(M349:S349)</f>
        <v>0.861015160873513</v>
      </c>
      <c r="V349" s="1" t="n">
        <f aca="false">I349+J349</f>
        <v>4985278</v>
      </c>
    </row>
    <row r="350" customFormat="false" ht="12.8" hidden="false" customHeight="false" outlineLevel="0" collapsed="false">
      <c r="A350" s="3" t="n">
        <v>7</v>
      </c>
      <c r="B350" s="3" t="s">
        <v>92</v>
      </c>
      <c r="C350" s="1" t="n">
        <v>10</v>
      </c>
      <c r="D350" s="1" t="s">
        <v>54</v>
      </c>
      <c r="E350" s="1" t="n">
        <v>31</v>
      </c>
      <c r="F350" s="1" t="n">
        <v>2</v>
      </c>
      <c r="G350" s="5" t="s">
        <v>59</v>
      </c>
      <c r="H350" s="5" t="n">
        <v>46409771</v>
      </c>
      <c r="I350" s="5" t="n">
        <v>1077435</v>
      </c>
      <c r="J350" s="5" t="n">
        <v>15551494</v>
      </c>
      <c r="K350" s="5" t="n">
        <v>258403080</v>
      </c>
      <c r="L350" s="5" t="n">
        <v>0</v>
      </c>
      <c r="M350" s="6" t="n">
        <f aca="false">H350 / (H350 + J350)</f>
        <v>0.749012645238925</v>
      </c>
      <c r="N350" s="6" t="n">
        <f aca="false">K350 / (K350+ I350)</f>
        <v>0.995847722901275</v>
      </c>
      <c r="O350" s="6" t="n">
        <f aca="false">I350 / (I350 + K350)</f>
        <v>0.00415227709872551</v>
      </c>
      <c r="P350" s="6" t="n">
        <f aca="false">J350 / (H350 + J350)</f>
        <v>0.250987354761075</v>
      </c>
      <c r="Q350" s="6" t="n">
        <f aca="false">100 * (J350 + I350) / (H350 + I350 + J350 + K350)</f>
        <v>5.1732319924311</v>
      </c>
      <c r="R350" s="1" t="n">
        <f aca="false">(2 * S350 * M350) / (S350 + M350)</f>
        <v>0.848066136986053</v>
      </c>
      <c r="S350" s="6" t="n">
        <f aca="false">H350 / (H350 + I350)</f>
        <v>0.977311046684869</v>
      </c>
      <c r="T350" s="3" t="n">
        <f aca="false">AVERAGE(M350:S350)</f>
        <v>1.285515596586</v>
      </c>
      <c r="V350" s="1" t="n">
        <f aca="false">I350+J350</f>
        <v>16628929</v>
      </c>
    </row>
    <row r="351" customFormat="false" ht="12.8" hidden="false" customHeight="false" outlineLevel="0" collapsed="false">
      <c r="A351" s="3" t="n">
        <v>7</v>
      </c>
      <c r="B351" s="3" t="s">
        <v>92</v>
      </c>
      <c r="C351" s="1" t="n">
        <v>2</v>
      </c>
      <c r="D351" s="1" t="s">
        <v>60</v>
      </c>
      <c r="E351" s="1" t="n">
        <v>32</v>
      </c>
      <c r="F351" s="1" t="n">
        <v>4</v>
      </c>
      <c r="G351" s="5" t="s">
        <v>61</v>
      </c>
      <c r="H351" s="5" t="n">
        <v>8474359</v>
      </c>
      <c r="I351" s="5" t="n">
        <v>2226939</v>
      </c>
      <c r="J351" s="5" t="n">
        <v>5541507</v>
      </c>
      <c r="K351" s="5" t="n">
        <v>917412575</v>
      </c>
      <c r="L351" s="5" t="n">
        <v>0</v>
      </c>
      <c r="M351" s="6" t="n">
        <f aca="false">H351 / (H351 + J351)</f>
        <v>0.604626142972543</v>
      </c>
      <c r="N351" s="6" t="n">
        <f aca="false">K351 / (K351+ I351)</f>
        <v>0.997578465294174</v>
      </c>
      <c r="O351" s="6" t="n">
        <f aca="false">I351 / (I351 + K351)</f>
        <v>0.00242153470582605</v>
      </c>
      <c r="P351" s="6" t="n">
        <f aca="false">J351 / (H351 + J351)</f>
        <v>0.395373857027457</v>
      </c>
      <c r="Q351" s="6" t="n">
        <f aca="false">100 * (J351 + I351) / (H351 + I351 + J351 + K351)</f>
        <v>0.832046402388856</v>
      </c>
      <c r="R351" s="1" t="n">
        <f aca="false">(2 * S351 * M351) / (S351 + M351)</f>
        <v>0.685706418422437</v>
      </c>
      <c r="S351" s="6" t="n">
        <f aca="false">H351 / (H351 + I351)</f>
        <v>0.791900104080832</v>
      </c>
      <c r="T351" s="3" t="n">
        <f aca="false">AVERAGE(M351:S351)</f>
        <v>0.615664703556018</v>
      </c>
      <c r="V351" s="1" t="n">
        <f aca="false">I351+J351</f>
        <v>7768446</v>
      </c>
    </row>
    <row r="352" customFormat="false" ht="12.8" hidden="false" customHeight="false" outlineLevel="0" collapsed="false">
      <c r="A352" s="3" t="n">
        <v>7</v>
      </c>
      <c r="B352" s="3" t="s">
        <v>92</v>
      </c>
      <c r="C352" s="1" t="n">
        <v>2</v>
      </c>
      <c r="D352" s="1" t="s">
        <v>60</v>
      </c>
      <c r="E352" s="1" t="n">
        <v>33</v>
      </c>
      <c r="F352" s="1" t="n">
        <v>1</v>
      </c>
      <c r="G352" s="5" t="s">
        <v>63</v>
      </c>
      <c r="H352" s="5" t="n">
        <v>15268075</v>
      </c>
      <c r="I352" s="5" t="n">
        <v>1492419</v>
      </c>
      <c r="J352" s="5" t="n">
        <v>5454108</v>
      </c>
      <c r="K352" s="5" t="n">
        <v>1945588269</v>
      </c>
      <c r="L352" s="5" t="n">
        <v>933237</v>
      </c>
      <c r="M352" s="6" t="n">
        <f aca="false">H352 / (H352 + J352)</f>
        <v>0.736798579570502</v>
      </c>
      <c r="N352" s="6" t="n">
        <f aca="false">K352 / (K352+ I352)</f>
        <v>0.999233509423005</v>
      </c>
      <c r="O352" s="6" t="n">
        <f aca="false">I352 / (I352 + K352)</f>
        <v>0.000766490576994516</v>
      </c>
      <c r="P352" s="6" t="n">
        <f aca="false">J352 / (H352 + J352)</f>
        <v>0.263201420429498</v>
      </c>
      <c r="Q352" s="6" t="n">
        <f aca="false">100 * (J352 + I352) / (H352 + I352 + J352 + K352)</f>
        <v>0.353009292870373</v>
      </c>
      <c r="R352" s="1" t="n">
        <f aca="false">(2 * S352 * M352) / (S352 + M352)</f>
        <v>0.814673669119204</v>
      </c>
      <c r="S352" s="6" t="n">
        <f aca="false">H352 / (H352 + I352)</f>
        <v>0.910956144848714</v>
      </c>
      <c r="T352" s="3" t="n">
        <f aca="false">AVERAGE(M352:S352)</f>
        <v>0.582662729548327</v>
      </c>
      <c r="V352" s="1" t="n">
        <f aca="false">I352+J352</f>
        <v>6946527</v>
      </c>
    </row>
    <row r="353" customFormat="false" ht="12.8" hidden="false" customHeight="false" outlineLevel="0" collapsed="false">
      <c r="A353" s="3" t="n">
        <v>7</v>
      </c>
      <c r="B353" s="3" t="s">
        <v>92</v>
      </c>
      <c r="C353" s="1" t="n">
        <v>2</v>
      </c>
      <c r="D353" s="1" t="s">
        <v>60</v>
      </c>
      <c r="E353" s="1" t="n">
        <v>34</v>
      </c>
      <c r="F353" s="1" t="n">
        <v>3</v>
      </c>
      <c r="G353" s="5" t="s">
        <v>62</v>
      </c>
      <c r="H353" s="5" t="n">
        <v>17555141</v>
      </c>
      <c r="I353" s="5" t="n">
        <v>1349535</v>
      </c>
      <c r="J353" s="5" t="n">
        <v>6707039</v>
      </c>
      <c r="K353" s="5" t="n">
        <v>2078809801</v>
      </c>
      <c r="L353" s="5" t="n">
        <v>0</v>
      </c>
      <c r="M353" s="6" t="n">
        <f aca="false">H353 / (H353 + J353)</f>
        <v>0.72355991918286</v>
      </c>
      <c r="N353" s="6" t="n">
        <f aca="false">K353 / (K353+ I353)</f>
        <v>0.999351234794064</v>
      </c>
      <c r="O353" s="6" t="n">
        <f aca="false">I353 / (I353 + K353)</f>
        <v>0.000648765205936128</v>
      </c>
      <c r="P353" s="6" t="n">
        <f aca="false">J353 / (H353 + J353)</f>
        <v>0.27644008081714</v>
      </c>
      <c r="Q353" s="6" t="n">
        <f aca="false">100 * (J353 + I353) / (H353 + I353 + J353 + K353)</f>
        <v>0.382840316863592</v>
      </c>
      <c r="R353" s="1" t="n">
        <f aca="false">(2 * S353 * M353) / (S353 + M353)</f>
        <v>0.813362038690054</v>
      </c>
      <c r="S353" s="6" t="n">
        <f aca="false">H353 / (H353 + I353)</f>
        <v>0.92861369324711</v>
      </c>
      <c r="T353" s="3" t="n">
        <f aca="false">AVERAGE(M353:S353)</f>
        <v>0.589259435542965</v>
      </c>
      <c r="V353" s="1" t="n">
        <f aca="false">I353+J353</f>
        <v>8056574</v>
      </c>
    </row>
    <row r="354" customFormat="false" ht="12.8" hidden="false" customHeight="false" outlineLevel="0" collapsed="false">
      <c r="A354" s="3" t="n">
        <v>7</v>
      </c>
      <c r="B354" s="3" t="s">
        <v>92</v>
      </c>
      <c r="C354" s="1" t="n">
        <v>2</v>
      </c>
      <c r="D354" s="1" t="s">
        <v>60</v>
      </c>
      <c r="E354" s="1" t="n">
        <v>35</v>
      </c>
      <c r="F354" s="1" t="n">
        <v>2</v>
      </c>
      <c r="G354" s="5" t="s">
        <v>64</v>
      </c>
      <c r="H354" s="5" t="n">
        <v>21194889</v>
      </c>
      <c r="I354" s="5" t="n">
        <v>95764</v>
      </c>
      <c r="J354" s="5" t="n">
        <v>2577929</v>
      </c>
      <c r="K354" s="5" t="n">
        <v>574505153</v>
      </c>
      <c r="L354" s="5" t="n">
        <v>5948</v>
      </c>
      <c r="M354" s="6" t="n">
        <f aca="false">H354 / (H354 + J354)</f>
        <v>0.891559805825292</v>
      </c>
      <c r="N354" s="6" t="n">
        <f aca="false">K354 / (K354+ I354)</f>
        <v>0.999833338240217</v>
      </c>
      <c r="O354" s="6" t="n">
        <f aca="false">I354 / (I354 + K354)</f>
        <v>0.000166661759782747</v>
      </c>
      <c r="P354" s="6" t="n">
        <f aca="false">J354 / (H354 + J354)</f>
        <v>0.108440194174708</v>
      </c>
      <c r="Q354" s="6" t="n">
        <f aca="false">100 * (J354 + I354) / (H354 + I354 + J354 + K354)</f>
        <v>0.446826597427442</v>
      </c>
      <c r="R354" s="1" t="n">
        <f aca="false">(2 * S354 * M354) / (S354 + M354)</f>
        <v>0.940668285405712</v>
      </c>
      <c r="S354" s="6" t="n">
        <f aca="false">H354 / (H354 + I354)</f>
        <v>0.995502063746002</v>
      </c>
      <c r="T354" s="3" t="n">
        <f aca="false">AVERAGE(M354:S354)</f>
        <v>0.626142420939879</v>
      </c>
      <c r="V354" s="1" t="n">
        <f aca="false">I354+J354</f>
        <v>2673693</v>
      </c>
    </row>
    <row r="355" customFormat="false" ht="12.8" hidden="false" customHeight="false" outlineLevel="0" collapsed="false">
      <c r="A355" s="3" t="n">
        <v>7</v>
      </c>
      <c r="B355" s="3" t="s">
        <v>92</v>
      </c>
      <c r="C355" s="1" t="n">
        <v>7</v>
      </c>
      <c r="D355" s="1" t="s">
        <v>65</v>
      </c>
      <c r="E355" s="1" t="n">
        <v>36</v>
      </c>
      <c r="F355" s="1" t="n">
        <v>1</v>
      </c>
      <c r="G355" s="5" t="s">
        <v>66</v>
      </c>
      <c r="H355" s="5" t="n">
        <v>40059</v>
      </c>
      <c r="I355" s="5" t="n">
        <v>2458217</v>
      </c>
      <c r="J355" s="5" t="n">
        <v>17123</v>
      </c>
      <c r="K355" s="5" t="n">
        <v>305642520</v>
      </c>
      <c r="L355" s="5" t="n">
        <v>0</v>
      </c>
      <c r="M355" s="6" t="n">
        <f aca="false">H355 / (H355 + J355)</f>
        <v>0.700552621454304</v>
      </c>
      <c r="N355" s="6" t="n">
        <f aca="false">K355 / (K355+ I355)</f>
        <v>0.992021385524956</v>
      </c>
      <c r="O355" s="6" t="n">
        <f aca="false">I355 / (I355 + K355)</f>
        <v>0.00797861447504425</v>
      </c>
      <c r="P355" s="6" t="n">
        <f aca="false">J355 / (H355 + J355)</f>
        <v>0.299447378545696</v>
      </c>
      <c r="Q355" s="6" t="n">
        <f aca="false">100 * (J355 + I355) / (H355 + I355 + J355 + K355)</f>
        <v>0.803269962372766</v>
      </c>
      <c r="R355" s="1" t="n">
        <f aca="false">(2 * S355 * M355) / (S355 + M355)</f>
        <v>0.0313517185569084</v>
      </c>
      <c r="S355" s="6" t="n">
        <f aca="false">H355 / (H355 + I355)</f>
        <v>0.0160346574998119</v>
      </c>
      <c r="T355" s="3" t="n">
        <f aca="false">AVERAGE(M355:S355)</f>
        <v>0.407236619775641</v>
      </c>
      <c r="V355" s="1" t="n">
        <f aca="false">I355+J355</f>
        <v>2475340</v>
      </c>
    </row>
    <row r="356" customFormat="false" ht="12.8" hidden="false" customHeight="false" outlineLevel="0" collapsed="false">
      <c r="A356" s="3" t="n">
        <v>7</v>
      </c>
      <c r="B356" s="3" t="s">
        <v>92</v>
      </c>
      <c r="C356" s="1" t="n">
        <v>7</v>
      </c>
      <c r="D356" s="1" t="s">
        <v>65</v>
      </c>
      <c r="E356" s="1" t="n">
        <v>37</v>
      </c>
      <c r="F356" s="1" t="n">
        <v>2</v>
      </c>
      <c r="G356" s="5" t="s">
        <v>67</v>
      </c>
      <c r="H356" s="5" t="n">
        <v>696377</v>
      </c>
      <c r="I356" s="5" t="n">
        <v>132230</v>
      </c>
      <c r="J356" s="5" t="n">
        <v>41206</v>
      </c>
      <c r="K356" s="5" t="n">
        <v>24777159</v>
      </c>
      <c r="L356" s="5" t="n">
        <v>0</v>
      </c>
      <c r="M356" s="6" t="n">
        <f aca="false">H356 / (H356 + J356)</f>
        <v>0.944133744948026</v>
      </c>
      <c r="N356" s="6" t="n">
        <f aca="false">K356 / (K356+ I356)</f>
        <v>0.994691559877282</v>
      </c>
      <c r="O356" s="6" t="n">
        <f aca="false">I356 / (I356 + K356)</f>
        <v>0.00530844012271839</v>
      </c>
      <c r="P356" s="6" t="n">
        <f aca="false">J356 / (H356 + J356)</f>
        <v>0.0558662550519738</v>
      </c>
      <c r="Q356" s="6" t="n">
        <f aca="false">100 * (J356 + I356) / (H356 + I356 + J356 + K356)</f>
        <v>0.676243573705309</v>
      </c>
      <c r="R356" s="1" t="n">
        <f aca="false">(2 * S356 * M356) / (S356 + M356)</f>
        <v>0.889262477732587</v>
      </c>
      <c r="S356" s="6" t="n">
        <f aca="false">H356 / (H356 + I356)</f>
        <v>0.840418919946368</v>
      </c>
      <c r="T356" s="3" t="n">
        <f aca="false">AVERAGE(M356:S356)</f>
        <v>0.629417853054895</v>
      </c>
      <c r="V356" s="1" t="n">
        <f aca="false">I356+J356</f>
        <v>173436</v>
      </c>
    </row>
    <row r="357" customFormat="false" ht="12.8" hidden="false" customHeight="false" outlineLevel="0" collapsed="false">
      <c r="A357" s="3" t="n">
        <v>7</v>
      </c>
      <c r="B357" s="3" t="s">
        <v>92</v>
      </c>
      <c r="C357" s="1" t="n">
        <v>7</v>
      </c>
      <c r="D357" s="1" t="s">
        <v>65</v>
      </c>
      <c r="E357" s="1" t="n">
        <v>38</v>
      </c>
      <c r="F357" s="1" t="n">
        <v>4</v>
      </c>
      <c r="G357" s="5" t="s">
        <v>68</v>
      </c>
      <c r="H357" s="5" t="n">
        <v>2654950</v>
      </c>
      <c r="I357" s="5" t="n">
        <v>92886</v>
      </c>
      <c r="J357" s="5" t="n">
        <v>196146</v>
      </c>
      <c r="K357" s="5" t="n">
        <v>46098481</v>
      </c>
      <c r="L357" s="5" t="n">
        <v>0</v>
      </c>
      <c r="M357" s="6" t="n">
        <f aca="false">H357 / (H357 + J357)</f>
        <v>0.931203298661287</v>
      </c>
      <c r="N357" s="6" t="n">
        <f aca="false">K357 / (K357+ I357)</f>
        <v>0.997989104760636</v>
      </c>
      <c r="O357" s="6" t="n">
        <f aca="false">I357 / (I357 + K357)</f>
        <v>0.00201089523936367</v>
      </c>
      <c r="P357" s="6" t="n">
        <f aca="false">J357 / (H357 + J357)</f>
        <v>0.0687967013387133</v>
      </c>
      <c r="Q357" s="6" t="n">
        <f aca="false">100 * (J357 + I357) / (H357 + I357 + J357 + K357)</f>
        <v>0.589350498159116</v>
      </c>
      <c r="R357" s="1" t="n">
        <f aca="false">(2 * S357 * M357) / (S357 + M357)</f>
        <v>0.948377297670341</v>
      </c>
      <c r="S357" s="6" t="n">
        <f aca="false">H357 / (H357 + I357)</f>
        <v>0.966196672581624</v>
      </c>
      <c r="T357" s="3" t="n">
        <f aca="false">AVERAGE(M357:S357)</f>
        <v>0.643417781201583</v>
      </c>
      <c r="V357" s="1" t="n">
        <f aca="false">I357+J357</f>
        <v>289032</v>
      </c>
    </row>
    <row r="358" customFormat="false" ht="12.8" hidden="false" customHeight="false" outlineLevel="0" collapsed="false">
      <c r="A358" s="3" t="n">
        <v>7</v>
      </c>
      <c r="B358" s="3" t="s">
        <v>92</v>
      </c>
      <c r="C358" s="1" t="n">
        <v>7</v>
      </c>
      <c r="D358" s="1" t="s">
        <v>65</v>
      </c>
      <c r="E358" s="1" t="n">
        <v>39</v>
      </c>
      <c r="F358" s="1" t="n">
        <v>3</v>
      </c>
      <c r="G358" s="5" t="s">
        <v>69</v>
      </c>
      <c r="H358" s="5" t="n">
        <v>4121770</v>
      </c>
      <c r="I358" s="5" t="n">
        <v>1739666</v>
      </c>
      <c r="J358" s="5" t="n">
        <v>2880554</v>
      </c>
      <c r="K358" s="5" t="n">
        <v>349726156</v>
      </c>
      <c r="L358" s="5" t="n">
        <v>0</v>
      </c>
      <c r="M358" s="6" t="n">
        <f aca="false">H358 / (H358 + J358)</f>
        <v>0.588628860932456</v>
      </c>
      <c r="N358" s="6" t="n">
        <f aca="false">K358 / (K358+ I358)</f>
        <v>0.995050255555148</v>
      </c>
      <c r="O358" s="6" t="n">
        <f aca="false">I358 / (I358 + K358)</f>
        <v>0.00494974444485245</v>
      </c>
      <c r="P358" s="6" t="n">
        <f aca="false">J358 / (H358 + J358)</f>
        <v>0.411371139067544</v>
      </c>
      <c r="Q358" s="6" t="n">
        <f aca="false">100 * (J358 + I358) / (H358 + I358 + J358 + K358)</f>
        <v>1.28887881714321</v>
      </c>
      <c r="R358" s="1" t="n">
        <f aca="false">(2 * S358 * M358) / (S358 + M358)</f>
        <v>0.640834406114542</v>
      </c>
      <c r="S358" s="6" t="n">
        <f aca="false">H358 / (H358 + I358)</f>
        <v>0.703201399793498</v>
      </c>
      <c r="T358" s="3" t="n">
        <f aca="false">AVERAGE(M358:S358)</f>
        <v>0.661844946150179</v>
      </c>
      <c r="V358" s="1" t="n">
        <f aca="false">I358+J358</f>
        <v>4620220</v>
      </c>
    </row>
    <row r="359" customFormat="false" ht="12.8" hidden="false" customHeight="false" outlineLevel="0" collapsed="false">
      <c r="A359" s="3" t="n">
        <v>7</v>
      </c>
      <c r="B359" s="3" t="s">
        <v>92</v>
      </c>
      <c r="C359" s="1" t="n">
        <v>8</v>
      </c>
      <c r="D359" s="1" t="s">
        <v>70</v>
      </c>
      <c r="E359" s="1" t="n">
        <v>40</v>
      </c>
      <c r="F359" s="1" t="n">
        <v>2</v>
      </c>
      <c r="G359" s="5" t="s">
        <v>71</v>
      </c>
      <c r="H359" s="5" t="n">
        <v>1100704</v>
      </c>
      <c r="I359" s="5" t="n">
        <v>361825</v>
      </c>
      <c r="J359" s="5" t="n">
        <v>4487987</v>
      </c>
      <c r="K359" s="5" t="n">
        <v>60053446</v>
      </c>
      <c r="L359" s="5" t="n">
        <v>0</v>
      </c>
      <c r="M359" s="6" t="n">
        <f aca="false">H359 / (H359 + J359)</f>
        <v>0.196952023291322</v>
      </c>
      <c r="N359" s="6" t="n">
        <f aca="false">K359 / (K359+ I359)</f>
        <v>0.99401103406455</v>
      </c>
      <c r="O359" s="6" t="n">
        <f aca="false">I359 / (I359 + K359)</f>
        <v>0.00598896593545033</v>
      </c>
      <c r="P359" s="6" t="n">
        <f aca="false">J359 / (H359 + J359)</f>
        <v>0.803047976708678</v>
      </c>
      <c r="Q359" s="6" t="n">
        <f aca="false">100 * (J359 + I359) / (H359 + I359 + J359 + K359)</f>
        <v>7.34775891180593</v>
      </c>
      <c r="R359" s="1" t="n">
        <f aca="false">(2 * S359 * M359) / (S359 + M359)</f>
        <v>0.312202427381361</v>
      </c>
      <c r="S359" s="6" t="n">
        <f aca="false">H359 / (H359 + I359)</f>
        <v>0.752603196244314</v>
      </c>
      <c r="T359" s="3" t="n">
        <f aca="false">AVERAGE(M359:S359)</f>
        <v>1.48750921934737</v>
      </c>
      <c r="V359" s="1" t="n">
        <f aca="false">I359+J359</f>
        <v>4849812</v>
      </c>
    </row>
    <row r="360" customFormat="false" ht="12.8" hidden="false" customHeight="false" outlineLevel="0" collapsed="false">
      <c r="A360" s="3" t="n">
        <v>7</v>
      </c>
      <c r="B360" s="3" t="s">
        <v>92</v>
      </c>
      <c r="C360" s="1" t="n">
        <v>8</v>
      </c>
      <c r="D360" s="1" t="s">
        <v>70</v>
      </c>
      <c r="E360" s="1" t="n">
        <v>41</v>
      </c>
      <c r="F360" s="1" t="n">
        <v>1</v>
      </c>
      <c r="G360" s="5" t="s">
        <v>72</v>
      </c>
      <c r="H360" s="5" t="n">
        <v>1310387</v>
      </c>
      <c r="I360" s="5" t="n">
        <v>4251758</v>
      </c>
      <c r="J360" s="5" t="n">
        <v>339559</v>
      </c>
      <c r="K360" s="5" t="n">
        <v>76747997</v>
      </c>
      <c r="L360" s="5" t="n">
        <v>0</v>
      </c>
      <c r="M360" s="6" t="n">
        <f aca="false">H360 / (H360 + J360)</f>
        <v>0.794199931391694</v>
      </c>
      <c r="N360" s="6" t="n">
        <f aca="false">K360 / (K360+ I360)</f>
        <v>0.947509001724758</v>
      </c>
      <c r="O360" s="6" t="n">
        <f aca="false">I360 / (I360 + K360)</f>
        <v>0.0524909982752417</v>
      </c>
      <c r="P360" s="6" t="n">
        <f aca="false">J360 / (H360 + J360)</f>
        <v>0.205800068608306</v>
      </c>
      <c r="Q360" s="6" t="n">
        <f aca="false">100 * (J360 + I360) / (H360 + I360 + J360 + K360)</f>
        <v>5.55515258306863</v>
      </c>
      <c r="R360" s="1" t="n">
        <f aca="false">(2 * S360 * M360) / (S360 + M360)</f>
        <v>0.363386152504177</v>
      </c>
      <c r="S360" s="6" t="n">
        <f aca="false">H360 / (H360 + I360)</f>
        <v>0.235590226432428</v>
      </c>
      <c r="T360" s="3" t="n">
        <f aca="false">AVERAGE(M360:S360)</f>
        <v>1.16487556600075</v>
      </c>
      <c r="V360" s="1" t="n">
        <f aca="false">I360+J360</f>
        <v>4591317</v>
      </c>
    </row>
    <row r="361" customFormat="false" ht="12.8" hidden="false" customHeight="false" outlineLevel="0" collapsed="false">
      <c r="A361" s="3" t="n">
        <v>7</v>
      </c>
      <c r="B361" s="3" t="s">
        <v>92</v>
      </c>
      <c r="C361" s="1" t="n">
        <v>8</v>
      </c>
      <c r="D361" s="1" t="s">
        <v>70</v>
      </c>
      <c r="E361" s="1" t="n">
        <v>42</v>
      </c>
      <c r="F361" s="1" t="n">
        <v>3</v>
      </c>
      <c r="G361" s="5" t="s">
        <v>73</v>
      </c>
      <c r="H361" s="5" t="n">
        <v>2586311</v>
      </c>
      <c r="I361" s="5" t="n">
        <v>6947511</v>
      </c>
      <c r="J361" s="5" t="n">
        <v>1352211</v>
      </c>
      <c r="K361" s="5" t="n">
        <v>214496572</v>
      </c>
      <c r="L361" s="5" t="n">
        <v>142213</v>
      </c>
      <c r="M361" s="6" t="n">
        <f aca="false">H361 / (H361 + J361)</f>
        <v>0.65667044642635</v>
      </c>
      <c r="N361" s="6" t="n">
        <f aca="false">K361 / (K361+ I361)</f>
        <v>0.968626341666578</v>
      </c>
      <c r="O361" s="6" t="n">
        <f aca="false">I361 / (I361 + K361)</f>
        <v>0.0313736583334223</v>
      </c>
      <c r="P361" s="6" t="n">
        <f aca="false">J361 / (H361 + J361)</f>
        <v>0.34332955357365</v>
      </c>
      <c r="Q361" s="6" t="n">
        <f aca="false">100 * (J361 + I361) / (H361 + I361 + J361 + K361)</f>
        <v>3.68250335912126</v>
      </c>
      <c r="R361" s="1" t="n">
        <f aca="false">(2 * S361 * M361) / (S361 + M361)</f>
        <v>0.38394372946534</v>
      </c>
      <c r="S361" s="6" t="n">
        <f aca="false">H361 / (H361 + I361)</f>
        <v>0.27127745829532</v>
      </c>
      <c r="T361" s="3" t="n">
        <f aca="false">AVERAGE(M361:S361)</f>
        <v>0.905389220983131</v>
      </c>
      <c r="V361" s="1" t="n">
        <f aca="false">I361+J361</f>
        <v>8299722</v>
      </c>
    </row>
    <row r="362" customFormat="false" ht="12.8" hidden="false" customHeight="false" outlineLevel="0" collapsed="false">
      <c r="A362" s="3" t="n">
        <v>7</v>
      </c>
      <c r="B362" s="3" t="s">
        <v>92</v>
      </c>
      <c r="C362" s="1" t="n">
        <v>8</v>
      </c>
      <c r="D362" s="1" t="s">
        <v>70</v>
      </c>
      <c r="E362" s="1" t="n">
        <v>43</v>
      </c>
      <c r="F362" s="1" t="n">
        <v>4</v>
      </c>
      <c r="G362" s="5" t="s">
        <v>74</v>
      </c>
      <c r="H362" s="5" t="n">
        <v>2645763</v>
      </c>
      <c r="I362" s="5" t="n">
        <v>2422351</v>
      </c>
      <c r="J362" s="5" t="n">
        <v>1284964</v>
      </c>
      <c r="K362" s="5" t="n">
        <v>625075885</v>
      </c>
      <c r="L362" s="5" t="n">
        <v>0</v>
      </c>
      <c r="M362" s="6" t="n">
        <f aca="false">H362 / (H362 + J362)</f>
        <v>0.673097622907925</v>
      </c>
      <c r="N362" s="6" t="n">
        <f aca="false">K362 / (K362+ I362)</f>
        <v>0.996139668829284</v>
      </c>
      <c r="O362" s="6" t="n">
        <f aca="false">I362 / (I362 + K362)</f>
        <v>0.00386033117071583</v>
      </c>
      <c r="P362" s="6" t="n">
        <f aca="false">J362 / (H362 + J362)</f>
        <v>0.326902377092075</v>
      </c>
      <c r="Q362" s="6" t="n">
        <f aca="false">100 * (J362 + I362) / (H362 + I362 + J362 + K362)</f>
        <v>0.587130970740726</v>
      </c>
      <c r="R362" s="1" t="n">
        <f aca="false">(2 * S362 * M362) / (S362 + M362)</f>
        <v>0.588023057635978</v>
      </c>
      <c r="S362" s="6" t="n">
        <f aca="false">H362 / (H362 + I362)</f>
        <v>0.522040940673394</v>
      </c>
      <c r="T362" s="3" t="n">
        <f aca="false">AVERAGE(M362:S362)</f>
        <v>0.5281707098643</v>
      </c>
      <c r="V362" s="1" t="n">
        <f aca="false">I362+J362</f>
        <v>3707315</v>
      </c>
    </row>
    <row r="363" customFormat="false" ht="12.8" hidden="false" customHeight="false" outlineLevel="0" collapsed="false">
      <c r="A363" s="3" t="n">
        <v>7</v>
      </c>
      <c r="B363" s="3" t="s">
        <v>92</v>
      </c>
      <c r="C363" s="1" t="n">
        <v>8</v>
      </c>
      <c r="D363" s="1" t="s">
        <v>70</v>
      </c>
      <c r="E363" s="1" t="n">
        <v>44</v>
      </c>
      <c r="F363" s="1" t="n">
        <v>5</v>
      </c>
      <c r="G363" s="5" t="s">
        <v>75</v>
      </c>
      <c r="H363" s="5" t="n">
        <v>5183336</v>
      </c>
      <c r="I363" s="5" t="n">
        <v>1890419</v>
      </c>
      <c r="J363" s="5" t="n">
        <v>1072992</v>
      </c>
      <c r="K363" s="5" t="n">
        <v>176238995</v>
      </c>
      <c r="L363" s="5" t="n">
        <v>0</v>
      </c>
      <c r="M363" s="6" t="n">
        <f aca="false">H363 / (H363 + J363)</f>
        <v>0.828494925457872</v>
      </c>
      <c r="N363" s="6" t="n">
        <f aca="false">K363 / (K363+ I363)</f>
        <v>0.989387384387847</v>
      </c>
      <c r="O363" s="6" t="n">
        <f aca="false">I363 / (I363 + K363)</f>
        <v>0.0106126156121526</v>
      </c>
      <c r="P363" s="6" t="n">
        <f aca="false">J363 / (H363 + J363)</f>
        <v>0.171505074542128</v>
      </c>
      <c r="Q363" s="6" t="n">
        <f aca="false">100 * (J363 + I363) / (H363 + I363 + J363 + K363)</f>
        <v>1.60718012567371</v>
      </c>
      <c r="R363" s="1" t="n">
        <f aca="false">(2 * S363 * M363) / (S363 + M363)</f>
        <v>0.77768998137521</v>
      </c>
      <c r="S363" s="6" t="n">
        <f aca="false">H363 / (H363 + I363)</f>
        <v>0.732755940798063</v>
      </c>
      <c r="T363" s="3" t="n">
        <f aca="false">AVERAGE(M363:S363)</f>
        <v>0.731089435406712</v>
      </c>
      <c r="V363" s="1" t="n">
        <f aca="false">I363+J363</f>
        <v>2963411</v>
      </c>
    </row>
    <row r="364" customFormat="false" ht="12.8" hidden="false" customHeight="false" outlineLevel="0" collapsed="false">
      <c r="A364" s="3" t="n">
        <v>7</v>
      </c>
      <c r="B364" s="3" t="s">
        <v>92</v>
      </c>
      <c r="C364" s="1" t="n">
        <v>8</v>
      </c>
      <c r="D364" s="1" t="s">
        <v>70</v>
      </c>
      <c r="E364" s="1" t="n">
        <v>45</v>
      </c>
      <c r="F364" s="1" t="n">
        <v>6</v>
      </c>
      <c r="G364" s="5" t="s">
        <v>76</v>
      </c>
      <c r="H364" s="5" t="n">
        <v>7118703</v>
      </c>
      <c r="I364" s="5" t="n">
        <v>9819813</v>
      </c>
      <c r="J364" s="5" t="n">
        <v>2180610</v>
      </c>
      <c r="K364" s="5" t="n">
        <v>115876291</v>
      </c>
      <c r="L364" s="5" t="n">
        <v>0</v>
      </c>
      <c r="M364" s="6" t="n">
        <f aca="false">H364 / (H364 + J364)</f>
        <v>0.765508484336424</v>
      </c>
      <c r="N364" s="6" t="n">
        <f aca="false">K364 / (K364+ I364)</f>
        <v>0.921876552355195</v>
      </c>
      <c r="O364" s="6" t="n">
        <f aca="false">I364 / (I364 + K364)</f>
        <v>0.0781234476448053</v>
      </c>
      <c r="P364" s="6" t="n">
        <f aca="false">J364 / (H364 + J364)</f>
        <v>0.234491515663576</v>
      </c>
      <c r="Q364" s="6" t="n">
        <f aca="false">100 * (J364 + I364) / (H364 + I364 + J364 + K364)</f>
        <v>8.88950400442113</v>
      </c>
      <c r="R364" s="1" t="n">
        <f aca="false">(2 * S364 * M364) / (S364 + M364)</f>
        <v>0.542628965224219</v>
      </c>
      <c r="S364" s="6" t="n">
        <f aca="false">H364 / (H364 + I364)</f>
        <v>0.420267218214394</v>
      </c>
      <c r="T364" s="3" t="n">
        <f aca="false">AVERAGE(M364:S364)</f>
        <v>1.69320002683711</v>
      </c>
      <c r="V364" s="1" t="n">
        <f aca="false">I364+J364</f>
        <v>12000423</v>
      </c>
    </row>
    <row r="365" customFormat="false" ht="12.8" hidden="false" customHeight="false" outlineLevel="0" collapsed="false">
      <c r="A365" s="3" t="n">
        <v>7</v>
      </c>
      <c r="B365" s="3" t="s">
        <v>92</v>
      </c>
      <c r="C365" s="1" t="n">
        <v>1</v>
      </c>
      <c r="D365" s="1" t="s">
        <v>77</v>
      </c>
      <c r="E365" s="1" t="n">
        <v>46</v>
      </c>
      <c r="F365" s="1" t="n">
        <v>4</v>
      </c>
      <c r="G365" s="5" t="s">
        <v>78</v>
      </c>
      <c r="H365" s="5" t="n">
        <v>86370</v>
      </c>
      <c r="I365" s="5" t="n">
        <v>8320622</v>
      </c>
      <c r="J365" s="5" t="n">
        <v>2934</v>
      </c>
      <c r="K365" s="5" t="n">
        <v>39861714</v>
      </c>
      <c r="L365" s="5" t="n">
        <v>2164</v>
      </c>
      <c r="M365" s="6" t="n">
        <f aca="false">H365 / (H365 + J365)</f>
        <v>0.96714592851384</v>
      </c>
      <c r="N365" s="6" t="n">
        <f aca="false">K365 / (K365+ I365)</f>
        <v>0.827309701214985</v>
      </c>
      <c r="O365" s="6" t="n">
        <f aca="false">I365 / (I365 + K365)</f>
        <v>0.172690298785015</v>
      </c>
      <c r="P365" s="6" t="n">
        <f aca="false">J365 / (H365 + J365)</f>
        <v>0.0328540714861596</v>
      </c>
      <c r="Q365" s="6" t="n">
        <f aca="false">100 * (J365 + I365) / (H365 + I365 + J365 + K365)</f>
        <v>17.2431597517714</v>
      </c>
      <c r="R365" s="1" t="n">
        <f aca="false">(2 * S365 * M365) / (S365 + M365)</f>
        <v>0.0203312125660405</v>
      </c>
      <c r="S365" s="6" t="n">
        <f aca="false">H365 / (H365 + I365)</f>
        <v>0.0102735913154194</v>
      </c>
      <c r="T365" s="3" t="n">
        <f aca="false">AVERAGE(M365:S365)</f>
        <v>2.75339493652184</v>
      </c>
      <c r="V365" s="1" t="n">
        <f aca="false">I365+J365</f>
        <v>8323556</v>
      </c>
    </row>
    <row r="366" customFormat="false" ht="12.8" hidden="false" customHeight="false" outlineLevel="0" collapsed="false">
      <c r="A366" s="3" t="n">
        <v>7</v>
      </c>
      <c r="B366" s="3" t="s">
        <v>92</v>
      </c>
      <c r="C366" s="1" t="n">
        <v>1</v>
      </c>
      <c r="D366" s="1" t="s">
        <v>77</v>
      </c>
      <c r="E366" s="1" t="n">
        <v>47</v>
      </c>
      <c r="F366" s="1" t="n">
        <v>3</v>
      </c>
      <c r="G366" s="5" t="s">
        <v>79</v>
      </c>
      <c r="H366" s="5" t="n">
        <v>1403432</v>
      </c>
      <c r="I366" s="5" t="n">
        <v>936395</v>
      </c>
      <c r="J366" s="5" t="n">
        <v>205092</v>
      </c>
      <c r="K366" s="5" t="n">
        <v>135077748</v>
      </c>
      <c r="L366" s="5" t="n">
        <v>193210</v>
      </c>
      <c r="M366" s="6" t="n">
        <f aca="false">H366 / (H366 + J366)</f>
        <v>0.872496773439501</v>
      </c>
      <c r="N366" s="6" t="n">
        <f aca="false">K366 / (K366+ I366)</f>
        <v>0.993115458588744</v>
      </c>
      <c r="O366" s="6" t="n">
        <f aca="false">I366 / (I366 + K366)</f>
        <v>0.00688454141125603</v>
      </c>
      <c r="P366" s="6" t="n">
        <f aca="false">J366 / (H366 + J366)</f>
        <v>0.127503226560499</v>
      </c>
      <c r="Q366" s="6" t="n">
        <f aca="false">100 * (J366 + I366) / (H366 + I366 + J366 + K366)</f>
        <v>0.829432407380973</v>
      </c>
      <c r="R366" s="1" t="n">
        <f aca="false">(2 * S366 * M366) / (S366 + M366)</f>
        <v>0.71089525728589</v>
      </c>
      <c r="S366" s="6" t="n">
        <f aca="false">H366 / (H366 + I366)</f>
        <v>0.599801609264275</v>
      </c>
      <c r="T366" s="3" t="n">
        <f aca="false">AVERAGE(M366:S366)</f>
        <v>0.59144703913302</v>
      </c>
      <c r="V366" s="1" t="n">
        <f aca="false">I366+J366</f>
        <v>1141487</v>
      </c>
    </row>
    <row r="367" customFormat="false" ht="12.8" hidden="false" customHeight="false" outlineLevel="0" collapsed="false">
      <c r="A367" s="3" t="n">
        <v>7</v>
      </c>
      <c r="B367" s="3" t="s">
        <v>92</v>
      </c>
      <c r="C367" s="1" t="n">
        <v>1</v>
      </c>
      <c r="D367" s="1" t="s">
        <v>77</v>
      </c>
      <c r="E367" s="1" t="n">
        <v>48</v>
      </c>
      <c r="F367" s="1" t="n">
        <v>1</v>
      </c>
      <c r="G367" s="5" t="s">
        <v>80</v>
      </c>
      <c r="H367" s="5" t="n">
        <v>1604587</v>
      </c>
      <c r="I367" s="5" t="n">
        <v>48887136</v>
      </c>
      <c r="J367" s="5" t="n">
        <v>479104</v>
      </c>
      <c r="K367" s="5" t="n">
        <v>320639478</v>
      </c>
      <c r="L367" s="5" t="n">
        <v>33975</v>
      </c>
      <c r="M367" s="6" t="n">
        <f aca="false">H367 / (H367 + J367)</f>
        <v>0.77006955445889</v>
      </c>
      <c r="N367" s="6" t="n">
        <f aca="false">K367 / (K367+ I367)</f>
        <v>0.867703342200949</v>
      </c>
      <c r="O367" s="6" t="n">
        <f aca="false">I367 / (I367 + K367)</f>
        <v>0.132296657799051</v>
      </c>
      <c r="P367" s="6" t="n">
        <f aca="false">J367 / (H367 + J367)</f>
        <v>0.229930445541109</v>
      </c>
      <c r="Q367" s="6" t="n">
        <f aca="false">100 * (J367 + I367) / (H367 + I367 + J367 + K367)</f>
        <v>13.2844109368819</v>
      </c>
      <c r="R367" s="1" t="n">
        <f aca="false">(2 * S367 * M367) / (S367 + M367)</f>
        <v>0.0610394432652494</v>
      </c>
      <c r="S367" s="6" t="n">
        <f aca="false">H367 / (H367 + I367)</f>
        <v>0.0317792086437613</v>
      </c>
      <c r="T367" s="3" t="n">
        <f aca="false">AVERAGE(M367:S367)</f>
        <v>2.19674708411298</v>
      </c>
      <c r="V367" s="1" t="n">
        <f aca="false">I367+J367</f>
        <v>49366240</v>
      </c>
    </row>
    <row r="368" customFormat="false" ht="12.8" hidden="false" customHeight="false" outlineLevel="0" collapsed="false">
      <c r="A368" s="3" t="n">
        <v>7</v>
      </c>
      <c r="B368" s="3" t="s">
        <v>92</v>
      </c>
      <c r="C368" s="1" t="n">
        <v>1</v>
      </c>
      <c r="D368" s="1" t="s">
        <v>77</v>
      </c>
      <c r="E368" s="1" t="n">
        <v>49</v>
      </c>
      <c r="F368" s="1" t="n">
        <v>2</v>
      </c>
      <c r="G368" s="5" t="s">
        <v>81</v>
      </c>
      <c r="H368" s="5" t="n">
        <v>3225003</v>
      </c>
      <c r="I368" s="5" t="n">
        <v>39967210</v>
      </c>
      <c r="J368" s="5" t="n">
        <v>779505</v>
      </c>
      <c r="K368" s="5" t="n">
        <v>383054831</v>
      </c>
      <c r="L368" s="5" t="n">
        <v>0</v>
      </c>
      <c r="M368" s="6" t="n">
        <f aca="false">H368 / (H368 + J368)</f>
        <v>0.805343128294412</v>
      </c>
      <c r="N368" s="6" t="n">
        <f aca="false">K368 / (K368+ I368)</f>
        <v>0.905519792998209</v>
      </c>
      <c r="O368" s="6" t="n">
        <f aca="false">I368 / (I368 + K368)</f>
        <v>0.0944802070017907</v>
      </c>
      <c r="P368" s="6" t="n">
        <f aca="false">J368 / (H368 + J368)</f>
        <v>0.194656871705588</v>
      </c>
      <c r="Q368" s="6" t="n">
        <f aca="false">100 * (J368 + I368) / (H368 + I368 + J368 + K368)</f>
        <v>9.54196292839863</v>
      </c>
      <c r="R368" s="1" t="n">
        <f aca="false">(2 * S368 * M368) / (S368 + M368)</f>
        <v>0.136662163458347</v>
      </c>
      <c r="S368" s="6" t="n">
        <f aca="false">H368 / (H368 + I368)</f>
        <v>0.0746663061695866</v>
      </c>
      <c r="T368" s="3" t="n">
        <f aca="false">AVERAGE(M368:S368)</f>
        <v>1.67904162828951</v>
      </c>
      <c r="V368" s="1" t="n">
        <f aca="false">I368+J368</f>
        <v>40746715</v>
      </c>
    </row>
    <row r="369" customFormat="false" ht="12.8" hidden="false" customHeight="false" outlineLevel="0" collapsed="false">
      <c r="A369" s="3" t="n">
        <v>7</v>
      </c>
      <c r="B369" s="3" t="s">
        <v>92</v>
      </c>
      <c r="C369" s="1" t="n">
        <v>11</v>
      </c>
      <c r="D369" s="1" t="s">
        <v>82</v>
      </c>
      <c r="E369" s="1" t="n">
        <v>50</v>
      </c>
      <c r="F369" s="1" t="n">
        <v>3</v>
      </c>
      <c r="G369" s="5" t="s">
        <v>83</v>
      </c>
      <c r="H369" s="5" t="n">
        <v>560331</v>
      </c>
      <c r="I369" s="5" t="n">
        <v>12389</v>
      </c>
      <c r="J369" s="5" t="n">
        <v>117044</v>
      </c>
      <c r="K369" s="5" t="n">
        <v>811571361</v>
      </c>
      <c r="L369" s="5" t="n">
        <v>0</v>
      </c>
      <c r="M369" s="6" t="n">
        <f aca="false">H369 / (H369 + J369)</f>
        <v>0.827209448237682</v>
      </c>
      <c r="N369" s="6" t="n">
        <f aca="false">K369 / (K369+ I369)</f>
        <v>0.999984734785535</v>
      </c>
      <c r="O369" s="6" t="n">
        <f aca="false">I369 / (I369 + K369)</f>
        <v>1.52652144649274E-005</v>
      </c>
      <c r="P369" s="6" t="n">
        <f aca="false">J369 / (H369 + J369)</f>
        <v>0.172790551762318</v>
      </c>
      <c r="Q369" s="6" t="n">
        <f aca="false">100 * (J369 + I369) / (H369 + I369 + J369 + K369)</f>
        <v>0.0159349002452875</v>
      </c>
      <c r="R369" s="1" t="n">
        <f aca="false">(2 * S369 * M369) / (S369 + M369)</f>
        <v>0.896461468928361</v>
      </c>
      <c r="S369" s="6" t="n">
        <f aca="false">H369 / (H369 + I369)</f>
        <v>0.978368138008102</v>
      </c>
      <c r="T369" s="3" t="n">
        <f aca="false">AVERAGE(M369:S369)</f>
        <v>0.555823501025964</v>
      </c>
      <c r="V369" s="1" t="n">
        <f aca="false">I369+J369</f>
        <v>129433</v>
      </c>
    </row>
    <row r="370" customFormat="false" ht="12.8" hidden="false" customHeight="false" outlineLevel="0" collapsed="false">
      <c r="A370" s="3" t="n">
        <v>7</v>
      </c>
      <c r="B370" s="3" t="s">
        <v>92</v>
      </c>
      <c r="C370" s="1" t="n">
        <v>11</v>
      </c>
      <c r="D370" s="1" t="s">
        <v>82</v>
      </c>
      <c r="E370" s="1" t="n">
        <v>51</v>
      </c>
      <c r="F370" s="1" t="n">
        <v>2</v>
      </c>
      <c r="G370" s="5" t="s">
        <v>84</v>
      </c>
      <c r="H370" s="5" t="n">
        <v>1495841</v>
      </c>
      <c r="I370" s="5" t="n">
        <v>406707</v>
      </c>
      <c r="J370" s="5" t="n">
        <v>980064</v>
      </c>
      <c r="K370" s="5" t="n">
        <v>963289151</v>
      </c>
      <c r="L370" s="5" t="n">
        <v>0</v>
      </c>
      <c r="M370" s="6" t="n">
        <f aca="false">H370 / (H370 + J370)</f>
        <v>0.604159287210131</v>
      </c>
      <c r="N370" s="6" t="n">
        <f aca="false">K370 / (K370+ I370)</f>
        <v>0.999577971621831</v>
      </c>
      <c r="O370" s="6" t="n">
        <f aca="false">I370 / (I370 + K370)</f>
        <v>0.00042202837816908</v>
      </c>
      <c r="P370" s="6" t="n">
        <f aca="false">J370 / (H370 + J370)</f>
        <v>0.395840712789869</v>
      </c>
      <c r="Q370" s="6" t="n">
        <f aca="false">100 * (J370 + I370) / (H370 + I370 + J370 + K370)</f>
        <v>0.143532553227805</v>
      </c>
      <c r="R370" s="1" t="n">
        <f aca="false">(2 * S370 * M370) / (S370 + M370)</f>
        <v>0.683273749883806</v>
      </c>
      <c r="S370" s="6" t="n">
        <f aca="false">H370 / (H370 + I370)</f>
        <v>0.786230360548065</v>
      </c>
      <c r="T370" s="3" t="n">
        <f aca="false">AVERAGE(M370:S370)</f>
        <v>0.516148094808525</v>
      </c>
      <c r="V370" s="1" t="n">
        <f aca="false">I370+J370</f>
        <v>1386771</v>
      </c>
    </row>
    <row r="371" customFormat="false" ht="12.8" hidden="false" customHeight="false" outlineLevel="0" collapsed="false">
      <c r="A371" s="3" t="n">
        <v>7</v>
      </c>
      <c r="B371" s="3" t="s">
        <v>92</v>
      </c>
      <c r="C371" s="1" t="n">
        <v>11</v>
      </c>
      <c r="D371" s="1" t="s">
        <v>82</v>
      </c>
      <c r="E371" s="1" t="n">
        <v>52</v>
      </c>
      <c r="F371" s="1" t="n">
        <v>1</v>
      </c>
      <c r="G371" s="5" t="s">
        <v>85</v>
      </c>
      <c r="H371" s="5" t="n">
        <v>1636756</v>
      </c>
      <c r="I371" s="5" t="n">
        <v>278399</v>
      </c>
      <c r="J371" s="5" t="n">
        <v>383707</v>
      </c>
      <c r="K371" s="5" t="n">
        <v>1379182373</v>
      </c>
      <c r="L371" s="5" t="n">
        <v>0</v>
      </c>
      <c r="M371" s="6" t="n">
        <f aca="false">H371 / (H371 + J371)</f>
        <v>0.810089568579083</v>
      </c>
      <c r="N371" s="6" t="n">
        <f aca="false">K371 / (K371+ I371)</f>
        <v>0.99979818273513</v>
      </c>
      <c r="O371" s="6" t="n">
        <f aca="false">I371 / (I371 + K371)</f>
        <v>0.000201817264869638</v>
      </c>
      <c r="P371" s="6" t="n">
        <f aca="false">J371 / (H371 + J371)</f>
        <v>0.189910431420917</v>
      </c>
      <c r="Q371" s="6" t="n">
        <f aca="false">100 * (J371 + I371) / (H371 + I371 + J371 + K371)</f>
        <v>0.047927252518924</v>
      </c>
      <c r="R371" s="1" t="n">
        <f aca="false">(2 * S371 * M371) / (S371 + M371)</f>
        <v>0.831765684576094</v>
      </c>
      <c r="S371" s="6" t="n">
        <f aca="false">H371 / (H371 + I371)</f>
        <v>0.854633698055771</v>
      </c>
      <c r="T371" s="3" t="n">
        <f aca="false">AVERAGE(M371:S371)</f>
        <v>0.53347523359297</v>
      </c>
      <c r="V371" s="1" t="n">
        <f aca="false">I371+J371</f>
        <v>662106</v>
      </c>
    </row>
    <row r="372" customFormat="false" ht="12.8" hidden="false" customHeight="false" outlineLevel="0" collapsed="false">
      <c r="A372" s="3" t="n">
        <v>7</v>
      </c>
      <c r="B372" s="3" t="s">
        <v>92</v>
      </c>
      <c r="C372" s="1" t="n">
        <v>11</v>
      </c>
      <c r="D372" s="1" t="s">
        <v>82</v>
      </c>
      <c r="E372" s="1" t="n">
        <v>53</v>
      </c>
      <c r="F372" s="1" t="n">
        <v>4</v>
      </c>
      <c r="G372" s="5" t="s">
        <v>86</v>
      </c>
      <c r="H372" s="5" t="n">
        <v>3841632</v>
      </c>
      <c r="I372" s="5" t="n">
        <v>172735</v>
      </c>
      <c r="J372" s="5" t="n">
        <v>1999208</v>
      </c>
      <c r="K372" s="5" t="n">
        <v>478443280</v>
      </c>
      <c r="L372" s="5" t="n">
        <v>0</v>
      </c>
      <c r="M372" s="6" t="n">
        <f aca="false">H372 / (H372 + J372)</f>
        <v>0.657719095198636</v>
      </c>
      <c r="N372" s="6" t="n">
        <f aca="false">K372 / (K372+ I372)</f>
        <v>0.999639094818003</v>
      </c>
      <c r="O372" s="6" t="n">
        <f aca="false">I372 / (I372 + K372)</f>
        <v>0.00036090518199647</v>
      </c>
      <c r="P372" s="6" t="n">
        <f aca="false">J372 / (H372 + J372)</f>
        <v>0.342280904801364</v>
      </c>
      <c r="Q372" s="6" t="n">
        <f aca="false">100 * (J372 + I372) / (H372 + I372 + J372 + K372)</f>
        <v>0.448325372545301</v>
      </c>
      <c r="R372" s="1" t="n">
        <f aca="false">(2 * S372 * M372) / (S372 + M372)</f>
        <v>0.779614674760256</v>
      </c>
      <c r="S372" s="6" t="n">
        <f aca="false">H372 / (H372 + I372)</f>
        <v>0.956970800128638</v>
      </c>
      <c r="T372" s="3" t="n">
        <f aca="false">AVERAGE(M372:S372)</f>
        <v>0.597844406776314</v>
      </c>
      <c r="V372" s="1" t="n">
        <f aca="false">I372+J372</f>
        <v>2171943</v>
      </c>
    </row>
    <row r="373" customFormat="false" ht="12.8" hidden="false" customHeight="false" outlineLevel="0" collapsed="false">
      <c r="A373" s="3" t="n">
        <v>8</v>
      </c>
      <c r="B373" s="3" t="s">
        <v>93</v>
      </c>
      <c r="C373" s="1" t="n">
        <v>3</v>
      </c>
      <c r="D373" s="1" t="s">
        <v>23</v>
      </c>
      <c r="E373" s="1" t="n">
        <v>1</v>
      </c>
      <c r="F373" s="1" t="n">
        <v>4</v>
      </c>
      <c r="G373" s="5" t="s">
        <v>24</v>
      </c>
      <c r="H373" s="5" t="n">
        <v>636696</v>
      </c>
      <c r="I373" s="5" t="n">
        <v>27919</v>
      </c>
      <c r="J373" s="5" t="n">
        <v>34166</v>
      </c>
      <c r="K373" s="5" t="n">
        <v>67541188</v>
      </c>
      <c r="L373" s="5" t="n">
        <v>12347</v>
      </c>
      <c r="M373" s="6" t="n">
        <f aca="false">H373 / (H373 + J373)</f>
        <v>0.94907149309396</v>
      </c>
      <c r="N373" s="6" t="n">
        <f aca="false">K373 / (K373+ I373)</f>
        <v>0.999586808213996</v>
      </c>
      <c r="O373" s="6" t="n">
        <f aca="false">I373 / (I373 + K373)</f>
        <v>0.000413191786003624</v>
      </c>
      <c r="P373" s="6" t="n">
        <f aca="false">J373 / (H373 + J373)</f>
        <v>0.0509285069060403</v>
      </c>
      <c r="Q373" s="6" t="n">
        <f aca="false">100 * (J373 + I373) / (H373 + I373 + J373 + K373)</f>
        <v>0.0909804047537009</v>
      </c>
      <c r="R373" s="1" t="n">
        <f aca="false">(2 * S373 * M373) / (S373 + M373)</f>
        <v>0.953510992701484</v>
      </c>
      <c r="S373" s="6" t="n">
        <f aca="false">H373 / (H373 + I373)</f>
        <v>0.957992221060313</v>
      </c>
      <c r="T373" s="3" t="n">
        <f aca="false">AVERAGE(M373:S373)</f>
        <v>0.571783374073643</v>
      </c>
      <c r="V373" s="1" t="n">
        <f aca="false">I373+J373</f>
        <v>62085</v>
      </c>
    </row>
    <row r="374" customFormat="false" ht="12.8" hidden="false" customHeight="false" outlineLevel="0" collapsed="false">
      <c r="A374" s="3" t="n">
        <v>8</v>
      </c>
      <c r="B374" s="3" t="s">
        <v>93</v>
      </c>
      <c r="C374" s="1" t="n">
        <v>3</v>
      </c>
      <c r="D374" s="1" t="s">
        <v>23</v>
      </c>
      <c r="E374" s="1" t="n">
        <v>2</v>
      </c>
      <c r="F374" s="1" t="n">
        <v>1</v>
      </c>
      <c r="G374" s="5" t="s">
        <v>25</v>
      </c>
      <c r="H374" s="5" t="n">
        <v>3765260</v>
      </c>
      <c r="I374" s="5" t="n">
        <v>1392973</v>
      </c>
      <c r="J374" s="5" t="n">
        <v>1062930</v>
      </c>
      <c r="K374" s="5" t="n">
        <v>365320331</v>
      </c>
      <c r="L374" s="5" t="n">
        <v>0</v>
      </c>
      <c r="M374" s="6" t="n">
        <f aca="false">H374 / (H374 + J374)</f>
        <v>0.779849177435022</v>
      </c>
      <c r="N374" s="6" t="n">
        <f aca="false">K374 / (K374+ I374)</f>
        <v>0.996201465873188</v>
      </c>
      <c r="O374" s="6" t="n">
        <f aca="false">I374 / (I374 + K374)</f>
        <v>0.00379853412681204</v>
      </c>
      <c r="P374" s="6" t="n">
        <f aca="false">J374 / (H374 + J374)</f>
        <v>0.220150822564978</v>
      </c>
      <c r="Q374" s="6" t="n">
        <f aca="false">100 * (J374 + I374) / (H374 + I374 + J374 + K374)</f>
        <v>0.661003693977718</v>
      </c>
      <c r="R374" s="1" t="n">
        <f aca="false">(2 * S374 * M374) / (S374 + M374)</f>
        <v>0.754075808725507</v>
      </c>
      <c r="S374" s="6" t="n">
        <f aca="false">H374 / (H374 + I374)</f>
        <v>0.729951516342903</v>
      </c>
      <c r="T374" s="3" t="n">
        <f aca="false">AVERAGE(M374:S374)</f>
        <v>0.592147288435161</v>
      </c>
      <c r="V374" s="1" t="n">
        <f aca="false">I374+J374</f>
        <v>2455903</v>
      </c>
    </row>
    <row r="375" customFormat="false" ht="12.8" hidden="false" customHeight="false" outlineLevel="0" collapsed="false">
      <c r="A375" s="3" t="n">
        <v>8</v>
      </c>
      <c r="B375" s="3" t="s">
        <v>93</v>
      </c>
      <c r="C375" s="1" t="n">
        <v>3</v>
      </c>
      <c r="D375" s="1" t="s">
        <v>23</v>
      </c>
      <c r="E375" s="1" t="n">
        <v>3</v>
      </c>
      <c r="F375" s="1" t="n">
        <v>2</v>
      </c>
      <c r="G375" s="5" t="s">
        <v>26</v>
      </c>
      <c r="H375" s="5" t="n">
        <v>4515354</v>
      </c>
      <c r="I375" s="5" t="n">
        <v>396609</v>
      </c>
      <c r="J375" s="5" t="n">
        <v>942635</v>
      </c>
      <c r="K375" s="5" t="n">
        <v>86257860</v>
      </c>
      <c r="L375" s="5" t="n">
        <v>351439</v>
      </c>
      <c r="M375" s="6" t="n">
        <f aca="false">H375 / (H375 + J375)</f>
        <v>0.827292616383067</v>
      </c>
      <c r="N375" s="6" t="n">
        <f aca="false">K375 / (K375+ I375)</f>
        <v>0.995423098143963</v>
      </c>
      <c r="O375" s="6" t="n">
        <f aca="false">I375 / (I375 + K375)</f>
        <v>0.00457690185603699</v>
      </c>
      <c r="P375" s="6" t="n">
        <f aca="false">J375 / (H375 + J375)</f>
        <v>0.172707383616933</v>
      </c>
      <c r="Q375" s="6" t="n">
        <f aca="false">100 * (J375 + I375) / (H375 + I375 + J375 + K375)</f>
        <v>1.45392276905693</v>
      </c>
      <c r="R375" s="1" t="n">
        <f aca="false">(2 * S375 * M375) / (S375 + M375)</f>
        <v>0.870853404143047</v>
      </c>
      <c r="S375" s="6" t="n">
        <f aca="false">H375 / (H375 + I375)</f>
        <v>0.919256517200964</v>
      </c>
      <c r="T375" s="3" t="n">
        <f aca="false">AVERAGE(M375:S375)</f>
        <v>0.749147527200134</v>
      </c>
      <c r="V375" s="1" t="n">
        <f aca="false">I375+J375</f>
        <v>1339244</v>
      </c>
    </row>
    <row r="376" customFormat="false" ht="12.8" hidden="false" customHeight="false" outlineLevel="0" collapsed="false">
      <c r="A376" s="3" t="n">
        <v>8</v>
      </c>
      <c r="B376" s="3" t="s">
        <v>93</v>
      </c>
      <c r="C376" s="1" t="n">
        <v>3</v>
      </c>
      <c r="D376" s="1" t="s">
        <v>23</v>
      </c>
      <c r="E376" s="1" t="n">
        <v>4</v>
      </c>
      <c r="F376" s="1" t="n">
        <v>3</v>
      </c>
      <c r="G376" s="5" t="s">
        <v>27</v>
      </c>
      <c r="H376" s="5" t="n">
        <v>6035972</v>
      </c>
      <c r="I376" s="5" t="n">
        <v>379933</v>
      </c>
      <c r="J376" s="5" t="n">
        <v>2606122</v>
      </c>
      <c r="K376" s="5" t="n">
        <v>116158753</v>
      </c>
      <c r="L376" s="5" t="n">
        <v>0</v>
      </c>
      <c r="M376" s="6" t="n">
        <f aca="false">H376 / (H376 + J376)</f>
        <v>0.698438596016197</v>
      </c>
      <c r="N376" s="6" t="n">
        <f aca="false">K376 / (K376+ I376)</f>
        <v>0.99673985512416</v>
      </c>
      <c r="O376" s="6" t="n">
        <f aca="false">I376 / (I376 + K376)</f>
        <v>0.00326014487583977</v>
      </c>
      <c r="P376" s="6" t="n">
        <f aca="false">J376 / (H376 + J376)</f>
        <v>0.301561403983803</v>
      </c>
      <c r="Q376" s="6" t="n">
        <f aca="false">100 * (J376 + I376) / (H376 + I376 + J376 + K376)</f>
        <v>2.38539414756802</v>
      </c>
      <c r="R376" s="1" t="n">
        <f aca="false">(2 * S376 * M376) / (S376 + M376)</f>
        <v>0.801696427261019</v>
      </c>
      <c r="S376" s="6" t="n">
        <f aca="false">H376 / (H376 + I376)</f>
        <v>0.940782633159313</v>
      </c>
      <c r="T376" s="3" t="n">
        <f aca="false">AVERAGE(M376:S376)</f>
        <v>0.87541045828405</v>
      </c>
      <c r="V376" s="1" t="n">
        <f aca="false">I376+J376</f>
        <v>2986055</v>
      </c>
    </row>
    <row r="377" customFormat="false" ht="12.8" hidden="false" customHeight="false" outlineLevel="0" collapsed="false">
      <c r="A377" s="3" t="n">
        <v>8</v>
      </c>
      <c r="B377" s="3" t="s">
        <v>93</v>
      </c>
      <c r="C377" s="1" t="n">
        <v>5</v>
      </c>
      <c r="D377" s="1" t="s">
        <v>28</v>
      </c>
      <c r="E377" s="1" t="n">
        <v>5</v>
      </c>
      <c r="F377" s="1" t="n">
        <v>4</v>
      </c>
      <c r="G377" s="5" t="s">
        <v>29</v>
      </c>
      <c r="H377" s="5" t="n">
        <v>38264</v>
      </c>
      <c r="I377" s="5" t="n">
        <v>436444</v>
      </c>
      <c r="J377" s="5" t="n">
        <v>39239</v>
      </c>
      <c r="K377" s="5" t="n">
        <v>92846611</v>
      </c>
      <c r="L377" s="5" t="n">
        <v>0</v>
      </c>
      <c r="M377" s="6" t="n">
        <f aca="false">H377 / (H377 + J377)</f>
        <v>0.493709920906287</v>
      </c>
      <c r="N377" s="6" t="n">
        <f aca="false">K377 / (K377+ I377)</f>
        <v>0.995321293883439</v>
      </c>
      <c r="O377" s="6" t="n">
        <f aca="false">I377 / (I377 + K377)</f>
        <v>0.00467870611656104</v>
      </c>
      <c r="P377" s="6" t="n">
        <f aca="false">J377 / (H377 + J377)</f>
        <v>0.506290079093712</v>
      </c>
      <c r="Q377" s="6" t="n">
        <f aca="false">100 * (J377 + I377) / (H377 + I377 + J377 + K377)</f>
        <v>0.509511736208775</v>
      </c>
      <c r="R377" s="1" t="n">
        <f aca="false">(2 * S377 * M377) / (S377 + M377)</f>
        <v>0.138584707657037</v>
      </c>
      <c r="S377" s="6" t="n">
        <f aca="false">H377 / (H377 + I377)</f>
        <v>0.0806053405461884</v>
      </c>
      <c r="T377" s="3" t="n">
        <f aca="false">AVERAGE(M377:S377)</f>
        <v>0.389814540630286</v>
      </c>
      <c r="V377" s="1" t="n">
        <f aca="false">I377+J377</f>
        <v>475683</v>
      </c>
    </row>
    <row r="378" customFormat="false" ht="12.8" hidden="false" customHeight="false" outlineLevel="0" collapsed="false">
      <c r="A378" s="3" t="n">
        <v>8</v>
      </c>
      <c r="B378" s="3" t="s">
        <v>93</v>
      </c>
      <c r="C378" s="1" t="n">
        <v>5</v>
      </c>
      <c r="D378" s="1" t="s">
        <v>28</v>
      </c>
      <c r="E378" s="1" t="n">
        <v>6</v>
      </c>
      <c r="F378" s="1" t="n">
        <v>5</v>
      </c>
      <c r="G378" s="5" t="s">
        <v>30</v>
      </c>
      <c r="H378" s="5" t="n">
        <v>226407</v>
      </c>
      <c r="I378" s="5" t="n">
        <v>59922</v>
      </c>
      <c r="J378" s="5" t="n">
        <v>40822</v>
      </c>
      <c r="K378" s="5" t="n">
        <v>123902409</v>
      </c>
      <c r="L378" s="5" t="n">
        <v>0</v>
      </c>
      <c r="M378" s="6" t="n">
        <f aca="false">H378 / (H378 + J378)</f>
        <v>0.847239633423019</v>
      </c>
      <c r="N378" s="6" t="n">
        <f aca="false">K378 / (K378+ I378)</f>
        <v>0.999516611219581</v>
      </c>
      <c r="O378" s="6" t="n">
        <f aca="false">I378 / (I378 + K378)</f>
        <v>0.00048338878041911</v>
      </c>
      <c r="P378" s="6" t="n">
        <f aca="false">J378 / (H378 + J378)</f>
        <v>0.152760366576981</v>
      </c>
      <c r="Q378" s="6" t="n">
        <f aca="false">100 * (J378 + I378) / (H378 + I378 + J378 + K378)</f>
        <v>0.0810950308445108</v>
      </c>
      <c r="R378" s="1" t="n">
        <f aca="false">(2 * S378 * M378) / (S378 + M378)</f>
        <v>0.818006423897767</v>
      </c>
      <c r="S378" s="6" t="n">
        <f aca="false">H378 / (H378 + I378)</f>
        <v>0.790723258908458</v>
      </c>
      <c r="T378" s="3" t="n">
        <f aca="false">AVERAGE(M378:S378)</f>
        <v>0.52711781623582</v>
      </c>
      <c r="V378" s="1" t="n">
        <f aca="false">I378+J378</f>
        <v>100744</v>
      </c>
    </row>
    <row r="379" customFormat="false" ht="12.8" hidden="false" customHeight="false" outlineLevel="0" collapsed="false">
      <c r="A379" s="3" t="n">
        <v>8</v>
      </c>
      <c r="B379" s="3" t="s">
        <v>93</v>
      </c>
      <c r="C379" s="1" t="n">
        <v>5</v>
      </c>
      <c r="D379" s="1" t="s">
        <v>28</v>
      </c>
      <c r="E379" s="1" t="n">
        <v>7</v>
      </c>
      <c r="F379" s="1" t="n">
        <v>2</v>
      </c>
      <c r="G379" s="5" t="s">
        <v>32</v>
      </c>
      <c r="H379" s="5" t="n">
        <v>791520</v>
      </c>
      <c r="I379" s="5" t="n">
        <v>961368</v>
      </c>
      <c r="J379" s="5" t="n">
        <v>759331</v>
      </c>
      <c r="K379" s="5" t="n">
        <v>244758251</v>
      </c>
      <c r="L379" s="5" t="n">
        <v>291</v>
      </c>
      <c r="M379" s="6" t="n">
        <f aca="false">H379 / (H379 + J379)</f>
        <v>0.510377850612341</v>
      </c>
      <c r="N379" s="6" t="n">
        <f aca="false">K379 / (K379+ I379)</f>
        <v>0.996087540734792</v>
      </c>
      <c r="O379" s="6" t="n">
        <f aca="false">I379 / (I379 + K379)</f>
        <v>0.00391245926520829</v>
      </c>
      <c r="P379" s="6" t="n">
        <f aca="false">J379 / (H379 + J379)</f>
        <v>0.489622149387659</v>
      </c>
      <c r="Q379" s="6" t="n">
        <f aca="false">100 * (J379 + I379) / (H379 + I379 + J379 + K379)</f>
        <v>0.695877271556122</v>
      </c>
      <c r="R379" s="1" t="n">
        <f aca="false">(2 * S379 * M379) / (S379 + M379)</f>
        <v>0.479166181105711</v>
      </c>
      <c r="S379" s="6" t="n">
        <f aca="false">H379 / (H379 + I379)</f>
        <v>0.451551953119652</v>
      </c>
      <c r="T379" s="3" t="n">
        <f aca="false">AVERAGE(M379:S379)</f>
        <v>0.518085057968784</v>
      </c>
      <c r="V379" s="1" t="n">
        <f aca="false">I379+J379</f>
        <v>1720699</v>
      </c>
    </row>
    <row r="380" customFormat="false" ht="12.8" hidden="false" customHeight="false" outlineLevel="0" collapsed="false">
      <c r="A380" s="3" t="n">
        <v>8</v>
      </c>
      <c r="B380" s="3" t="s">
        <v>93</v>
      </c>
      <c r="C380" s="1" t="n">
        <v>5</v>
      </c>
      <c r="D380" s="1" t="s">
        <v>28</v>
      </c>
      <c r="E380" s="1" t="n">
        <v>8</v>
      </c>
      <c r="F380" s="1" t="n">
        <v>1</v>
      </c>
      <c r="G380" s="5" t="s">
        <v>31</v>
      </c>
      <c r="H380" s="5" t="n">
        <v>947291</v>
      </c>
      <c r="I380" s="5" t="n">
        <v>149860</v>
      </c>
      <c r="J380" s="5" t="n">
        <v>96078</v>
      </c>
      <c r="K380" s="5" t="n">
        <v>28269861</v>
      </c>
      <c r="L380" s="5" t="n">
        <v>0</v>
      </c>
      <c r="M380" s="6" t="n">
        <f aca="false">H380 / (H380 + J380)</f>
        <v>0.907915607996787</v>
      </c>
      <c r="N380" s="6" t="n">
        <f aca="false">K380 / (K380+ I380)</f>
        <v>0.994726901083934</v>
      </c>
      <c r="O380" s="6" t="n">
        <f aca="false">I380 / (I380 + K380)</f>
        <v>0.00527309891606607</v>
      </c>
      <c r="P380" s="6" t="n">
        <f aca="false">J380 / (H380 + J380)</f>
        <v>0.0920843920032127</v>
      </c>
      <c r="Q380" s="6" t="n">
        <f aca="false">100 * (J380 + I380) / (H380 + I380 + J380 + K380)</f>
        <v>0.834732541630902</v>
      </c>
      <c r="R380" s="1" t="n">
        <f aca="false">(2 * S380 * M380) / (S380 + M380)</f>
        <v>0.885103619681199</v>
      </c>
      <c r="S380" s="6" t="n">
        <f aca="false">H380 / (H380 + I380)</f>
        <v>0.863409867921553</v>
      </c>
      <c r="T380" s="3" t="n">
        <f aca="false">AVERAGE(M380:S380)</f>
        <v>0.654749432747665</v>
      </c>
      <c r="V380" s="1" t="n">
        <f aca="false">I380+J380</f>
        <v>245938</v>
      </c>
    </row>
    <row r="381" customFormat="false" ht="12.8" hidden="false" customHeight="false" outlineLevel="0" collapsed="false">
      <c r="A381" s="3" t="n">
        <v>8</v>
      </c>
      <c r="B381" s="3" t="s">
        <v>93</v>
      </c>
      <c r="C381" s="1" t="n">
        <v>5</v>
      </c>
      <c r="D381" s="1" t="s">
        <v>28</v>
      </c>
      <c r="E381" s="1" t="n">
        <v>9</v>
      </c>
      <c r="F381" s="1" t="n">
        <v>6</v>
      </c>
      <c r="G381" s="5" t="s">
        <v>33</v>
      </c>
      <c r="H381" s="5" t="n">
        <v>1630607</v>
      </c>
      <c r="I381" s="5" t="n">
        <v>289472</v>
      </c>
      <c r="J381" s="5" t="n">
        <v>347285</v>
      </c>
      <c r="K381" s="5" t="n">
        <v>145353289</v>
      </c>
      <c r="L381" s="5" t="n">
        <v>12186</v>
      </c>
      <c r="M381" s="6" t="n">
        <f aca="false">H381 / (H381 + J381)</f>
        <v>0.824416601108655</v>
      </c>
      <c r="N381" s="6" t="n">
        <f aca="false">K381 / (K381+ I381)</f>
        <v>0.99801245185128</v>
      </c>
      <c r="O381" s="6" t="n">
        <f aca="false">I381 / (I381 + K381)</f>
        <v>0.00198754814871987</v>
      </c>
      <c r="P381" s="6" t="n">
        <f aca="false">J381 / (H381 + J381)</f>
        <v>0.175583398891345</v>
      </c>
      <c r="Q381" s="6" t="n">
        <f aca="false">100 * (J381 + I381) / (H381 + I381 + J381 + K381)</f>
        <v>0.431346825162737</v>
      </c>
      <c r="R381" s="1" t="n">
        <f aca="false">(2 * S381 * M381) / (S381 + M381)</f>
        <v>0.836643987346237</v>
      </c>
      <c r="S381" s="6" t="n">
        <f aca="false">H381 / (H381 + I381)</f>
        <v>0.849239536498238</v>
      </c>
      <c r="T381" s="3" t="n">
        <f aca="false">AVERAGE(M381:S381)</f>
        <v>0.588175764143887</v>
      </c>
      <c r="V381" s="1" t="n">
        <f aca="false">I381+J381</f>
        <v>636757</v>
      </c>
    </row>
    <row r="382" customFormat="false" ht="12.8" hidden="false" customHeight="false" outlineLevel="0" collapsed="false">
      <c r="A382" s="3" t="n">
        <v>8</v>
      </c>
      <c r="B382" s="3" t="s">
        <v>93</v>
      </c>
      <c r="C382" s="1" t="n">
        <v>5</v>
      </c>
      <c r="D382" s="1" t="s">
        <v>28</v>
      </c>
      <c r="E382" s="1" t="n">
        <v>10</v>
      </c>
      <c r="F382" s="1" t="n">
        <v>3</v>
      </c>
      <c r="G382" s="5" t="s">
        <v>34</v>
      </c>
      <c r="H382" s="5" t="n">
        <v>15618363</v>
      </c>
      <c r="I382" s="5" t="n">
        <v>41441634</v>
      </c>
      <c r="J382" s="5" t="n">
        <v>2719634</v>
      </c>
      <c r="K382" s="5" t="n">
        <v>975348273</v>
      </c>
      <c r="L382" s="5" t="n">
        <v>338929</v>
      </c>
      <c r="M382" s="6" t="n">
        <f aca="false">H382 / (H382 + J382)</f>
        <v>0.851694053609017</v>
      </c>
      <c r="N382" s="6" t="n">
        <f aca="false">K382 / (K382+ I382)</f>
        <v>0.959242677651795</v>
      </c>
      <c r="O382" s="6" t="n">
        <f aca="false">I382 / (I382 + K382)</f>
        <v>0.0407573223482046</v>
      </c>
      <c r="P382" s="6" t="n">
        <f aca="false">J382 / (H382 + J382)</f>
        <v>0.148305946390983</v>
      </c>
      <c r="Q382" s="6" t="n">
        <f aca="false">100 * (J382 + I382) / (H382 + I382 + J382 + K382)</f>
        <v>4.2662619594496</v>
      </c>
      <c r="R382" s="1" t="n">
        <f aca="false">(2 * S382 * M382) / (S382 + M382)</f>
        <v>0.414291207800568</v>
      </c>
      <c r="S382" s="6" t="n">
        <f aca="false">H382 / (H382 + I382)</f>
        <v>0.273718258344809</v>
      </c>
      <c r="T382" s="3" t="n">
        <f aca="false">AVERAGE(M382:S382)</f>
        <v>0.993467346513568</v>
      </c>
      <c r="V382" s="1" t="n">
        <f aca="false">I382+J382</f>
        <v>44161268</v>
      </c>
    </row>
    <row r="383" customFormat="false" ht="12.8" hidden="false" customHeight="false" outlineLevel="0" collapsed="false">
      <c r="A383" s="3" t="n">
        <v>8</v>
      </c>
      <c r="B383" s="3" t="s">
        <v>93</v>
      </c>
      <c r="C383" s="1" t="n">
        <v>4</v>
      </c>
      <c r="D383" s="1" t="s">
        <v>35</v>
      </c>
      <c r="E383" s="1" t="n">
        <v>11</v>
      </c>
      <c r="F383" s="1" t="n">
        <v>3</v>
      </c>
      <c r="G383" s="5" t="s">
        <v>36</v>
      </c>
      <c r="H383" s="5" t="n">
        <v>119546</v>
      </c>
      <c r="I383" s="5" t="n">
        <v>317293</v>
      </c>
      <c r="J383" s="5" t="n">
        <v>143683</v>
      </c>
      <c r="K383" s="5" t="n">
        <v>9515299</v>
      </c>
      <c r="L383" s="5" t="n">
        <v>8842</v>
      </c>
      <c r="M383" s="6" t="n">
        <f aca="false">H383 / (H383 + J383)</f>
        <v>0.454152088105794</v>
      </c>
      <c r="N383" s="6" t="n">
        <f aca="false">K383 / (K383+ I383)</f>
        <v>0.967730482460779</v>
      </c>
      <c r="O383" s="6" t="n">
        <f aca="false">I383 / (I383 + K383)</f>
        <v>0.0322695175392206</v>
      </c>
      <c r="P383" s="6" t="n">
        <f aca="false">J383 / (H383 + J383)</f>
        <v>0.545847911894206</v>
      </c>
      <c r="Q383" s="6" t="n">
        <f aca="false">100 * (J383 + I383) / (H383 + I383 + J383 + K383)</f>
        <v>4.56600805422362</v>
      </c>
      <c r="R383" s="1" t="n">
        <f aca="false">(2 * S383 * M383) / (S383 + M383)</f>
        <v>0.341526823108612</v>
      </c>
      <c r="S383" s="6" t="n">
        <f aca="false">H383 / (H383 + I383)</f>
        <v>0.273661463376667</v>
      </c>
      <c r="T383" s="3" t="n">
        <f aca="false">AVERAGE(M383:S383)</f>
        <v>1.02588519152984</v>
      </c>
      <c r="V383" s="1" t="n">
        <f aca="false">I383+J383</f>
        <v>460976</v>
      </c>
    </row>
    <row r="384" customFormat="false" ht="12.8" hidden="false" customHeight="false" outlineLevel="0" collapsed="false">
      <c r="A384" s="3" t="n">
        <v>8</v>
      </c>
      <c r="B384" s="3" t="s">
        <v>93</v>
      </c>
      <c r="C384" s="1" t="n">
        <v>4</v>
      </c>
      <c r="D384" s="1" t="s">
        <v>35</v>
      </c>
      <c r="E384" s="1" t="n">
        <v>12</v>
      </c>
      <c r="F384" s="1" t="n">
        <v>4</v>
      </c>
      <c r="G384" s="5" t="s">
        <v>37</v>
      </c>
      <c r="H384" s="5" t="n">
        <v>2632114</v>
      </c>
      <c r="I384" s="5" t="n">
        <v>5149392</v>
      </c>
      <c r="J384" s="5" t="n">
        <v>528642</v>
      </c>
      <c r="K384" s="5" t="n">
        <v>42464314</v>
      </c>
      <c r="L384" s="5" t="n">
        <v>583433</v>
      </c>
      <c r="M384" s="6" t="n">
        <f aca="false">H384 / (H384 + J384)</f>
        <v>0.832748241243551</v>
      </c>
      <c r="N384" s="6" t="n">
        <f aca="false">K384 / (K384+ I384)</f>
        <v>0.891850636453293</v>
      </c>
      <c r="O384" s="6" t="n">
        <f aca="false">I384 / (I384 + K384)</f>
        <v>0.108149363546706</v>
      </c>
      <c r="P384" s="6" t="n">
        <f aca="false">J384 / (H384 + J384)</f>
        <v>0.167251758756449</v>
      </c>
      <c r="Q384" s="6" t="n">
        <f aca="false">100 * (J384 + I384) / (H384 + I384 + J384 + K384)</f>
        <v>11.1828540891285</v>
      </c>
      <c r="R384" s="1" t="n">
        <f aca="false">(2 * S384 * M384) / (S384 + M384)</f>
        <v>0.481091386771766</v>
      </c>
      <c r="S384" s="6" t="n">
        <f aca="false">H384 / (H384 + I384)</f>
        <v>0.33825251821434</v>
      </c>
      <c r="T384" s="3" t="n">
        <f aca="false">AVERAGE(M384:S384)</f>
        <v>2.00031399915923</v>
      </c>
      <c r="V384" s="1" t="n">
        <f aca="false">I384+J384</f>
        <v>5678034</v>
      </c>
    </row>
    <row r="385" customFormat="false" ht="12.8" hidden="false" customHeight="false" outlineLevel="0" collapsed="false">
      <c r="A385" s="3" t="n">
        <v>8</v>
      </c>
      <c r="B385" s="3" t="s">
        <v>93</v>
      </c>
      <c r="C385" s="1" t="n">
        <v>4</v>
      </c>
      <c r="D385" s="1" t="s">
        <v>35</v>
      </c>
      <c r="E385" s="1" t="n">
        <v>13</v>
      </c>
      <c r="F385" s="1" t="n">
        <v>2</v>
      </c>
      <c r="G385" s="5" t="s">
        <v>39</v>
      </c>
      <c r="H385" s="5" t="n">
        <v>3333402</v>
      </c>
      <c r="I385" s="5" t="n">
        <v>4048060</v>
      </c>
      <c r="J385" s="5" t="n">
        <v>764905</v>
      </c>
      <c r="K385" s="5" t="n">
        <v>111380282</v>
      </c>
      <c r="L385" s="5" t="n">
        <v>0</v>
      </c>
      <c r="M385" s="6" t="n">
        <f aca="false">H385 / (H385 + J385)</f>
        <v>0.813360736518762</v>
      </c>
      <c r="N385" s="6" t="n">
        <f aca="false">K385 / (K385+ I385)</f>
        <v>0.964930103561567</v>
      </c>
      <c r="O385" s="6" t="n">
        <f aca="false">I385 / (I385 + K385)</f>
        <v>0.0350698964384328</v>
      </c>
      <c r="P385" s="6" t="n">
        <f aca="false">J385 / (H385 + J385)</f>
        <v>0.186639263481238</v>
      </c>
      <c r="Q385" s="6" t="n">
        <f aca="false">100 * (J385 + I385) / (H385 + I385 + J385 + K385)</f>
        <v>4.02668780582981</v>
      </c>
      <c r="R385" s="1" t="n">
        <f aca="false">(2 * S385 * M385) / (S385 + M385)</f>
        <v>0.580743741446365</v>
      </c>
      <c r="S385" s="6" t="n">
        <f aca="false">H385 / (H385 + I385)</f>
        <v>0.451591026276366</v>
      </c>
      <c r="T385" s="3" t="n">
        <f aca="false">AVERAGE(M385:S385)</f>
        <v>1.00843179622179</v>
      </c>
      <c r="V385" s="1" t="n">
        <f aca="false">I385+J385</f>
        <v>4812965</v>
      </c>
    </row>
    <row r="386" customFormat="false" ht="12.8" hidden="false" customHeight="false" outlineLevel="0" collapsed="false">
      <c r="A386" s="3" t="n">
        <v>8</v>
      </c>
      <c r="B386" s="3" t="s">
        <v>93</v>
      </c>
      <c r="C386" s="1" t="n">
        <v>4</v>
      </c>
      <c r="D386" s="1" t="s">
        <v>35</v>
      </c>
      <c r="E386" s="1" t="n">
        <v>14</v>
      </c>
      <c r="F386" s="1" t="n">
        <v>1</v>
      </c>
      <c r="G386" s="5" t="s">
        <v>38</v>
      </c>
      <c r="H386" s="5" t="n">
        <v>4218434</v>
      </c>
      <c r="I386" s="5" t="n">
        <v>3771207</v>
      </c>
      <c r="J386" s="5" t="n">
        <v>1272288</v>
      </c>
      <c r="K386" s="5" t="n">
        <v>107713492</v>
      </c>
      <c r="L386" s="5" t="n">
        <v>0</v>
      </c>
      <c r="M386" s="6" t="n">
        <f aca="false">H386 / (H386 + J386)</f>
        <v>0.76828402530669</v>
      </c>
      <c r="N386" s="6" t="n">
        <f aca="false">K386 / (K386+ I386)</f>
        <v>0.966172873642508</v>
      </c>
      <c r="O386" s="6" t="n">
        <f aca="false">I386 / (I386 + K386)</f>
        <v>0.0338271263574923</v>
      </c>
      <c r="P386" s="6" t="n">
        <f aca="false">J386 / (H386 + J386)</f>
        <v>0.23171597469331</v>
      </c>
      <c r="Q386" s="6" t="n">
        <f aca="false">100 * (J386 + I386) / (H386 + I386 + J386 + K386)</f>
        <v>4.31158525174276</v>
      </c>
      <c r="R386" s="1" t="n">
        <f aca="false">(2 * S386 * M386) / (S386 + M386)</f>
        <v>0.625863561685987</v>
      </c>
      <c r="S386" s="6" t="n">
        <f aca="false">H386 / (H386 + I386)</f>
        <v>0.527987928368747</v>
      </c>
      <c r="T386" s="3" t="n">
        <f aca="false">AVERAGE(M386:S386)</f>
        <v>1.06649096311393</v>
      </c>
      <c r="V386" s="1" t="n">
        <f aca="false">I386+J386</f>
        <v>5043495</v>
      </c>
    </row>
    <row r="387" customFormat="false" ht="12.8" hidden="false" customHeight="false" outlineLevel="0" collapsed="false">
      <c r="A387" s="3" t="n">
        <v>8</v>
      </c>
      <c r="B387" s="3" t="s">
        <v>93</v>
      </c>
      <c r="C387" s="1" t="n">
        <v>6</v>
      </c>
      <c r="D387" s="1" t="s">
        <v>40</v>
      </c>
      <c r="E387" s="1" t="n">
        <v>15</v>
      </c>
      <c r="F387" s="1" t="n">
        <v>2</v>
      </c>
      <c r="G387" s="5" t="s">
        <v>41</v>
      </c>
      <c r="H387" s="5" t="n">
        <v>8830</v>
      </c>
      <c r="I387" s="5" t="n">
        <v>232</v>
      </c>
      <c r="J387" s="5" t="n">
        <v>216561</v>
      </c>
      <c r="K387" s="5" t="n">
        <v>2688958</v>
      </c>
      <c r="L387" s="5" t="n">
        <v>0</v>
      </c>
      <c r="M387" s="6" t="n">
        <f aca="false">H387 / (H387 + J387)</f>
        <v>0.0391763646285788</v>
      </c>
      <c r="N387" s="6" t="n">
        <f aca="false">K387 / (K387+ I387)</f>
        <v>0.999913728669227</v>
      </c>
      <c r="O387" s="6" t="n">
        <f aca="false">I387 / (I387 + K387)</f>
        <v>8.62713307724631E-005</v>
      </c>
      <c r="P387" s="6" t="n">
        <f aca="false">J387 / (H387 + J387)</f>
        <v>0.960823635371421</v>
      </c>
      <c r="Q387" s="6" t="n">
        <f aca="false">100 * (J387 + I387) / (H387 + I387 + J387 + K387)</f>
        <v>7.43822182330839</v>
      </c>
      <c r="R387" s="1" t="n">
        <f aca="false">(2 * S387 * M387) / (S387 + M387)</f>
        <v>0.0753242654178023</v>
      </c>
      <c r="S387" s="6" t="n">
        <f aca="false">H387 / (H387 + I387)</f>
        <v>0.974398587508276</v>
      </c>
      <c r="T387" s="3" t="n">
        <f aca="false">AVERAGE(M387:S387)</f>
        <v>1.49827781089064</v>
      </c>
      <c r="V387" s="1" t="n">
        <f aca="false">I387+J387</f>
        <v>216793</v>
      </c>
    </row>
    <row r="388" customFormat="false" ht="12.8" hidden="false" customHeight="false" outlineLevel="0" collapsed="false">
      <c r="A388" s="3" t="n">
        <v>8</v>
      </c>
      <c r="B388" s="3" t="s">
        <v>93</v>
      </c>
      <c r="C388" s="1" t="n">
        <v>6</v>
      </c>
      <c r="D388" s="1" t="s">
        <v>40</v>
      </c>
      <c r="E388" s="1" t="n">
        <v>16</v>
      </c>
      <c r="F388" s="1" t="n">
        <v>6</v>
      </c>
      <c r="G388" s="5" t="s">
        <v>43</v>
      </c>
      <c r="H388" s="5" t="n">
        <v>368829</v>
      </c>
      <c r="I388" s="5" t="n">
        <v>163428</v>
      </c>
      <c r="J388" s="5" t="n">
        <v>336116</v>
      </c>
      <c r="K388" s="5" t="n">
        <v>13662569</v>
      </c>
      <c r="L388" s="5" t="n">
        <v>0</v>
      </c>
      <c r="M388" s="6" t="n">
        <f aca="false">H388 / (H388 + J388)</f>
        <v>0.523202519345481</v>
      </c>
      <c r="N388" s="6" t="n">
        <f aca="false">K388 / (K388+ I388)</f>
        <v>0.988179658942498</v>
      </c>
      <c r="O388" s="6" t="n">
        <f aca="false">I388 / (I388 + K388)</f>
        <v>0.011820341057502</v>
      </c>
      <c r="P388" s="6" t="n">
        <f aca="false">J388 / (H388 + J388)</f>
        <v>0.476797480654519</v>
      </c>
      <c r="Q388" s="6" t="n">
        <f aca="false">100 * (J388 + I388) / (H388 + I388 + J388 + K388)</f>
        <v>3.43779501700578</v>
      </c>
      <c r="R388" s="1" t="n">
        <f aca="false">(2 * S388 * M388) / (S388 + M388)</f>
        <v>0.596230849933964</v>
      </c>
      <c r="S388" s="6" t="n">
        <f aca="false">H388 / (H388 + I388)</f>
        <v>0.692952840451135</v>
      </c>
      <c r="T388" s="3" t="n">
        <f aca="false">AVERAGE(M388:S388)</f>
        <v>0.960996958198697</v>
      </c>
      <c r="V388" s="1" t="n">
        <f aca="false">I388+J388</f>
        <v>499544</v>
      </c>
    </row>
    <row r="389" customFormat="false" ht="12.8" hidden="false" customHeight="false" outlineLevel="0" collapsed="false">
      <c r="A389" s="3" t="n">
        <v>8</v>
      </c>
      <c r="B389" s="3" t="s">
        <v>93</v>
      </c>
      <c r="C389" s="1" t="n">
        <v>6</v>
      </c>
      <c r="D389" s="1" t="s">
        <v>40</v>
      </c>
      <c r="E389" s="1" t="n">
        <v>17</v>
      </c>
      <c r="F389" s="1" t="n">
        <v>4</v>
      </c>
      <c r="G389" s="5" t="s">
        <v>42</v>
      </c>
      <c r="H389" s="5" t="n">
        <v>380787</v>
      </c>
      <c r="I389" s="5" t="n">
        <v>2482376</v>
      </c>
      <c r="J389" s="5" t="n">
        <v>310583</v>
      </c>
      <c r="K389" s="5" t="n">
        <v>89177853</v>
      </c>
      <c r="L389" s="5" t="n">
        <v>39660</v>
      </c>
      <c r="M389" s="6" t="n">
        <f aca="false">H389 / (H389 + J389)</f>
        <v>0.550771656276668</v>
      </c>
      <c r="N389" s="6" t="n">
        <f aca="false">K389 / (K389+ I389)</f>
        <v>0.972917632575411</v>
      </c>
      <c r="O389" s="6" t="n">
        <f aca="false">I389 / (I389 + K389)</f>
        <v>0.0270823674245893</v>
      </c>
      <c r="P389" s="6" t="n">
        <f aca="false">J389 / (H389 + J389)</f>
        <v>0.449228343723332</v>
      </c>
      <c r="Q389" s="6" t="n">
        <f aca="false">100 * (J389 + I389) / (H389 + I389 + J389 + K389)</f>
        <v>3.02426707305848</v>
      </c>
      <c r="R389" s="1" t="n">
        <f aca="false">(2 * S389 * M389) / (S389 + M389)</f>
        <v>0.21425430569923</v>
      </c>
      <c r="S389" s="6" t="n">
        <f aca="false">H389 / (H389 + I389)</f>
        <v>0.132995222416607</v>
      </c>
      <c r="T389" s="3" t="n">
        <f aca="false">AVERAGE(M389:S389)</f>
        <v>0.767359514453473</v>
      </c>
      <c r="V389" s="1" t="n">
        <f aca="false">I389+J389</f>
        <v>2792959</v>
      </c>
    </row>
    <row r="390" customFormat="false" ht="12.8" hidden="false" customHeight="false" outlineLevel="0" collapsed="false">
      <c r="A390" s="3" t="n">
        <v>8</v>
      </c>
      <c r="B390" s="3" t="s">
        <v>93</v>
      </c>
      <c r="C390" s="1" t="n">
        <v>6</v>
      </c>
      <c r="D390" s="1" t="s">
        <v>40</v>
      </c>
      <c r="E390" s="1" t="n">
        <v>18</v>
      </c>
      <c r="F390" s="1" t="n">
        <v>1</v>
      </c>
      <c r="G390" s="5" t="s">
        <v>44</v>
      </c>
      <c r="H390" s="5" t="n">
        <v>685093</v>
      </c>
      <c r="I390" s="5" t="n">
        <v>858437</v>
      </c>
      <c r="J390" s="5" t="n">
        <v>63711</v>
      </c>
      <c r="K390" s="5" t="n">
        <v>13962992</v>
      </c>
      <c r="L390" s="5" t="n">
        <v>13302</v>
      </c>
      <c r="M390" s="6" t="n">
        <f aca="false">H390 / (H390 + J390)</f>
        <v>0.914916319891454</v>
      </c>
      <c r="N390" s="6" t="n">
        <f aca="false">K390 / (K390+ I390)</f>
        <v>0.9420813607109</v>
      </c>
      <c r="O390" s="6" t="n">
        <f aca="false">I390 / (I390 + K390)</f>
        <v>0.0579186392890996</v>
      </c>
      <c r="P390" s="6" t="n">
        <f aca="false">J390 / (H390 + J390)</f>
        <v>0.0850836801085464</v>
      </c>
      <c r="Q390" s="6" t="n">
        <f aca="false">100 * (J390 + I390) / (H390 + I390 + J390 + K390)</f>
        <v>5.92250610507884</v>
      </c>
      <c r="R390" s="1" t="n">
        <f aca="false">(2 * S390 * M390) / (S390 + M390)</f>
        <v>0.597725287850723</v>
      </c>
      <c r="S390" s="6" t="n">
        <f aca="false">H390 / (H390 + I390)</f>
        <v>0.443848192131024</v>
      </c>
      <c r="T390" s="3" t="n">
        <f aca="false">AVERAGE(M390:S390)</f>
        <v>1.2805827978658</v>
      </c>
      <c r="V390" s="1" t="n">
        <f aca="false">I390+J390</f>
        <v>922148</v>
      </c>
    </row>
    <row r="391" customFormat="false" ht="12.8" hidden="false" customHeight="false" outlineLevel="0" collapsed="false">
      <c r="A391" s="3" t="n">
        <v>8</v>
      </c>
      <c r="B391" s="3" t="s">
        <v>93</v>
      </c>
      <c r="C391" s="1" t="n">
        <v>6</v>
      </c>
      <c r="D391" s="1" t="s">
        <v>40</v>
      </c>
      <c r="E391" s="1" t="n">
        <v>19</v>
      </c>
      <c r="F391" s="1" t="n">
        <v>5</v>
      </c>
      <c r="G391" s="5" t="s">
        <v>45</v>
      </c>
      <c r="H391" s="5" t="n">
        <v>1335571</v>
      </c>
      <c r="I391" s="5" t="n">
        <v>1533140</v>
      </c>
      <c r="J391" s="5" t="n">
        <v>110640</v>
      </c>
      <c r="K391" s="5" t="n">
        <v>5079699</v>
      </c>
      <c r="L391" s="5" t="n">
        <v>3065</v>
      </c>
      <c r="M391" s="6" t="n">
        <f aca="false">H391 / (H391 + J391)</f>
        <v>0.923496640531707</v>
      </c>
      <c r="N391" s="6" t="n">
        <f aca="false">K391 / (K391+ I391)</f>
        <v>0.768157065369352</v>
      </c>
      <c r="O391" s="6" t="n">
        <f aca="false">I391 / (I391 + K391)</f>
        <v>0.231842934630648</v>
      </c>
      <c r="P391" s="6" t="n">
        <f aca="false">J391 / (H391 + J391)</f>
        <v>0.0765033594682934</v>
      </c>
      <c r="Q391" s="6" t="n">
        <f aca="false">100 * (J391 + I391) / (H391 + I391 + J391 + K391)</f>
        <v>20.396696881146</v>
      </c>
      <c r="R391" s="1" t="n">
        <f aca="false">(2 * S391 * M391) / (S391 + M391)</f>
        <v>0.619047574904019</v>
      </c>
      <c r="S391" s="6" t="n">
        <f aca="false">H391 / (H391 + I391)</f>
        <v>0.465564847766122</v>
      </c>
      <c r="T391" s="3" t="n">
        <f aca="false">AVERAGE(M391:S391)</f>
        <v>3.35447275768803</v>
      </c>
      <c r="V391" s="1" t="n">
        <f aca="false">I391+J391</f>
        <v>1643780</v>
      </c>
    </row>
    <row r="392" customFormat="false" ht="12.8" hidden="false" customHeight="false" outlineLevel="0" collapsed="false">
      <c r="A392" s="3" t="n">
        <v>8</v>
      </c>
      <c r="B392" s="3" t="s">
        <v>93</v>
      </c>
      <c r="C392" s="1" t="n">
        <v>6</v>
      </c>
      <c r="D392" s="1" t="s">
        <v>40</v>
      </c>
      <c r="E392" s="1" t="n">
        <v>20</v>
      </c>
      <c r="F392" s="1" t="n">
        <v>3</v>
      </c>
      <c r="G392" s="5" t="s">
        <v>46</v>
      </c>
      <c r="H392" s="5" t="n">
        <v>3290273</v>
      </c>
      <c r="I392" s="5" t="n">
        <v>366811</v>
      </c>
      <c r="J392" s="5" t="n">
        <v>4098407</v>
      </c>
      <c r="K392" s="5" t="n">
        <v>161462087</v>
      </c>
      <c r="L392" s="5" t="n">
        <v>0</v>
      </c>
      <c r="M392" s="6" t="n">
        <f aca="false">H392 / (H392 + J392)</f>
        <v>0.445312694554372</v>
      </c>
      <c r="N392" s="6" t="n">
        <f aca="false">K392 / (K392+ I392)</f>
        <v>0.997733340555776</v>
      </c>
      <c r="O392" s="6" t="n">
        <f aca="false">I392 / (I392 + K392)</f>
        <v>0.00226665944422361</v>
      </c>
      <c r="P392" s="6" t="n">
        <f aca="false">J392 / (H392 + J392)</f>
        <v>0.554687305445628</v>
      </c>
      <c r="Q392" s="6" t="n">
        <f aca="false">100 * (J392 + I392) / (H392 + I392 + J392 + K392)</f>
        <v>2.63874359435637</v>
      </c>
      <c r="R392" s="1" t="n">
        <f aca="false">(2 * S392 * M392) / (S392 + M392)</f>
        <v>0.595752905819824</v>
      </c>
      <c r="S392" s="6" t="n">
        <f aca="false">H392 / (H392 + I392)</f>
        <v>0.899698502960282</v>
      </c>
      <c r="T392" s="3" t="n">
        <f aca="false">AVERAGE(M392:S392)</f>
        <v>0.87631357187664</v>
      </c>
      <c r="V392" s="1" t="n">
        <f aca="false">I392+J392</f>
        <v>4465218</v>
      </c>
    </row>
    <row r="393" customFormat="false" ht="12.8" hidden="false" customHeight="false" outlineLevel="0" collapsed="false">
      <c r="A393" s="3" t="n">
        <v>8</v>
      </c>
      <c r="B393" s="3" t="s">
        <v>93</v>
      </c>
      <c r="C393" s="1" t="n">
        <v>9</v>
      </c>
      <c r="D393" s="1" t="s">
        <v>47</v>
      </c>
      <c r="E393" s="1" t="n">
        <v>21</v>
      </c>
      <c r="F393" s="1" t="n">
        <v>1</v>
      </c>
      <c r="G393" s="5" t="s">
        <v>48</v>
      </c>
      <c r="H393" s="5" t="n">
        <v>1651707</v>
      </c>
      <c r="I393" s="5" t="n">
        <v>190139</v>
      </c>
      <c r="J393" s="5" t="n">
        <v>372890</v>
      </c>
      <c r="K393" s="5" t="n">
        <v>99637648</v>
      </c>
      <c r="L393" s="5" t="n">
        <v>0</v>
      </c>
      <c r="M393" s="6" t="n">
        <f aca="false">H393 / (H393 + J393)</f>
        <v>0.815820136056706</v>
      </c>
      <c r="N393" s="6" t="n">
        <f aca="false">K393 / (K393+ I393)</f>
        <v>0.998095329910499</v>
      </c>
      <c r="O393" s="6" t="n">
        <f aca="false">I393 / (I393 + K393)</f>
        <v>0.00190467008950123</v>
      </c>
      <c r="P393" s="6" t="n">
        <f aca="false">J393 / (H393 + J393)</f>
        <v>0.184179863943293</v>
      </c>
      <c r="Q393" s="6" t="n">
        <f aca="false">100 * (J393 + I393) / (H393 + I393 + J393 + K393)</f>
        <v>0.552789220917991</v>
      </c>
      <c r="R393" s="1" t="n">
        <f aca="false">(2 * S393 * M393) / (S393 + M393)</f>
        <v>0.854380628396694</v>
      </c>
      <c r="S393" s="6" t="n">
        <f aca="false">H393 / (H393 + I393)</f>
        <v>0.89676715642893</v>
      </c>
      <c r="T393" s="3" t="n">
        <f aca="false">AVERAGE(M393:S393)</f>
        <v>0.614848143677659</v>
      </c>
      <c r="V393" s="1" t="n">
        <f aca="false">I393+J393</f>
        <v>563029</v>
      </c>
    </row>
    <row r="394" customFormat="false" ht="12.8" hidden="false" customHeight="false" outlineLevel="0" collapsed="false">
      <c r="A394" s="3" t="n">
        <v>8</v>
      </c>
      <c r="B394" s="3" t="s">
        <v>93</v>
      </c>
      <c r="C394" s="1" t="n">
        <v>9</v>
      </c>
      <c r="D394" s="1" t="s">
        <v>47</v>
      </c>
      <c r="E394" s="1" t="n">
        <v>22</v>
      </c>
      <c r="F394" s="1" t="n">
        <v>3</v>
      </c>
      <c r="G394" s="5" t="s">
        <v>49</v>
      </c>
      <c r="H394" s="5" t="n">
        <v>1759209</v>
      </c>
      <c r="I394" s="5" t="n">
        <v>291125</v>
      </c>
      <c r="J394" s="5" t="n">
        <v>1192000</v>
      </c>
      <c r="K394" s="5" t="n">
        <v>76724377</v>
      </c>
      <c r="L394" s="5" t="n">
        <v>149591</v>
      </c>
      <c r="M394" s="6" t="n">
        <f aca="false">H394 / (H394 + J394)</f>
        <v>0.596097734860527</v>
      </c>
      <c r="N394" s="6" t="n">
        <f aca="false">K394 / (K394+ I394)</f>
        <v>0.996219916868165</v>
      </c>
      <c r="O394" s="6" t="n">
        <f aca="false">I394 / (I394 + K394)</f>
        <v>0.00378008313183494</v>
      </c>
      <c r="P394" s="6" t="n">
        <f aca="false">J394 / (H394 + J394)</f>
        <v>0.403902265139473</v>
      </c>
      <c r="Q394" s="6" t="n">
        <f aca="false">100 * (J394 + I394) / (H394 + I394 + J394 + K394)</f>
        <v>1.85467800470123</v>
      </c>
      <c r="R394" s="1" t="n">
        <f aca="false">(2 * S394 * M394) / (S394 + M394)</f>
        <v>0.703466510234941</v>
      </c>
      <c r="S394" s="6" t="n">
        <f aca="false">H394 / (H394 + I394)</f>
        <v>0.858010938705596</v>
      </c>
      <c r="T394" s="3" t="n">
        <f aca="false">AVERAGE(M394:S394)</f>
        <v>0.773736493377396</v>
      </c>
      <c r="V394" s="1" t="n">
        <f aca="false">I394+J394</f>
        <v>1483125</v>
      </c>
    </row>
    <row r="395" customFormat="false" ht="12.8" hidden="false" customHeight="false" outlineLevel="0" collapsed="false">
      <c r="A395" s="3" t="n">
        <v>8</v>
      </c>
      <c r="B395" s="3" t="s">
        <v>93</v>
      </c>
      <c r="C395" s="1" t="n">
        <v>9</v>
      </c>
      <c r="D395" s="1" t="s">
        <v>47</v>
      </c>
      <c r="E395" s="1" t="n">
        <v>23</v>
      </c>
      <c r="F395" s="1" t="n">
        <v>2</v>
      </c>
      <c r="G395" s="5" t="s">
        <v>50</v>
      </c>
      <c r="H395" s="5" t="n">
        <v>4403465</v>
      </c>
      <c r="I395" s="5" t="n">
        <v>1730991</v>
      </c>
      <c r="J395" s="5" t="n">
        <v>753323</v>
      </c>
      <c r="K395" s="5" t="n">
        <v>79108727</v>
      </c>
      <c r="L395" s="5" t="n">
        <v>1703983</v>
      </c>
      <c r="M395" s="6" t="n">
        <f aca="false">H395 / (H395 + J395)</f>
        <v>0.85391623623077</v>
      </c>
      <c r="N395" s="6" t="n">
        <f aca="false">K395 / (K395+ I395)</f>
        <v>0.978587369639266</v>
      </c>
      <c r="O395" s="6" t="n">
        <f aca="false">I395 / (I395 + K395)</f>
        <v>0.0214126303607343</v>
      </c>
      <c r="P395" s="6" t="n">
        <f aca="false">J395 / (H395 + J395)</f>
        <v>0.14608376376923</v>
      </c>
      <c r="Q395" s="6" t="n">
        <f aca="false">100 * (J395 + I395) / (H395 + I395 + J395 + K395)</f>
        <v>2.88885457741737</v>
      </c>
      <c r="R395" s="1" t="n">
        <f aca="false">(2 * S395 * M395) / (S395 + M395)</f>
        <v>0.779978716251283</v>
      </c>
      <c r="S395" s="6" t="n">
        <f aca="false">H395 / (H395 + I395)</f>
        <v>0.717824856841422</v>
      </c>
      <c r="T395" s="3" t="n">
        <f aca="false">AVERAGE(M395:S395)</f>
        <v>0.912379735787153</v>
      </c>
      <c r="V395" s="1" t="n">
        <f aca="false">I395+J395</f>
        <v>2484314</v>
      </c>
    </row>
    <row r="396" customFormat="false" ht="12.8" hidden="false" customHeight="false" outlineLevel="0" collapsed="false">
      <c r="A396" s="3" t="n">
        <v>8</v>
      </c>
      <c r="B396" s="3" t="s">
        <v>93</v>
      </c>
      <c r="C396" s="1" t="n">
        <v>9</v>
      </c>
      <c r="D396" s="1" t="s">
        <v>47</v>
      </c>
      <c r="E396" s="1" t="n">
        <v>24</v>
      </c>
      <c r="F396" s="1" t="n">
        <v>6</v>
      </c>
      <c r="G396" s="5" t="s">
        <v>51</v>
      </c>
      <c r="H396" s="5" t="n">
        <v>4492206</v>
      </c>
      <c r="I396" s="5" t="n">
        <v>1019123</v>
      </c>
      <c r="J396" s="5" t="n">
        <v>413150</v>
      </c>
      <c r="K396" s="5" t="n">
        <v>80981537</v>
      </c>
      <c r="L396" s="5" t="n">
        <v>796797</v>
      </c>
      <c r="M396" s="6" t="n">
        <f aca="false">H396 / (H396 + J396)</f>
        <v>0.915775735746804</v>
      </c>
      <c r="N396" s="6" t="n">
        <f aca="false">K396 / (K396+ I396)</f>
        <v>0.987571770763796</v>
      </c>
      <c r="O396" s="6" t="n">
        <f aca="false">I396 / (I396 + K396)</f>
        <v>0.0124282292362037</v>
      </c>
      <c r="P396" s="6" t="n">
        <f aca="false">J396 / (H396 + J396)</f>
        <v>0.0842242642531959</v>
      </c>
      <c r="Q396" s="6" t="n">
        <f aca="false">100 * (J396 + I396) / (H396 + I396 + J396 + K396)</f>
        <v>1.64807117610822</v>
      </c>
      <c r="R396" s="1" t="n">
        <f aca="false">(2 * S396 * M396) / (S396 + M396)</f>
        <v>0.86250203399642</v>
      </c>
      <c r="S396" s="6" t="n">
        <f aca="false">H396 / (H396 + I396)</f>
        <v>0.815085798724772</v>
      </c>
      <c r="T396" s="3" t="n">
        <f aca="false">AVERAGE(M396:S396)</f>
        <v>0.760808429832774</v>
      </c>
      <c r="V396" s="1" t="n">
        <f aca="false">I396+J396</f>
        <v>1432273</v>
      </c>
    </row>
    <row r="397" customFormat="false" ht="12.8" hidden="false" customHeight="false" outlineLevel="0" collapsed="false">
      <c r="A397" s="3" t="n">
        <v>8</v>
      </c>
      <c r="B397" s="3" t="s">
        <v>93</v>
      </c>
      <c r="C397" s="1" t="n">
        <v>9</v>
      </c>
      <c r="D397" s="1" t="s">
        <v>47</v>
      </c>
      <c r="E397" s="1" t="n">
        <v>25</v>
      </c>
      <c r="F397" s="1" t="n">
        <v>5</v>
      </c>
      <c r="G397" s="5" t="s">
        <v>52</v>
      </c>
      <c r="H397" s="5" t="n">
        <v>7168882</v>
      </c>
      <c r="I397" s="5" t="n">
        <v>2796826</v>
      </c>
      <c r="J397" s="5" t="n">
        <v>3206311</v>
      </c>
      <c r="K397" s="5" t="n">
        <v>515105949</v>
      </c>
      <c r="L397" s="5" t="n">
        <v>420288</v>
      </c>
      <c r="M397" s="6" t="n">
        <f aca="false">H397 / (H397 + J397)</f>
        <v>0.690963724723</v>
      </c>
      <c r="N397" s="6" t="n">
        <f aca="false">K397 / (K397+ I397)</f>
        <v>0.994599708410522</v>
      </c>
      <c r="O397" s="6" t="n">
        <f aca="false">I397 / (I397 + K397)</f>
        <v>0.00540029158947835</v>
      </c>
      <c r="P397" s="6" t="n">
        <f aca="false">J397 / (H397 + J397)</f>
        <v>0.309036275277</v>
      </c>
      <c r="Q397" s="6" t="n">
        <f aca="false">100 * (J397 + I397) / (H397 + I397 + J397 + K397)</f>
        <v>1.13635952351509</v>
      </c>
      <c r="R397" s="1" t="n">
        <f aca="false">(2 * S397 * M397) / (S397 + M397)</f>
        <v>0.704873594340782</v>
      </c>
      <c r="S397" s="6" t="n">
        <f aca="false">H397 / (H397 + I397)</f>
        <v>0.719355012207863</v>
      </c>
      <c r="T397" s="3" t="n">
        <f aca="false">AVERAGE(M397:S397)</f>
        <v>0.651512590009105</v>
      </c>
      <c r="V397" s="1" t="n">
        <f aca="false">I397+J397</f>
        <v>6003137</v>
      </c>
    </row>
    <row r="398" customFormat="false" ht="12.8" hidden="false" customHeight="false" outlineLevel="0" collapsed="false">
      <c r="A398" s="3" t="n">
        <v>8</v>
      </c>
      <c r="B398" s="3" t="s">
        <v>93</v>
      </c>
      <c r="C398" s="1" t="n">
        <v>9</v>
      </c>
      <c r="D398" s="1" t="s">
        <v>47</v>
      </c>
      <c r="E398" s="1" t="n">
        <v>26</v>
      </c>
      <c r="F398" s="1" t="n">
        <v>4</v>
      </c>
      <c r="G398" s="5" t="s">
        <v>53</v>
      </c>
      <c r="H398" s="5" t="n">
        <v>56477928</v>
      </c>
      <c r="I398" s="5" t="n">
        <v>8371864</v>
      </c>
      <c r="J398" s="5" t="n">
        <v>12255737</v>
      </c>
      <c r="K398" s="5" t="n">
        <v>914930678</v>
      </c>
      <c r="L398" s="5" t="n">
        <v>0</v>
      </c>
      <c r="M398" s="6" t="n">
        <f aca="false">H398 / (H398 + J398)</f>
        <v>0.821692368652246</v>
      </c>
      <c r="N398" s="6" t="n">
        <f aca="false">K398 / (K398+ I398)</f>
        <v>0.990932696901424</v>
      </c>
      <c r="O398" s="6" t="n">
        <f aca="false">I398 / (I398 + K398)</f>
        <v>0.00906730309857633</v>
      </c>
      <c r="P398" s="6" t="n">
        <f aca="false">J398 / (H398 + J398)</f>
        <v>0.178307631347754</v>
      </c>
      <c r="Q398" s="6" t="n">
        <f aca="false">100 * (J398 + I398) / (H398 + I398 + J398 + K398)</f>
        <v>2.07931936903589</v>
      </c>
      <c r="R398" s="1" t="n">
        <f aca="false">(2 * S398 * M398) / (S398 + M398)</f>
        <v>0.845582668219164</v>
      </c>
      <c r="S398" s="6" t="n">
        <f aca="false">H398 / (H398 + I398)</f>
        <v>0.870903764810842</v>
      </c>
      <c r="T398" s="3" t="n">
        <f aca="false">AVERAGE(M398:S398)</f>
        <v>0.827972257437985</v>
      </c>
      <c r="V398" s="1" t="n">
        <f aca="false">I398+J398</f>
        <v>20627601</v>
      </c>
    </row>
    <row r="399" customFormat="false" ht="12.8" hidden="false" customHeight="false" outlineLevel="0" collapsed="false">
      <c r="A399" s="3" t="n">
        <v>8</v>
      </c>
      <c r="B399" s="3" t="s">
        <v>93</v>
      </c>
      <c r="C399" s="1" t="n">
        <v>10</v>
      </c>
      <c r="D399" s="1" t="s">
        <v>54</v>
      </c>
      <c r="E399" s="1" t="n">
        <v>27</v>
      </c>
      <c r="F399" s="1" t="n">
        <v>6</v>
      </c>
      <c r="G399" s="5" t="s">
        <v>55</v>
      </c>
      <c r="H399" s="5" t="n">
        <v>292586</v>
      </c>
      <c r="I399" s="5" t="n">
        <v>9646</v>
      </c>
      <c r="J399" s="5" t="n">
        <v>422551</v>
      </c>
      <c r="K399" s="5" t="n">
        <v>34485494</v>
      </c>
      <c r="L399" s="5" t="n">
        <v>0</v>
      </c>
      <c r="M399" s="6" t="n">
        <f aca="false">H399 / (H399 + J399)</f>
        <v>0.409132795534282</v>
      </c>
      <c r="N399" s="6" t="n">
        <f aca="false">K399 / (K399+ I399)</f>
        <v>0.999720366405239</v>
      </c>
      <c r="O399" s="6" t="n">
        <f aca="false">I399 / (I399 + K399)</f>
        <v>0.000279633594761465</v>
      </c>
      <c r="P399" s="6" t="n">
        <f aca="false">J399 / (H399 + J399)</f>
        <v>0.590867204465718</v>
      </c>
      <c r="Q399" s="6" t="n">
        <f aca="false">100 * (J399 + I399) / (H399 + I399 + J399 + K399)</f>
        <v>1.2274740127719</v>
      </c>
      <c r="R399" s="1" t="n">
        <f aca="false">(2 * S399 * M399) / (S399 + M399)</f>
        <v>0.575181669581047</v>
      </c>
      <c r="S399" s="6" t="n">
        <f aca="false">H399 / (H399 + I399)</f>
        <v>0.968084120807856</v>
      </c>
      <c r="T399" s="3" t="n">
        <f aca="false">AVERAGE(M399:S399)</f>
        <v>0.6815342575944</v>
      </c>
      <c r="V399" s="1" t="n">
        <f aca="false">I399+J399</f>
        <v>432197</v>
      </c>
    </row>
    <row r="400" customFormat="false" ht="12.8" hidden="false" customHeight="false" outlineLevel="0" collapsed="false">
      <c r="A400" s="3" t="n">
        <v>8</v>
      </c>
      <c r="B400" s="3" t="s">
        <v>93</v>
      </c>
      <c r="C400" s="1" t="n">
        <v>10</v>
      </c>
      <c r="D400" s="1" t="s">
        <v>54</v>
      </c>
      <c r="E400" s="1" t="n">
        <v>28</v>
      </c>
      <c r="F400" s="1" t="n">
        <v>3</v>
      </c>
      <c r="G400" s="5" t="s">
        <v>56</v>
      </c>
      <c r="H400" s="5" t="n">
        <v>570777</v>
      </c>
      <c r="I400" s="5" t="n">
        <v>42163</v>
      </c>
      <c r="J400" s="5" t="n">
        <v>7402304</v>
      </c>
      <c r="K400" s="5" t="n">
        <v>408116251</v>
      </c>
      <c r="L400" s="5" t="n">
        <v>0</v>
      </c>
      <c r="M400" s="6" t="n">
        <f aca="false">H400 / (H400 + J400)</f>
        <v>0.0715880097041533</v>
      </c>
      <c r="N400" s="6" t="n">
        <f aca="false">K400 / (K400+ I400)</f>
        <v>0.9998966994222</v>
      </c>
      <c r="O400" s="6" t="n">
        <f aca="false">I400 / (I400 + K400)</f>
        <v>0.000103300577799678</v>
      </c>
      <c r="P400" s="6" t="n">
        <f aca="false">J400 / (H400 + J400)</f>
        <v>0.928411990295847</v>
      </c>
      <c r="Q400" s="6" t="n">
        <f aca="false">100 * (J400 + I400) / (H400 + I400 + J400 + K400)</f>
        <v>1.78896985434856</v>
      </c>
      <c r="R400" s="1" t="n">
        <f aca="false">(2 * S400 * M400) / (S400 + M400)</f>
        <v>0.132954950843936</v>
      </c>
      <c r="S400" s="6" t="n">
        <f aca="false">H400 / (H400 + I400)</f>
        <v>0.931211864130257</v>
      </c>
      <c r="T400" s="3" t="n">
        <f aca="false">AVERAGE(M400:S400)</f>
        <v>0.693305238474679</v>
      </c>
      <c r="V400" s="1" t="n">
        <f aca="false">I400+J400</f>
        <v>7444467</v>
      </c>
    </row>
    <row r="401" customFormat="false" ht="12.8" hidden="false" customHeight="false" outlineLevel="0" collapsed="false">
      <c r="A401" s="3" t="n">
        <v>8</v>
      </c>
      <c r="B401" s="3" t="s">
        <v>93</v>
      </c>
      <c r="C401" s="1" t="n">
        <v>10</v>
      </c>
      <c r="D401" s="1" t="s">
        <v>54</v>
      </c>
      <c r="E401" s="1" t="n">
        <v>29</v>
      </c>
      <c r="F401" s="1" t="n">
        <v>1</v>
      </c>
      <c r="G401" s="5" t="s">
        <v>58</v>
      </c>
      <c r="H401" s="5" t="n">
        <v>6873987</v>
      </c>
      <c r="I401" s="5" t="n">
        <v>2459462</v>
      </c>
      <c r="J401" s="5" t="n">
        <v>12590310</v>
      </c>
      <c r="K401" s="5" t="n">
        <v>204724805</v>
      </c>
      <c r="L401" s="5" t="n">
        <v>0</v>
      </c>
      <c r="M401" s="6" t="n">
        <f aca="false">H401 / (H401 + J401)</f>
        <v>0.353158760370333</v>
      </c>
      <c r="N401" s="6" t="n">
        <f aca="false">K401 / (K401+ I401)</f>
        <v>0.988129108278284</v>
      </c>
      <c r="O401" s="6" t="n">
        <f aca="false">I401 / (I401 + K401)</f>
        <v>0.0118708917217155</v>
      </c>
      <c r="P401" s="6" t="n">
        <f aca="false">J401 / (H401 + J401)</f>
        <v>0.646841239629667</v>
      </c>
      <c r="Q401" s="6" t="n">
        <f aca="false">100 * (J401 + I401) / (H401 + I401 + J401 + K401)</f>
        <v>6.64013560659489</v>
      </c>
      <c r="R401" s="1" t="n">
        <f aca="false">(2 * S401 * M401) / (S401 + M401)</f>
        <v>0.477397571323811</v>
      </c>
      <c r="S401" s="6" t="n">
        <f aca="false">H401 / (H401 + I401)</f>
        <v>0.736489479933945</v>
      </c>
      <c r="T401" s="3" t="n">
        <f aca="false">AVERAGE(M401:S401)</f>
        <v>1.40771752255038</v>
      </c>
      <c r="V401" s="1" t="n">
        <f aca="false">I401+J401</f>
        <v>15049772</v>
      </c>
    </row>
    <row r="402" customFormat="false" ht="12.8" hidden="false" customHeight="false" outlineLevel="0" collapsed="false">
      <c r="A402" s="3" t="n">
        <v>8</v>
      </c>
      <c r="B402" s="3" t="s">
        <v>93</v>
      </c>
      <c r="C402" s="1" t="n">
        <v>10</v>
      </c>
      <c r="D402" s="1" t="s">
        <v>54</v>
      </c>
      <c r="E402" s="1" t="n">
        <v>30</v>
      </c>
      <c r="F402" s="1" t="n">
        <v>4</v>
      </c>
      <c r="G402" s="5" t="s">
        <v>57</v>
      </c>
      <c r="H402" s="5" t="n">
        <v>6924393</v>
      </c>
      <c r="I402" s="5" t="n">
        <v>3885994</v>
      </c>
      <c r="J402" s="5" t="n">
        <v>5415764</v>
      </c>
      <c r="K402" s="5" t="n">
        <v>356101031</v>
      </c>
      <c r="L402" s="5" t="n">
        <v>0</v>
      </c>
      <c r="M402" s="6" t="n">
        <f aca="false">H402 / (H402 + J402)</f>
        <v>0.561126815485411</v>
      </c>
      <c r="N402" s="6" t="n">
        <f aca="false">K402 / (K402+ I402)</f>
        <v>0.989205183159032</v>
      </c>
      <c r="O402" s="6" t="n">
        <f aca="false">I402 / (I402 + K402)</f>
        <v>0.0107948168409681</v>
      </c>
      <c r="P402" s="6" t="n">
        <f aca="false">J402 / (H402 + J402)</f>
        <v>0.438873184514589</v>
      </c>
      <c r="Q402" s="6" t="n">
        <f aca="false">100 * (J402 + I402) / (H402 + I402 + J402 + K402)</f>
        <v>2.49827529379792</v>
      </c>
      <c r="R402" s="1" t="n">
        <f aca="false">(2 * S402 * M402) / (S402 + M402)</f>
        <v>0.59820564043765</v>
      </c>
      <c r="S402" s="6" t="n">
        <f aca="false">H402 / (H402 + I402)</f>
        <v>0.640531462934676</v>
      </c>
      <c r="T402" s="3" t="n">
        <f aca="false">AVERAGE(M402:S402)</f>
        <v>0.819573199595749</v>
      </c>
      <c r="V402" s="1" t="n">
        <f aca="false">I402+J402</f>
        <v>9301758</v>
      </c>
    </row>
    <row r="403" customFormat="false" ht="12.8" hidden="false" customHeight="false" outlineLevel="0" collapsed="false">
      <c r="A403" s="3" t="n">
        <v>8</v>
      </c>
      <c r="B403" s="3" t="s">
        <v>93</v>
      </c>
      <c r="C403" s="1" t="n">
        <v>10</v>
      </c>
      <c r="D403" s="1" t="s">
        <v>54</v>
      </c>
      <c r="E403" s="1" t="n">
        <v>31</v>
      </c>
      <c r="F403" s="1" t="n">
        <v>2</v>
      </c>
      <c r="G403" s="5" t="s">
        <v>59</v>
      </c>
      <c r="H403" s="5" t="n">
        <v>40641884</v>
      </c>
      <c r="I403" s="5" t="n">
        <v>3289941</v>
      </c>
      <c r="J403" s="5" t="n">
        <v>21319381</v>
      </c>
      <c r="K403" s="5" t="n">
        <v>256190574</v>
      </c>
      <c r="L403" s="5" t="n">
        <v>0</v>
      </c>
      <c r="M403" s="6" t="n">
        <f aca="false">H403 / (H403 + J403)</f>
        <v>0.655924051905654</v>
      </c>
      <c r="N403" s="6" t="n">
        <f aca="false">K403 / (K403+ I403)</f>
        <v>0.987321047979267</v>
      </c>
      <c r="O403" s="6" t="n">
        <f aca="false">I403 / (I403 + K403)</f>
        <v>0.0126789520207327</v>
      </c>
      <c r="P403" s="6" t="n">
        <f aca="false">J403 / (H403 + J403)</f>
        <v>0.344075948094346</v>
      </c>
      <c r="Q403" s="6" t="n">
        <f aca="false">100 * (J403 + I403) / (H403 + I403 + J403 + K403)</f>
        <v>7.65591890388362</v>
      </c>
      <c r="R403" s="1" t="n">
        <f aca="false">(2 * S403 * M403) / (S403 + M403)</f>
        <v>0.767602191984387</v>
      </c>
      <c r="S403" s="6" t="n">
        <f aca="false">H403 / (H403 + I403)</f>
        <v>0.925112580686097</v>
      </c>
      <c r="T403" s="3" t="n">
        <f aca="false">AVERAGE(M403:S403)</f>
        <v>1.62123338236487</v>
      </c>
      <c r="V403" s="1" t="n">
        <f aca="false">I403+J403</f>
        <v>24609322</v>
      </c>
    </row>
    <row r="404" customFormat="false" ht="12.8" hidden="false" customHeight="false" outlineLevel="0" collapsed="false">
      <c r="A404" s="3" t="n">
        <v>8</v>
      </c>
      <c r="B404" s="3" t="s">
        <v>93</v>
      </c>
      <c r="C404" s="1" t="n">
        <v>2</v>
      </c>
      <c r="D404" s="1" t="s">
        <v>60</v>
      </c>
      <c r="E404" s="1" t="n">
        <v>32</v>
      </c>
      <c r="F404" s="1" t="n">
        <v>4</v>
      </c>
      <c r="G404" s="5" t="s">
        <v>61</v>
      </c>
      <c r="H404" s="5" t="n">
        <v>6069121</v>
      </c>
      <c r="I404" s="5" t="n">
        <v>2631080</v>
      </c>
      <c r="J404" s="5" t="n">
        <v>7946745</v>
      </c>
      <c r="K404" s="5" t="n">
        <v>917008434</v>
      </c>
      <c r="L404" s="5" t="n">
        <v>0</v>
      </c>
      <c r="M404" s="6" t="n">
        <f aca="false">H404 / (H404 + J404)</f>
        <v>0.433017909845885</v>
      </c>
      <c r="N404" s="6" t="n">
        <f aca="false">K404 / (K404+ I404)</f>
        <v>0.997139009405374</v>
      </c>
      <c r="O404" s="6" t="n">
        <f aca="false">I404 / (I404 + K404)</f>
        <v>0.00286099059462554</v>
      </c>
      <c r="P404" s="6" t="n">
        <f aca="false">J404 / (H404 + J404)</f>
        <v>0.566982090154115</v>
      </c>
      <c r="Q404" s="6" t="n">
        <f aca="false">100 * (J404 + I404) / (H404 + I404 + J404 + K404)</f>
        <v>1.13294746933285</v>
      </c>
      <c r="R404" s="1" t="n">
        <f aca="false">(2 * S404 * M404) / (S404 + M404)</f>
        <v>0.534346108417447</v>
      </c>
      <c r="S404" s="6" t="n">
        <f aca="false">H404 / (H404 + I404)</f>
        <v>0.697583998346705</v>
      </c>
      <c r="T404" s="3" t="n">
        <f aca="false">AVERAGE(M404:S404)</f>
        <v>0.623553939442429</v>
      </c>
      <c r="V404" s="1" t="n">
        <f aca="false">I404+J404</f>
        <v>10577825</v>
      </c>
    </row>
    <row r="405" customFormat="false" ht="12.8" hidden="false" customHeight="false" outlineLevel="0" collapsed="false">
      <c r="A405" s="3" t="n">
        <v>8</v>
      </c>
      <c r="B405" s="3" t="s">
        <v>93</v>
      </c>
      <c r="C405" s="1" t="n">
        <v>2</v>
      </c>
      <c r="D405" s="1" t="s">
        <v>60</v>
      </c>
      <c r="E405" s="1" t="n">
        <v>33</v>
      </c>
      <c r="F405" s="1" t="n">
        <v>1</v>
      </c>
      <c r="G405" s="5" t="s">
        <v>63</v>
      </c>
      <c r="H405" s="5" t="n">
        <v>12058954</v>
      </c>
      <c r="I405" s="5" t="n">
        <v>994241</v>
      </c>
      <c r="J405" s="5" t="n">
        <v>8663229</v>
      </c>
      <c r="K405" s="5" t="n">
        <v>1946086447</v>
      </c>
      <c r="L405" s="5" t="n">
        <v>759584</v>
      </c>
      <c r="M405" s="6" t="n">
        <f aca="false">H405 / (H405 + J405)</f>
        <v>0.581934538460547</v>
      </c>
      <c r="N405" s="6" t="n">
        <f aca="false">K405 / (K405+ I405)</f>
        <v>0.99948936836253</v>
      </c>
      <c r="O405" s="6" t="n">
        <f aca="false">I405 / (I405 + K405)</f>
        <v>0.000510631637470178</v>
      </c>
      <c r="P405" s="6" t="n">
        <f aca="false">J405 / (H405 + J405)</f>
        <v>0.418065461539453</v>
      </c>
      <c r="Q405" s="6" t="n">
        <f aca="false">100 * (J405 + I405) / (H405 + I405 + J405 + K405)</f>
        <v>0.490774261097213</v>
      </c>
      <c r="R405" s="1" t="n">
        <f aca="false">(2 * S405 * M405) / (S405 + M405)</f>
        <v>0.714067744852478</v>
      </c>
      <c r="S405" s="6" t="n">
        <f aca="false">H405 / (H405 + I405)</f>
        <v>0.9238315983175</v>
      </c>
      <c r="T405" s="3" t="n">
        <f aca="false">AVERAGE(M405:S405)</f>
        <v>0.589810514895313</v>
      </c>
      <c r="V405" s="1" t="n">
        <f aca="false">I405+J405</f>
        <v>9657470</v>
      </c>
    </row>
    <row r="406" customFormat="false" ht="12.8" hidden="false" customHeight="false" outlineLevel="0" collapsed="false">
      <c r="A406" s="3" t="n">
        <v>8</v>
      </c>
      <c r="B406" s="3" t="s">
        <v>93</v>
      </c>
      <c r="C406" s="1" t="n">
        <v>2</v>
      </c>
      <c r="D406" s="1" t="s">
        <v>60</v>
      </c>
      <c r="E406" s="1" t="n">
        <v>34</v>
      </c>
      <c r="F406" s="1" t="n">
        <v>3</v>
      </c>
      <c r="G406" s="5" t="s">
        <v>62</v>
      </c>
      <c r="H406" s="5" t="n">
        <v>13516416</v>
      </c>
      <c r="I406" s="5" t="n">
        <v>102925</v>
      </c>
      <c r="J406" s="5" t="n">
        <v>10745764</v>
      </c>
      <c r="K406" s="5" t="n">
        <v>2080056411</v>
      </c>
      <c r="L406" s="5" t="n">
        <v>0</v>
      </c>
      <c r="M406" s="6" t="n">
        <f aca="false">H406 / (H406 + J406)</f>
        <v>0.55709816677644</v>
      </c>
      <c r="N406" s="6" t="n">
        <f aca="false">K406 / (K406+ I406)</f>
        <v>0.999950520617234</v>
      </c>
      <c r="O406" s="6" t="n">
        <f aca="false">I406 / (I406 + K406)</f>
        <v>4.94793827658979E-005</v>
      </c>
      <c r="P406" s="6" t="n">
        <f aca="false">J406 / (H406 + J406)</f>
        <v>0.44290183322356</v>
      </c>
      <c r="Q406" s="6" t="n">
        <f aca="false">100 * (J406 + I406) / (H406 + I406 + J406 + K406)</f>
        <v>0.515518821562933</v>
      </c>
      <c r="R406" s="1" t="n">
        <f aca="false">(2 * S406 * M406) / (S406 + M406)</f>
        <v>0.713615274318051</v>
      </c>
      <c r="S406" s="6" t="n">
        <f aca="false">H406 / (H406 + I406)</f>
        <v>0.992442732728404</v>
      </c>
      <c r="T406" s="3" t="n">
        <f aca="false">AVERAGE(M406:S406)</f>
        <v>0.603082404087055</v>
      </c>
      <c r="V406" s="1" t="n">
        <f aca="false">I406+J406</f>
        <v>10848689</v>
      </c>
    </row>
    <row r="407" customFormat="false" ht="12.8" hidden="false" customHeight="false" outlineLevel="0" collapsed="false">
      <c r="A407" s="3" t="n">
        <v>8</v>
      </c>
      <c r="B407" s="3" t="s">
        <v>93</v>
      </c>
      <c r="C407" s="1" t="n">
        <v>2</v>
      </c>
      <c r="D407" s="1" t="s">
        <v>60</v>
      </c>
      <c r="E407" s="1" t="n">
        <v>35</v>
      </c>
      <c r="F407" s="1" t="n">
        <v>2</v>
      </c>
      <c r="G407" s="5" t="s">
        <v>64</v>
      </c>
      <c r="H407" s="5" t="n">
        <v>19336860</v>
      </c>
      <c r="I407" s="5" t="n">
        <v>22860051</v>
      </c>
      <c r="J407" s="5" t="n">
        <v>4435958</v>
      </c>
      <c r="K407" s="5" t="n">
        <v>551740866</v>
      </c>
      <c r="L407" s="5" t="n">
        <v>4683</v>
      </c>
      <c r="M407" s="6" t="n">
        <f aca="false">H407 / (H407 + J407)</f>
        <v>0.813402096461597</v>
      </c>
      <c r="N407" s="6" t="n">
        <f aca="false">K407 / (K407+ I407)</f>
        <v>0.960215777031209</v>
      </c>
      <c r="O407" s="6" t="n">
        <f aca="false">I407 / (I407 + K407)</f>
        <v>0.0397842229687914</v>
      </c>
      <c r="P407" s="6" t="n">
        <f aca="false">J407 / (H407 + J407)</f>
        <v>0.186597903538403</v>
      </c>
      <c r="Q407" s="6" t="n">
        <f aca="false">100 * (J407 + I407) / (H407 + I407 + J407 + K407)</f>
        <v>4.56169905251607</v>
      </c>
      <c r="R407" s="1" t="n">
        <f aca="false">(2 * S407 * M407) / (S407 + M407)</f>
        <v>0.586234331809973</v>
      </c>
      <c r="S407" s="6" t="n">
        <f aca="false">H407 / (H407 + I407)</f>
        <v>0.458252974963025</v>
      </c>
      <c r="T407" s="3" t="n">
        <f aca="false">AVERAGE(M407:S407)</f>
        <v>1.08659805132701</v>
      </c>
      <c r="V407" s="1" t="n">
        <f aca="false">I407+J407</f>
        <v>27296009</v>
      </c>
    </row>
    <row r="408" customFormat="false" ht="12.8" hidden="false" customHeight="false" outlineLevel="0" collapsed="false">
      <c r="A408" s="3" t="n">
        <v>8</v>
      </c>
      <c r="B408" s="3" t="s">
        <v>93</v>
      </c>
      <c r="C408" s="1" t="n">
        <v>7</v>
      </c>
      <c r="D408" s="1" t="s">
        <v>65</v>
      </c>
      <c r="E408" s="1" t="n">
        <v>36</v>
      </c>
      <c r="F408" s="1" t="n">
        <v>1</v>
      </c>
      <c r="G408" s="5" t="s">
        <v>66</v>
      </c>
      <c r="H408" s="5" t="n">
        <v>33015</v>
      </c>
      <c r="I408" s="5" t="n">
        <v>5693965</v>
      </c>
      <c r="J408" s="5" t="n">
        <v>24167</v>
      </c>
      <c r="K408" s="5" t="n">
        <v>302406772</v>
      </c>
      <c r="L408" s="5" t="n">
        <v>0</v>
      </c>
      <c r="M408" s="6" t="n">
        <f aca="false">H408 / (H408 + J408)</f>
        <v>0.577367003602532</v>
      </c>
      <c r="N408" s="6" t="n">
        <f aca="false">K408 / (K408+ I408)</f>
        <v>0.981519145148945</v>
      </c>
      <c r="O408" s="6" t="n">
        <f aca="false">I408 / (I408 + K408)</f>
        <v>0.0184808548510548</v>
      </c>
      <c r="P408" s="6" t="n">
        <f aca="false">J408 / (H408 + J408)</f>
        <v>0.422632996397468</v>
      </c>
      <c r="Q408" s="6" t="n">
        <f aca="false">100 * (J408 + I408) / (H408 + I408 + J408 + K408)</f>
        <v>1.85558496064481</v>
      </c>
      <c r="R408" s="1" t="n">
        <f aca="false">(2 * S408 * M408) / (S408 + M408)</f>
        <v>0.0114156553706483</v>
      </c>
      <c r="S408" s="6" t="n">
        <f aca="false">H408 / (H408 + I408)</f>
        <v>0.00576481845580044</v>
      </c>
      <c r="T408" s="3" t="n">
        <f aca="false">AVERAGE(M408:S408)</f>
        <v>0.553252204924465</v>
      </c>
      <c r="V408" s="1" t="n">
        <f aca="false">I408+J408</f>
        <v>5718132</v>
      </c>
    </row>
    <row r="409" customFormat="false" ht="12.8" hidden="false" customHeight="false" outlineLevel="0" collapsed="false">
      <c r="A409" s="3" t="n">
        <v>8</v>
      </c>
      <c r="B409" s="3" t="s">
        <v>93</v>
      </c>
      <c r="C409" s="1" t="n">
        <v>7</v>
      </c>
      <c r="D409" s="1" t="s">
        <v>65</v>
      </c>
      <c r="E409" s="1" t="n">
        <v>37</v>
      </c>
      <c r="F409" s="1" t="n">
        <v>2</v>
      </c>
      <c r="G409" s="5" t="s">
        <v>67</v>
      </c>
      <c r="H409" s="5" t="n">
        <v>547770</v>
      </c>
      <c r="I409" s="5" t="n">
        <v>2348852</v>
      </c>
      <c r="J409" s="5" t="n">
        <v>189813</v>
      </c>
      <c r="K409" s="5" t="n">
        <v>22560537</v>
      </c>
      <c r="L409" s="5" t="n">
        <v>0</v>
      </c>
      <c r="M409" s="6" t="n">
        <f aca="false">H409 / (H409 + J409)</f>
        <v>0.742655402849578</v>
      </c>
      <c r="N409" s="6" t="n">
        <f aca="false">K409 / (K409+ I409)</f>
        <v>0.905704150350697</v>
      </c>
      <c r="O409" s="6" t="n">
        <f aca="false">I409 / (I409 + K409)</f>
        <v>0.0942958496493029</v>
      </c>
      <c r="P409" s="6" t="n">
        <f aca="false">J409 / (H409 + J409)</f>
        <v>0.257344597150422</v>
      </c>
      <c r="Q409" s="6" t="n">
        <f aca="false">100 * (J409 + I409) / (H409 + I409 + J409 + K409)</f>
        <v>9.89849795913529</v>
      </c>
      <c r="R409" s="1" t="n">
        <f aca="false">(2 * S409 * M409) / (S409 + M409)</f>
        <v>0.301452449710459</v>
      </c>
      <c r="S409" s="6" t="n">
        <f aca="false">H409 / (H409 + I409)</f>
        <v>0.189106483345083</v>
      </c>
      <c r="T409" s="3" t="n">
        <f aca="false">AVERAGE(M409:S409)</f>
        <v>1.76986527031298</v>
      </c>
      <c r="V409" s="1" t="n">
        <f aca="false">I409+J409</f>
        <v>2538665</v>
      </c>
    </row>
    <row r="410" customFormat="false" ht="12.8" hidden="false" customHeight="false" outlineLevel="0" collapsed="false">
      <c r="A410" s="3" t="n">
        <v>8</v>
      </c>
      <c r="B410" s="3" t="s">
        <v>93</v>
      </c>
      <c r="C410" s="1" t="n">
        <v>7</v>
      </c>
      <c r="D410" s="1" t="s">
        <v>65</v>
      </c>
      <c r="E410" s="1" t="n">
        <v>38</v>
      </c>
      <c r="F410" s="1" t="n">
        <v>4</v>
      </c>
      <c r="G410" s="5" t="s">
        <v>68</v>
      </c>
      <c r="H410" s="5" t="n">
        <v>1868533</v>
      </c>
      <c r="I410" s="5" t="n">
        <v>1427624</v>
      </c>
      <c r="J410" s="5" t="n">
        <v>982563</v>
      </c>
      <c r="K410" s="5" t="n">
        <v>44763743</v>
      </c>
      <c r="L410" s="5" t="n">
        <v>0</v>
      </c>
      <c r="M410" s="6" t="n">
        <f aca="false">H410 / (H410 + J410)</f>
        <v>0.655373582650321</v>
      </c>
      <c r="N410" s="6" t="n">
        <f aca="false">K410 / (K410+ I410)</f>
        <v>0.969093272342427</v>
      </c>
      <c r="O410" s="6" t="n">
        <f aca="false">I410 / (I410 + K410)</f>
        <v>0.0309067276575729</v>
      </c>
      <c r="P410" s="6" t="n">
        <f aca="false">J410 / (H410 + J410)</f>
        <v>0.344626417349679</v>
      </c>
      <c r="Q410" s="6" t="n">
        <f aca="false">100 * (J410 + I410) / (H410 + I410 + J410 + K410)</f>
        <v>4.9144901225699</v>
      </c>
      <c r="R410" s="1" t="n">
        <f aca="false">(2 * S410 * M410) / (S410 + M410)</f>
        <v>0.607924547761415</v>
      </c>
      <c r="S410" s="6" t="n">
        <f aca="false">H410 / (H410 + I410)</f>
        <v>0.566882281396183</v>
      </c>
      <c r="T410" s="3" t="n">
        <f aca="false">AVERAGE(M410:S410)</f>
        <v>1.15561385024679</v>
      </c>
      <c r="V410" s="1" t="n">
        <f aca="false">I410+J410</f>
        <v>2410187</v>
      </c>
    </row>
    <row r="411" customFormat="false" ht="12.8" hidden="false" customHeight="false" outlineLevel="0" collapsed="false">
      <c r="A411" s="3" t="n">
        <v>8</v>
      </c>
      <c r="B411" s="3" t="s">
        <v>93</v>
      </c>
      <c r="C411" s="1" t="n">
        <v>7</v>
      </c>
      <c r="D411" s="1" t="s">
        <v>65</v>
      </c>
      <c r="E411" s="1" t="n">
        <v>39</v>
      </c>
      <c r="F411" s="1" t="n">
        <v>3</v>
      </c>
      <c r="G411" s="5" t="s">
        <v>69</v>
      </c>
      <c r="H411" s="5" t="n">
        <v>3133499</v>
      </c>
      <c r="I411" s="5" t="n">
        <v>4604708</v>
      </c>
      <c r="J411" s="5" t="n">
        <v>3868825</v>
      </c>
      <c r="K411" s="5" t="n">
        <v>346861114</v>
      </c>
      <c r="L411" s="5" t="n">
        <v>0</v>
      </c>
      <c r="M411" s="6" t="n">
        <f aca="false">H411 / (H411 + J411)</f>
        <v>0.447494146229166</v>
      </c>
      <c r="N411" s="6" t="n">
        <f aca="false">K411 / (K411+ I411)</f>
        <v>0.986898561078294</v>
      </c>
      <c r="O411" s="6" t="n">
        <f aca="false">I411 / (I411 + K411)</f>
        <v>0.0131014389217055</v>
      </c>
      <c r="P411" s="6" t="n">
        <f aca="false">J411 / (H411 + J411)</f>
        <v>0.552505853770834</v>
      </c>
      <c r="Q411" s="6" t="n">
        <f aca="false">100 * (J411 + I411) / (H411 + I411 + J411 + K411)</f>
        <v>2.36381756497828</v>
      </c>
      <c r="R411" s="1" t="n">
        <f aca="false">(2 * S411 * M411) / (S411 + M411)</f>
        <v>0.42515415489442</v>
      </c>
      <c r="S411" s="6" t="n">
        <f aca="false">H411 / (H411 + I411)</f>
        <v>0.404938637593954</v>
      </c>
      <c r="T411" s="3" t="n">
        <f aca="false">AVERAGE(M411:S411)</f>
        <v>0.741987193923808</v>
      </c>
      <c r="V411" s="1" t="n">
        <f aca="false">I411+J411</f>
        <v>8473533</v>
      </c>
    </row>
    <row r="412" customFormat="false" ht="12.8" hidden="false" customHeight="false" outlineLevel="0" collapsed="false">
      <c r="A412" s="3" t="n">
        <v>8</v>
      </c>
      <c r="B412" s="3" t="s">
        <v>93</v>
      </c>
      <c r="C412" s="1" t="n">
        <v>8</v>
      </c>
      <c r="D412" s="1" t="s">
        <v>70</v>
      </c>
      <c r="E412" s="1" t="n">
        <v>40</v>
      </c>
      <c r="F412" s="1" t="n">
        <v>2</v>
      </c>
      <c r="G412" s="5" t="s">
        <v>72</v>
      </c>
      <c r="H412" s="5" t="n">
        <v>989417</v>
      </c>
      <c r="I412" s="5" t="n">
        <v>6243657</v>
      </c>
      <c r="J412" s="5" t="n">
        <v>660529</v>
      </c>
      <c r="K412" s="5" t="n">
        <v>74756098</v>
      </c>
      <c r="L412" s="5" t="n">
        <v>0</v>
      </c>
      <c r="M412" s="6" t="n">
        <f aca="false">H412 / (H412 + J412)</f>
        <v>0.599666292108954</v>
      </c>
      <c r="N412" s="6" t="n">
        <f aca="false">K412 / (K412+ I412)</f>
        <v>0.92291758166429</v>
      </c>
      <c r="O412" s="6" t="n">
        <f aca="false">I412 / (I412 + K412)</f>
        <v>0.0770824183357098</v>
      </c>
      <c r="P412" s="6" t="n">
        <f aca="false">J412 / (H412 + J412)</f>
        <v>0.400333707891046</v>
      </c>
      <c r="Q412" s="6" t="n">
        <f aca="false">100 * (J412 + I412) / (H412 + I412 + J412 + K412)</f>
        <v>8.35355230141728</v>
      </c>
      <c r="R412" s="1" t="n">
        <f aca="false">(2 * S412 * M412) / (S412 + M412)</f>
        <v>0.222765906189562</v>
      </c>
      <c r="S412" s="6" t="n">
        <f aca="false">H412 / (H412 + I412)</f>
        <v>0.136790664660696</v>
      </c>
      <c r="T412" s="3" t="n">
        <f aca="false">AVERAGE(M412:S412)</f>
        <v>1.53044412460965</v>
      </c>
      <c r="V412" s="1" t="n">
        <f aca="false">I412+J412</f>
        <v>6904186</v>
      </c>
    </row>
    <row r="413" customFormat="false" ht="12.8" hidden="false" customHeight="false" outlineLevel="0" collapsed="false">
      <c r="A413" s="3" t="n">
        <v>8</v>
      </c>
      <c r="B413" s="3" t="s">
        <v>93</v>
      </c>
      <c r="C413" s="1" t="n">
        <v>8</v>
      </c>
      <c r="D413" s="1" t="s">
        <v>70</v>
      </c>
      <c r="E413" s="1" t="n">
        <v>41</v>
      </c>
      <c r="F413" s="1" t="n">
        <v>1</v>
      </c>
      <c r="G413" s="5" t="s">
        <v>71</v>
      </c>
      <c r="H413" s="5" t="n">
        <v>1186104</v>
      </c>
      <c r="I413" s="5" t="n">
        <v>396121</v>
      </c>
      <c r="J413" s="5" t="n">
        <v>4402587</v>
      </c>
      <c r="K413" s="5" t="n">
        <v>60019150</v>
      </c>
      <c r="L413" s="5" t="n">
        <v>0</v>
      </c>
      <c r="M413" s="6" t="n">
        <f aca="false">H413 / (H413 + J413)</f>
        <v>0.212232882440629</v>
      </c>
      <c r="N413" s="6" t="n">
        <f aca="false">K413 / (K413+ I413)</f>
        <v>0.993443363019922</v>
      </c>
      <c r="O413" s="6" t="n">
        <f aca="false">I413 / (I413 + K413)</f>
        <v>0.00655663698007744</v>
      </c>
      <c r="P413" s="6" t="n">
        <f aca="false">J413 / (H413 + J413)</f>
        <v>0.787767117559371</v>
      </c>
      <c r="Q413" s="6" t="n">
        <f aca="false">100 * (J413 + I413) / (H413 + I413 + J413 + K413)</f>
        <v>7.27033325666117</v>
      </c>
      <c r="R413" s="1" t="n">
        <f aca="false">(2 * S413 * M413) / (S413 + M413)</f>
        <v>0.330809620416694</v>
      </c>
      <c r="S413" s="6" t="n">
        <f aca="false">H413 / (H413 + I413)</f>
        <v>0.749643065935629</v>
      </c>
      <c r="T413" s="3" t="n">
        <f aca="false">AVERAGE(M413:S413)</f>
        <v>1.47868370614478</v>
      </c>
      <c r="V413" s="1" t="n">
        <f aca="false">I413+J413</f>
        <v>4798708</v>
      </c>
    </row>
    <row r="414" customFormat="false" ht="12.8" hidden="false" customHeight="false" outlineLevel="0" collapsed="false">
      <c r="A414" s="3" t="n">
        <v>8</v>
      </c>
      <c r="B414" s="3" t="s">
        <v>93</v>
      </c>
      <c r="C414" s="1" t="n">
        <v>8</v>
      </c>
      <c r="D414" s="1" t="s">
        <v>70</v>
      </c>
      <c r="E414" s="1" t="n">
        <v>42</v>
      </c>
      <c r="F414" s="1" t="n">
        <v>3</v>
      </c>
      <c r="G414" s="5" t="s">
        <v>74</v>
      </c>
      <c r="H414" s="5" t="n">
        <v>1974474</v>
      </c>
      <c r="I414" s="5" t="n">
        <v>1921960</v>
      </c>
      <c r="J414" s="5" t="n">
        <v>1956253</v>
      </c>
      <c r="K414" s="5" t="n">
        <v>625576276</v>
      </c>
      <c r="L414" s="5" t="n">
        <v>0</v>
      </c>
      <c r="M414" s="6" t="n">
        <f aca="false">H414 / (H414 + J414)</f>
        <v>0.502317764627256</v>
      </c>
      <c r="N414" s="6" t="n">
        <f aca="false">K414 / (K414+ I414)</f>
        <v>0.99693710692758</v>
      </c>
      <c r="O414" s="6" t="n">
        <f aca="false">I414 / (I414 + K414)</f>
        <v>0.00306289307241973</v>
      </c>
      <c r="P414" s="6" t="n">
        <f aca="false">J414 / (H414 + J414)</f>
        <v>0.497682235372744</v>
      </c>
      <c r="Q414" s="6" t="n">
        <f aca="false">100 * (J414 + I414) / (H414 + I414 + J414 + K414)</f>
        <v>0.614196248074227</v>
      </c>
      <c r="R414" s="1" t="n">
        <f aca="false">(2 * S414 * M414) / (S414 + M414)</f>
        <v>0.504518560433342</v>
      </c>
      <c r="S414" s="6" t="n">
        <f aca="false">H414 / (H414 + I414)</f>
        <v>0.506738725716899</v>
      </c>
      <c r="T414" s="3" t="n">
        <f aca="false">AVERAGE(M414:S414)</f>
        <v>0.517921933460638</v>
      </c>
      <c r="V414" s="1" t="n">
        <f aca="false">I414+J414</f>
        <v>3878213</v>
      </c>
    </row>
    <row r="415" customFormat="false" ht="12.8" hidden="false" customHeight="false" outlineLevel="0" collapsed="false">
      <c r="A415" s="3" t="n">
        <v>8</v>
      </c>
      <c r="B415" s="3" t="s">
        <v>93</v>
      </c>
      <c r="C415" s="1" t="n">
        <v>8</v>
      </c>
      <c r="D415" s="1" t="s">
        <v>70</v>
      </c>
      <c r="E415" s="1" t="n">
        <v>43</v>
      </c>
      <c r="F415" s="1" t="n">
        <v>4</v>
      </c>
      <c r="G415" s="5" t="s">
        <v>73</v>
      </c>
      <c r="H415" s="5" t="n">
        <v>2644995</v>
      </c>
      <c r="I415" s="5" t="n">
        <v>11586992</v>
      </c>
      <c r="J415" s="5" t="n">
        <v>1293527</v>
      </c>
      <c r="K415" s="5" t="n">
        <v>209857091</v>
      </c>
      <c r="L415" s="5" t="n">
        <v>153683</v>
      </c>
      <c r="M415" s="6" t="n">
        <f aca="false">H415 / (H415 + J415)</f>
        <v>0.671570452062982</v>
      </c>
      <c r="N415" s="6" t="n">
        <f aca="false">K415 / (K415+ I415)</f>
        <v>0.94767531449463</v>
      </c>
      <c r="O415" s="6" t="n">
        <f aca="false">I415 / (I415 + K415)</f>
        <v>0.0523246855053698</v>
      </c>
      <c r="P415" s="6" t="n">
        <f aca="false">J415 / (H415 + J415)</f>
        <v>0.328429547937018</v>
      </c>
      <c r="Q415" s="6" t="n">
        <f aca="false">100 * (J415 + I415) / (H415 + I415 + J415 + K415)</f>
        <v>5.71495701720193</v>
      </c>
      <c r="R415" s="1" t="n">
        <f aca="false">(2 * S415 * M415) / (S415 + M415)</f>
        <v>0.291130534648204</v>
      </c>
      <c r="S415" s="6" t="n">
        <f aca="false">H415 / (H415 + I415)</f>
        <v>0.185848609895442</v>
      </c>
      <c r="T415" s="3" t="n">
        <f aca="false">AVERAGE(M415:S415)</f>
        <v>1.17027659453508</v>
      </c>
      <c r="V415" s="1" t="n">
        <f aca="false">I415+J415</f>
        <v>12880519</v>
      </c>
    </row>
    <row r="416" customFormat="false" ht="12.8" hidden="false" customHeight="false" outlineLevel="0" collapsed="false">
      <c r="A416" s="3" t="n">
        <v>8</v>
      </c>
      <c r="B416" s="3" t="s">
        <v>93</v>
      </c>
      <c r="C416" s="1" t="n">
        <v>8</v>
      </c>
      <c r="D416" s="1" t="s">
        <v>70</v>
      </c>
      <c r="E416" s="1" t="n">
        <v>44</v>
      </c>
      <c r="F416" s="1" t="n">
        <v>5</v>
      </c>
      <c r="G416" s="5" t="s">
        <v>75</v>
      </c>
      <c r="H416" s="5" t="n">
        <v>4236392</v>
      </c>
      <c r="I416" s="5" t="n">
        <v>2658511</v>
      </c>
      <c r="J416" s="5" t="n">
        <v>2019936</v>
      </c>
      <c r="K416" s="5" t="n">
        <v>175470903</v>
      </c>
      <c r="L416" s="5" t="n">
        <v>0</v>
      </c>
      <c r="M416" s="6" t="n">
        <f aca="false">H416 / (H416 + J416)</f>
        <v>0.677137132196394</v>
      </c>
      <c r="N416" s="6" t="n">
        <f aca="false">K416 / (K416+ I416)</f>
        <v>0.985075395801841</v>
      </c>
      <c r="O416" s="6" t="n">
        <f aca="false">I416 / (I416 + K416)</f>
        <v>0.014924604198159</v>
      </c>
      <c r="P416" s="6" t="n">
        <f aca="false">J416 / (H416 + J416)</f>
        <v>0.322862867803606</v>
      </c>
      <c r="Q416" s="6" t="n">
        <f aca="false">100 * (J416 + I416) / (H416 + I416 + J416 + K416)</f>
        <v>2.53731495139142</v>
      </c>
      <c r="R416" s="1" t="n">
        <f aca="false">(2 * S416 * M416) / (S416 + M416)</f>
        <v>0.644257864529944</v>
      </c>
      <c r="S416" s="6" t="n">
        <f aca="false">H416 / (H416 + I416)</f>
        <v>0.614423727208345</v>
      </c>
      <c r="T416" s="3" t="n">
        <f aca="false">AVERAGE(M416:S416)</f>
        <v>0.827999506161386</v>
      </c>
      <c r="V416" s="1" t="n">
        <f aca="false">I416+J416</f>
        <v>4678447</v>
      </c>
    </row>
    <row r="417" customFormat="false" ht="12.8" hidden="false" customHeight="false" outlineLevel="0" collapsed="false">
      <c r="A417" s="3" t="n">
        <v>8</v>
      </c>
      <c r="B417" s="3" t="s">
        <v>93</v>
      </c>
      <c r="C417" s="1" t="n">
        <v>8</v>
      </c>
      <c r="D417" s="1" t="s">
        <v>70</v>
      </c>
      <c r="E417" s="1" t="n">
        <v>45</v>
      </c>
      <c r="F417" s="1" t="n">
        <v>6</v>
      </c>
      <c r="G417" s="5" t="s">
        <v>76</v>
      </c>
      <c r="H417" s="5" t="n">
        <v>7449887</v>
      </c>
      <c r="I417" s="5" t="n">
        <v>12763513</v>
      </c>
      <c r="J417" s="5" t="n">
        <v>1849426</v>
      </c>
      <c r="K417" s="5" t="n">
        <v>112932591</v>
      </c>
      <c r="L417" s="5" t="n">
        <v>0</v>
      </c>
      <c r="M417" s="6" t="n">
        <f aca="false">H417 / (H417 + J417)</f>
        <v>0.801122297959</v>
      </c>
      <c r="N417" s="6" t="n">
        <f aca="false">K417 / (K417+ I417)</f>
        <v>0.898457369848154</v>
      </c>
      <c r="O417" s="6" t="n">
        <f aca="false">I417 / (I417 + K417)</f>
        <v>0.101542630151846</v>
      </c>
      <c r="P417" s="6" t="n">
        <f aca="false">J417 / (H417 + J417)</f>
        <v>0.198877702041</v>
      </c>
      <c r="Q417" s="6" t="n">
        <f aca="false">100 * (J417 + I417) / (H417 + I417 + J417 + K417)</f>
        <v>10.8247667400442</v>
      </c>
      <c r="R417" s="1" t="n">
        <f aca="false">(2 * S417 * M417) / (S417 + M417)</f>
        <v>0.504859515965205</v>
      </c>
      <c r="S417" s="6" t="n">
        <f aca="false">H417 / (H417 + I417)</f>
        <v>0.368561795640516</v>
      </c>
      <c r="T417" s="3" t="n">
        <f aca="false">AVERAGE(M417:S417)</f>
        <v>1.95688400737856</v>
      </c>
      <c r="V417" s="1" t="n">
        <f aca="false">I417+J417</f>
        <v>14612939</v>
      </c>
    </row>
    <row r="418" customFormat="false" ht="12.8" hidden="false" customHeight="false" outlineLevel="0" collapsed="false">
      <c r="A418" s="3" t="n">
        <v>8</v>
      </c>
      <c r="B418" s="3" t="s">
        <v>93</v>
      </c>
      <c r="C418" s="1" t="n">
        <v>1</v>
      </c>
      <c r="D418" s="1" t="s">
        <v>77</v>
      </c>
      <c r="E418" s="1" t="n">
        <v>46</v>
      </c>
      <c r="F418" s="1" t="n">
        <v>4</v>
      </c>
      <c r="G418" s="5" t="s">
        <v>78</v>
      </c>
      <c r="H418" s="5" t="n">
        <v>85148</v>
      </c>
      <c r="I418" s="5" t="n">
        <v>11487937</v>
      </c>
      <c r="J418" s="5" t="n">
        <v>4156</v>
      </c>
      <c r="K418" s="5" t="n">
        <v>36694399</v>
      </c>
      <c r="L418" s="5" t="n">
        <v>1882</v>
      </c>
      <c r="M418" s="6" t="n">
        <f aca="false">H418 / (H418 + J418)</f>
        <v>0.953462330914629</v>
      </c>
      <c r="N418" s="6" t="n">
        <f aca="false">K418 / (K418+ I418)</f>
        <v>0.761573681276059</v>
      </c>
      <c r="O418" s="6" t="n">
        <f aca="false">I418 / (I418 + K418)</f>
        <v>0.238426318723941</v>
      </c>
      <c r="P418" s="6" t="n">
        <f aca="false">J418 / (H418 + J418)</f>
        <v>0.0465376690853713</v>
      </c>
      <c r="Q418" s="6" t="n">
        <f aca="false">100 * (J418 + I418) / (H418 + I418 + J418 + K418)</f>
        <v>23.807131889449</v>
      </c>
      <c r="R418" s="1" t="n">
        <f aca="false">(2 * S418 * M418) / (S418 + M418)</f>
        <v>0.0146021539840594</v>
      </c>
      <c r="S418" s="6" t="n">
        <f aca="false">H418 / (H418 + I418)</f>
        <v>0.00735741593533617</v>
      </c>
      <c r="T418" s="3" t="n">
        <f aca="false">AVERAGE(M418:S418)</f>
        <v>3.68987020848119</v>
      </c>
      <c r="V418" s="1" t="n">
        <f aca="false">I418+J418</f>
        <v>11492093</v>
      </c>
    </row>
    <row r="419" customFormat="false" ht="12.8" hidden="false" customHeight="false" outlineLevel="0" collapsed="false">
      <c r="A419" s="3" t="n">
        <v>8</v>
      </c>
      <c r="B419" s="3" t="s">
        <v>93</v>
      </c>
      <c r="C419" s="1" t="n">
        <v>1</v>
      </c>
      <c r="D419" s="1" t="s">
        <v>77</v>
      </c>
      <c r="E419" s="1" t="n">
        <v>47</v>
      </c>
      <c r="F419" s="1" t="n">
        <v>3</v>
      </c>
      <c r="G419" s="5" t="s">
        <v>79</v>
      </c>
      <c r="H419" s="5" t="n">
        <v>1123589</v>
      </c>
      <c r="I419" s="5" t="n">
        <v>36406307</v>
      </c>
      <c r="J419" s="5" t="n">
        <v>484935</v>
      </c>
      <c r="K419" s="5" t="n">
        <v>99607836</v>
      </c>
      <c r="L419" s="5" t="n">
        <v>176625</v>
      </c>
      <c r="M419" s="6" t="n">
        <f aca="false">H419 / (H419 + J419)</f>
        <v>0.698521750374878</v>
      </c>
      <c r="N419" s="6" t="n">
        <f aca="false">K419 / (K419+ I419)</f>
        <v>0.732334401430592</v>
      </c>
      <c r="O419" s="6" t="n">
        <f aca="false">I419 / (I419 + K419)</f>
        <v>0.267665598569408</v>
      </c>
      <c r="P419" s="6" t="n">
        <f aca="false">J419 / (H419 + J419)</f>
        <v>0.301478249625122</v>
      </c>
      <c r="Q419" s="6" t="n">
        <f aca="false">100 * (J419 + I419) / (H419 + I419 + J419 + K419)</f>
        <v>26.8060798443908</v>
      </c>
      <c r="R419" s="1" t="n">
        <f aca="false">(2 * S419 * M419) / (S419 + M419)</f>
        <v>0.0574161654967165</v>
      </c>
      <c r="S419" s="6" t="n">
        <f aca="false">H419 / (H419 + I419)</f>
        <v>0.0299385055583421</v>
      </c>
      <c r="T419" s="3" t="n">
        <f aca="false">AVERAGE(M419:S419)</f>
        <v>4.12763350220654</v>
      </c>
      <c r="V419" s="1" t="n">
        <f aca="false">I419+J419</f>
        <v>36891242</v>
      </c>
    </row>
    <row r="420" customFormat="false" ht="12.8" hidden="false" customHeight="false" outlineLevel="0" collapsed="false">
      <c r="A420" s="3" t="n">
        <v>8</v>
      </c>
      <c r="B420" s="3" t="s">
        <v>93</v>
      </c>
      <c r="C420" s="1" t="n">
        <v>1</v>
      </c>
      <c r="D420" s="1" t="s">
        <v>77</v>
      </c>
      <c r="E420" s="1" t="n">
        <v>48</v>
      </c>
      <c r="F420" s="1" t="n">
        <v>1</v>
      </c>
      <c r="G420" s="5" t="s">
        <v>80</v>
      </c>
      <c r="H420" s="5" t="n">
        <v>1773487</v>
      </c>
      <c r="I420" s="5" t="n">
        <v>102469375</v>
      </c>
      <c r="J420" s="5" t="n">
        <v>310204</v>
      </c>
      <c r="K420" s="5" t="n">
        <v>267057239</v>
      </c>
      <c r="L420" s="5" t="n">
        <v>48019</v>
      </c>
      <c r="M420" s="6" t="n">
        <f aca="false">H420 / (H420 + J420)</f>
        <v>0.851127638407038</v>
      </c>
      <c r="N420" s="6" t="n">
        <f aca="false">K420 / (K420+ I420)</f>
        <v>0.722700960856909</v>
      </c>
      <c r="O420" s="6" t="n">
        <f aca="false">I420 / (I420 + K420)</f>
        <v>0.277299039143091</v>
      </c>
      <c r="P420" s="6" t="n">
        <f aca="false">J420 / (H420 + J420)</f>
        <v>0.148872361592962</v>
      </c>
      <c r="Q420" s="6" t="n">
        <f aca="false">100 * (J420 + I420) / (H420 + I420 + J420 + K420)</f>
        <v>27.657892587236</v>
      </c>
      <c r="R420" s="1" t="n">
        <f aca="false">(2 * S420 * M420) / (S420 + M420)</f>
        <v>0.0333592494059316</v>
      </c>
      <c r="S420" s="6" t="n">
        <f aca="false">H420 / (H420 + I420)</f>
        <v>0.0170130305900465</v>
      </c>
      <c r="T420" s="3" t="n">
        <f aca="false">AVERAGE(M420:S420)</f>
        <v>4.24403783817599</v>
      </c>
      <c r="V420" s="1" t="n">
        <f aca="false">I420+J420</f>
        <v>102779579</v>
      </c>
    </row>
    <row r="421" customFormat="false" ht="12.8" hidden="false" customHeight="false" outlineLevel="0" collapsed="false">
      <c r="A421" s="3" t="n">
        <v>8</v>
      </c>
      <c r="B421" s="3" t="s">
        <v>93</v>
      </c>
      <c r="C421" s="1" t="n">
        <v>1</v>
      </c>
      <c r="D421" s="1" t="s">
        <v>77</v>
      </c>
      <c r="E421" s="1" t="n">
        <v>49</v>
      </c>
      <c r="F421" s="1" t="n">
        <v>2</v>
      </c>
      <c r="G421" s="5" t="s">
        <v>81</v>
      </c>
      <c r="H421" s="5" t="n">
        <v>2715317</v>
      </c>
      <c r="I421" s="5" t="n">
        <v>128445036</v>
      </c>
      <c r="J421" s="5" t="n">
        <v>1289191</v>
      </c>
      <c r="K421" s="5" t="n">
        <v>294577005</v>
      </c>
      <c r="L421" s="5" t="n">
        <v>0</v>
      </c>
      <c r="M421" s="6" t="n">
        <f aca="false">H421 / (H421 + J421)</f>
        <v>0.67806507066536</v>
      </c>
      <c r="N421" s="6" t="n">
        <f aca="false">K421 / (K421+ I421)</f>
        <v>0.696363254036685</v>
      </c>
      <c r="O421" s="6" t="n">
        <f aca="false">I421 / (I421 + K421)</f>
        <v>0.303636745963315</v>
      </c>
      <c r="P421" s="6" t="n">
        <f aca="false">J421 / (H421 + J421)</f>
        <v>0.32193492933464</v>
      </c>
      <c r="Q421" s="6" t="n">
        <f aca="false">100 * (J421 + I421) / (H421 + I421 + J421 + K421)</f>
        <v>30.3808340028994</v>
      </c>
      <c r="R421" s="1" t="n">
        <f aca="false">(2 * S421 * M421) / (S421 + M421)</f>
        <v>0.0401778536212899</v>
      </c>
      <c r="S421" s="6" t="n">
        <f aca="false">H421 / (H421 + I421)</f>
        <v>0.0207022696866331</v>
      </c>
      <c r="T421" s="3" t="n">
        <f aca="false">AVERAGE(M421:S421)</f>
        <v>4.63453058945819</v>
      </c>
      <c r="V421" s="1" t="n">
        <f aca="false">I421+J421</f>
        <v>129734227</v>
      </c>
    </row>
    <row r="422" customFormat="false" ht="12.8" hidden="false" customHeight="false" outlineLevel="0" collapsed="false">
      <c r="A422" s="3" t="n">
        <v>8</v>
      </c>
      <c r="B422" s="3" t="s">
        <v>93</v>
      </c>
      <c r="C422" s="1" t="n">
        <v>11</v>
      </c>
      <c r="D422" s="1" t="s">
        <v>82</v>
      </c>
      <c r="E422" s="1" t="n">
        <v>50</v>
      </c>
      <c r="F422" s="1" t="n">
        <v>3</v>
      </c>
      <c r="G422" s="5" t="s">
        <v>83</v>
      </c>
      <c r="H422" s="5" t="n">
        <v>395318</v>
      </c>
      <c r="I422" s="5" t="n">
        <v>307505</v>
      </c>
      <c r="J422" s="5" t="n">
        <v>282057</v>
      </c>
      <c r="K422" s="5" t="n">
        <v>811276245</v>
      </c>
      <c r="L422" s="5" t="n">
        <v>0</v>
      </c>
      <c r="M422" s="6" t="n">
        <f aca="false">H422 / (H422 + J422)</f>
        <v>0.583602878759919</v>
      </c>
      <c r="N422" s="6" t="n">
        <f aca="false">K422 / (K422+ I422)</f>
        <v>0.99962110503075</v>
      </c>
      <c r="O422" s="6" t="n">
        <f aca="false">I422 / (I422 + K422)</f>
        <v>0.000378894969249939</v>
      </c>
      <c r="P422" s="6" t="n">
        <f aca="false">J422 / (H422 + J422)</f>
        <v>0.416397121240081</v>
      </c>
      <c r="Q422" s="6" t="n">
        <f aca="false">100 * (J422 + I422) / (H422 + I422 + J422 + K422)</f>
        <v>0.0725828162710606</v>
      </c>
      <c r="R422" s="1" t="n">
        <f aca="false">(2 * S422 * M422) / (S422 + M422)</f>
        <v>0.572842447243077</v>
      </c>
      <c r="S422" s="6" t="n">
        <f aca="false">H422 / (H422 + I422)</f>
        <v>0.562471632260185</v>
      </c>
      <c r="T422" s="3" t="n">
        <f aca="false">AVERAGE(M422:S422)</f>
        <v>0.458270985110617</v>
      </c>
      <c r="V422" s="1" t="n">
        <f aca="false">I422+J422</f>
        <v>589562</v>
      </c>
    </row>
    <row r="423" customFormat="false" ht="12.8" hidden="false" customHeight="false" outlineLevel="0" collapsed="false">
      <c r="A423" s="3" t="n">
        <v>8</v>
      </c>
      <c r="B423" s="3" t="s">
        <v>93</v>
      </c>
      <c r="C423" s="1" t="n">
        <v>11</v>
      </c>
      <c r="D423" s="1" t="s">
        <v>82</v>
      </c>
      <c r="E423" s="1" t="n">
        <v>51</v>
      </c>
      <c r="F423" s="1" t="n">
        <v>2</v>
      </c>
      <c r="G423" s="5" t="s">
        <v>84</v>
      </c>
      <c r="H423" s="5" t="n">
        <v>1540613</v>
      </c>
      <c r="I423" s="5" t="n">
        <v>7009001</v>
      </c>
      <c r="J423" s="5" t="n">
        <v>935292</v>
      </c>
      <c r="K423" s="5" t="n">
        <v>956686857</v>
      </c>
      <c r="L423" s="5" t="n">
        <v>0</v>
      </c>
      <c r="M423" s="6" t="n">
        <f aca="false">H423 / (H423 + J423)</f>
        <v>0.622242371981154</v>
      </c>
      <c r="N423" s="6" t="n">
        <f aca="false">K423 / (K423+ I423)</f>
        <v>0.992726957429758</v>
      </c>
      <c r="O423" s="6" t="n">
        <f aca="false">I423 / (I423 + K423)</f>
        <v>0.00727304257024211</v>
      </c>
      <c r="P423" s="6" t="n">
        <f aca="false">J423 / (H423 + J423)</f>
        <v>0.377757628018846</v>
      </c>
      <c r="Q423" s="6" t="n">
        <f aca="false">100 * (J423 + I423) / (H423 + I423 + J423 + K423)</f>
        <v>0.822244377680079</v>
      </c>
      <c r="R423" s="1" t="n">
        <f aca="false">(2 * S423 * M423) / (S423 + M423)</f>
        <v>0.279463125500033</v>
      </c>
      <c r="S423" s="6" t="n">
        <f aca="false">H423 / (H423 + I423)</f>
        <v>0.180196790170878</v>
      </c>
      <c r="T423" s="3" t="n">
        <f aca="false">AVERAGE(M423:S423)</f>
        <v>0.468843470478713</v>
      </c>
      <c r="V423" s="1" t="n">
        <f aca="false">I423+J423</f>
        <v>7944293</v>
      </c>
    </row>
    <row r="424" customFormat="false" ht="12.8" hidden="false" customHeight="false" outlineLevel="0" collapsed="false">
      <c r="A424" s="3" t="n">
        <v>8</v>
      </c>
      <c r="B424" s="3" t="s">
        <v>93</v>
      </c>
      <c r="C424" s="1" t="n">
        <v>11</v>
      </c>
      <c r="D424" s="1" t="s">
        <v>82</v>
      </c>
      <c r="E424" s="1" t="n">
        <v>52</v>
      </c>
      <c r="F424" s="1" t="n">
        <v>1</v>
      </c>
      <c r="G424" s="5" t="s">
        <v>85</v>
      </c>
      <c r="H424" s="5" t="n">
        <v>1704851</v>
      </c>
      <c r="I424" s="5" t="n">
        <v>2939744</v>
      </c>
      <c r="J424" s="5" t="n">
        <v>315612</v>
      </c>
      <c r="K424" s="5" t="n">
        <v>1376521028</v>
      </c>
      <c r="L424" s="5" t="n">
        <v>0</v>
      </c>
      <c r="M424" s="6" t="n">
        <f aca="false">H424 / (H424 + J424)</f>
        <v>0.843792239699515</v>
      </c>
      <c r="N424" s="6" t="n">
        <f aca="false">K424 / (K424+ I424)</f>
        <v>0.997868918015162</v>
      </c>
      <c r="O424" s="6" t="n">
        <f aca="false">I424 / (I424 + K424)</f>
        <v>0.00213108198483806</v>
      </c>
      <c r="P424" s="6" t="n">
        <f aca="false">J424 / (H424 + J424)</f>
        <v>0.156207760300486</v>
      </c>
      <c r="Q424" s="6" t="n">
        <f aca="false">100 * (J424 + I424) / (H424 + I424 + J424 + K424)</f>
        <v>0.235642433463818</v>
      </c>
      <c r="R424" s="1" t="n">
        <f aca="false">(2 * S424 * M424) / (S424 + M424)</f>
        <v>0.511578743950915</v>
      </c>
      <c r="S424" s="6" t="n">
        <f aca="false">H424 / (H424 + I424)</f>
        <v>0.367061283061279</v>
      </c>
      <c r="T424" s="3" t="n">
        <f aca="false">AVERAGE(M424:S424)</f>
        <v>0.444897494353716</v>
      </c>
      <c r="V424" s="1" t="n">
        <f aca="false">I424+J424</f>
        <v>3255356</v>
      </c>
    </row>
    <row r="425" customFormat="false" ht="12.8" hidden="false" customHeight="false" outlineLevel="0" collapsed="false">
      <c r="A425" s="3" t="n">
        <v>8</v>
      </c>
      <c r="B425" s="3" t="s">
        <v>93</v>
      </c>
      <c r="C425" s="1" t="n">
        <v>11</v>
      </c>
      <c r="D425" s="1" t="s">
        <v>82</v>
      </c>
      <c r="E425" s="1" t="n">
        <v>53</v>
      </c>
      <c r="F425" s="1" t="n">
        <v>4</v>
      </c>
      <c r="G425" s="5" t="s">
        <v>86</v>
      </c>
      <c r="H425" s="5" t="n">
        <v>3905020</v>
      </c>
      <c r="I425" s="5" t="n">
        <v>631256</v>
      </c>
      <c r="J425" s="5" t="n">
        <v>1935820</v>
      </c>
      <c r="K425" s="5" t="n">
        <v>477984759</v>
      </c>
      <c r="L425" s="5" t="n">
        <v>0</v>
      </c>
      <c r="M425" s="6" t="n">
        <f aca="false">H425 / (H425 + J425)</f>
        <v>0.668571643804658</v>
      </c>
      <c r="N425" s="6" t="n">
        <f aca="false">K425 / (K425+ I425)</f>
        <v>0.998681080489962</v>
      </c>
      <c r="O425" s="6" t="n">
        <f aca="false">I425 / (I425 + K425)</f>
        <v>0.00131891951003771</v>
      </c>
      <c r="P425" s="6" t="n">
        <f aca="false">J425 / (H425 + J425)</f>
        <v>0.331428356195342</v>
      </c>
      <c r="Q425" s="6" t="n">
        <f aca="false">100 * (J425 + I425) / (H425 + I425 + J425 + K425)</f>
        <v>0.529887434454818</v>
      </c>
      <c r="R425" s="1" t="n">
        <f aca="false">(2 * S425 * M425) / (S425 + M425)</f>
        <v>0.752621441255933</v>
      </c>
      <c r="S425" s="6" t="n">
        <f aca="false">H425 / (H425 + I425)</f>
        <v>0.86084268241174</v>
      </c>
      <c r="T425" s="3" t="n">
        <f aca="false">AVERAGE(M425:S425)</f>
        <v>0.59190736544607</v>
      </c>
      <c r="V425" s="1" t="n">
        <f aca="false">I425+J425</f>
        <v>2567076</v>
      </c>
    </row>
    <row r="426" customFormat="false" ht="12.8" hidden="false" customHeight="false" outlineLevel="0" collapsed="false">
      <c r="A426" s="3" t="n">
        <v>9</v>
      </c>
      <c r="B426" s="3" t="s">
        <v>94</v>
      </c>
      <c r="C426" s="1" t="n">
        <v>3</v>
      </c>
      <c r="D426" s="1" t="s">
        <v>23</v>
      </c>
      <c r="E426" s="1" t="n">
        <v>1</v>
      </c>
      <c r="F426" s="1" t="n">
        <v>4</v>
      </c>
      <c r="G426" s="5" t="s">
        <v>24</v>
      </c>
      <c r="H426" s="5" t="n">
        <v>646369</v>
      </c>
      <c r="I426" s="5" t="n">
        <v>70629</v>
      </c>
      <c r="J426" s="5" t="n">
        <v>24493</v>
      </c>
      <c r="K426" s="5" t="n">
        <v>67498478</v>
      </c>
      <c r="L426" s="5" t="n">
        <v>11347</v>
      </c>
      <c r="M426" s="6" t="n">
        <f aca="false">H426 / (H426 + J426)</f>
        <v>0.963490255820124</v>
      </c>
      <c r="N426" s="6" t="n">
        <f aca="false">K426 / (K426+ I426)</f>
        <v>0.998954714615364</v>
      </c>
      <c r="O426" s="6" t="n">
        <f aca="false">I426 / (I426 + K426)</f>
        <v>0.00104528538463591</v>
      </c>
      <c r="P426" s="6" t="n">
        <f aca="false">J426 / (H426 + J426)</f>
        <v>0.036509744179876</v>
      </c>
      <c r="Q426" s="6" t="n">
        <f aca="false">100 * (J426 + I426) / (H426 + I426 + J426 + K426)</f>
        <v>0.139393381025715</v>
      </c>
      <c r="R426" s="1" t="n">
        <f aca="false">(2 * S426 * M426) / (S426 + M426)</f>
        <v>0.93146138659519</v>
      </c>
      <c r="S426" s="6" t="n">
        <f aca="false">H426 / (H426 + I426)</f>
        <v>0.901493449075172</v>
      </c>
      <c r="T426" s="3" t="n">
        <f aca="false">AVERAGE(M426:S426)</f>
        <v>0.567478316670868</v>
      </c>
      <c r="V426" s="1" t="n">
        <f aca="false">I426+J426</f>
        <v>95122</v>
      </c>
    </row>
    <row r="427" customFormat="false" ht="12.8" hidden="false" customHeight="false" outlineLevel="0" collapsed="false">
      <c r="A427" s="3" t="n">
        <v>9</v>
      </c>
      <c r="B427" s="3" t="s">
        <v>94</v>
      </c>
      <c r="C427" s="1" t="n">
        <v>3</v>
      </c>
      <c r="D427" s="1" t="s">
        <v>23</v>
      </c>
      <c r="E427" s="1" t="n">
        <v>2</v>
      </c>
      <c r="F427" s="1" t="n">
        <v>1</v>
      </c>
      <c r="G427" s="5" t="s">
        <v>25</v>
      </c>
      <c r="H427" s="5" t="n">
        <v>4624026</v>
      </c>
      <c r="I427" s="5" t="n">
        <v>746572</v>
      </c>
      <c r="J427" s="5" t="n">
        <v>204164</v>
      </c>
      <c r="K427" s="5" t="n">
        <v>365966732</v>
      </c>
      <c r="L427" s="5" t="n">
        <v>0</v>
      </c>
      <c r="M427" s="6" t="n">
        <f aca="false">H427 / (H427 + J427)</f>
        <v>0.957714174462894</v>
      </c>
      <c r="N427" s="6" t="n">
        <f aca="false">K427 / (K427+ I427)</f>
        <v>0.997964153490324</v>
      </c>
      <c r="O427" s="6" t="n">
        <f aca="false">I427 / (I427 + K427)</f>
        <v>0.00203584650967558</v>
      </c>
      <c r="P427" s="6" t="n">
        <f aca="false">J427 / (H427 + J427)</f>
        <v>0.042285825537106</v>
      </c>
      <c r="Q427" s="6" t="n">
        <f aca="false">100 * (J427 + I427) / (H427 + I427 + J427 + K427)</f>
        <v>0.255889588472183</v>
      </c>
      <c r="R427" s="1" t="n">
        <f aca="false">(2 * S427 * M427) / (S427 + M427)</f>
        <v>0.906779511447831</v>
      </c>
      <c r="S427" s="6" t="n">
        <f aca="false">H427 / (H427 + I427)</f>
        <v>0.860989036975026</v>
      </c>
      <c r="T427" s="3" t="n">
        <f aca="false">AVERAGE(M427:S427)</f>
        <v>0.57480830527072</v>
      </c>
      <c r="V427" s="1" t="n">
        <f aca="false">I427+J427</f>
        <v>950736</v>
      </c>
    </row>
    <row r="428" customFormat="false" ht="12.8" hidden="false" customHeight="false" outlineLevel="0" collapsed="false">
      <c r="A428" s="3" t="n">
        <v>9</v>
      </c>
      <c r="B428" s="3" t="s">
        <v>94</v>
      </c>
      <c r="C428" s="1" t="n">
        <v>3</v>
      </c>
      <c r="D428" s="1" t="s">
        <v>23</v>
      </c>
      <c r="E428" s="1" t="n">
        <v>3</v>
      </c>
      <c r="F428" s="1" t="n">
        <v>2</v>
      </c>
      <c r="G428" s="5" t="s">
        <v>26</v>
      </c>
      <c r="H428" s="5" t="n">
        <v>5176973</v>
      </c>
      <c r="I428" s="5" t="n">
        <v>762799</v>
      </c>
      <c r="J428" s="5" t="n">
        <v>281016</v>
      </c>
      <c r="K428" s="5" t="n">
        <v>85891670</v>
      </c>
      <c r="L428" s="5" t="n">
        <v>361490</v>
      </c>
      <c r="M428" s="6" t="n">
        <f aca="false">H428 / (H428 + J428)</f>
        <v>0.948512904661405</v>
      </c>
      <c r="N428" s="6" t="n">
        <f aca="false">K428 / (K428+ I428)</f>
        <v>0.991197234155344</v>
      </c>
      <c r="O428" s="6" t="n">
        <f aca="false">I428 / (I428 + K428)</f>
        <v>0.00880276584465597</v>
      </c>
      <c r="P428" s="6" t="n">
        <f aca="false">J428 / (H428 + J428)</f>
        <v>0.0514870953385945</v>
      </c>
      <c r="Q428" s="6" t="n">
        <f aca="false">100 * (J428 + I428) / (H428 + I428 + J428 + K428)</f>
        <v>1.13319633702533</v>
      </c>
      <c r="R428" s="1" t="n">
        <f aca="false">(2 * S428 * M428) / (S428 + M428)</f>
        <v>0.908419293929746</v>
      </c>
      <c r="S428" s="6" t="n">
        <f aca="false">H428 / (H428 + I428)</f>
        <v>0.871577730593026</v>
      </c>
      <c r="T428" s="3" t="n">
        <f aca="false">AVERAGE(M428:S428)</f>
        <v>0.701884765935444</v>
      </c>
      <c r="V428" s="1" t="n">
        <f aca="false">I428+J428</f>
        <v>1043815</v>
      </c>
    </row>
    <row r="429" customFormat="false" ht="12.8" hidden="false" customHeight="false" outlineLevel="0" collapsed="false">
      <c r="A429" s="3" t="n">
        <v>9</v>
      </c>
      <c r="B429" s="3" t="s">
        <v>94</v>
      </c>
      <c r="C429" s="1" t="n">
        <v>3</v>
      </c>
      <c r="D429" s="1" t="s">
        <v>23</v>
      </c>
      <c r="E429" s="1" t="n">
        <v>4</v>
      </c>
      <c r="F429" s="1" t="n">
        <v>3</v>
      </c>
      <c r="G429" s="5" t="s">
        <v>27</v>
      </c>
      <c r="H429" s="5" t="n">
        <v>8419127</v>
      </c>
      <c r="I429" s="5" t="n">
        <v>869508</v>
      </c>
      <c r="J429" s="5" t="n">
        <v>222967</v>
      </c>
      <c r="K429" s="5" t="n">
        <v>115669178</v>
      </c>
      <c r="L429" s="5" t="n">
        <v>0</v>
      </c>
      <c r="M429" s="6" t="n">
        <f aca="false">H429 / (H429 + J429)</f>
        <v>0.974199887203263</v>
      </c>
      <c r="N429" s="6" t="n">
        <f aca="false">K429 / (K429+ I429)</f>
        <v>0.992538889618165</v>
      </c>
      <c r="O429" s="6" t="n">
        <f aca="false">I429 / (I429 + K429)</f>
        <v>0.00746111038183492</v>
      </c>
      <c r="P429" s="6" t="n">
        <f aca="false">J429 / (H429 + J429)</f>
        <v>0.0258001127967365</v>
      </c>
      <c r="Q429" s="6" t="n">
        <f aca="false">100 * (J429 + I429) / (H429 + I429 + J429 + K429)</f>
        <v>0.872717840550282</v>
      </c>
      <c r="R429" s="1" t="n">
        <f aca="false">(2 * S429 * M429) / (S429 + M429)</f>
        <v>0.939072471621204</v>
      </c>
      <c r="S429" s="6" t="n">
        <f aca="false">H429 / (H429 + I429)</f>
        <v>0.906390120830456</v>
      </c>
      <c r="T429" s="3" t="n">
        <f aca="false">AVERAGE(M429:S429)</f>
        <v>0.674025776143135</v>
      </c>
      <c r="V429" s="1" t="n">
        <f aca="false">I429+J429</f>
        <v>1092475</v>
      </c>
    </row>
    <row r="430" customFormat="false" ht="12.8" hidden="false" customHeight="false" outlineLevel="0" collapsed="false">
      <c r="A430" s="3" t="n">
        <v>9</v>
      </c>
      <c r="B430" s="3" t="s">
        <v>94</v>
      </c>
      <c r="C430" s="1" t="n">
        <v>5</v>
      </c>
      <c r="D430" s="1" t="s">
        <v>28</v>
      </c>
      <c r="E430" s="1" t="n">
        <v>5</v>
      </c>
      <c r="F430" s="1" t="n">
        <v>4</v>
      </c>
      <c r="G430" s="5" t="s">
        <v>29</v>
      </c>
      <c r="H430" s="5" t="n">
        <v>55197</v>
      </c>
      <c r="I430" s="5" t="n">
        <v>12718</v>
      </c>
      <c r="J430" s="5" t="n">
        <v>22306</v>
      </c>
      <c r="K430" s="5" t="n">
        <v>93270337</v>
      </c>
      <c r="L430" s="5" t="n">
        <v>0</v>
      </c>
      <c r="M430" s="6" t="n">
        <f aca="false">H430 / (H430 + J430)</f>
        <v>0.712191786124408</v>
      </c>
      <c r="N430" s="6" t="n">
        <f aca="false">K430 / (K430+ I430)</f>
        <v>0.999863662269637</v>
      </c>
      <c r="O430" s="6" t="n">
        <f aca="false">I430 / (I430 + K430)</f>
        <v>0.000136337730362712</v>
      </c>
      <c r="P430" s="6" t="n">
        <f aca="false">J430 / (H430 + J430)</f>
        <v>0.287808213875592</v>
      </c>
      <c r="Q430" s="6" t="n">
        <f aca="false">100 * (J430 + I430) / (H430 + I430 + J430 + K430)</f>
        <v>0.0375147714948319</v>
      </c>
      <c r="R430" s="1" t="n">
        <f aca="false">(2 * S430 * M430) / (S430 + M430)</f>
        <v>0.759149486308435</v>
      </c>
      <c r="S430" s="6" t="n">
        <f aca="false">H430 / (H430 + I430)</f>
        <v>0.812736508871383</v>
      </c>
      <c r="T430" s="3" t="n">
        <f aca="false">AVERAGE(M430:S430)</f>
        <v>0.515628680953521</v>
      </c>
      <c r="V430" s="1" t="n">
        <f aca="false">I430+J430</f>
        <v>35024</v>
      </c>
    </row>
    <row r="431" customFormat="false" ht="12.8" hidden="false" customHeight="false" outlineLevel="0" collapsed="false">
      <c r="A431" s="3" t="n">
        <v>9</v>
      </c>
      <c r="B431" s="3" t="s">
        <v>94</v>
      </c>
      <c r="C431" s="1" t="n">
        <v>5</v>
      </c>
      <c r="D431" s="1" t="s">
        <v>28</v>
      </c>
      <c r="E431" s="1" t="n">
        <v>6</v>
      </c>
      <c r="F431" s="1" t="n">
        <v>5</v>
      </c>
      <c r="G431" s="5" t="s">
        <v>30</v>
      </c>
      <c r="H431" s="5" t="n">
        <v>249240</v>
      </c>
      <c r="I431" s="5" t="n">
        <v>19188</v>
      </c>
      <c r="J431" s="5" t="n">
        <v>17989</v>
      </c>
      <c r="K431" s="5" t="n">
        <v>123943143</v>
      </c>
      <c r="L431" s="5" t="n">
        <v>0</v>
      </c>
      <c r="M431" s="6" t="n">
        <f aca="false">H431 / (H431 + J431)</f>
        <v>0.932683204292947</v>
      </c>
      <c r="N431" s="6" t="n">
        <f aca="false">K431 / (K431+ I431)</f>
        <v>0.999845211042377</v>
      </c>
      <c r="O431" s="6" t="n">
        <f aca="false">I431 / (I431 + K431)</f>
        <v>0.000154788957622941</v>
      </c>
      <c r="P431" s="6" t="n">
        <f aca="false">J431 / (H431 + J431)</f>
        <v>0.0673167957070528</v>
      </c>
      <c r="Q431" s="6" t="n">
        <f aca="false">100 * (J431 + I431) / (H431 + I431 + J431 + K431)</f>
        <v>0.0299260498065034</v>
      </c>
      <c r="R431" s="1" t="n">
        <f aca="false">(2 * S431 * M431) / (S431 + M431)</f>
        <v>0.930595511680049</v>
      </c>
      <c r="S431" s="6" t="n">
        <f aca="false">H431 / (H431 + I431)</f>
        <v>0.928517144262148</v>
      </c>
      <c r="T431" s="3" t="n">
        <f aca="false">AVERAGE(M431:S431)</f>
        <v>0.5555769579641</v>
      </c>
      <c r="V431" s="1" t="n">
        <f aca="false">I431+J431</f>
        <v>37177</v>
      </c>
    </row>
    <row r="432" customFormat="false" ht="12.8" hidden="false" customHeight="false" outlineLevel="0" collapsed="false">
      <c r="A432" s="3" t="n">
        <v>9</v>
      </c>
      <c r="B432" s="3" t="s">
        <v>94</v>
      </c>
      <c r="C432" s="1" t="n">
        <v>5</v>
      </c>
      <c r="D432" s="1" t="s">
        <v>28</v>
      </c>
      <c r="E432" s="1" t="n">
        <v>7</v>
      </c>
      <c r="F432" s="1" t="n">
        <v>2</v>
      </c>
      <c r="G432" s="5" t="s">
        <v>31</v>
      </c>
      <c r="H432" s="5" t="n">
        <v>980960</v>
      </c>
      <c r="I432" s="5" t="n">
        <v>113526</v>
      </c>
      <c r="J432" s="5" t="n">
        <v>62409</v>
      </c>
      <c r="K432" s="5" t="n">
        <v>28306195</v>
      </c>
      <c r="L432" s="5" t="n">
        <v>0</v>
      </c>
      <c r="M432" s="6" t="n">
        <f aca="false">H432 / (H432 + J432)</f>
        <v>0.940185111882757</v>
      </c>
      <c r="N432" s="6" t="n">
        <f aca="false">K432 / (K432+ I432)</f>
        <v>0.996005379503901</v>
      </c>
      <c r="O432" s="6" t="n">
        <f aca="false">I432 / (I432 + K432)</f>
        <v>0.00399462049609847</v>
      </c>
      <c r="P432" s="6" t="n">
        <f aca="false">J432 / (H432 + J432)</f>
        <v>0.0598148881172433</v>
      </c>
      <c r="Q432" s="6" t="n">
        <f aca="false">100 * (J432 + I432) / (H432 + I432 + J432 + K432)</f>
        <v>0.597136960176275</v>
      </c>
      <c r="R432" s="1" t="n">
        <f aca="false">(2 * S432 * M432) / (S432 + M432)</f>
        <v>0.917704895795084</v>
      </c>
      <c r="S432" s="6" t="n">
        <f aca="false">H432 / (H432 + I432)</f>
        <v>0.896274598304592</v>
      </c>
      <c r="T432" s="3" t="n">
        <f aca="false">AVERAGE(M432:S432)</f>
        <v>0.630159493467993</v>
      </c>
      <c r="V432" s="1" t="n">
        <f aca="false">I432+J432</f>
        <v>175935</v>
      </c>
    </row>
    <row r="433" customFormat="false" ht="12.8" hidden="false" customHeight="false" outlineLevel="0" collapsed="false">
      <c r="A433" s="3" t="n">
        <v>9</v>
      </c>
      <c r="B433" s="3" t="s">
        <v>94</v>
      </c>
      <c r="C433" s="1" t="n">
        <v>5</v>
      </c>
      <c r="D433" s="1" t="s">
        <v>28</v>
      </c>
      <c r="E433" s="1" t="n">
        <v>8</v>
      </c>
      <c r="F433" s="1" t="n">
        <v>1</v>
      </c>
      <c r="G433" s="5" t="s">
        <v>32</v>
      </c>
      <c r="H433" s="5" t="n">
        <v>1432702</v>
      </c>
      <c r="I433" s="5" t="n">
        <v>386198</v>
      </c>
      <c r="J433" s="5" t="n">
        <v>118149</v>
      </c>
      <c r="K433" s="5" t="n">
        <v>245333421</v>
      </c>
      <c r="L433" s="5" t="n">
        <v>381</v>
      </c>
      <c r="M433" s="6" t="n">
        <f aca="false">H433 / (H433 + J433)</f>
        <v>0.92381666581767</v>
      </c>
      <c r="N433" s="6" t="n">
        <f aca="false">K433 / (K433+ I433)</f>
        <v>0.998428298067644</v>
      </c>
      <c r="O433" s="6" t="n">
        <f aca="false">I433 / (I433 + K433)</f>
        <v>0.00157170193235567</v>
      </c>
      <c r="P433" s="6" t="n">
        <f aca="false">J433 / (H433 + J433)</f>
        <v>0.0761833341823296</v>
      </c>
      <c r="Q433" s="6" t="n">
        <f aca="false">100 * (J433 + I433) / (H433 + I433 + J433 + K433)</f>
        <v>0.203965722231207</v>
      </c>
      <c r="R433" s="1" t="n">
        <f aca="false">(2 * S433 * M433) / (S433 + M433)</f>
        <v>0.850331077874893</v>
      </c>
      <c r="S433" s="6" t="n">
        <f aca="false">H433 / (H433 + I433)</f>
        <v>0.787674968387487</v>
      </c>
      <c r="T433" s="3" t="n">
        <f aca="false">AVERAGE(M433:S433)</f>
        <v>0.548853109784798</v>
      </c>
      <c r="V433" s="1" t="n">
        <f aca="false">I433+J433</f>
        <v>504347</v>
      </c>
    </row>
    <row r="434" customFormat="false" ht="12.8" hidden="false" customHeight="false" outlineLevel="0" collapsed="false">
      <c r="A434" s="3" t="n">
        <v>9</v>
      </c>
      <c r="B434" s="3" t="s">
        <v>94</v>
      </c>
      <c r="C434" s="1" t="n">
        <v>5</v>
      </c>
      <c r="D434" s="1" t="s">
        <v>28</v>
      </c>
      <c r="E434" s="1" t="n">
        <v>9</v>
      </c>
      <c r="F434" s="1" t="n">
        <v>6</v>
      </c>
      <c r="G434" s="5" t="s">
        <v>33</v>
      </c>
      <c r="H434" s="5" t="n">
        <v>1691137</v>
      </c>
      <c r="I434" s="5" t="n">
        <v>315275</v>
      </c>
      <c r="J434" s="5" t="n">
        <v>286755</v>
      </c>
      <c r="K434" s="5" t="n">
        <v>145327486</v>
      </c>
      <c r="L434" s="5" t="n">
        <v>12150</v>
      </c>
      <c r="M434" s="6" t="n">
        <f aca="false">H434 / (H434 + J434)</f>
        <v>0.855019889862541</v>
      </c>
      <c r="N434" s="6" t="n">
        <f aca="false">K434 / (K434+ I434)</f>
        <v>0.997835285476358</v>
      </c>
      <c r="O434" s="6" t="n">
        <f aca="false">I434 / (I434 + K434)</f>
        <v>0.00216471452364186</v>
      </c>
      <c r="P434" s="6" t="n">
        <f aca="false">J434 / (H434 + J434)</f>
        <v>0.144980110137459</v>
      </c>
      <c r="Q434" s="6" t="n">
        <f aca="false">100 * (J434 + I434) / (H434 + I434 + J434 + K434)</f>
        <v>0.407822339059833</v>
      </c>
      <c r="R434" s="1" t="n">
        <f aca="false">(2 * S434 * M434) / (S434 + M434)</f>
        <v>0.848899581959609</v>
      </c>
      <c r="S434" s="6" t="n">
        <f aca="false">H434 / (H434 + I434)</f>
        <v>0.84286627073602</v>
      </c>
      <c r="T434" s="3" t="n">
        <f aca="false">AVERAGE(M434:S434)</f>
        <v>0.585655455965066</v>
      </c>
      <c r="V434" s="1" t="n">
        <f aca="false">I434+J434</f>
        <v>602030</v>
      </c>
    </row>
    <row r="435" customFormat="false" ht="12.8" hidden="false" customHeight="false" outlineLevel="0" collapsed="false">
      <c r="A435" s="3" t="n">
        <v>9</v>
      </c>
      <c r="B435" s="3" t="s">
        <v>94</v>
      </c>
      <c r="C435" s="1" t="n">
        <v>5</v>
      </c>
      <c r="D435" s="1" t="s">
        <v>28</v>
      </c>
      <c r="E435" s="1" t="n">
        <v>10</v>
      </c>
      <c r="F435" s="1" t="n">
        <v>3</v>
      </c>
      <c r="G435" s="5" t="s">
        <v>34</v>
      </c>
      <c r="H435" s="5" t="n">
        <v>15614975</v>
      </c>
      <c r="I435" s="5" t="n">
        <v>1511982</v>
      </c>
      <c r="J435" s="5" t="n">
        <v>2723022</v>
      </c>
      <c r="K435" s="5" t="n">
        <v>1015277925</v>
      </c>
      <c r="L435" s="5" t="n">
        <v>350627</v>
      </c>
      <c r="M435" s="6" t="n">
        <f aca="false">H435 / (H435 + J435)</f>
        <v>0.851509300606822</v>
      </c>
      <c r="N435" s="6" t="n">
        <f aca="false">K435 / (K435+ I435)</f>
        <v>0.998512984846141</v>
      </c>
      <c r="O435" s="6" t="n">
        <f aca="false">I435 / (I435 + K435)</f>
        <v>0.00148701515385911</v>
      </c>
      <c r="P435" s="6" t="n">
        <f aca="false">J435 / (H435 + J435)</f>
        <v>0.148490699393178</v>
      </c>
      <c r="Q435" s="6" t="n">
        <f aca="false">100 * (J435 + I435) / (H435 + I435 + J435 + K435)</f>
        <v>0.40912857083988</v>
      </c>
      <c r="R435" s="1" t="n">
        <f aca="false">(2 * S435 * M435) / (S435 + M435)</f>
        <v>0.880586226052908</v>
      </c>
      <c r="S435" s="6" t="n">
        <f aca="false">H435 / (H435 + I435)</f>
        <v>0.911719168793382</v>
      </c>
      <c r="T435" s="3" t="n">
        <f aca="false">AVERAGE(M435:S435)</f>
        <v>0.600204852240881</v>
      </c>
      <c r="V435" s="1" t="n">
        <f aca="false">I435+J435</f>
        <v>4235004</v>
      </c>
    </row>
    <row r="436" customFormat="false" ht="12.8" hidden="false" customHeight="false" outlineLevel="0" collapsed="false">
      <c r="A436" s="3" t="n">
        <v>9</v>
      </c>
      <c r="B436" s="3" t="s">
        <v>94</v>
      </c>
      <c r="C436" s="1" t="n">
        <v>4</v>
      </c>
      <c r="D436" s="1" t="s">
        <v>35</v>
      </c>
      <c r="E436" s="1" t="n">
        <v>11</v>
      </c>
      <c r="F436" s="1" t="n">
        <v>3</v>
      </c>
      <c r="G436" s="5" t="s">
        <v>36</v>
      </c>
      <c r="H436" s="5" t="n">
        <v>117962</v>
      </c>
      <c r="I436" s="5" t="n">
        <v>77026</v>
      </c>
      <c r="J436" s="5" t="n">
        <v>145267</v>
      </c>
      <c r="K436" s="5" t="n">
        <v>9755566</v>
      </c>
      <c r="L436" s="5" t="n">
        <v>4360</v>
      </c>
      <c r="M436" s="6" t="n">
        <f aca="false">H436 / (H436 + J436)</f>
        <v>0.448134514054303</v>
      </c>
      <c r="N436" s="6" t="n">
        <f aca="false">K436 / (K436+ I436)</f>
        <v>0.99216625687306</v>
      </c>
      <c r="O436" s="6" t="n">
        <f aca="false">I436 / (I436 + K436)</f>
        <v>0.00783374312693947</v>
      </c>
      <c r="P436" s="6" t="n">
        <f aca="false">J436 / (H436 + J436)</f>
        <v>0.551865485945697</v>
      </c>
      <c r="Q436" s="6" t="n">
        <f aca="false">100 * (J436 + I436) / (H436 + I436 + J436 + K436)</f>
        <v>2.20183182724813</v>
      </c>
      <c r="R436" s="1" t="n">
        <f aca="false">(2 * S436 * M436) / (S436 + M436)</f>
        <v>0.514873957098929</v>
      </c>
      <c r="S436" s="6" t="n">
        <f aca="false">H436 / (H436 + I436)</f>
        <v>0.604970562291013</v>
      </c>
      <c r="T436" s="3" t="n">
        <f aca="false">AVERAGE(M436:S436)</f>
        <v>0.760239478091153</v>
      </c>
      <c r="V436" s="1" t="n">
        <f aca="false">I436+J436</f>
        <v>222293</v>
      </c>
    </row>
    <row r="437" customFormat="false" ht="12.8" hidden="false" customHeight="false" outlineLevel="0" collapsed="false">
      <c r="A437" s="3" t="n">
        <v>9</v>
      </c>
      <c r="B437" s="3" t="s">
        <v>94</v>
      </c>
      <c r="C437" s="1" t="n">
        <v>4</v>
      </c>
      <c r="D437" s="1" t="s">
        <v>35</v>
      </c>
      <c r="E437" s="1" t="n">
        <v>12</v>
      </c>
      <c r="F437" s="1" t="n">
        <v>4</v>
      </c>
      <c r="G437" s="5" t="s">
        <v>37</v>
      </c>
      <c r="H437" s="5" t="n">
        <v>2513611</v>
      </c>
      <c r="I437" s="5" t="n">
        <v>818211</v>
      </c>
      <c r="J437" s="5" t="n">
        <v>647145</v>
      </c>
      <c r="K437" s="5" t="n">
        <v>46795495</v>
      </c>
      <c r="L437" s="5" t="n">
        <v>584382</v>
      </c>
      <c r="M437" s="6" t="n">
        <f aca="false">H437 / (H437 + J437)</f>
        <v>0.795256261476685</v>
      </c>
      <c r="N437" s="6" t="n">
        <f aca="false">K437 / (K437+ I437)</f>
        <v>0.982815641361754</v>
      </c>
      <c r="O437" s="6" t="n">
        <f aca="false">I437 / (I437 + K437)</f>
        <v>0.0171843586382459</v>
      </c>
      <c r="P437" s="6" t="n">
        <f aca="false">J437 / (H437 + J437)</f>
        <v>0.204743738523315</v>
      </c>
      <c r="Q437" s="6" t="n">
        <f aca="false">100 * (J437 + I437) / (H437 + I437 + J437 + K437)</f>
        <v>2.88600990001627</v>
      </c>
      <c r="R437" s="1" t="n">
        <f aca="false">(2 * S437 * M437) / (S437 + M437)</f>
        <v>0.774302904023641</v>
      </c>
      <c r="S437" s="6" t="n">
        <f aca="false">H437 / (H437 + I437)</f>
        <v>0.754425356456617</v>
      </c>
      <c r="T437" s="3" t="n">
        <f aca="false">AVERAGE(M437:S437)</f>
        <v>0.916391165785218</v>
      </c>
      <c r="V437" s="1" t="n">
        <f aca="false">I437+J437</f>
        <v>1465356</v>
      </c>
    </row>
    <row r="438" customFormat="false" ht="12.8" hidden="false" customHeight="false" outlineLevel="0" collapsed="false">
      <c r="A438" s="3" t="n">
        <v>9</v>
      </c>
      <c r="B438" s="3" t="s">
        <v>94</v>
      </c>
      <c r="C438" s="1" t="n">
        <v>4</v>
      </c>
      <c r="D438" s="1" t="s">
        <v>35</v>
      </c>
      <c r="E438" s="1" t="n">
        <v>13</v>
      </c>
      <c r="F438" s="1" t="n">
        <v>2</v>
      </c>
      <c r="G438" s="5" t="s">
        <v>39</v>
      </c>
      <c r="H438" s="5" t="n">
        <v>3265635</v>
      </c>
      <c r="I438" s="5" t="n">
        <v>598845</v>
      </c>
      <c r="J438" s="5" t="n">
        <v>832672</v>
      </c>
      <c r="K438" s="5" t="n">
        <v>114829497</v>
      </c>
      <c r="L438" s="5" t="n">
        <v>0</v>
      </c>
      <c r="M438" s="6" t="n">
        <f aca="false">H438 / (H438 + J438)</f>
        <v>0.796825372037771</v>
      </c>
      <c r="N438" s="6" t="n">
        <f aca="false">K438 / (K438+ I438)</f>
        <v>0.994811976074299</v>
      </c>
      <c r="O438" s="6" t="n">
        <f aca="false">I438 / (I438 + K438)</f>
        <v>0.00518802392570102</v>
      </c>
      <c r="P438" s="6" t="n">
        <f aca="false">J438 / (H438 + J438)</f>
        <v>0.203174627962229</v>
      </c>
      <c r="Q438" s="6" t="n">
        <f aca="false">100 * (J438 + I438) / (H438 + I438 + J438 + K438)</f>
        <v>1.19765509363523</v>
      </c>
      <c r="R438" s="1" t="n">
        <f aca="false">(2 * S438 * M438) / (S438 + M438)</f>
        <v>0.820224125045666</v>
      </c>
      <c r="S438" s="6" t="n">
        <f aca="false">H438 / (H438 + I438)</f>
        <v>0.845038659793814</v>
      </c>
      <c r="T438" s="3" t="n">
        <f aca="false">AVERAGE(M438:S438)</f>
        <v>0.694702554067815</v>
      </c>
      <c r="V438" s="1" t="n">
        <f aca="false">I438+J438</f>
        <v>1431517</v>
      </c>
    </row>
    <row r="439" customFormat="false" ht="12.8" hidden="false" customHeight="false" outlineLevel="0" collapsed="false">
      <c r="A439" s="3" t="n">
        <v>9</v>
      </c>
      <c r="B439" s="3" t="s">
        <v>94</v>
      </c>
      <c r="C439" s="1" t="n">
        <v>4</v>
      </c>
      <c r="D439" s="1" t="s">
        <v>35</v>
      </c>
      <c r="E439" s="1" t="n">
        <v>14</v>
      </c>
      <c r="F439" s="1" t="n">
        <v>1</v>
      </c>
      <c r="G439" s="5" t="s">
        <v>38</v>
      </c>
      <c r="H439" s="5" t="n">
        <v>4358761</v>
      </c>
      <c r="I439" s="5" t="n">
        <v>346370</v>
      </c>
      <c r="J439" s="5" t="n">
        <v>1131961</v>
      </c>
      <c r="K439" s="5" t="n">
        <v>111138329</v>
      </c>
      <c r="L439" s="5" t="n">
        <v>0</v>
      </c>
      <c r="M439" s="6" t="n">
        <f aca="false">H439 / (H439 + J439)</f>
        <v>0.793841137832147</v>
      </c>
      <c r="N439" s="6" t="n">
        <f aca="false">K439 / (K439+ I439)</f>
        <v>0.99689311624728</v>
      </c>
      <c r="O439" s="6" t="n">
        <f aca="false">I439 / (I439 + K439)</f>
        <v>0.00310688375272018</v>
      </c>
      <c r="P439" s="6" t="n">
        <f aca="false">J439 / (H439 + J439)</f>
        <v>0.206158862167853</v>
      </c>
      <c r="Q439" s="6" t="n">
        <f aca="false">100 * (J439 + I439) / (H439 + I439 + J439 + K439)</f>
        <v>1.26379626366124</v>
      </c>
      <c r="R439" s="1" t="n">
        <f aca="false">(2 * S439 * M439) / (S439 + M439)</f>
        <v>0.855006638483313</v>
      </c>
      <c r="S439" s="6" t="n">
        <f aca="false">H439 / (H439 + I439)</f>
        <v>0.926384621384612</v>
      </c>
      <c r="T439" s="3" t="n">
        <f aca="false">AVERAGE(M439:S439)</f>
        <v>0.72074107478988</v>
      </c>
      <c r="V439" s="1" t="n">
        <f aca="false">I439+J439</f>
        <v>1478331</v>
      </c>
    </row>
    <row r="440" customFormat="false" ht="12.8" hidden="false" customHeight="false" outlineLevel="0" collapsed="false">
      <c r="A440" s="3" t="n">
        <v>9</v>
      </c>
      <c r="B440" s="3" t="s">
        <v>94</v>
      </c>
      <c r="C440" s="1" t="n">
        <v>6</v>
      </c>
      <c r="D440" s="1" t="s">
        <v>40</v>
      </c>
      <c r="E440" s="1" t="n">
        <v>15</v>
      </c>
      <c r="F440" s="1" t="n">
        <v>2</v>
      </c>
      <c r="G440" s="5" t="s">
        <v>41</v>
      </c>
      <c r="H440" s="5" t="n">
        <v>169387</v>
      </c>
      <c r="I440" s="5" t="n">
        <v>26821</v>
      </c>
      <c r="J440" s="5" t="n">
        <v>56004</v>
      </c>
      <c r="K440" s="5" t="n">
        <v>2662369</v>
      </c>
      <c r="L440" s="5" t="n">
        <v>0</v>
      </c>
      <c r="M440" s="6" t="n">
        <f aca="false">H440 / (H440 + J440)</f>
        <v>0.751525127445195</v>
      </c>
      <c r="N440" s="6" t="n">
        <f aca="false">K440 / (K440+ I440)</f>
        <v>0.990026364816171</v>
      </c>
      <c r="O440" s="6" t="n">
        <f aca="false">I440 / (I440 + K440)</f>
        <v>0.00997363518382859</v>
      </c>
      <c r="P440" s="6" t="n">
        <f aca="false">J440 / (H440 + J440)</f>
        <v>0.248474872554805</v>
      </c>
      <c r="Q440" s="6" t="n">
        <f aca="false">100 * (J440 + I440) / (H440 + I440 + J440 + K440)</f>
        <v>2.84174637795278</v>
      </c>
      <c r="R440" s="1" t="n">
        <f aca="false">(2 * S440 * M440) / (S440 + M440)</f>
        <v>0.803545549206711</v>
      </c>
      <c r="S440" s="6" t="n">
        <f aca="false">H440 / (H440 + I440)</f>
        <v>0.863303229226127</v>
      </c>
      <c r="T440" s="3" t="n">
        <f aca="false">AVERAGE(M440:S440)</f>
        <v>0.929799308055089</v>
      </c>
      <c r="V440" s="1" t="n">
        <f aca="false">I440+J440</f>
        <v>82825</v>
      </c>
    </row>
    <row r="441" customFormat="false" ht="12.8" hidden="false" customHeight="false" outlineLevel="0" collapsed="false">
      <c r="A441" s="3" t="n">
        <v>9</v>
      </c>
      <c r="B441" s="3" t="s">
        <v>94</v>
      </c>
      <c r="C441" s="1" t="n">
        <v>6</v>
      </c>
      <c r="D441" s="1" t="s">
        <v>40</v>
      </c>
      <c r="E441" s="1" t="n">
        <v>16</v>
      </c>
      <c r="F441" s="1" t="n">
        <v>6</v>
      </c>
      <c r="G441" s="5" t="s">
        <v>45</v>
      </c>
      <c r="H441" s="5" t="n">
        <v>482449</v>
      </c>
      <c r="I441" s="5" t="n">
        <v>30451</v>
      </c>
      <c r="J441" s="5" t="n">
        <v>963762</v>
      </c>
      <c r="K441" s="5" t="n">
        <v>6582388</v>
      </c>
      <c r="L441" s="5" t="n">
        <v>90</v>
      </c>
      <c r="M441" s="6" t="n">
        <f aca="false">H441 / (H441 + J441)</f>
        <v>0.333595166956965</v>
      </c>
      <c r="N441" s="6" t="n">
        <f aca="false">K441 / (K441+ I441)</f>
        <v>0.995395169911138</v>
      </c>
      <c r="O441" s="6" t="n">
        <f aca="false">I441 / (I441 + K441)</f>
        <v>0.00460483008886199</v>
      </c>
      <c r="P441" s="6" t="n">
        <f aca="false">J441 / (H441 + J441)</f>
        <v>0.666404833043035</v>
      </c>
      <c r="Q441" s="6" t="n">
        <f aca="false">100 * (J441 + I441) / (H441 + I441 + J441 + K441)</f>
        <v>12.3366029494792</v>
      </c>
      <c r="R441" s="1" t="n">
        <f aca="false">(2 * S441 * M441) / (S441 + M441)</f>
        <v>0.49251829018366</v>
      </c>
      <c r="S441" s="6" t="n">
        <f aca="false">H441 / (H441 + I441)</f>
        <v>0.94062975238838</v>
      </c>
      <c r="T441" s="3" t="n">
        <f aca="false">AVERAGE(M441:S441)</f>
        <v>2.25282157029303</v>
      </c>
      <c r="V441" s="1" t="n">
        <f aca="false">I441+J441</f>
        <v>994213</v>
      </c>
    </row>
    <row r="442" customFormat="false" ht="12.8" hidden="false" customHeight="false" outlineLevel="0" collapsed="false">
      <c r="A442" s="3" t="n">
        <v>9</v>
      </c>
      <c r="B442" s="3" t="s">
        <v>94</v>
      </c>
      <c r="C442" s="1" t="n">
        <v>6</v>
      </c>
      <c r="D442" s="1" t="s">
        <v>40</v>
      </c>
      <c r="E442" s="1" t="n">
        <v>17</v>
      </c>
      <c r="F442" s="1" t="n">
        <v>4</v>
      </c>
      <c r="G442" s="5" t="s">
        <v>42</v>
      </c>
      <c r="H442" s="5" t="n">
        <v>499170</v>
      </c>
      <c r="I442" s="5" t="n">
        <v>872481</v>
      </c>
      <c r="J442" s="5" t="n">
        <v>192200</v>
      </c>
      <c r="K442" s="5" t="n">
        <v>90787748</v>
      </c>
      <c r="L442" s="5" t="n">
        <v>50409</v>
      </c>
      <c r="M442" s="6" t="n">
        <f aca="false">H442 / (H442 + J442)</f>
        <v>0.722001243907025</v>
      </c>
      <c r="N442" s="6" t="n">
        <f aca="false">K442 / (K442+ I442)</f>
        <v>0.990481356968899</v>
      </c>
      <c r="O442" s="6" t="n">
        <f aca="false">I442 / (I442 + K442)</f>
        <v>0.00951864303110131</v>
      </c>
      <c r="P442" s="6" t="n">
        <f aca="false">J442 / (H442 + J442)</f>
        <v>0.277998756092975</v>
      </c>
      <c r="Q442" s="6" t="n">
        <f aca="false">100 * (J442 + I442) / (H442 + I442 + J442 + K442)</f>
        <v>1.15285605395961</v>
      </c>
      <c r="R442" s="1" t="n">
        <f aca="false">(2 * S442 * M442) / (S442 + M442)</f>
        <v>0.483921394886431</v>
      </c>
      <c r="S442" s="6" t="n">
        <f aca="false">H442 / (H442 + I442)</f>
        <v>0.363919101870665</v>
      </c>
      <c r="T442" s="3" t="n">
        <f aca="false">AVERAGE(M442:S442)</f>
        <v>0.571528078673815</v>
      </c>
      <c r="V442" s="1" t="n">
        <f aca="false">I442+J442</f>
        <v>1064681</v>
      </c>
    </row>
    <row r="443" customFormat="false" ht="12.8" hidden="false" customHeight="false" outlineLevel="0" collapsed="false">
      <c r="A443" s="3" t="n">
        <v>9</v>
      </c>
      <c r="B443" s="3" t="s">
        <v>94</v>
      </c>
      <c r="C443" s="1" t="n">
        <v>6</v>
      </c>
      <c r="D443" s="1" t="s">
        <v>40</v>
      </c>
      <c r="E443" s="1" t="n">
        <v>18</v>
      </c>
      <c r="F443" s="1" t="n">
        <v>1</v>
      </c>
      <c r="G443" s="5" t="s">
        <v>44</v>
      </c>
      <c r="H443" s="5" t="n">
        <v>662841</v>
      </c>
      <c r="I443" s="5" t="n">
        <v>401984</v>
      </c>
      <c r="J443" s="5" t="n">
        <v>85963</v>
      </c>
      <c r="K443" s="5" t="n">
        <v>14419445</v>
      </c>
      <c r="L443" s="5" t="n">
        <v>13803</v>
      </c>
      <c r="M443" s="6" t="n">
        <f aca="false">H443 / (H443 + J443)</f>
        <v>0.885199598292744</v>
      </c>
      <c r="N443" s="6" t="n">
        <f aca="false">K443 / (K443+ I443)</f>
        <v>0.972878188736052</v>
      </c>
      <c r="O443" s="6" t="n">
        <f aca="false">I443 / (I443 + K443)</f>
        <v>0.0271218112639476</v>
      </c>
      <c r="P443" s="6" t="n">
        <f aca="false">J443 / (H443 + J443)</f>
        <v>0.114800401707256</v>
      </c>
      <c r="Q443" s="6" t="n">
        <f aca="false">100 * (J443 + I443) / (H443 + I443 + J443 + K443)</f>
        <v>3.13384520321565</v>
      </c>
      <c r="R443" s="1" t="n">
        <f aca="false">(2 * S443 * M443) / (S443 + M443)</f>
        <v>0.730955448992049</v>
      </c>
      <c r="S443" s="6" t="n">
        <f aca="false">H443 / (H443 + I443)</f>
        <v>0.622488202286761</v>
      </c>
      <c r="T443" s="3" t="n">
        <f aca="false">AVERAGE(M443:S443)</f>
        <v>0.926755550642065</v>
      </c>
      <c r="V443" s="1" t="n">
        <f aca="false">I443+J443</f>
        <v>487947</v>
      </c>
    </row>
    <row r="444" customFormat="false" ht="12.8" hidden="false" customHeight="false" outlineLevel="0" collapsed="false">
      <c r="A444" s="3" t="n">
        <v>9</v>
      </c>
      <c r="B444" s="3" t="s">
        <v>94</v>
      </c>
      <c r="C444" s="1" t="n">
        <v>6</v>
      </c>
      <c r="D444" s="1" t="s">
        <v>40</v>
      </c>
      <c r="E444" s="1" t="n">
        <v>19</v>
      </c>
      <c r="F444" s="1" t="n">
        <v>5</v>
      </c>
      <c r="G444" s="5" t="s">
        <v>43</v>
      </c>
      <c r="H444" s="5" t="n">
        <v>668697</v>
      </c>
      <c r="I444" s="5" t="n">
        <v>136506</v>
      </c>
      <c r="J444" s="5" t="n">
        <v>36248</v>
      </c>
      <c r="K444" s="5" t="n">
        <v>13689491</v>
      </c>
      <c r="L444" s="5" t="n">
        <v>0</v>
      </c>
      <c r="M444" s="6" t="n">
        <f aca="false">H444 / (H444 + J444)</f>
        <v>0.948580385703849</v>
      </c>
      <c r="N444" s="6" t="n">
        <f aca="false">K444 / (K444+ I444)</f>
        <v>0.990126860290799</v>
      </c>
      <c r="O444" s="6" t="n">
        <f aca="false">I444 / (I444 + K444)</f>
        <v>0.00987313970920144</v>
      </c>
      <c r="P444" s="6" t="n">
        <f aca="false">J444 / (H444 + J444)</f>
        <v>0.0514196142961508</v>
      </c>
      <c r="Q444" s="6" t="n">
        <f aca="false">100 * (J444 + I444) / (H444 + I444 + J444 + K444)</f>
        <v>1.1888699301119</v>
      </c>
      <c r="R444" s="1" t="n">
        <f aca="false">(2 * S444 * M444) / (S444 + M444)</f>
        <v>0.885604589748819</v>
      </c>
      <c r="S444" s="6" t="n">
        <f aca="false">H444 / (H444 + I444)</f>
        <v>0.830470080215796</v>
      </c>
      <c r="T444" s="3" t="n">
        <f aca="false">AVERAGE(M444:S444)</f>
        <v>0.700706371439502</v>
      </c>
      <c r="V444" s="1" t="n">
        <f aca="false">I444+J444</f>
        <v>172754</v>
      </c>
    </row>
    <row r="445" customFormat="false" ht="12.8" hidden="false" customHeight="false" outlineLevel="0" collapsed="false">
      <c r="A445" s="3" t="n">
        <v>9</v>
      </c>
      <c r="B445" s="3" t="s">
        <v>94</v>
      </c>
      <c r="C445" s="1" t="n">
        <v>6</v>
      </c>
      <c r="D445" s="1" t="s">
        <v>40</v>
      </c>
      <c r="E445" s="1" t="n">
        <v>20</v>
      </c>
      <c r="F445" s="1" t="n">
        <v>3</v>
      </c>
      <c r="G445" s="5" t="s">
        <v>46</v>
      </c>
      <c r="H445" s="5" t="n">
        <v>6819278</v>
      </c>
      <c r="I445" s="5" t="n">
        <v>1679990</v>
      </c>
      <c r="J445" s="5" t="n">
        <v>569402</v>
      </c>
      <c r="K445" s="5" t="n">
        <v>160148908</v>
      </c>
      <c r="L445" s="5" t="n">
        <v>0</v>
      </c>
      <c r="M445" s="6" t="n">
        <f aca="false">H445 / (H445 + J445)</f>
        <v>0.922935896533616</v>
      </c>
      <c r="N445" s="6" t="n">
        <f aca="false">K445 / (K445+ I445)</f>
        <v>0.989618726811079</v>
      </c>
      <c r="O445" s="6" t="n">
        <f aca="false">I445 / (I445 + K445)</f>
        <v>0.0103812731889208</v>
      </c>
      <c r="P445" s="6" t="n">
        <f aca="false">J445 / (H445 + J445)</f>
        <v>0.0770641034663837</v>
      </c>
      <c r="Q445" s="6" t="n">
        <f aca="false">100 * (J445 + I445) / (H445 + I445 + J445 + K445)</f>
        <v>1.32928979754101</v>
      </c>
      <c r="R445" s="1" t="n">
        <f aca="false">(2 * S445 * M445) / (S445 + M445)</f>
        <v>0.858421490301957</v>
      </c>
      <c r="S445" s="6" t="n">
        <f aca="false">H445 / (H445 + I445)</f>
        <v>0.802337095382802</v>
      </c>
      <c r="T445" s="3" t="n">
        <f aca="false">AVERAGE(M445:S445)</f>
        <v>0.712864054746538</v>
      </c>
      <c r="V445" s="1" t="n">
        <f aca="false">I445+J445</f>
        <v>2249392</v>
      </c>
    </row>
    <row r="446" customFormat="false" ht="12.8" hidden="false" customHeight="false" outlineLevel="0" collapsed="false">
      <c r="A446" s="3" t="n">
        <v>9</v>
      </c>
      <c r="B446" s="3" t="s">
        <v>94</v>
      </c>
      <c r="C446" s="1" t="n">
        <v>9</v>
      </c>
      <c r="D446" s="1" t="s">
        <v>47</v>
      </c>
      <c r="E446" s="1" t="n">
        <v>21</v>
      </c>
      <c r="F446" s="1" t="n">
        <v>1</v>
      </c>
      <c r="G446" s="5" t="s">
        <v>48</v>
      </c>
      <c r="H446" s="5" t="n">
        <v>1944368</v>
      </c>
      <c r="I446" s="5" t="n">
        <v>141538</v>
      </c>
      <c r="J446" s="5" t="n">
        <v>80229</v>
      </c>
      <c r="K446" s="5" t="n">
        <v>99686249</v>
      </c>
      <c r="L446" s="5" t="n">
        <v>0</v>
      </c>
      <c r="M446" s="6" t="n">
        <f aca="false">H446 / (H446 + J446)</f>
        <v>0.960372854449552</v>
      </c>
      <c r="N446" s="6" t="n">
        <f aca="false">K446 / (K446+ I446)</f>
        <v>0.998582178326762</v>
      </c>
      <c r="O446" s="6" t="n">
        <f aca="false">I446 / (I446 + K446)</f>
        <v>0.00141782167323813</v>
      </c>
      <c r="P446" s="6" t="n">
        <f aca="false">J446 / (H446 + J446)</f>
        <v>0.0396271455504478</v>
      </c>
      <c r="Q446" s="6" t="n">
        <f aca="false">100 * (J446 + I446) / (H446 + I446 + J446 + K446)</f>
        <v>0.217733735127889</v>
      </c>
      <c r="R446" s="1" t="n">
        <f aca="false">(2 * S446 * M446) / (S446 + M446)</f>
        <v>0.946048695257004</v>
      </c>
      <c r="S446" s="6" t="n">
        <f aca="false">H446 / (H446 + I446)</f>
        <v>0.932145552100622</v>
      </c>
      <c r="T446" s="3" t="n">
        <f aca="false">AVERAGE(M446:S446)</f>
        <v>0.585132568926502</v>
      </c>
      <c r="V446" s="1" t="n">
        <f aca="false">I446+J446</f>
        <v>221767</v>
      </c>
    </row>
    <row r="447" customFormat="false" ht="12.8" hidden="false" customHeight="false" outlineLevel="0" collapsed="false">
      <c r="A447" s="3" t="n">
        <v>9</v>
      </c>
      <c r="B447" s="3" t="s">
        <v>94</v>
      </c>
      <c r="C447" s="1" t="n">
        <v>9</v>
      </c>
      <c r="D447" s="1" t="s">
        <v>47</v>
      </c>
      <c r="E447" s="1" t="n">
        <v>22</v>
      </c>
      <c r="F447" s="1" t="n">
        <v>3</v>
      </c>
      <c r="G447" s="5" t="s">
        <v>49</v>
      </c>
      <c r="H447" s="5" t="n">
        <v>2693481</v>
      </c>
      <c r="I447" s="5" t="n">
        <v>656616</v>
      </c>
      <c r="J447" s="5" t="n">
        <v>257728</v>
      </c>
      <c r="K447" s="5" t="n">
        <v>76358886</v>
      </c>
      <c r="L447" s="5" t="n">
        <v>240811</v>
      </c>
      <c r="M447" s="6" t="n">
        <f aca="false">H447 / (H447 + J447)</f>
        <v>0.91267036661924</v>
      </c>
      <c r="N447" s="6" t="n">
        <f aca="false">K447 / (K447+ I447)</f>
        <v>0.991474235927203</v>
      </c>
      <c r="O447" s="6" t="n">
        <f aca="false">I447 / (I447 + K447)</f>
        <v>0.00852576407279667</v>
      </c>
      <c r="P447" s="6" t="n">
        <f aca="false">J447 / (H447 + J447)</f>
        <v>0.0873296333807602</v>
      </c>
      <c r="Q447" s="6" t="n">
        <f aca="false">100 * (J447 + I447) / (H447 + I447 + J447 + K447)</f>
        <v>1.14340578543989</v>
      </c>
      <c r="R447" s="1" t="n">
        <f aca="false">(2 * S447 * M447) / (S447 + M447)</f>
        <v>0.854896112012335</v>
      </c>
      <c r="S447" s="6" t="n">
        <f aca="false">H447 / (H447 + I447)</f>
        <v>0.804000899078445</v>
      </c>
      <c r="T447" s="3" t="n">
        <f aca="false">AVERAGE(M447:S447)</f>
        <v>0.686043256647239</v>
      </c>
      <c r="V447" s="1" t="n">
        <f aca="false">I447+J447</f>
        <v>914344</v>
      </c>
    </row>
    <row r="448" customFormat="false" ht="12.8" hidden="false" customHeight="false" outlineLevel="0" collapsed="false">
      <c r="A448" s="3" t="n">
        <v>9</v>
      </c>
      <c r="B448" s="3" t="s">
        <v>94</v>
      </c>
      <c r="C448" s="1" t="n">
        <v>9</v>
      </c>
      <c r="D448" s="1" t="s">
        <v>47</v>
      </c>
      <c r="E448" s="1" t="n">
        <v>23</v>
      </c>
      <c r="F448" s="1" t="n">
        <v>2</v>
      </c>
      <c r="G448" s="5" t="s">
        <v>51</v>
      </c>
      <c r="H448" s="5" t="n">
        <v>4800534</v>
      </c>
      <c r="I448" s="5" t="n">
        <v>1142382</v>
      </c>
      <c r="J448" s="5" t="n">
        <v>104822</v>
      </c>
      <c r="K448" s="5" t="n">
        <v>80858278</v>
      </c>
      <c r="L448" s="5" t="n">
        <v>847133</v>
      </c>
      <c r="M448" s="6" t="n">
        <f aca="false">H448 / (H448 + J448)</f>
        <v>0.978631112604264</v>
      </c>
      <c r="N448" s="6" t="n">
        <f aca="false">K448 / (K448+ I448)</f>
        <v>0.986068624325707</v>
      </c>
      <c r="O448" s="6" t="n">
        <f aca="false">I448 / (I448 + K448)</f>
        <v>0.0139313756742934</v>
      </c>
      <c r="P448" s="6" t="n">
        <f aca="false">J448 / (H448 + J448)</f>
        <v>0.0213688873957364</v>
      </c>
      <c r="Q448" s="6" t="n">
        <f aca="false">100 * (J448 + I448) / (H448 + I448 + J448 + K448)</f>
        <v>1.43511813957736</v>
      </c>
      <c r="R448" s="1" t="n">
        <f aca="false">(2 * S448 * M448) / (S448 + M448)</f>
        <v>0.885032012471664</v>
      </c>
      <c r="S448" s="6" t="n">
        <f aca="false">H448 / (H448 + I448)</f>
        <v>0.807774163390497</v>
      </c>
      <c r="T448" s="3" t="n">
        <f aca="false">AVERAGE(M448:S448)</f>
        <v>0.73256061649136</v>
      </c>
      <c r="V448" s="1" t="n">
        <f aca="false">I448+J448</f>
        <v>1247204</v>
      </c>
    </row>
    <row r="449" customFormat="false" ht="12.8" hidden="false" customHeight="false" outlineLevel="0" collapsed="false">
      <c r="A449" s="3" t="n">
        <v>9</v>
      </c>
      <c r="B449" s="3" t="s">
        <v>94</v>
      </c>
      <c r="C449" s="1" t="n">
        <v>9</v>
      </c>
      <c r="D449" s="1" t="s">
        <v>47</v>
      </c>
      <c r="E449" s="1" t="n">
        <v>24</v>
      </c>
      <c r="F449" s="1" t="n">
        <v>6</v>
      </c>
      <c r="G449" s="5" t="s">
        <v>50</v>
      </c>
      <c r="H449" s="5" t="n">
        <v>4831089</v>
      </c>
      <c r="I449" s="5" t="n">
        <v>1852192</v>
      </c>
      <c r="J449" s="5" t="n">
        <v>325699</v>
      </c>
      <c r="K449" s="5" t="n">
        <v>78987526</v>
      </c>
      <c r="L449" s="5" t="n">
        <v>1752874</v>
      </c>
      <c r="M449" s="6" t="n">
        <f aca="false">H449 / (H449 + J449)</f>
        <v>0.936840723333982</v>
      </c>
      <c r="N449" s="6" t="n">
        <f aca="false">K449 / (K449+ I449)</f>
        <v>0.97708809424595</v>
      </c>
      <c r="O449" s="6" t="n">
        <f aca="false">I449 / (I449 + K449)</f>
        <v>0.0229119057540503</v>
      </c>
      <c r="P449" s="6" t="n">
        <f aca="false">J449 / (H449 + J449)</f>
        <v>0.0631592766660177</v>
      </c>
      <c r="Q449" s="6" t="n">
        <f aca="false">100 * (J449 + I449) / (H449 + I449 + J449 + K449)</f>
        <v>2.53253428691626</v>
      </c>
      <c r="R449" s="1" t="n">
        <f aca="false">(2 * S449 * M449) / (S449 + M449)</f>
        <v>0.816057575340144</v>
      </c>
      <c r="S449" s="6" t="n">
        <f aca="false">H449 / (H449 + I449)</f>
        <v>0.7228618697912</v>
      </c>
      <c r="T449" s="3" t="n">
        <f aca="false">AVERAGE(M449:S449)</f>
        <v>0.867350533149658</v>
      </c>
      <c r="V449" s="1" t="n">
        <f aca="false">I449+J449</f>
        <v>2177891</v>
      </c>
    </row>
    <row r="450" customFormat="false" ht="12.8" hidden="false" customHeight="false" outlineLevel="0" collapsed="false">
      <c r="A450" s="3" t="n">
        <v>9</v>
      </c>
      <c r="B450" s="3" t="s">
        <v>94</v>
      </c>
      <c r="C450" s="1" t="n">
        <v>9</v>
      </c>
      <c r="D450" s="1" t="s">
        <v>47</v>
      </c>
      <c r="E450" s="1" t="n">
        <v>25</v>
      </c>
      <c r="F450" s="1" t="n">
        <v>5</v>
      </c>
      <c r="G450" s="5" t="s">
        <v>52</v>
      </c>
      <c r="H450" s="5" t="n">
        <v>9250238</v>
      </c>
      <c r="I450" s="5" t="n">
        <v>1503754</v>
      </c>
      <c r="J450" s="5" t="n">
        <v>1124955</v>
      </c>
      <c r="K450" s="5" t="n">
        <v>516399021</v>
      </c>
      <c r="L450" s="5" t="n">
        <v>335614</v>
      </c>
      <c r="M450" s="6" t="n">
        <f aca="false">H450 / (H450 + J450)</f>
        <v>0.891572619420188</v>
      </c>
      <c r="N450" s="6" t="n">
        <f aca="false">K450 / (K450+ I450)</f>
        <v>0.997096455024787</v>
      </c>
      <c r="O450" s="6" t="n">
        <f aca="false">I450 / (I450 + K450)</f>
        <v>0.00290354497521277</v>
      </c>
      <c r="P450" s="6" t="n">
        <f aca="false">J450 / (H450 + J450)</f>
        <v>0.108427380579812</v>
      </c>
      <c r="Q450" s="6" t="n">
        <f aca="false">100 * (J450 + I450) / (H450 + I450 + J450 + K450)</f>
        <v>0.497599589464613</v>
      </c>
      <c r="R450" s="1" t="n">
        <f aca="false">(2 * S450 * M450) / (S450 + M450)</f>
        <v>0.87558871769072</v>
      </c>
      <c r="S450" s="6" t="n">
        <f aca="false">H450 / (H450 + I450)</f>
        <v>0.860167833489182</v>
      </c>
      <c r="T450" s="3" t="n">
        <f aca="false">AVERAGE(M450:S450)</f>
        <v>0.604765162949216</v>
      </c>
      <c r="V450" s="1" t="n">
        <f aca="false">I450+J450</f>
        <v>2628709</v>
      </c>
    </row>
    <row r="451" customFormat="false" ht="12.8" hidden="false" customHeight="false" outlineLevel="0" collapsed="false">
      <c r="A451" s="3" t="n">
        <v>9</v>
      </c>
      <c r="B451" s="3" t="s">
        <v>94</v>
      </c>
      <c r="C451" s="1" t="n">
        <v>9</v>
      </c>
      <c r="D451" s="1" t="s">
        <v>47</v>
      </c>
      <c r="E451" s="1" t="n">
        <v>26</v>
      </c>
      <c r="F451" s="1" t="n">
        <v>4</v>
      </c>
      <c r="G451" s="5" t="s">
        <v>53</v>
      </c>
      <c r="H451" s="5" t="n">
        <v>63813740</v>
      </c>
      <c r="I451" s="5" t="n">
        <v>10869168</v>
      </c>
      <c r="J451" s="5" t="n">
        <v>4919925</v>
      </c>
      <c r="K451" s="5" t="n">
        <v>912433374</v>
      </c>
      <c r="L451" s="5" t="n">
        <v>0</v>
      </c>
      <c r="M451" s="6" t="n">
        <f aca="false">H451 / (H451 + J451)</f>
        <v>0.92842044724372</v>
      </c>
      <c r="N451" s="6" t="n">
        <f aca="false">K451 / (K451+ I451)</f>
        <v>0.988227945331488</v>
      </c>
      <c r="O451" s="6" t="n">
        <f aca="false">I451 / (I451 + K451)</f>
        <v>0.0117720546685119</v>
      </c>
      <c r="P451" s="6" t="n">
        <f aca="false">J451 / (H451 + J451)</f>
        <v>0.0715795527562803</v>
      </c>
      <c r="Q451" s="6" t="n">
        <f aca="false">100 * (J451 + I451) / (H451 + I451 + J451 + K451)</f>
        <v>1.59158434829184</v>
      </c>
      <c r="R451" s="1" t="n">
        <f aca="false">(2 * S451 * M451) / (S451 + M451)</f>
        <v>0.889907472548518</v>
      </c>
      <c r="S451" s="6" t="n">
        <f aca="false">H451 / (H451 + I451)</f>
        <v>0.854462442731876</v>
      </c>
      <c r="T451" s="3" t="n">
        <f aca="false">AVERAGE(M451:S451)</f>
        <v>0.762279180510318</v>
      </c>
      <c r="V451" s="1" t="n">
        <f aca="false">I451+J451</f>
        <v>15789093</v>
      </c>
    </row>
    <row r="452" customFormat="false" ht="12.8" hidden="false" customHeight="false" outlineLevel="0" collapsed="false">
      <c r="A452" s="3" t="n">
        <v>9</v>
      </c>
      <c r="B452" s="3" t="s">
        <v>94</v>
      </c>
      <c r="C452" s="1" t="n">
        <v>10</v>
      </c>
      <c r="D452" s="1" t="s">
        <v>54</v>
      </c>
      <c r="E452" s="1" t="n">
        <v>27</v>
      </c>
      <c r="F452" s="1" t="n">
        <v>6</v>
      </c>
      <c r="G452" s="5" t="s">
        <v>55</v>
      </c>
      <c r="H452" s="5" t="n">
        <v>631880</v>
      </c>
      <c r="I452" s="5" t="n">
        <v>128947</v>
      </c>
      <c r="J452" s="5" t="n">
        <v>83257</v>
      </c>
      <c r="K452" s="5" t="n">
        <v>34366193</v>
      </c>
      <c r="L452" s="5" t="n">
        <v>0</v>
      </c>
      <c r="M452" s="6" t="n">
        <f aca="false">H452 / (H452 + J452)</f>
        <v>0.883578950606667</v>
      </c>
      <c r="N452" s="6" t="n">
        <f aca="false">K452 / (K452+ I452)</f>
        <v>0.996261879209651</v>
      </c>
      <c r="O452" s="6" t="n">
        <f aca="false">I452 / (I452 + K452)</f>
        <v>0.00373812079034902</v>
      </c>
      <c r="P452" s="6" t="n">
        <f aca="false">J452 / (H452 + J452)</f>
        <v>0.116421049393333</v>
      </c>
      <c r="Q452" s="6" t="n">
        <f aca="false">100 * (J452 + I452) / (H452 + I452 + J452 + K452)</f>
        <v>0.602676315213311</v>
      </c>
      <c r="R452" s="1" t="n">
        <f aca="false">(2 * S452 * M452) / (S452 + M452)</f>
        <v>0.856226845641221</v>
      </c>
      <c r="S452" s="6" t="n">
        <f aca="false">H452 / (H452 + I452)</f>
        <v>0.830517318654569</v>
      </c>
      <c r="T452" s="3" t="n">
        <f aca="false">AVERAGE(M452:S452)</f>
        <v>0.612774354215586</v>
      </c>
      <c r="V452" s="1" t="n">
        <f aca="false">I452+J452</f>
        <v>212204</v>
      </c>
    </row>
    <row r="453" customFormat="false" ht="12.8" hidden="false" customHeight="false" outlineLevel="0" collapsed="false">
      <c r="A453" s="3" t="n">
        <v>9</v>
      </c>
      <c r="B453" s="3" t="s">
        <v>94</v>
      </c>
      <c r="C453" s="1" t="n">
        <v>10</v>
      </c>
      <c r="D453" s="1" t="s">
        <v>54</v>
      </c>
      <c r="E453" s="1" t="n">
        <v>28</v>
      </c>
      <c r="F453" s="1" t="n">
        <v>3</v>
      </c>
      <c r="G453" s="5" t="s">
        <v>56</v>
      </c>
      <c r="H453" s="5" t="n">
        <v>5246413</v>
      </c>
      <c r="I453" s="5" t="n">
        <v>1632747</v>
      </c>
      <c r="J453" s="5" t="n">
        <v>2726668</v>
      </c>
      <c r="K453" s="5" t="n">
        <v>406525667</v>
      </c>
      <c r="L453" s="5" t="n">
        <v>0</v>
      </c>
      <c r="M453" s="6" t="n">
        <f aca="false">H453 / (H453 + J453)</f>
        <v>0.658015765799946</v>
      </c>
      <c r="N453" s="6" t="n">
        <f aca="false">K453 / (K453+ I453)</f>
        <v>0.995999722303899</v>
      </c>
      <c r="O453" s="6" t="n">
        <f aca="false">I453 / (I453 + K453)</f>
        <v>0.00400027769610061</v>
      </c>
      <c r="P453" s="6" t="n">
        <f aca="false">J453 / (H453 + J453)</f>
        <v>0.341984234200054</v>
      </c>
      <c r="Q453" s="6" t="n">
        <f aca="false">100 * (J453 + I453) / (H453 + I453 + J453 + K453)</f>
        <v>1.04760515663444</v>
      </c>
      <c r="R453" s="1" t="n">
        <f aca="false">(2 * S453 * M453) / (S453 + M453)</f>
        <v>0.706480995022906</v>
      </c>
      <c r="S453" s="6" t="n">
        <f aca="false">H453 / (H453 + I453)</f>
        <v>0.762653143697777</v>
      </c>
      <c r="T453" s="3" t="n">
        <f aca="false">AVERAGE(M453:S453)</f>
        <v>0.645248470765018</v>
      </c>
      <c r="V453" s="1" t="n">
        <f aca="false">I453+J453</f>
        <v>4359415</v>
      </c>
    </row>
    <row r="454" customFormat="false" ht="12.8" hidden="false" customHeight="false" outlineLevel="0" collapsed="false">
      <c r="A454" s="3" t="n">
        <v>9</v>
      </c>
      <c r="B454" s="3" t="s">
        <v>94</v>
      </c>
      <c r="C454" s="1" t="n">
        <v>10</v>
      </c>
      <c r="D454" s="1" t="s">
        <v>54</v>
      </c>
      <c r="E454" s="1" t="n">
        <v>29</v>
      </c>
      <c r="F454" s="1" t="n">
        <v>1</v>
      </c>
      <c r="G454" s="5" t="s">
        <v>57</v>
      </c>
      <c r="H454" s="5" t="n">
        <v>11403453</v>
      </c>
      <c r="I454" s="5" t="n">
        <v>1823608</v>
      </c>
      <c r="J454" s="5" t="n">
        <v>936704</v>
      </c>
      <c r="K454" s="5" t="n">
        <v>358163417</v>
      </c>
      <c r="L454" s="5" t="n">
        <v>0</v>
      </c>
      <c r="M454" s="6" t="n">
        <f aca="false">H454 / (H454 + J454)</f>
        <v>0.924093024100099</v>
      </c>
      <c r="N454" s="6" t="n">
        <f aca="false">K454 / (K454+ I454)</f>
        <v>0.994934239643776</v>
      </c>
      <c r="O454" s="6" t="n">
        <f aca="false">I454 / (I454 + K454)</f>
        <v>0.00506576035622395</v>
      </c>
      <c r="P454" s="6" t="n">
        <f aca="false">J454 / (H454 + J454)</f>
        <v>0.0759069758999014</v>
      </c>
      <c r="Q454" s="6" t="n">
        <f aca="false">100 * (J454 + I454) / (H454 + I454 + J454 + K454)</f>
        <v>0.741367306349392</v>
      </c>
      <c r="R454" s="1" t="n">
        <f aca="false">(2 * S454 * M454) / (S454 + M454)</f>
        <v>0.892037060895714</v>
      </c>
      <c r="S454" s="6" t="n">
        <f aca="false">H454 / (H454 + I454)</f>
        <v>0.862130521663127</v>
      </c>
      <c r="T454" s="3" t="n">
        <f aca="false">AVERAGE(M454:S454)</f>
        <v>0.642219269844033</v>
      </c>
      <c r="V454" s="1" t="n">
        <f aca="false">I454+J454</f>
        <v>2760312</v>
      </c>
    </row>
    <row r="455" customFormat="false" ht="12.8" hidden="false" customHeight="false" outlineLevel="0" collapsed="false">
      <c r="A455" s="3" t="n">
        <v>9</v>
      </c>
      <c r="B455" s="3" t="s">
        <v>94</v>
      </c>
      <c r="C455" s="1" t="n">
        <v>10</v>
      </c>
      <c r="D455" s="1" t="s">
        <v>54</v>
      </c>
      <c r="E455" s="1" t="n">
        <v>30</v>
      </c>
      <c r="F455" s="1" t="n">
        <v>4</v>
      </c>
      <c r="G455" s="5" t="s">
        <v>58</v>
      </c>
      <c r="H455" s="5" t="n">
        <v>17508838</v>
      </c>
      <c r="I455" s="5" t="n">
        <v>2435064</v>
      </c>
      <c r="J455" s="5" t="n">
        <v>1955459</v>
      </c>
      <c r="K455" s="5" t="n">
        <v>204749203</v>
      </c>
      <c r="L455" s="5" t="n">
        <v>0</v>
      </c>
      <c r="M455" s="6" t="n">
        <f aca="false">H455 / (H455 + J455)</f>
        <v>0.899536109626769</v>
      </c>
      <c r="N455" s="6" t="n">
        <f aca="false">K455 / (K455+ I455)</f>
        <v>0.988246868185218</v>
      </c>
      <c r="O455" s="6" t="n">
        <f aca="false">I455 / (I455 + K455)</f>
        <v>0.0117531318147821</v>
      </c>
      <c r="P455" s="6" t="n">
        <f aca="false">J455 / (H455 + J455)</f>
        <v>0.100463890373231</v>
      </c>
      <c r="Q455" s="6" t="n">
        <f aca="false">100 * (J455 + I455) / (H455 + I455 + J455 + K455)</f>
        <v>1.93715015110354</v>
      </c>
      <c r="R455" s="1" t="n">
        <f aca="false">(2 * S455 * M455) / (S455 + M455)</f>
        <v>0.888588590409828</v>
      </c>
      <c r="S455" s="6" t="n">
        <f aca="false">H455 / (H455 + I455)</f>
        <v>0.877904333866061</v>
      </c>
      <c r="T455" s="3" t="n">
        <f aca="false">AVERAGE(M455:S455)</f>
        <v>0.814806153625633</v>
      </c>
      <c r="V455" s="1" t="n">
        <f aca="false">I455+J455</f>
        <v>4390523</v>
      </c>
    </row>
    <row r="456" customFormat="false" ht="12.8" hidden="false" customHeight="false" outlineLevel="0" collapsed="false">
      <c r="A456" s="3" t="n">
        <v>9</v>
      </c>
      <c r="B456" s="3" t="s">
        <v>94</v>
      </c>
      <c r="C456" s="1" t="n">
        <v>10</v>
      </c>
      <c r="D456" s="1" t="s">
        <v>54</v>
      </c>
      <c r="E456" s="1" t="n">
        <v>31</v>
      </c>
      <c r="F456" s="1" t="n">
        <v>2</v>
      </c>
      <c r="G456" s="5" t="s">
        <v>59</v>
      </c>
      <c r="H456" s="5" t="n">
        <v>57976766</v>
      </c>
      <c r="I456" s="5" t="n">
        <v>2454923</v>
      </c>
      <c r="J456" s="5" t="n">
        <v>3984499</v>
      </c>
      <c r="K456" s="5" t="n">
        <v>257025592</v>
      </c>
      <c r="L456" s="5" t="n">
        <v>0</v>
      </c>
      <c r="M456" s="6" t="n">
        <f aca="false">H456 / (H456 + J456)</f>
        <v>0.935693711224262</v>
      </c>
      <c r="N456" s="6" t="n">
        <f aca="false">K456 / (K456+ I456)</f>
        <v>0.990539085372171</v>
      </c>
      <c r="O456" s="6" t="n">
        <f aca="false">I456 / (I456 + K456)</f>
        <v>0.00946091462782861</v>
      </c>
      <c r="P456" s="6" t="n">
        <f aca="false">J456 / (H456 + J456)</f>
        <v>0.0643062887757375</v>
      </c>
      <c r="Q456" s="6" t="n">
        <f aca="false">100 * (J456 + I456) / (H456 + I456 + J456 + K456)</f>
        <v>2.00329341132942</v>
      </c>
      <c r="R456" s="1" t="n">
        <f aca="false">(2 * S456 * M456) / (S456 + M456)</f>
        <v>0.947387314469099</v>
      </c>
      <c r="S456" s="6" t="n">
        <f aca="false">H456 / (H456 + I456)</f>
        <v>0.95937689247772</v>
      </c>
      <c r="T456" s="3" t="n">
        <f aca="false">AVERAGE(M456:S456)</f>
        <v>0.844293945468034</v>
      </c>
      <c r="V456" s="1" t="n">
        <f aca="false">I456+J456</f>
        <v>6439422</v>
      </c>
    </row>
    <row r="457" customFormat="false" ht="12.8" hidden="false" customHeight="false" outlineLevel="0" collapsed="false">
      <c r="A457" s="3" t="n">
        <v>9</v>
      </c>
      <c r="B457" s="3" t="s">
        <v>94</v>
      </c>
      <c r="C457" s="1" t="n">
        <v>2</v>
      </c>
      <c r="D457" s="1" t="s">
        <v>60</v>
      </c>
      <c r="E457" s="1" t="n">
        <v>32</v>
      </c>
      <c r="F457" s="1" t="n">
        <v>4</v>
      </c>
      <c r="G457" s="5" t="s">
        <v>61</v>
      </c>
      <c r="H457" s="5" t="n">
        <v>10319392</v>
      </c>
      <c r="I457" s="5" t="n">
        <v>1991322</v>
      </c>
      <c r="J457" s="5" t="n">
        <v>3696474</v>
      </c>
      <c r="K457" s="5" t="n">
        <v>917648192</v>
      </c>
      <c r="L457" s="5" t="n">
        <v>0</v>
      </c>
      <c r="M457" s="6" t="n">
        <f aca="false">H457 / (H457 + J457)</f>
        <v>0.73626502993108</v>
      </c>
      <c r="N457" s="6" t="n">
        <f aca="false">K457 / (K457+ I457)</f>
        <v>0.997834671118753</v>
      </c>
      <c r="O457" s="6" t="n">
        <f aca="false">I457 / (I457 + K457)</f>
        <v>0.00216532888124683</v>
      </c>
      <c r="P457" s="6" t="n">
        <f aca="false">J457 / (H457 + J457)</f>
        <v>0.26373497006892</v>
      </c>
      <c r="Q457" s="6" t="n">
        <f aca="false">100 * (J457 + I457) / (H457 + I457 + J457 + K457)</f>
        <v>0.609196511029584</v>
      </c>
      <c r="R457" s="1" t="n">
        <f aca="false">(2 * S457 * M457) / (S457 + M457)</f>
        <v>0.783952340182432</v>
      </c>
      <c r="S457" s="6" t="n">
        <f aca="false">H457 / (H457 + I457)</f>
        <v>0.838244800423436</v>
      </c>
      <c r="T457" s="3" t="n">
        <f aca="false">AVERAGE(M457:S457)</f>
        <v>0.604484807376493</v>
      </c>
      <c r="V457" s="1" t="n">
        <f aca="false">I457+J457</f>
        <v>5687796</v>
      </c>
    </row>
    <row r="458" customFormat="false" ht="12.8" hidden="false" customHeight="false" outlineLevel="0" collapsed="false">
      <c r="A458" s="3" t="n">
        <v>9</v>
      </c>
      <c r="B458" s="3" t="s">
        <v>94</v>
      </c>
      <c r="C458" s="1" t="n">
        <v>2</v>
      </c>
      <c r="D458" s="1" t="s">
        <v>60</v>
      </c>
      <c r="E458" s="1" t="n">
        <v>33</v>
      </c>
      <c r="F458" s="1" t="n">
        <v>1</v>
      </c>
      <c r="G458" s="5" t="s">
        <v>63</v>
      </c>
      <c r="H458" s="5" t="n">
        <v>16931022</v>
      </c>
      <c r="I458" s="5" t="n">
        <v>3072970</v>
      </c>
      <c r="J458" s="5" t="n">
        <v>3791161</v>
      </c>
      <c r="K458" s="5" t="n">
        <v>1944007718</v>
      </c>
      <c r="L458" s="5" t="n">
        <v>822767</v>
      </c>
      <c r="M458" s="6" t="n">
        <f aca="false">H458 / (H458 + J458)</f>
        <v>0.817048184546966</v>
      </c>
      <c r="N458" s="6" t="n">
        <f aca="false">K458 / (K458+ I458)</f>
        <v>0.998421755185114</v>
      </c>
      <c r="O458" s="6" t="n">
        <f aca="false">I458 / (I458 + K458)</f>
        <v>0.00157824481488566</v>
      </c>
      <c r="P458" s="6" t="n">
        <f aca="false">J458 / (H458 + J458)</f>
        <v>0.182951815453034</v>
      </c>
      <c r="Q458" s="6" t="n">
        <f aca="false">100 * (J458 + I458) / (H458 + I458 + J458 + K458)</f>
        <v>0.348822084831687</v>
      </c>
      <c r="R458" s="1" t="n">
        <f aca="false">(2 * S458 * M458) / (S458 + M458)</f>
        <v>0.831456526423117</v>
      </c>
      <c r="S458" s="6" t="n">
        <f aca="false">H458 / (H458 + I458)</f>
        <v>0.846382162120441</v>
      </c>
      <c r="T458" s="3" t="n">
        <f aca="false">AVERAGE(M458:S458)</f>
        <v>0.575237253339321</v>
      </c>
      <c r="V458" s="1" t="n">
        <f aca="false">I458+J458</f>
        <v>6864131</v>
      </c>
    </row>
    <row r="459" customFormat="false" ht="12.8" hidden="false" customHeight="false" outlineLevel="0" collapsed="false">
      <c r="A459" s="3" t="n">
        <v>9</v>
      </c>
      <c r="B459" s="3" t="s">
        <v>94</v>
      </c>
      <c r="C459" s="1" t="n">
        <v>2</v>
      </c>
      <c r="D459" s="1" t="s">
        <v>60</v>
      </c>
      <c r="E459" s="1" t="n">
        <v>34</v>
      </c>
      <c r="F459" s="1" t="n">
        <v>3</v>
      </c>
      <c r="G459" s="5" t="s">
        <v>62</v>
      </c>
      <c r="H459" s="5" t="n">
        <v>19494902</v>
      </c>
      <c r="I459" s="5" t="n">
        <v>3936711</v>
      </c>
      <c r="J459" s="5" t="n">
        <v>4767278</v>
      </c>
      <c r="K459" s="5" t="n">
        <v>2076222625</v>
      </c>
      <c r="L459" s="5" t="n">
        <v>0</v>
      </c>
      <c r="M459" s="6" t="n">
        <f aca="false">H459 / (H459 + J459)</f>
        <v>0.803509907188884</v>
      </c>
      <c r="N459" s="6" t="n">
        <f aca="false">K459 / (K459+ I459)</f>
        <v>0.998107495453896</v>
      </c>
      <c r="O459" s="6" t="n">
        <f aca="false">I459 / (I459 + K459)</f>
        <v>0.00189250454610367</v>
      </c>
      <c r="P459" s="6" t="n">
        <f aca="false">J459 / (H459 + J459)</f>
        <v>0.196490092811116</v>
      </c>
      <c r="Q459" s="6" t="n">
        <f aca="false">100 * (J459 + I459) / (H459 + I459 + J459 + K459)</f>
        <v>0.413604828396936</v>
      </c>
      <c r="R459" s="1" t="n">
        <f aca="false">(2 * S459 * M459) / (S459 + M459)</f>
        <v>0.817502688452562</v>
      </c>
      <c r="S459" s="6" t="n">
        <f aca="false">H459 / (H459 + I459)</f>
        <v>0.831991463839899</v>
      </c>
      <c r="T459" s="3" t="n">
        <f aca="false">AVERAGE(M459:S459)</f>
        <v>0.580442711527057</v>
      </c>
      <c r="V459" s="1" t="n">
        <f aca="false">I459+J459</f>
        <v>8703989</v>
      </c>
    </row>
    <row r="460" customFormat="false" ht="12.8" hidden="false" customHeight="false" outlineLevel="0" collapsed="false">
      <c r="A460" s="3" t="n">
        <v>9</v>
      </c>
      <c r="B460" s="3" t="s">
        <v>94</v>
      </c>
      <c r="C460" s="1" t="n">
        <v>2</v>
      </c>
      <c r="D460" s="1" t="s">
        <v>60</v>
      </c>
      <c r="E460" s="1" t="n">
        <v>35</v>
      </c>
      <c r="F460" s="1" t="n">
        <v>2</v>
      </c>
      <c r="G460" s="5" t="s">
        <v>64</v>
      </c>
      <c r="H460" s="5" t="n">
        <v>22421860</v>
      </c>
      <c r="I460" s="5" t="n">
        <v>5923286</v>
      </c>
      <c r="J460" s="5" t="n">
        <v>1350958</v>
      </c>
      <c r="K460" s="5" t="n">
        <v>568677631</v>
      </c>
      <c r="L460" s="5" t="n">
        <v>5968</v>
      </c>
      <c r="M460" s="6" t="n">
        <f aca="false">H460 / (H460 + J460)</f>
        <v>0.943172155694794</v>
      </c>
      <c r="N460" s="6" t="n">
        <f aca="false">K460 / (K460+ I460)</f>
        <v>0.989691478337825</v>
      </c>
      <c r="O460" s="6" t="n">
        <f aca="false">I460 / (I460 + K460)</f>
        <v>0.0103085216621748</v>
      </c>
      <c r="P460" s="6" t="n">
        <f aca="false">J460 / (H460 + J460)</f>
        <v>0.0568278443052061</v>
      </c>
      <c r="Q460" s="6" t="n">
        <f aca="false">100 * (J460 + I460) / (H460 + I460 + J460 + K460)</f>
        <v>1.21566899991023</v>
      </c>
      <c r="R460" s="1" t="n">
        <f aca="false">(2 * S460 * M460) / (S460 + M460)</f>
        <v>0.860427318304299</v>
      </c>
      <c r="S460" s="6" t="n">
        <f aca="false">H460 / (H460 + I460)</f>
        <v>0.79102997035189</v>
      </c>
      <c r="T460" s="3" t="n">
        <f aca="false">AVERAGE(M460:S460)</f>
        <v>0.695303755509489</v>
      </c>
      <c r="V460" s="1" t="n">
        <f aca="false">I460+J460</f>
        <v>7274244</v>
      </c>
    </row>
    <row r="461" customFormat="false" ht="12.8" hidden="false" customHeight="false" outlineLevel="0" collapsed="false">
      <c r="A461" s="3" t="n">
        <v>9</v>
      </c>
      <c r="B461" s="3" t="s">
        <v>94</v>
      </c>
      <c r="C461" s="1" t="n">
        <v>7</v>
      </c>
      <c r="D461" s="1" t="s">
        <v>65</v>
      </c>
      <c r="E461" s="1" t="n">
        <v>36</v>
      </c>
      <c r="F461" s="1" t="n">
        <v>1</v>
      </c>
      <c r="G461" s="5" t="s">
        <v>66</v>
      </c>
      <c r="H461" s="5" t="n">
        <v>38312</v>
      </c>
      <c r="I461" s="5" t="n">
        <v>53805</v>
      </c>
      <c r="J461" s="5" t="n">
        <v>18870</v>
      </c>
      <c r="K461" s="5" t="n">
        <v>308046932</v>
      </c>
      <c r="L461" s="5" t="n">
        <v>0</v>
      </c>
      <c r="M461" s="6" t="n">
        <f aca="false">H461 / (H461 + J461)</f>
        <v>0.670001049281242</v>
      </c>
      <c r="N461" s="6" t="n">
        <f aca="false">K461 / (K461+ I461)</f>
        <v>0.999825365558928</v>
      </c>
      <c r="O461" s="6" t="n">
        <f aca="false">I461 / (I461 + K461)</f>
        <v>0.000174634441072434</v>
      </c>
      <c r="P461" s="6" t="n">
        <f aca="false">J461 / (H461 + J461)</f>
        <v>0.329998950718758</v>
      </c>
      <c r="Q461" s="6" t="n">
        <f aca="false">100 * (J461 + I461) / (H461 + I461 + J461 + K461)</f>
        <v>0.0235836872976806</v>
      </c>
      <c r="R461" s="1" t="n">
        <f aca="false">(2 * S461 * M461) / (S461 + M461)</f>
        <v>0.513225138815397</v>
      </c>
      <c r="S461" s="6" t="n">
        <f aca="false">H461 / (H461 + I461)</f>
        <v>0.415905858853415</v>
      </c>
      <c r="T461" s="3" t="n">
        <f aca="false">AVERAGE(M461:S461)</f>
        <v>0.421816383566642</v>
      </c>
      <c r="V461" s="1" t="n">
        <f aca="false">I461+J461</f>
        <v>72675</v>
      </c>
    </row>
    <row r="462" customFormat="false" ht="12.8" hidden="false" customHeight="false" outlineLevel="0" collapsed="false">
      <c r="A462" s="3" t="n">
        <v>9</v>
      </c>
      <c r="B462" s="3" t="s">
        <v>94</v>
      </c>
      <c r="C462" s="1" t="n">
        <v>7</v>
      </c>
      <c r="D462" s="1" t="s">
        <v>65</v>
      </c>
      <c r="E462" s="1" t="n">
        <v>37</v>
      </c>
      <c r="F462" s="1" t="n">
        <v>2</v>
      </c>
      <c r="G462" s="5" t="s">
        <v>67</v>
      </c>
      <c r="H462" s="5" t="n">
        <v>668278</v>
      </c>
      <c r="I462" s="5" t="n">
        <v>96726</v>
      </c>
      <c r="J462" s="5" t="n">
        <v>69305</v>
      </c>
      <c r="K462" s="5" t="n">
        <v>24812663</v>
      </c>
      <c r="L462" s="5" t="n">
        <v>0</v>
      </c>
      <c r="M462" s="6" t="n">
        <f aca="false">H462 / (H462 + J462)</f>
        <v>0.906037693385016</v>
      </c>
      <c r="N462" s="6" t="n">
        <f aca="false">K462 / (K462+ I462)</f>
        <v>0.99611688588588</v>
      </c>
      <c r="O462" s="6" t="n">
        <f aca="false">I462 / (I462 + K462)</f>
        <v>0.00388311411411978</v>
      </c>
      <c r="P462" s="6" t="n">
        <f aca="false">J462 / (H462 + J462)</f>
        <v>0.0939623066149844</v>
      </c>
      <c r="Q462" s="6" t="n">
        <f aca="false">100 * (J462 + I462) / (H462 + I462 + J462 + K462)</f>
        <v>0.647370769539578</v>
      </c>
      <c r="R462" s="1" t="n">
        <f aca="false">(2 * S462 * M462) / (S462 + M462)</f>
        <v>0.889503236751017</v>
      </c>
      <c r="S462" s="6" t="n">
        <f aca="false">H462 / (H462 + I462)</f>
        <v>0.873561445430351</v>
      </c>
      <c r="T462" s="3" t="n">
        <f aca="false">AVERAGE(M462:S462)</f>
        <v>0.630062207388706</v>
      </c>
      <c r="V462" s="1" t="n">
        <f aca="false">I462+J462</f>
        <v>166031</v>
      </c>
    </row>
    <row r="463" customFormat="false" ht="12.8" hidden="false" customHeight="false" outlineLevel="0" collapsed="false">
      <c r="A463" s="3" t="n">
        <v>9</v>
      </c>
      <c r="B463" s="3" t="s">
        <v>94</v>
      </c>
      <c r="C463" s="1" t="n">
        <v>7</v>
      </c>
      <c r="D463" s="1" t="s">
        <v>65</v>
      </c>
      <c r="E463" s="1" t="n">
        <v>38</v>
      </c>
      <c r="F463" s="1" t="n">
        <v>4</v>
      </c>
      <c r="G463" s="5" t="s">
        <v>68</v>
      </c>
      <c r="H463" s="5" t="n">
        <v>2344294</v>
      </c>
      <c r="I463" s="5" t="n">
        <v>221016</v>
      </c>
      <c r="J463" s="5" t="n">
        <v>506802</v>
      </c>
      <c r="K463" s="5" t="n">
        <v>45970351</v>
      </c>
      <c r="L463" s="5" t="n">
        <v>0</v>
      </c>
      <c r="M463" s="6" t="n">
        <f aca="false">H463 / (H463 + J463)</f>
        <v>0.822243095286865</v>
      </c>
      <c r="N463" s="6" t="n">
        <f aca="false">K463 / (K463+ I463)</f>
        <v>0.995215209803165</v>
      </c>
      <c r="O463" s="6" t="n">
        <f aca="false">I463 / (I463 + K463)</f>
        <v>0.00478479019683483</v>
      </c>
      <c r="P463" s="6" t="n">
        <f aca="false">J463 / (H463 + J463)</f>
        <v>0.177756904713135</v>
      </c>
      <c r="Q463" s="6" t="n">
        <f aca="false">100 * (J463 + I463) / (H463 + I463 + J463 + K463)</f>
        <v>1.48405678564716</v>
      </c>
      <c r="R463" s="1" t="n">
        <f aca="false">(2 * S463 * M463) / (S463 + M463)</f>
        <v>0.865627133564212</v>
      </c>
      <c r="S463" s="6" t="n">
        <f aca="false">H463 / (H463 + I463)</f>
        <v>0.913844330704671</v>
      </c>
      <c r="T463" s="3" t="n">
        <f aca="false">AVERAGE(M463:S463)</f>
        <v>0.751932607130864</v>
      </c>
      <c r="V463" s="1" t="n">
        <f aca="false">I463+J463</f>
        <v>727818</v>
      </c>
    </row>
    <row r="464" customFormat="false" ht="12.8" hidden="false" customHeight="false" outlineLevel="0" collapsed="false">
      <c r="A464" s="3" t="n">
        <v>9</v>
      </c>
      <c r="B464" s="3" t="s">
        <v>94</v>
      </c>
      <c r="C464" s="1" t="n">
        <v>7</v>
      </c>
      <c r="D464" s="1" t="s">
        <v>65</v>
      </c>
      <c r="E464" s="1" t="n">
        <v>39</v>
      </c>
      <c r="F464" s="1" t="n">
        <v>3</v>
      </c>
      <c r="G464" s="5" t="s">
        <v>69</v>
      </c>
      <c r="H464" s="5" t="n">
        <v>5560938</v>
      </c>
      <c r="I464" s="5" t="n">
        <v>3760781</v>
      </c>
      <c r="J464" s="5" t="n">
        <v>1441386</v>
      </c>
      <c r="K464" s="5" t="n">
        <v>347705041</v>
      </c>
      <c r="L464" s="5" t="n">
        <v>0</v>
      </c>
      <c r="M464" s="6" t="n">
        <f aca="false">H464 / (H464 + J464)</f>
        <v>0.794156054475628</v>
      </c>
      <c r="N464" s="6" t="n">
        <f aca="false">K464 / (K464+ I464)</f>
        <v>0.989299724853474</v>
      </c>
      <c r="O464" s="6" t="n">
        <f aca="false">I464 / (I464 + K464)</f>
        <v>0.0107002751465262</v>
      </c>
      <c r="P464" s="6" t="n">
        <f aca="false">J464 / (H464 + J464)</f>
        <v>0.205843945524372</v>
      </c>
      <c r="Q464" s="6" t="n">
        <f aca="false">100 * (J464 + I464) / (H464 + I464 + J464 + K464)</f>
        <v>1.45122155428561</v>
      </c>
      <c r="R464" s="1" t="n">
        <f aca="false">(2 * S464 * M464) / (S464 + M464)</f>
        <v>0.681318714977656</v>
      </c>
      <c r="S464" s="6" t="n">
        <f aca="false">H464 / (H464 + I464)</f>
        <v>0.596557137154639</v>
      </c>
      <c r="T464" s="3" t="n">
        <f aca="false">AVERAGE(M464:S464)</f>
        <v>0.675585343773986</v>
      </c>
      <c r="V464" s="1" t="n">
        <f aca="false">I464+J464</f>
        <v>5202167</v>
      </c>
    </row>
    <row r="465" customFormat="false" ht="12.8" hidden="false" customHeight="false" outlineLevel="0" collapsed="false">
      <c r="A465" s="3" t="n">
        <v>9</v>
      </c>
      <c r="B465" s="3" t="s">
        <v>94</v>
      </c>
      <c r="C465" s="1" t="n">
        <v>8</v>
      </c>
      <c r="D465" s="1" t="s">
        <v>70</v>
      </c>
      <c r="E465" s="1" t="n">
        <v>40</v>
      </c>
      <c r="F465" s="1" t="n">
        <v>2</v>
      </c>
      <c r="G465" s="5" t="s">
        <v>72</v>
      </c>
      <c r="H465" s="5" t="n">
        <v>1234561</v>
      </c>
      <c r="I465" s="5" t="n">
        <v>1075464</v>
      </c>
      <c r="J465" s="5" t="n">
        <v>415385</v>
      </c>
      <c r="K465" s="5" t="n">
        <v>79924291</v>
      </c>
      <c r="L465" s="5" t="n">
        <v>0</v>
      </c>
      <c r="M465" s="6" t="n">
        <f aca="false">H465 / (H465 + J465)</f>
        <v>0.748243275840543</v>
      </c>
      <c r="N465" s="6" t="n">
        <f aca="false">K465 / (K465+ I465)</f>
        <v>0.98672262650671</v>
      </c>
      <c r="O465" s="6" t="n">
        <f aca="false">I465 / (I465 + K465)</f>
        <v>0.0132773734932902</v>
      </c>
      <c r="P465" s="6" t="n">
        <f aca="false">J465 / (H465 + J465)</f>
        <v>0.251756724159457</v>
      </c>
      <c r="Q465" s="6" t="n">
        <f aca="false">100 * (J465 + I465) / (H465 + I465 + J465 + K465)</f>
        <v>1.80381656795104</v>
      </c>
      <c r="R465" s="1" t="n">
        <f aca="false">(2 * S465 * M465) / (S465 + M465)</f>
        <v>0.623520222749106</v>
      </c>
      <c r="S465" s="6" t="n">
        <f aca="false">H465 / (H465 + I465)</f>
        <v>0.534436207400353</v>
      </c>
      <c r="T465" s="3" t="n">
        <f aca="false">AVERAGE(M465:S465)</f>
        <v>0.708824714014358</v>
      </c>
      <c r="V465" s="1" t="n">
        <f aca="false">I465+J465</f>
        <v>1490849</v>
      </c>
    </row>
    <row r="466" customFormat="false" ht="12.8" hidden="false" customHeight="false" outlineLevel="0" collapsed="false">
      <c r="A466" s="3" t="n">
        <v>9</v>
      </c>
      <c r="B466" s="3" t="s">
        <v>94</v>
      </c>
      <c r="C466" s="1" t="n">
        <v>8</v>
      </c>
      <c r="D466" s="1" t="s">
        <v>70</v>
      </c>
      <c r="E466" s="1" t="n">
        <v>41</v>
      </c>
      <c r="F466" s="1" t="n">
        <v>1</v>
      </c>
      <c r="G466" s="5" t="s">
        <v>73</v>
      </c>
      <c r="H466" s="5" t="n">
        <v>1758183</v>
      </c>
      <c r="I466" s="5" t="n">
        <v>3681123</v>
      </c>
      <c r="J466" s="5" t="n">
        <v>2180339</v>
      </c>
      <c r="K466" s="5" t="n">
        <v>217762960</v>
      </c>
      <c r="L466" s="5" t="n">
        <v>56673</v>
      </c>
      <c r="M466" s="6" t="n">
        <f aca="false">H466 / (H466 + J466)</f>
        <v>0.44640679930187</v>
      </c>
      <c r="N466" s="6" t="n">
        <f aca="false">K466 / (K466+ I466)</f>
        <v>0.983376738045423</v>
      </c>
      <c r="O466" s="6" t="n">
        <f aca="false">I466 / (I466 + K466)</f>
        <v>0.0166232619545766</v>
      </c>
      <c r="P466" s="6" t="n">
        <f aca="false">J466 / (H466 + J466)</f>
        <v>0.55359320069813</v>
      </c>
      <c r="Q466" s="6" t="n">
        <f aca="false">100 * (J466 + I466) / (H466 + I466 + J466 + K466)</f>
        <v>2.60067186640247</v>
      </c>
      <c r="R466" s="1" t="n">
        <f aca="false">(2 * S466 * M466) / (S466 + M466)</f>
        <v>0.374965930277245</v>
      </c>
      <c r="S466" s="6" t="n">
        <f aca="false">H466 / (H466 + I466)</f>
        <v>0.323236640850873</v>
      </c>
      <c r="T466" s="3" t="n">
        <f aca="false">AVERAGE(M466:S466)</f>
        <v>0.756982062504369</v>
      </c>
      <c r="V466" s="1" t="n">
        <f aca="false">I466+J466</f>
        <v>5861462</v>
      </c>
    </row>
    <row r="467" customFormat="false" ht="12.8" hidden="false" customHeight="false" outlineLevel="0" collapsed="false">
      <c r="A467" s="3" t="n">
        <v>9</v>
      </c>
      <c r="B467" s="3" t="s">
        <v>94</v>
      </c>
      <c r="C467" s="1" t="n">
        <v>8</v>
      </c>
      <c r="D467" s="1" t="s">
        <v>70</v>
      </c>
      <c r="E467" s="1" t="n">
        <v>42</v>
      </c>
      <c r="F467" s="1" t="n">
        <v>3</v>
      </c>
      <c r="G467" s="5" t="s">
        <v>71</v>
      </c>
      <c r="H467" s="5" t="n">
        <v>2426352</v>
      </c>
      <c r="I467" s="5" t="n">
        <v>1497234</v>
      </c>
      <c r="J467" s="5" t="n">
        <v>3162339</v>
      </c>
      <c r="K467" s="5" t="n">
        <v>58918037</v>
      </c>
      <c r="L467" s="5" t="n">
        <v>0</v>
      </c>
      <c r="M467" s="6" t="n">
        <f aca="false">H467 / (H467 + J467)</f>
        <v>0.434153901155029</v>
      </c>
      <c r="N467" s="6" t="n">
        <f aca="false">K467 / (K467+ I467)</f>
        <v>0.975217623372078</v>
      </c>
      <c r="O467" s="6" t="n">
        <f aca="false">I467 / (I467 + K467)</f>
        <v>0.0247823766279224</v>
      </c>
      <c r="P467" s="6" t="n">
        <f aca="false">J467 / (H467 + J467)</f>
        <v>0.565846098844971</v>
      </c>
      <c r="Q467" s="6" t="n">
        <f aca="false">100 * (J467 + I467) / (H467 + I467 + J467 + K467)</f>
        <v>7.05953530486549</v>
      </c>
      <c r="R467" s="1" t="n">
        <f aca="false">(2 * S467 * M467) / (S467 + M467)</f>
        <v>0.510151670309853</v>
      </c>
      <c r="S467" s="6" t="n">
        <f aca="false">H467 / (H467 + I467)</f>
        <v>0.618401635646574</v>
      </c>
      <c r="T467" s="3" t="n">
        <f aca="false">AVERAGE(M467:S467)</f>
        <v>1.45544123011742</v>
      </c>
      <c r="V467" s="1" t="n">
        <f aca="false">I467+J467</f>
        <v>4659573</v>
      </c>
    </row>
    <row r="468" customFormat="false" ht="12.8" hidden="false" customHeight="false" outlineLevel="0" collapsed="false">
      <c r="A468" s="3" t="n">
        <v>9</v>
      </c>
      <c r="B468" s="3" t="s">
        <v>94</v>
      </c>
      <c r="C468" s="1" t="n">
        <v>8</v>
      </c>
      <c r="D468" s="1" t="s">
        <v>70</v>
      </c>
      <c r="E468" s="1" t="n">
        <v>43</v>
      </c>
      <c r="F468" s="1" t="n">
        <v>4</v>
      </c>
      <c r="G468" s="5" t="s">
        <v>74</v>
      </c>
      <c r="H468" s="5" t="n">
        <v>2472136</v>
      </c>
      <c r="I468" s="5" t="n">
        <v>1426230</v>
      </c>
      <c r="J468" s="5" t="n">
        <v>1458591</v>
      </c>
      <c r="K468" s="5" t="n">
        <v>626072006</v>
      </c>
      <c r="L468" s="5" t="n">
        <v>0</v>
      </c>
      <c r="M468" s="6" t="n">
        <f aca="false">H468 / (H468 + J468)</f>
        <v>0.628925895896612</v>
      </c>
      <c r="N468" s="6" t="n">
        <f aca="false">K468 / (K468+ I468)</f>
        <v>0.997727117116549</v>
      </c>
      <c r="O468" s="6" t="n">
        <f aca="false">I468 / (I468 + K468)</f>
        <v>0.00227288288345085</v>
      </c>
      <c r="P468" s="6" t="n">
        <f aca="false">J468 / (H468 + J468)</f>
        <v>0.371074104103389</v>
      </c>
      <c r="Q468" s="6" t="n">
        <f aca="false">100 * (J468 + I468) / (H468 + I468 + J468 + K468)</f>
        <v>0.456871820749851</v>
      </c>
      <c r="R468" s="1" t="n">
        <f aca="false">(2 * S468 * M468) / (S468 + M468)</f>
        <v>0.631525516429553</v>
      </c>
      <c r="S468" s="6" t="n">
        <f aca="false">H468 / (H468 + I468)</f>
        <v>0.634146716855216</v>
      </c>
      <c r="T468" s="3" t="n">
        <f aca="false">AVERAGE(M468:S468)</f>
        <v>0.531792007719231</v>
      </c>
      <c r="V468" s="1" t="n">
        <f aca="false">I468+J468</f>
        <v>2884821</v>
      </c>
    </row>
    <row r="469" customFormat="false" ht="12.8" hidden="false" customHeight="false" outlineLevel="0" collapsed="false">
      <c r="A469" s="3" t="n">
        <v>9</v>
      </c>
      <c r="B469" s="3" t="s">
        <v>94</v>
      </c>
      <c r="C469" s="1" t="n">
        <v>8</v>
      </c>
      <c r="D469" s="1" t="s">
        <v>70</v>
      </c>
      <c r="E469" s="1" t="n">
        <v>44</v>
      </c>
      <c r="F469" s="1" t="n">
        <v>5</v>
      </c>
      <c r="G469" s="5" t="s">
        <v>75</v>
      </c>
      <c r="H469" s="5" t="n">
        <v>4925885</v>
      </c>
      <c r="I469" s="5" t="n">
        <v>2423418</v>
      </c>
      <c r="J469" s="5" t="n">
        <v>1330443</v>
      </c>
      <c r="K469" s="5" t="n">
        <v>175705996</v>
      </c>
      <c r="L469" s="5" t="n">
        <v>0</v>
      </c>
      <c r="M469" s="6" t="n">
        <f aca="false">H469 / (H469 + J469)</f>
        <v>0.787344429512008</v>
      </c>
      <c r="N469" s="6" t="n">
        <f aca="false">K469 / (K469+ I469)</f>
        <v>0.986395183447917</v>
      </c>
      <c r="O469" s="6" t="n">
        <f aca="false">I469 / (I469 + K469)</f>
        <v>0.0136048165520827</v>
      </c>
      <c r="P469" s="6" t="n">
        <f aca="false">J469 / (H469 + J469)</f>
        <v>0.212655570487992</v>
      </c>
      <c r="Q469" s="6" t="n">
        <f aca="false">100 * (J469 + I469) / (H469 + I469 + J469 + K469)</f>
        <v>2.03587379332183</v>
      </c>
      <c r="R469" s="1" t="n">
        <f aca="false">(2 * S469 * M469) / (S469 + M469)</f>
        <v>0.724095045646909</v>
      </c>
      <c r="S469" s="6" t="n">
        <f aca="false">H469 / (H469 + I469)</f>
        <v>0.670251995325271</v>
      </c>
      <c r="T469" s="3" t="n">
        <f aca="false">AVERAGE(M469:S469)</f>
        <v>0.775745833470573</v>
      </c>
      <c r="V469" s="1" t="n">
        <f aca="false">I469+J469</f>
        <v>3753861</v>
      </c>
    </row>
    <row r="470" customFormat="false" ht="12.8" hidden="false" customHeight="false" outlineLevel="0" collapsed="false">
      <c r="A470" s="3" t="n">
        <v>9</v>
      </c>
      <c r="B470" s="3" t="s">
        <v>94</v>
      </c>
      <c r="C470" s="1" t="n">
        <v>8</v>
      </c>
      <c r="D470" s="1" t="s">
        <v>70</v>
      </c>
      <c r="E470" s="1" t="n">
        <v>45</v>
      </c>
      <c r="F470" s="1" t="n">
        <v>6</v>
      </c>
      <c r="G470" s="5" t="s">
        <v>76</v>
      </c>
      <c r="H470" s="5" t="n">
        <v>6208666</v>
      </c>
      <c r="I470" s="5" t="n">
        <v>4523453</v>
      </c>
      <c r="J470" s="5" t="n">
        <v>3090647</v>
      </c>
      <c r="K470" s="5" t="n">
        <v>121172651</v>
      </c>
      <c r="L470" s="5" t="n">
        <v>0</v>
      </c>
      <c r="M470" s="6" t="n">
        <f aca="false">H470 / (H470 + J470)</f>
        <v>0.667647814413817</v>
      </c>
      <c r="N470" s="6" t="n">
        <f aca="false">K470 / (K470+ I470)</f>
        <v>0.964012782766918</v>
      </c>
      <c r="O470" s="6" t="n">
        <f aca="false">I470 / (I470 + K470)</f>
        <v>0.0359872172330815</v>
      </c>
      <c r="P470" s="6" t="n">
        <f aca="false">J470 / (H470 + J470)</f>
        <v>0.332352185586183</v>
      </c>
      <c r="Q470" s="6" t="n">
        <f aca="false">100 * (J470 + I470) / (H470 + I470 + J470 + K470)</f>
        <v>5.64026555064458</v>
      </c>
      <c r="R470" s="1" t="n">
        <f aca="false">(2 * S470 * M470) / (S470 + M470)</f>
        <v>0.619892377140087</v>
      </c>
      <c r="S470" s="6" t="n">
        <f aca="false">H470 / (H470 + I470)</f>
        <v>0.578512593831656</v>
      </c>
      <c r="T470" s="3" t="n">
        <f aca="false">AVERAGE(M470:S470)</f>
        <v>1.26266721737376</v>
      </c>
      <c r="V470" s="1" t="n">
        <f aca="false">I470+J470</f>
        <v>7614100</v>
      </c>
    </row>
    <row r="471" customFormat="false" ht="12.8" hidden="false" customHeight="false" outlineLevel="0" collapsed="false">
      <c r="A471" s="3" t="n">
        <v>9</v>
      </c>
      <c r="B471" s="3" t="s">
        <v>94</v>
      </c>
      <c r="C471" s="1" t="n">
        <v>1</v>
      </c>
      <c r="D471" s="1" t="s">
        <v>77</v>
      </c>
      <c r="E471" s="1" t="n">
        <v>46</v>
      </c>
      <c r="F471" s="1" t="n">
        <v>4</v>
      </c>
      <c r="G471" s="5" t="s">
        <v>78</v>
      </c>
      <c r="H471" s="5" t="n">
        <v>25725</v>
      </c>
      <c r="I471" s="5" t="n">
        <v>272286</v>
      </c>
      <c r="J471" s="5" t="n">
        <v>63579</v>
      </c>
      <c r="K471" s="5" t="n">
        <v>47910050</v>
      </c>
      <c r="L471" s="5" t="n">
        <v>543</v>
      </c>
      <c r="M471" s="6" t="n">
        <f aca="false">H471 / (H471 + J471)</f>
        <v>0.288061005106154</v>
      </c>
      <c r="N471" s="6" t="n">
        <f aca="false">K471 / (K471+ I471)</f>
        <v>0.994348841866032</v>
      </c>
      <c r="O471" s="6" t="n">
        <f aca="false">I471 / (I471 + K471)</f>
        <v>0.00565115813396843</v>
      </c>
      <c r="P471" s="6" t="n">
        <f aca="false">J471 / (H471 + J471)</f>
        <v>0.711938994893846</v>
      </c>
      <c r="Q471" s="6" t="n">
        <f aca="false">100 * (J471 + I471) / (H471 + I471 + J471 + K471)</f>
        <v>0.695781208179378</v>
      </c>
      <c r="R471" s="1" t="n">
        <f aca="false">(2 * S471 * M471) / (S471 + M471)</f>
        <v>0.132837612795786</v>
      </c>
      <c r="S471" s="6" t="n">
        <f aca="false">H471 / (H471 + I471)</f>
        <v>0.0863223169614544</v>
      </c>
      <c r="T471" s="3" t="n">
        <f aca="false">AVERAGE(M471:S471)</f>
        <v>0.416420162562374</v>
      </c>
      <c r="V471" s="1" t="n">
        <f aca="false">I471+J471</f>
        <v>335865</v>
      </c>
    </row>
    <row r="472" customFormat="false" ht="12.8" hidden="false" customHeight="false" outlineLevel="0" collapsed="false">
      <c r="A472" s="3" t="n">
        <v>9</v>
      </c>
      <c r="B472" s="3" t="s">
        <v>94</v>
      </c>
      <c r="C472" s="1" t="n">
        <v>1</v>
      </c>
      <c r="D472" s="1" t="s">
        <v>77</v>
      </c>
      <c r="E472" s="1" t="n">
        <v>47</v>
      </c>
      <c r="F472" s="1" t="n">
        <v>3</v>
      </c>
      <c r="G472" s="5" t="s">
        <v>80</v>
      </c>
      <c r="H472" s="5" t="n">
        <v>816764</v>
      </c>
      <c r="I472" s="5" t="n">
        <v>3725724</v>
      </c>
      <c r="J472" s="5" t="n">
        <v>1266927</v>
      </c>
      <c r="K472" s="5" t="n">
        <v>365800890</v>
      </c>
      <c r="L472" s="5" t="n">
        <v>30419</v>
      </c>
      <c r="M472" s="6" t="n">
        <f aca="false">H472 / (H472 + J472)</f>
        <v>0.391979424972321</v>
      </c>
      <c r="N472" s="6" t="n">
        <f aca="false">K472 / (K472+ I472)</f>
        <v>0.989917576004417</v>
      </c>
      <c r="O472" s="6" t="n">
        <f aca="false">I472 / (I472 + K472)</f>
        <v>0.0100824239955826</v>
      </c>
      <c r="P472" s="6" t="n">
        <f aca="false">J472 / (H472 + J472)</f>
        <v>0.608020575027679</v>
      </c>
      <c r="Q472" s="6" t="n">
        <f aca="false">100 * (J472 + I472) / (H472 + I472 + J472 + K472)</f>
        <v>1.34351790917101</v>
      </c>
      <c r="R472" s="1" t="n">
        <f aca="false">(2 * S472 * M472) / (S472 + M472)</f>
        <v>0.246526391756093</v>
      </c>
      <c r="S472" s="6" t="n">
        <f aca="false">H472 / (H472 + I472)</f>
        <v>0.17980542821467</v>
      </c>
      <c r="T472" s="3" t="n">
        <f aca="false">AVERAGE(M472:S472)</f>
        <v>0.538549961305967</v>
      </c>
      <c r="V472" s="1" t="n">
        <f aca="false">I472+J472</f>
        <v>4992651</v>
      </c>
    </row>
    <row r="473" customFormat="false" ht="12.8" hidden="false" customHeight="false" outlineLevel="0" collapsed="false">
      <c r="A473" s="3" t="n">
        <v>9</v>
      </c>
      <c r="B473" s="3" t="s">
        <v>94</v>
      </c>
      <c r="C473" s="1" t="n">
        <v>1</v>
      </c>
      <c r="D473" s="1" t="s">
        <v>77</v>
      </c>
      <c r="E473" s="1" t="n">
        <v>48</v>
      </c>
      <c r="F473" s="1" t="n">
        <v>1</v>
      </c>
      <c r="G473" s="5" t="s">
        <v>79</v>
      </c>
      <c r="H473" s="5" t="n">
        <v>1344052</v>
      </c>
      <c r="I473" s="5" t="n">
        <v>433116</v>
      </c>
      <c r="J473" s="5" t="n">
        <v>264472</v>
      </c>
      <c r="K473" s="5" t="n">
        <v>135581027</v>
      </c>
      <c r="L473" s="5" t="n">
        <v>190040</v>
      </c>
      <c r="M473" s="6" t="n">
        <f aca="false">H473 / (H473 + J473)</f>
        <v>0.835580942528678</v>
      </c>
      <c r="N473" s="6" t="n">
        <f aca="false">K473 / (K473+ I473)</f>
        <v>0.996815654677911</v>
      </c>
      <c r="O473" s="6" t="n">
        <f aca="false">I473 / (I473 + K473)</f>
        <v>0.00318434532208904</v>
      </c>
      <c r="P473" s="6" t="n">
        <f aca="false">J473 / (H473 + J473)</f>
        <v>0.164419057471322</v>
      </c>
      <c r="Q473" s="6" t="n">
        <f aca="false">100 * (J473 + I473) / (H473 + I473 + J473 + K473)</f>
        <v>0.506884523608309</v>
      </c>
      <c r="R473" s="1" t="n">
        <f aca="false">(2 * S473 * M473) / (S473 + M473)</f>
        <v>0.793959993998273</v>
      </c>
      <c r="S473" s="6" t="n">
        <f aca="false">H473 / (H473 + I473)</f>
        <v>0.756288657009354</v>
      </c>
      <c r="T473" s="3" t="n">
        <f aca="false">AVERAGE(M473:S473)</f>
        <v>0.579590453516562</v>
      </c>
      <c r="V473" s="1" t="n">
        <f aca="false">I473+J473</f>
        <v>697588</v>
      </c>
    </row>
    <row r="474" customFormat="false" ht="12.8" hidden="false" customHeight="false" outlineLevel="0" collapsed="false">
      <c r="A474" s="3" t="n">
        <v>9</v>
      </c>
      <c r="B474" s="3" t="s">
        <v>94</v>
      </c>
      <c r="C474" s="1" t="n">
        <v>1</v>
      </c>
      <c r="D474" s="1" t="s">
        <v>77</v>
      </c>
      <c r="E474" s="1" t="n">
        <v>49</v>
      </c>
      <c r="F474" s="1" t="n">
        <v>2</v>
      </c>
      <c r="G474" s="5" t="s">
        <v>81</v>
      </c>
      <c r="H474" s="5" t="n">
        <v>2985046</v>
      </c>
      <c r="I474" s="5" t="n">
        <v>2270442</v>
      </c>
      <c r="J474" s="5" t="n">
        <v>1019462</v>
      </c>
      <c r="K474" s="5" t="n">
        <v>420751599</v>
      </c>
      <c r="L474" s="5" t="n">
        <v>0</v>
      </c>
      <c r="M474" s="6" t="n">
        <f aca="false">H474 / (H474 + J474)</f>
        <v>0.74542141007085</v>
      </c>
      <c r="N474" s="6" t="n">
        <f aca="false">K474 / (K474+ I474)</f>
        <v>0.99463280448784</v>
      </c>
      <c r="O474" s="6" t="n">
        <f aca="false">I474 / (I474 + K474)</f>
        <v>0.00536719551216009</v>
      </c>
      <c r="P474" s="6" t="n">
        <f aca="false">J474 / (H474 + J474)</f>
        <v>0.25457858992915</v>
      </c>
      <c r="Q474" s="6" t="n">
        <f aca="false">100 * (J474 + I474) / (H474 + I474 + J474 + K474)</f>
        <v>0.770421419395167</v>
      </c>
      <c r="R474" s="1" t="n">
        <f aca="false">(2 * S474 * M474) / (S474 + M474)</f>
        <v>0.644718637027489</v>
      </c>
      <c r="S474" s="6" t="n">
        <f aca="false">H474 / (H474 + I474)</f>
        <v>0.567986455301582</v>
      </c>
      <c r="T474" s="3" t="n">
        <f aca="false">AVERAGE(M474:S474)</f>
        <v>0.569018073103462</v>
      </c>
      <c r="V474" s="1" t="n">
        <f aca="false">I474+J474</f>
        <v>3289904</v>
      </c>
    </row>
    <row r="475" customFormat="false" ht="12.8" hidden="false" customHeight="false" outlineLevel="0" collapsed="false">
      <c r="A475" s="3" t="n">
        <v>9</v>
      </c>
      <c r="B475" s="3" t="s">
        <v>94</v>
      </c>
      <c r="C475" s="1" t="n">
        <v>11</v>
      </c>
      <c r="D475" s="1" t="s">
        <v>82</v>
      </c>
      <c r="E475" s="1" t="n">
        <v>50</v>
      </c>
      <c r="F475" s="1" t="n">
        <v>3</v>
      </c>
      <c r="G475" s="5" t="s">
        <v>83</v>
      </c>
      <c r="H475" s="5" t="n">
        <v>486145</v>
      </c>
      <c r="I475" s="5" t="n">
        <v>16300</v>
      </c>
      <c r="J475" s="5" t="n">
        <v>191230</v>
      </c>
      <c r="K475" s="5" t="n">
        <v>811567450</v>
      </c>
      <c r="L475" s="5" t="n">
        <v>0</v>
      </c>
      <c r="M475" s="6" t="n">
        <f aca="false">H475 / (H475 + J475)</f>
        <v>0.717689610629267</v>
      </c>
      <c r="N475" s="6" t="n">
        <f aca="false">K475 / (K475+ I475)</f>
        <v>0.999979915812755</v>
      </c>
      <c r="O475" s="6" t="n">
        <f aca="false">I475 / (I475 + K475)</f>
        <v>2.00841872450009E-005</v>
      </c>
      <c r="P475" s="6" t="n">
        <f aca="false">J475 / (H475 + J475)</f>
        <v>0.282310389370733</v>
      </c>
      <c r="Q475" s="6" t="n">
        <f aca="false">100 * (J475 + I475) / (H475 + I475 + J475 + K475)</f>
        <v>0.0255496654477955</v>
      </c>
      <c r="R475" s="1" t="n">
        <f aca="false">(2 * S475 * M475) / (S475 + M475)</f>
        <v>0.824100286484379</v>
      </c>
      <c r="S475" s="6" t="n">
        <f aca="false">H475 / (H475 + I475)</f>
        <v>0.967558638258914</v>
      </c>
      <c r="T475" s="3" t="n">
        <f aca="false">AVERAGE(M475:S475)</f>
        <v>0.545315512884441</v>
      </c>
      <c r="V475" s="1" t="n">
        <f aca="false">I475+J475</f>
        <v>207530</v>
      </c>
    </row>
    <row r="476" customFormat="false" ht="12.8" hidden="false" customHeight="false" outlineLevel="0" collapsed="false">
      <c r="A476" s="3" t="n">
        <v>9</v>
      </c>
      <c r="B476" s="3" t="s">
        <v>94</v>
      </c>
      <c r="C476" s="1" t="n">
        <v>11</v>
      </c>
      <c r="D476" s="1" t="s">
        <v>82</v>
      </c>
      <c r="E476" s="1" t="n">
        <v>51</v>
      </c>
      <c r="F476" s="1" t="n">
        <v>2</v>
      </c>
      <c r="G476" s="5" t="s">
        <v>84</v>
      </c>
      <c r="H476" s="5" t="n">
        <v>1391875</v>
      </c>
      <c r="I476" s="5" t="n">
        <v>998520</v>
      </c>
      <c r="J476" s="5" t="n">
        <v>1084030</v>
      </c>
      <c r="K476" s="5" t="n">
        <v>962697338</v>
      </c>
      <c r="L476" s="5" t="n">
        <v>0</v>
      </c>
      <c r="M476" s="6" t="n">
        <f aca="false">H476 / (H476 + J476)</f>
        <v>0.562168176888855</v>
      </c>
      <c r="N476" s="6" t="n">
        <f aca="false">K476 / (K476+ I476)</f>
        <v>0.998963863970452</v>
      </c>
      <c r="O476" s="6" t="n">
        <f aca="false">I476 / (I476 + K476)</f>
        <v>0.00103613602954803</v>
      </c>
      <c r="P476" s="6" t="n">
        <f aca="false">J476 / (H476 + J476)</f>
        <v>0.437831823111145</v>
      </c>
      <c r="Q476" s="6" t="n">
        <f aca="false">100 * (J476 + I476) / (H476 + I476 + J476 + K476)</f>
        <v>0.215546560120284</v>
      </c>
      <c r="R476" s="1" t="n">
        <f aca="false">(2 * S476 * M476) / (S476 + M476)</f>
        <v>0.572046524053182</v>
      </c>
      <c r="S476" s="6" t="n">
        <f aca="false">H476 / (H476 + I476)</f>
        <v>0.582278242717208</v>
      </c>
      <c r="T476" s="3" t="n">
        <f aca="false">AVERAGE(M476:S476)</f>
        <v>0.481410189555811</v>
      </c>
      <c r="V476" s="1" t="n">
        <f aca="false">I476+J476</f>
        <v>2082550</v>
      </c>
    </row>
    <row r="477" customFormat="false" ht="12.8" hidden="false" customHeight="false" outlineLevel="0" collapsed="false">
      <c r="A477" s="3" t="n">
        <v>9</v>
      </c>
      <c r="B477" s="3" t="s">
        <v>94</v>
      </c>
      <c r="C477" s="1" t="n">
        <v>11</v>
      </c>
      <c r="D477" s="1" t="s">
        <v>82</v>
      </c>
      <c r="E477" s="1" t="n">
        <v>52</v>
      </c>
      <c r="F477" s="1" t="n">
        <v>1</v>
      </c>
      <c r="G477" s="5" t="s">
        <v>85</v>
      </c>
      <c r="H477" s="5" t="n">
        <v>1757780</v>
      </c>
      <c r="I477" s="5" t="n">
        <v>153781</v>
      </c>
      <c r="J477" s="5" t="n">
        <v>262683</v>
      </c>
      <c r="K477" s="5" t="n">
        <v>1379306991</v>
      </c>
      <c r="L477" s="5" t="n">
        <v>0</v>
      </c>
      <c r="M477" s="6" t="n">
        <f aca="false">H477 / (H477 + J477)</f>
        <v>0.869988710508433</v>
      </c>
      <c r="N477" s="6" t="n">
        <f aca="false">K477 / (K477+ I477)</f>
        <v>0.999888520932874</v>
      </c>
      <c r="O477" s="6" t="n">
        <f aca="false">I477 / (I477 + K477)</f>
        <v>0.000111479067126383</v>
      </c>
      <c r="P477" s="6" t="n">
        <f aca="false">J477 / (H477 + J477)</f>
        <v>0.130011289491567</v>
      </c>
      <c r="Q477" s="6" t="n">
        <f aca="false">100 * (J477 + I477) / (H477 + I477 + J477 + K477)</f>
        <v>0.0301461930461907</v>
      </c>
      <c r="R477" s="1" t="n">
        <f aca="false">(2 * S477 * M477) / (S477 + M477)</f>
        <v>0.894084064593705</v>
      </c>
      <c r="S477" s="6" t="n">
        <f aca="false">H477 / (H477 + I477)</f>
        <v>0.919552135662948</v>
      </c>
      <c r="T477" s="3" t="n">
        <f aca="false">AVERAGE(M477:S477)</f>
        <v>0.549111770471835</v>
      </c>
      <c r="V477" s="1" t="n">
        <f aca="false">I477+J477</f>
        <v>416464</v>
      </c>
    </row>
    <row r="478" customFormat="false" ht="12.8" hidden="false" customHeight="false" outlineLevel="0" collapsed="false">
      <c r="A478" s="3" t="n">
        <v>9</v>
      </c>
      <c r="B478" s="3" t="s">
        <v>94</v>
      </c>
      <c r="C478" s="1" t="n">
        <v>11</v>
      </c>
      <c r="D478" s="1" t="s">
        <v>82</v>
      </c>
      <c r="E478" s="1" t="n">
        <v>53</v>
      </c>
      <c r="F478" s="1" t="n">
        <v>4</v>
      </c>
      <c r="G478" s="5" t="s">
        <v>86</v>
      </c>
      <c r="H478" s="5" t="n">
        <v>4307115</v>
      </c>
      <c r="I478" s="5" t="n">
        <v>567694</v>
      </c>
      <c r="J478" s="5" t="n">
        <v>1533725</v>
      </c>
      <c r="K478" s="5" t="n">
        <v>478048321</v>
      </c>
      <c r="L478" s="5" t="n">
        <v>0</v>
      </c>
      <c r="M478" s="6" t="n">
        <f aca="false">H478 / (H478 + J478)</f>
        <v>0.737413625437437</v>
      </c>
      <c r="N478" s="6" t="n">
        <f aca="false">K478 / (K478+ I478)</f>
        <v>0.998813884236615</v>
      </c>
      <c r="O478" s="6" t="n">
        <f aca="false">I478 / (I478 + K478)</f>
        <v>0.00118611576338498</v>
      </c>
      <c r="P478" s="6" t="n">
        <f aca="false">J478 / (H478 + J478)</f>
        <v>0.262586374562563</v>
      </c>
      <c r="Q478" s="6" t="n">
        <f aca="false">100 * (J478 + I478) / (H478 + I478 + J478 + K478)</f>
        <v>0.433768039054788</v>
      </c>
      <c r="R478" s="1" t="n">
        <f aca="false">(2 * S478 * M478) / (S478 + M478)</f>
        <v>0.803892512716682</v>
      </c>
      <c r="S478" s="6" t="n">
        <f aca="false">H478 / (H478 + I478)</f>
        <v>0.883545386085896</v>
      </c>
      <c r="T478" s="3" t="n">
        <f aca="false">AVERAGE(M478:S478)</f>
        <v>0.588743705408195</v>
      </c>
      <c r="V478" s="1" t="n">
        <f aca="false">I478+J478</f>
        <v>2101419</v>
      </c>
    </row>
    <row r="479" customFormat="false" ht="12.8" hidden="false" customHeight="false" outlineLevel="0" collapsed="false">
      <c r="A479" s="1" t="n">
        <v>10</v>
      </c>
      <c r="B479" s="1" t="s">
        <v>95</v>
      </c>
      <c r="C479" s="1" t="n">
        <v>3</v>
      </c>
      <c r="D479" s="1" t="s">
        <v>23</v>
      </c>
      <c r="E479" s="1" t="n">
        <v>1</v>
      </c>
      <c r="F479" s="1" t="n">
        <v>4</v>
      </c>
      <c r="G479" s="1" t="s">
        <v>24</v>
      </c>
      <c r="H479" s="1" t="n">
        <v>667318</v>
      </c>
      <c r="I479" s="1" t="n">
        <v>27842</v>
      </c>
      <c r="J479" s="1" t="n">
        <v>3544</v>
      </c>
      <c r="K479" s="1" t="n">
        <v>67541265</v>
      </c>
      <c r="L479" s="1" t="n">
        <v>9489</v>
      </c>
      <c r="M479" s="6" t="n">
        <f aca="false">H479 / (H479 + J479)</f>
        <v>0.99471724438111</v>
      </c>
      <c r="N479" s="6" t="n">
        <f aca="false">K479 / (K479+ I479)</f>
        <v>0.999587947788033</v>
      </c>
      <c r="O479" s="6" t="n">
        <f aca="false">I479 / (I479 + K479)</f>
        <v>0.000412052211967223</v>
      </c>
      <c r="P479" s="6" t="n">
        <f aca="false">J479 / (H479 + J479)</f>
        <v>0.00528275561889032</v>
      </c>
      <c r="Q479" s="6" t="n">
        <f aca="false">100 * (J479 + I479) / (H479 + I479 + J479 + K479)</f>
        <v>0.045993573062731</v>
      </c>
      <c r="R479" s="1" t="n">
        <f aca="false">(2 * S479 * M479) / (S479 + M479)</f>
        <v>0.977023796102845</v>
      </c>
      <c r="S479" s="6" t="n">
        <f aca="false">H479 / (H479 + I479)</f>
        <v>0.959948788768053</v>
      </c>
      <c r="T479" s="3" t="n">
        <f aca="false">AVERAGE(M479:S479)</f>
        <v>0.56899516541909</v>
      </c>
      <c r="V479" s="1" t="n">
        <f aca="false">I479+J479</f>
        <v>31386</v>
      </c>
    </row>
    <row r="480" customFormat="false" ht="12.8" hidden="false" customHeight="false" outlineLevel="0" collapsed="false">
      <c r="A480" s="1" t="n">
        <v>10</v>
      </c>
      <c r="B480" s="1" t="s">
        <v>95</v>
      </c>
      <c r="C480" s="1" t="n">
        <v>3</v>
      </c>
      <c r="D480" s="1" t="s">
        <v>23</v>
      </c>
      <c r="E480" s="1" t="n">
        <v>2</v>
      </c>
      <c r="F480" s="1" t="n">
        <v>1</v>
      </c>
      <c r="G480" s="1" t="s">
        <v>25</v>
      </c>
      <c r="H480" s="1" t="n">
        <v>4749497</v>
      </c>
      <c r="I480" s="1" t="n">
        <v>137248</v>
      </c>
      <c r="J480" s="1" t="n">
        <v>78693</v>
      </c>
      <c r="K480" s="1" t="n">
        <v>366576056</v>
      </c>
      <c r="L480" s="1" t="n">
        <v>0</v>
      </c>
      <c r="M480" s="6" t="n">
        <f aca="false">H480 / (H480 + J480)</f>
        <v>0.983701345638842</v>
      </c>
      <c r="N480" s="6" t="n">
        <f aca="false">K480 / (K480+ I480)</f>
        <v>0.999625734876529</v>
      </c>
      <c r="O480" s="6" t="n">
        <f aca="false">I480 / (I480 + K480)</f>
        <v>0.00037426512347095</v>
      </c>
      <c r="P480" s="6" t="n">
        <f aca="false">J480 / (H480 + J480)</f>
        <v>0.0162986543611581</v>
      </c>
      <c r="Q480" s="6" t="n">
        <f aca="false">100 * (J480 + I480) / (H480 + I480 + J480 + K480)</f>
        <v>0.0581202916732633</v>
      </c>
      <c r="R480" s="1" t="n">
        <f aca="false">(2 * S480 * M480) / (S480 + M480)</f>
        <v>0.977772265074342</v>
      </c>
      <c r="S480" s="6" t="n">
        <f aca="false">H480 / (H480 + I480)</f>
        <v>0.971914229205739</v>
      </c>
      <c r="T480" s="3" t="n">
        <f aca="false">AVERAGE(M480:S480)</f>
        <v>0.572543826564763</v>
      </c>
      <c r="V480" s="1" t="n">
        <f aca="false">I480+J480</f>
        <v>215941</v>
      </c>
    </row>
    <row r="481" customFormat="false" ht="12.8" hidden="false" customHeight="false" outlineLevel="0" collapsed="false">
      <c r="A481" s="1" t="n">
        <v>10</v>
      </c>
      <c r="B481" s="1" t="s">
        <v>95</v>
      </c>
      <c r="C481" s="1" t="n">
        <v>3</v>
      </c>
      <c r="D481" s="1" t="s">
        <v>23</v>
      </c>
      <c r="E481" s="1" t="n">
        <v>3</v>
      </c>
      <c r="F481" s="1" t="n">
        <v>2</v>
      </c>
      <c r="G481" s="1" t="s">
        <v>26</v>
      </c>
      <c r="H481" s="1" t="n">
        <v>5429041</v>
      </c>
      <c r="I481" s="1" t="n">
        <v>141310</v>
      </c>
      <c r="J481" s="1" t="n">
        <v>28948</v>
      </c>
      <c r="K481" s="1" t="n">
        <v>86513159</v>
      </c>
      <c r="L481" s="1" t="n">
        <v>90168</v>
      </c>
      <c r="M481" s="6" t="n">
        <f aca="false">H481 / (H481 + J481)</f>
        <v>0.994696215034512</v>
      </c>
      <c r="N481" s="6" t="n">
        <f aca="false">K481 / (K481+ I481)</f>
        <v>0.998369270487365</v>
      </c>
      <c r="O481" s="6" t="n">
        <f aca="false">I481 / (I481 + K481)</f>
        <v>0.00163072951263483</v>
      </c>
      <c r="P481" s="6" t="n">
        <f aca="false">J481 / (H481 + J481)</f>
        <v>0.0053037849654882</v>
      </c>
      <c r="Q481" s="6" t="n">
        <f aca="false">100 * (J481 + I481) / (H481 + I481 + J481 + K481)</f>
        <v>0.18483710422753</v>
      </c>
      <c r="R481" s="1" t="n">
        <f aca="false">(2 * S481 * M481) / (S481 + M481)</f>
        <v>0.984561774482832</v>
      </c>
      <c r="S481" s="6" t="n">
        <f aca="false">H481 / (H481 + I481)</f>
        <v>0.9746317601889</v>
      </c>
      <c r="T481" s="3" t="n">
        <f aca="false">AVERAGE(M481:S481)</f>
        <v>0.592004376985609</v>
      </c>
      <c r="V481" s="1" t="n">
        <f aca="false">I481+J481</f>
        <v>170258</v>
      </c>
    </row>
    <row r="482" customFormat="false" ht="12.8" hidden="false" customHeight="false" outlineLevel="0" collapsed="false">
      <c r="A482" s="1" t="n">
        <v>10</v>
      </c>
      <c r="B482" s="1" t="s">
        <v>95</v>
      </c>
      <c r="C482" s="1" t="n">
        <v>3</v>
      </c>
      <c r="D482" s="1" t="s">
        <v>23</v>
      </c>
      <c r="E482" s="1" t="n">
        <v>4</v>
      </c>
      <c r="F482" s="1" t="n">
        <v>3</v>
      </c>
      <c r="G482" s="1" t="s">
        <v>27</v>
      </c>
      <c r="H482" s="1" t="n">
        <v>8545946</v>
      </c>
      <c r="I482" s="1" t="n">
        <v>143896</v>
      </c>
      <c r="J482" s="1" t="n">
        <v>96148</v>
      </c>
      <c r="K482" s="1" t="n">
        <v>116394790</v>
      </c>
      <c r="L482" s="1" t="n">
        <v>0</v>
      </c>
      <c r="M482" s="6" t="n">
        <f aca="false">H482 / (H482 + J482)</f>
        <v>0.988874455658548</v>
      </c>
      <c r="N482" s="6" t="n">
        <f aca="false">K482 / (K482+ I482)</f>
        <v>0.9987652512231</v>
      </c>
      <c r="O482" s="6" t="n">
        <f aca="false">I482 / (I482 + K482)</f>
        <v>0.00123474877689972</v>
      </c>
      <c r="P482" s="6" t="n">
        <f aca="false">J482 / (H482 + J482)</f>
        <v>0.0111255443414524</v>
      </c>
      <c r="Q482" s="6" t="n">
        <f aca="false">100 * (J482 + I482) / (H482 + I482 + J482 + K482)</f>
        <v>0.191757872095061</v>
      </c>
      <c r="R482" s="1" t="n">
        <f aca="false">(2 * S482 * M482) / (S482 + M482)</f>
        <v>0.986150191184643</v>
      </c>
      <c r="S482" s="6" t="n">
        <f aca="false">H482 / (H482 + I482)</f>
        <v>0.983440895703282</v>
      </c>
      <c r="T482" s="3" t="n">
        <f aca="false">AVERAGE(M482:S482)</f>
        <v>0.594478422711855</v>
      </c>
      <c r="V482" s="1" t="n">
        <f aca="false">I482+J482</f>
        <v>240044</v>
      </c>
    </row>
    <row r="483" customFormat="false" ht="12.8" hidden="false" customHeight="false" outlineLevel="0" collapsed="false">
      <c r="A483" s="1" t="n">
        <v>10</v>
      </c>
      <c r="B483" s="1" t="s">
        <v>95</v>
      </c>
      <c r="C483" s="1" t="n">
        <v>5</v>
      </c>
      <c r="D483" s="1" t="s">
        <v>28</v>
      </c>
      <c r="E483" s="1" t="n">
        <v>5</v>
      </c>
      <c r="F483" s="1" t="n">
        <v>4</v>
      </c>
      <c r="G483" s="5" t="s">
        <v>29</v>
      </c>
      <c r="H483" s="5" t="n">
        <v>77020</v>
      </c>
      <c r="I483" s="5" t="n">
        <v>7940</v>
      </c>
      <c r="J483" s="5" t="n">
        <v>483</v>
      </c>
      <c r="K483" s="5" t="n">
        <v>93275115</v>
      </c>
      <c r="L483" s="5" t="n">
        <v>0</v>
      </c>
      <c r="M483" s="6" t="n">
        <f aca="false">H483 / (H483 + J483)</f>
        <v>0.993767983174845</v>
      </c>
      <c r="N483" s="6" t="n">
        <f aca="false">K483 / (K483+ I483)</f>
        <v>0.999914882719053</v>
      </c>
      <c r="O483" s="6" t="n">
        <f aca="false">I483 / (I483 + K483)</f>
        <v>8.51172809466843E-005</v>
      </c>
      <c r="P483" s="6" t="n">
        <f aca="false">J483 / (H483 + J483)</f>
        <v>0.00623201682515515</v>
      </c>
      <c r="Q483" s="6" t="n">
        <f aca="false">100 * (J483 + I483) / (H483 + I483 + J483 + K483)</f>
        <v>0.00902201120091849</v>
      </c>
      <c r="R483" s="1" t="n">
        <f aca="false">(2 * S483 * M483) / (S483 + M483)</f>
        <v>0.948154348990232</v>
      </c>
      <c r="S483" s="6" t="n">
        <f aca="false">H483 / (H483 + I483)</f>
        <v>0.906544256120527</v>
      </c>
      <c r="T483" s="3" t="n">
        <f aca="false">AVERAGE(M483:S483)</f>
        <v>0.551960088044525</v>
      </c>
      <c r="V483" s="1" t="n">
        <f aca="false">I483+J483</f>
        <v>8423</v>
      </c>
    </row>
    <row r="484" customFormat="false" ht="12.8" hidden="false" customHeight="false" outlineLevel="0" collapsed="false">
      <c r="A484" s="1" t="n">
        <v>10</v>
      </c>
      <c r="B484" s="1" t="s">
        <v>95</v>
      </c>
      <c r="C484" s="1" t="n">
        <v>5</v>
      </c>
      <c r="D484" s="1" t="s">
        <v>28</v>
      </c>
      <c r="E484" s="1" t="n">
        <v>6</v>
      </c>
      <c r="F484" s="1" t="n">
        <v>5</v>
      </c>
      <c r="G484" s="5" t="s">
        <v>30</v>
      </c>
      <c r="H484" s="5" t="n">
        <v>262808</v>
      </c>
      <c r="I484" s="5" t="n">
        <v>9182</v>
      </c>
      <c r="J484" s="5" t="n">
        <v>4421</v>
      </c>
      <c r="K484" s="5" t="n">
        <v>123953149</v>
      </c>
      <c r="L484" s="5" t="n">
        <v>0</v>
      </c>
      <c r="M484" s="6" t="n">
        <f aca="false">H484 / (H484 + J484)</f>
        <v>0.983456136871372</v>
      </c>
      <c r="N484" s="6" t="n">
        <f aca="false">K484 / (K484+ I484)</f>
        <v>0.999925929111481</v>
      </c>
      <c r="O484" s="6" t="n">
        <f aca="false">I484 / (I484 + K484)</f>
        <v>7.40708885185452E-005</v>
      </c>
      <c r="P484" s="6" t="n">
        <f aca="false">J484 / (H484 + J484)</f>
        <v>0.0165438631286275</v>
      </c>
      <c r="Q484" s="6" t="n">
        <f aca="false">100 * (J484 + I484) / (H484 + I484 + J484 + K484)</f>
        <v>0.0109498898651818</v>
      </c>
      <c r="R484" s="1" t="n">
        <f aca="false">(2 * S484 * M484) / (S484 + M484)</f>
        <v>0.974772773214594</v>
      </c>
      <c r="S484" s="6" t="n">
        <f aca="false">H484 / (H484 + I484)</f>
        <v>0.966241405934042</v>
      </c>
      <c r="T484" s="3" t="n">
        <f aca="false">AVERAGE(M484:S484)</f>
        <v>0.564566295573402</v>
      </c>
      <c r="V484" s="1" t="n">
        <f aca="false">I484+J484</f>
        <v>13603</v>
      </c>
    </row>
    <row r="485" customFormat="false" ht="12.8" hidden="false" customHeight="false" outlineLevel="0" collapsed="false">
      <c r="A485" s="1" t="n">
        <v>10</v>
      </c>
      <c r="B485" s="1" t="s">
        <v>95</v>
      </c>
      <c r="C485" s="1" t="n">
        <v>5</v>
      </c>
      <c r="D485" s="1" t="s">
        <v>28</v>
      </c>
      <c r="E485" s="1" t="n">
        <v>7</v>
      </c>
      <c r="F485" s="1" t="n">
        <v>2</v>
      </c>
      <c r="G485" s="5" t="s">
        <v>31</v>
      </c>
      <c r="H485" s="5" t="n">
        <v>1037389</v>
      </c>
      <c r="I485" s="5" t="n">
        <v>13226</v>
      </c>
      <c r="J485" s="5" t="n">
        <v>5980</v>
      </c>
      <c r="K485" s="5" t="n">
        <v>28406495</v>
      </c>
      <c r="L485" s="5" t="n">
        <v>0</v>
      </c>
      <c r="M485" s="6" t="n">
        <f aca="false">H485 / (H485 + J485)</f>
        <v>0.994268566537821</v>
      </c>
      <c r="N485" s="6" t="n">
        <f aca="false">K485 / (K485+ I485)</f>
        <v>0.999534618935914</v>
      </c>
      <c r="O485" s="6" t="n">
        <f aca="false">I485 / (I485 + K485)</f>
        <v>0.000465381064085745</v>
      </c>
      <c r="P485" s="6" t="n">
        <f aca="false">J485 / (H485 + J485)</f>
        <v>0.00573143346217877</v>
      </c>
      <c r="Q485" s="6" t="n">
        <f aca="false">100 * (J485 + I485) / (H485 + I485 + J485 + K485)</f>
        <v>0.0651866453925912</v>
      </c>
      <c r="R485" s="1" t="n">
        <f aca="false">(2 * S485 * M485) / (S485 + M485)</f>
        <v>0.990828010147165</v>
      </c>
      <c r="S485" s="6" t="n">
        <f aca="false">H485 / (H485 + I485)</f>
        <v>0.987411182973782</v>
      </c>
      <c r="T485" s="3" t="n">
        <f aca="false">AVERAGE(M485:S485)</f>
        <v>0.577632262644791</v>
      </c>
      <c r="V485" s="1" t="n">
        <f aca="false">I485+J485</f>
        <v>19206</v>
      </c>
    </row>
    <row r="486" customFormat="false" ht="12.8" hidden="false" customHeight="false" outlineLevel="0" collapsed="false">
      <c r="A486" s="1" t="n">
        <v>10</v>
      </c>
      <c r="B486" s="1" t="s">
        <v>95</v>
      </c>
      <c r="C486" s="1" t="n">
        <v>5</v>
      </c>
      <c r="D486" s="1" t="s">
        <v>28</v>
      </c>
      <c r="E486" s="1" t="n">
        <v>8</v>
      </c>
      <c r="F486" s="1" t="n">
        <v>1</v>
      </c>
      <c r="G486" s="5" t="s">
        <v>32</v>
      </c>
      <c r="H486" s="5" t="n">
        <v>1548775</v>
      </c>
      <c r="I486" s="5" t="n">
        <v>43335</v>
      </c>
      <c r="J486" s="5" t="n">
        <v>2076</v>
      </c>
      <c r="K486" s="5" t="n">
        <v>245676284</v>
      </c>
      <c r="L486" s="5" t="n">
        <v>393</v>
      </c>
      <c r="M486" s="6" t="n">
        <f aca="false">H486 / (H486 + J486)</f>
        <v>0.998661380106793</v>
      </c>
      <c r="N486" s="6" t="n">
        <f aca="false">K486 / (K486+ I486)</f>
        <v>0.999823640455832</v>
      </c>
      <c r="O486" s="6" t="n">
        <f aca="false">I486 / (I486 + K486)</f>
        <v>0.000176359544168103</v>
      </c>
      <c r="P486" s="6" t="n">
        <f aca="false">J486 / (H486 + J486)</f>
        <v>0.00133861989320702</v>
      </c>
      <c r="Q486" s="6" t="n">
        <f aca="false">100 * (J486 + I486) / (H486 + I486 + J486 + K486)</f>
        <v>0.0183649102943833</v>
      </c>
      <c r="R486" s="1" t="n">
        <f aca="false">(2 * S486 * M486) / (S486 + M486)</f>
        <v>0.985551522911038</v>
      </c>
      <c r="S486" s="6" t="n">
        <f aca="false">H486 / (H486 + I486)</f>
        <v>0.972781403294998</v>
      </c>
      <c r="T486" s="3" t="n">
        <f aca="false">AVERAGE(M486:S486)</f>
        <v>0.568099690928631</v>
      </c>
      <c r="V486" s="1" t="n">
        <f aca="false">I486+J486</f>
        <v>45411</v>
      </c>
    </row>
    <row r="487" customFormat="false" ht="12.8" hidden="false" customHeight="false" outlineLevel="0" collapsed="false">
      <c r="A487" s="1" t="n">
        <v>10</v>
      </c>
      <c r="B487" s="1" t="s">
        <v>95</v>
      </c>
      <c r="C487" s="1" t="n">
        <v>5</v>
      </c>
      <c r="D487" s="1" t="s">
        <v>28</v>
      </c>
      <c r="E487" s="1" t="n">
        <v>9</v>
      </c>
      <c r="F487" s="1" t="n">
        <v>6</v>
      </c>
      <c r="G487" s="5" t="s">
        <v>33</v>
      </c>
      <c r="H487" s="5" t="n">
        <v>1969269</v>
      </c>
      <c r="I487" s="5" t="n">
        <v>12120</v>
      </c>
      <c r="J487" s="5" t="n">
        <v>8623</v>
      </c>
      <c r="K487" s="5" t="n">
        <v>145630641</v>
      </c>
      <c r="L487" s="5" t="n">
        <v>109</v>
      </c>
      <c r="M487" s="6" t="n">
        <f aca="false">H487 / (H487 + J487)</f>
        <v>0.995640307964237</v>
      </c>
      <c r="N487" s="6" t="n">
        <f aca="false">K487 / (K487+ I487)</f>
        <v>0.999916782681702</v>
      </c>
      <c r="O487" s="6" t="n">
        <f aca="false">I487 / (I487 + K487)</f>
        <v>8.32173182984357E-005</v>
      </c>
      <c r="P487" s="6" t="n">
        <f aca="false">J487 / (H487 + J487)</f>
        <v>0.00435969203576333</v>
      </c>
      <c r="Q487" s="6" t="n">
        <f aca="false">100 * (J487 + I487) / (H487 + I487 + J487 + K487)</f>
        <v>0.0140515568644721</v>
      </c>
      <c r="R487" s="1" t="n">
        <f aca="false">(2 * S487 * M487) / (S487 + M487)</f>
        <v>0.994760917449406</v>
      </c>
      <c r="S487" s="6" t="n">
        <f aca="false">H487 / (H487 + I487)</f>
        <v>0.993883078991556</v>
      </c>
      <c r="T487" s="3" t="n">
        <f aca="false">AVERAGE(M487:S487)</f>
        <v>0.571813650472205</v>
      </c>
      <c r="V487" s="1" t="n">
        <f aca="false">I487+J487</f>
        <v>20743</v>
      </c>
    </row>
    <row r="488" customFormat="false" ht="12.8" hidden="false" customHeight="false" outlineLevel="0" collapsed="false">
      <c r="A488" s="1" t="n">
        <v>10</v>
      </c>
      <c r="B488" s="1" t="s">
        <v>95</v>
      </c>
      <c r="C488" s="1" t="n">
        <v>5</v>
      </c>
      <c r="D488" s="1" t="s">
        <v>28</v>
      </c>
      <c r="E488" s="1" t="n">
        <v>10</v>
      </c>
      <c r="F488" s="1" t="n">
        <v>3</v>
      </c>
      <c r="G488" s="5" t="s">
        <v>34</v>
      </c>
      <c r="H488" s="5" t="n">
        <v>17624262</v>
      </c>
      <c r="I488" s="5" t="n">
        <v>605087</v>
      </c>
      <c r="J488" s="5" t="n">
        <v>713735</v>
      </c>
      <c r="K488" s="5" t="n">
        <v>1016184820</v>
      </c>
      <c r="L488" s="5" t="n">
        <v>213613</v>
      </c>
      <c r="M488" s="6" t="n">
        <f aca="false">H488 / (H488 + J488)</f>
        <v>0.961078900819975</v>
      </c>
      <c r="N488" s="6" t="n">
        <f aca="false">K488 / (K488+ I488)</f>
        <v>0.999404904596481</v>
      </c>
      <c r="O488" s="6" t="n">
        <f aca="false">I488 / (I488 + K488)</f>
        <v>0.000595095403518792</v>
      </c>
      <c r="P488" s="6" t="n">
        <f aca="false">J488 / (H488 + J488)</f>
        <v>0.0389210991800249</v>
      </c>
      <c r="Q488" s="6" t="n">
        <f aca="false">100 * (J488 + I488) / (H488 + I488 + J488 + K488)</f>
        <v>0.127406670702599</v>
      </c>
      <c r="R488" s="1" t="n">
        <f aca="false">(2 * S488 * M488) / (S488 + M488)</f>
        <v>0.963934434837026</v>
      </c>
      <c r="S488" s="6" t="n">
        <f aca="false">H488 / (H488 + I488)</f>
        <v>0.96680698800599</v>
      </c>
      <c r="T488" s="3" t="n">
        <f aca="false">AVERAGE(M488:S488)</f>
        <v>0.579735441935088</v>
      </c>
      <c r="V488" s="1" t="n">
        <f aca="false">I488+J488</f>
        <v>1318822</v>
      </c>
    </row>
    <row r="489" customFormat="false" ht="12.8" hidden="false" customHeight="false" outlineLevel="0" collapsed="false">
      <c r="A489" s="1" t="n">
        <v>10</v>
      </c>
      <c r="B489" s="1" t="s">
        <v>95</v>
      </c>
      <c r="C489" s="1" t="n">
        <v>4</v>
      </c>
      <c r="D489" s="1" t="s">
        <v>35</v>
      </c>
      <c r="E489" s="1" t="n">
        <v>11</v>
      </c>
      <c r="F489" s="1" t="n">
        <v>3</v>
      </c>
      <c r="G489" s="5" t="s">
        <v>36</v>
      </c>
      <c r="H489" s="5" t="n">
        <v>262532</v>
      </c>
      <c r="I489" s="5" t="n">
        <v>11767</v>
      </c>
      <c r="J489" s="5" t="n">
        <v>697</v>
      </c>
      <c r="K489" s="5" t="n">
        <v>9820825</v>
      </c>
      <c r="L489" s="5" t="n">
        <v>7420</v>
      </c>
      <c r="M489" s="6" t="n">
        <f aca="false">H489 / (H489 + J489)</f>
        <v>0.997352115458403</v>
      </c>
      <c r="N489" s="6" t="n">
        <f aca="false">K489 / (K489+ I489)</f>
        <v>0.998803265710608</v>
      </c>
      <c r="O489" s="6" t="n">
        <f aca="false">I489 / (I489 + K489)</f>
        <v>0.00119673428939185</v>
      </c>
      <c r="P489" s="6" t="n">
        <f aca="false">J489 / (H489 + J489)</f>
        <v>0.00264788454159686</v>
      </c>
      <c r="Q489" s="6" t="n">
        <f aca="false">100 * (J489 + I489) / (H489 + I489 + J489 + K489)</f>
        <v>0.123457022465038</v>
      </c>
      <c r="R489" s="1" t="n">
        <f aca="false">(2 * S489 * M489) / (S489 + M489)</f>
        <v>0.97681237070441</v>
      </c>
      <c r="S489" s="6" t="n">
        <f aca="false">H489 / (H489 + I489)</f>
        <v>0.957101557059996</v>
      </c>
      <c r="T489" s="3" t="n">
        <f aca="false">AVERAGE(M489:S489)</f>
        <v>0.579624421461349</v>
      </c>
      <c r="V489" s="1" t="n">
        <f aca="false">I489+J489</f>
        <v>12464</v>
      </c>
    </row>
    <row r="490" customFormat="false" ht="12.8" hidden="false" customHeight="false" outlineLevel="0" collapsed="false">
      <c r="A490" s="1" t="n">
        <v>10</v>
      </c>
      <c r="B490" s="1" t="s">
        <v>95</v>
      </c>
      <c r="C490" s="1" t="n">
        <v>4</v>
      </c>
      <c r="D490" s="1" t="s">
        <v>35</v>
      </c>
      <c r="E490" s="1" t="n">
        <v>12</v>
      </c>
      <c r="F490" s="1" t="n">
        <v>4</v>
      </c>
      <c r="G490" s="5" t="s">
        <v>37</v>
      </c>
      <c r="H490" s="5" t="n">
        <v>3111757</v>
      </c>
      <c r="I490" s="5" t="n">
        <v>107390</v>
      </c>
      <c r="J490" s="5" t="n">
        <v>48999</v>
      </c>
      <c r="K490" s="5" t="n">
        <v>47506316</v>
      </c>
      <c r="L490" s="5" t="n">
        <v>54732</v>
      </c>
      <c r="M490" s="6" t="n">
        <f aca="false">H490 / (H490 + J490)</f>
        <v>0.984497696120802</v>
      </c>
      <c r="N490" s="6" t="n">
        <f aca="false">K490 / (K490+ I490)</f>
        <v>0.997744556997937</v>
      </c>
      <c r="O490" s="6" t="n">
        <f aca="false">I490 / (I490 + K490)</f>
        <v>0.00225544300206331</v>
      </c>
      <c r="P490" s="6" t="n">
        <f aca="false">J490 / (H490 + J490)</f>
        <v>0.0155023038791985</v>
      </c>
      <c r="Q490" s="6" t="n">
        <f aca="false">100 * (J490 + I490) / (H490 + I490 + J490 + K490)</f>
        <v>0.308007202518463</v>
      </c>
      <c r="R490" s="1" t="n">
        <f aca="false">(2 * S490 * M490) / (S490 + M490)</f>
        <v>0.97548724486877</v>
      </c>
      <c r="S490" s="6" t="n">
        <f aca="false">H490 / (H490 + I490)</f>
        <v>0.966640231092274</v>
      </c>
      <c r="T490" s="3" t="n">
        <f aca="false">AVERAGE(M490:S490)</f>
        <v>0.607162096925644</v>
      </c>
      <c r="V490" s="1" t="n">
        <f aca="false">I490+J490</f>
        <v>156389</v>
      </c>
    </row>
    <row r="491" customFormat="false" ht="12.8" hidden="false" customHeight="false" outlineLevel="0" collapsed="false">
      <c r="A491" s="1" t="n">
        <v>10</v>
      </c>
      <c r="B491" s="1" t="s">
        <v>95</v>
      </c>
      <c r="C491" s="1" t="n">
        <v>4</v>
      </c>
      <c r="D491" s="1" t="s">
        <v>35</v>
      </c>
      <c r="E491" s="1" t="n">
        <v>13</v>
      </c>
      <c r="F491" s="1" t="n">
        <v>2</v>
      </c>
      <c r="G491" s="5" t="s">
        <v>39</v>
      </c>
      <c r="H491" s="5" t="n">
        <v>4047294</v>
      </c>
      <c r="I491" s="5" t="n">
        <v>77723</v>
      </c>
      <c r="J491" s="5" t="n">
        <v>51013</v>
      </c>
      <c r="K491" s="5" t="n">
        <v>115350619</v>
      </c>
      <c r="L491" s="5" t="n">
        <v>0</v>
      </c>
      <c r="M491" s="6" t="n">
        <f aca="false">H491 / (H491 + J491)</f>
        <v>0.987552665039491</v>
      </c>
      <c r="N491" s="6" t="n">
        <f aca="false">K491 / (K491+ I491)</f>
        <v>0.999326655839863</v>
      </c>
      <c r="O491" s="6" t="n">
        <f aca="false">I491 / (I491 + K491)</f>
        <v>0.000673344160137031</v>
      </c>
      <c r="P491" s="6" t="n">
        <f aca="false">J491 / (H491 + J491)</f>
        <v>0.0124473349605093</v>
      </c>
      <c r="Q491" s="6" t="n">
        <f aca="false">100 * (J491 + I491) / (H491 + I491 + J491 + K491)</f>
        <v>0.107704851660319</v>
      </c>
      <c r="R491" s="1" t="n">
        <f aca="false">(2 * S491 * M491) / (S491 + M491)</f>
        <v>0.984345016686683</v>
      </c>
      <c r="S491" s="6" t="n">
        <f aca="false">H491 / (H491 + I491)</f>
        <v>0.98115813825737</v>
      </c>
      <c r="T491" s="3" t="n">
        <f aca="false">AVERAGE(M491:S491)</f>
        <v>0.581886858086339</v>
      </c>
      <c r="V491" s="1" t="n">
        <f aca="false">I491+J491</f>
        <v>128736</v>
      </c>
    </row>
    <row r="492" customFormat="false" ht="12.8" hidden="false" customHeight="false" outlineLevel="0" collapsed="false">
      <c r="A492" s="1" t="n">
        <v>10</v>
      </c>
      <c r="B492" s="1" t="s">
        <v>95</v>
      </c>
      <c r="C492" s="1" t="n">
        <v>4</v>
      </c>
      <c r="D492" s="1" t="s">
        <v>35</v>
      </c>
      <c r="E492" s="1" t="n">
        <v>14</v>
      </c>
      <c r="F492" s="1" t="n">
        <v>1</v>
      </c>
      <c r="G492" s="5" t="s">
        <v>38</v>
      </c>
      <c r="H492" s="5" t="n">
        <v>5465759</v>
      </c>
      <c r="I492" s="5" t="n">
        <v>36499</v>
      </c>
      <c r="J492" s="5" t="n">
        <v>24963</v>
      </c>
      <c r="K492" s="5" t="n">
        <v>111448200</v>
      </c>
      <c r="L492" s="5" t="n">
        <v>0</v>
      </c>
      <c r="M492" s="6" t="n">
        <f aca="false">H492 / (H492 + J492)</f>
        <v>0.995453603369466</v>
      </c>
      <c r="N492" s="6" t="n">
        <f aca="false">K492 / (K492+ I492)</f>
        <v>0.999672609781186</v>
      </c>
      <c r="O492" s="6" t="n">
        <f aca="false">I492 / (I492 + K492)</f>
        <v>0.000327390218813794</v>
      </c>
      <c r="P492" s="6" t="n">
        <f aca="false">J492 / (H492 + J492)</f>
        <v>0.0045463966305342</v>
      </c>
      <c r="Q492" s="6" t="n">
        <f aca="false">100 * (J492 + I492) / (H492 + I492 + J492 + K492)</f>
        <v>0.052542661932373</v>
      </c>
      <c r="R492" s="1" t="n">
        <f aca="false">(2 * S492 * M492) / (S492 + M492)</f>
        <v>0.994408977365555</v>
      </c>
      <c r="S492" s="6" t="n">
        <f aca="false">H492 / (H492 + I492)</f>
        <v>0.993366541518046</v>
      </c>
      <c r="T492" s="3" t="n">
        <f aca="false">AVERAGE(M492:S492)</f>
        <v>0.577188311545139</v>
      </c>
      <c r="V492" s="1" t="n">
        <f aca="false">I492+J492</f>
        <v>61462</v>
      </c>
    </row>
    <row r="493" customFormat="false" ht="12.8" hidden="false" customHeight="false" outlineLevel="0" collapsed="false">
      <c r="A493" s="1" t="n">
        <v>10</v>
      </c>
      <c r="B493" s="1" t="s">
        <v>95</v>
      </c>
      <c r="C493" s="1" t="n">
        <v>6</v>
      </c>
      <c r="D493" s="1" t="s">
        <v>40</v>
      </c>
      <c r="E493" s="1" t="n">
        <v>15</v>
      </c>
      <c r="F493" s="1" t="n">
        <v>2</v>
      </c>
      <c r="G493" s="1" t="s">
        <v>41</v>
      </c>
      <c r="H493" s="1" t="n">
        <v>224843</v>
      </c>
      <c r="I493" s="1" t="n">
        <v>1380</v>
      </c>
      <c r="J493" s="1" t="n">
        <v>548</v>
      </c>
      <c r="K493" s="1" t="n">
        <v>2687810</v>
      </c>
      <c r="L493" s="1" t="n">
        <v>0</v>
      </c>
      <c r="M493" s="6" t="n">
        <f aca="false">H493 / (H493 + J493)</f>
        <v>0.99756866955646</v>
      </c>
      <c r="N493" s="6" t="n">
        <f aca="false">K493 / (K493+ I493)</f>
        <v>0.999486834325578</v>
      </c>
      <c r="O493" s="6" t="n">
        <f aca="false">I493 / (I493 + K493)</f>
        <v>0.00051316567442241</v>
      </c>
      <c r="P493" s="6" t="n">
        <f aca="false">J493 / (H493 + J493)</f>
        <v>0.00243133044354034</v>
      </c>
      <c r="Q493" s="6" t="n">
        <f aca="false">100 * (J493 + I493) / (H493 + I493 + J493 + K493)</f>
        <v>0.0661501601773977</v>
      </c>
      <c r="R493" s="1" t="n">
        <f aca="false">(2 * S493 * M493) / (S493 + M493)</f>
        <v>0.99573086751075</v>
      </c>
      <c r="S493" s="6" t="n">
        <f aca="false">H493 / (H493 + I493)</f>
        <v>0.993899824509444</v>
      </c>
      <c r="T493" s="3" t="n">
        <f aca="false">AVERAGE(M493:S493)</f>
        <v>0.579397264599656</v>
      </c>
      <c r="V493" s="1" t="n">
        <f aca="false">I493+J493</f>
        <v>1928</v>
      </c>
    </row>
    <row r="494" customFormat="false" ht="12.8" hidden="false" customHeight="false" outlineLevel="0" collapsed="false">
      <c r="A494" s="1" t="n">
        <v>10</v>
      </c>
      <c r="B494" s="1" t="s">
        <v>95</v>
      </c>
      <c r="C494" s="1" t="n">
        <v>6</v>
      </c>
      <c r="D494" s="1" t="s">
        <v>40</v>
      </c>
      <c r="E494" s="1" t="n">
        <v>16</v>
      </c>
      <c r="F494" s="1" t="n">
        <v>6</v>
      </c>
      <c r="G494" s="1" t="s">
        <v>44</v>
      </c>
      <c r="H494" s="1" t="n">
        <v>518934</v>
      </c>
      <c r="I494" s="1" t="n">
        <v>69796</v>
      </c>
      <c r="J494" s="1" t="n">
        <v>229870</v>
      </c>
      <c r="K494" s="1" t="n">
        <v>14751633</v>
      </c>
      <c r="L494" s="1" t="n">
        <v>12267</v>
      </c>
      <c r="M494" s="6" t="n">
        <f aca="false">H494 / (H494 + J494)</f>
        <v>0.693017131318743</v>
      </c>
      <c r="N494" s="6" t="n">
        <f aca="false">K494 / (K494+ I494)</f>
        <v>0.995290872425324</v>
      </c>
      <c r="O494" s="6" t="n">
        <f aca="false">I494 / (I494 + K494)</f>
        <v>0.00470912757467583</v>
      </c>
      <c r="P494" s="6" t="n">
        <f aca="false">J494 / (H494 + J494)</f>
        <v>0.306982868681257</v>
      </c>
      <c r="Q494" s="6" t="n">
        <f aca="false">100 * (J494 + I494) / (H494 + I494 + J494 + K494)</f>
        <v>1.9246083215325</v>
      </c>
      <c r="R494" s="1" t="n">
        <f aca="false">(2 * S494 * M494) / (S494 + M494)</f>
        <v>0.775956349520835</v>
      </c>
      <c r="S494" s="6" t="n">
        <f aca="false">H494 / (H494 + I494)</f>
        <v>0.881446503490564</v>
      </c>
      <c r="T494" s="3" t="n">
        <f aca="false">AVERAGE(M494:S494)</f>
        <v>0.797430167791986</v>
      </c>
      <c r="V494" s="1" t="n">
        <f aca="false">I494+J494</f>
        <v>299666</v>
      </c>
    </row>
    <row r="495" customFormat="false" ht="12.8" hidden="false" customHeight="false" outlineLevel="0" collapsed="false">
      <c r="A495" s="1" t="n">
        <v>10</v>
      </c>
      <c r="B495" s="1" t="s">
        <v>95</v>
      </c>
      <c r="C495" s="1" t="n">
        <v>6</v>
      </c>
      <c r="D495" s="1" t="s">
        <v>40</v>
      </c>
      <c r="E495" s="1" t="n">
        <v>17</v>
      </c>
      <c r="F495" s="1" t="n">
        <v>4</v>
      </c>
      <c r="G495" s="1" t="s">
        <v>42</v>
      </c>
      <c r="H495" s="1" t="n">
        <v>689826</v>
      </c>
      <c r="I495" s="1" t="n">
        <v>6060</v>
      </c>
      <c r="J495" s="1" t="n">
        <v>1544</v>
      </c>
      <c r="K495" s="1" t="n">
        <v>91654169</v>
      </c>
      <c r="L495" s="1" t="n">
        <v>156</v>
      </c>
      <c r="M495" s="6" t="n">
        <f aca="false">H495 / (H495 + J495)</f>
        <v>0.997766752968743</v>
      </c>
      <c r="N495" s="6" t="n">
        <f aca="false">K495 / (K495+ I495)</f>
        <v>0.999933886265983</v>
      </c>
      <c r="O495" s="6" t="n">
        <f aca="false">I495 / (I495 + K495)</f>
        <v>6.61137340165275E-005</v>
      </c>
      <c r="P495" s="6" t="n">
        <f aca="false">J495 / (H495 + J495)</f>
        <v>0.00223324703125678</v>
      </c>
      <c r="Q495" s="6" t="n">
        <f aca="false">100 * (J495 + I495) / (H495 + I495 + J495 + K495)</f>
        <v>0.00823375023533702</v>
      </c>
      <c r="R495" s="1" t="n">
        <f aca="false">(2 * S495 * M495) / (S495 + M495)</f>
        <v>0.994518675716667</v>
      </c>
      <c r="S495" s="6" t="n">
        <f aca="false">H495 / (H495 + I495)</f>
        <v>0.99129167708504</v>
      </c>
      <c r="T495" s="3" t="n">
        <f aca="false">AVERAGE(M495:S495)</f>
        <v>0.570577729005292</v>
      </c>
      <c r="V495" s="1" t="n">
        <f aca="false">I495+J495</f>
        <v>7604</v>
      </c>
    </row>
    <row r="496" customFormat="false" ht="12.8" hidden="false" customHeight="false" outlineLevel="0" collapsed="false">
      <c r="A496" s="1" t="n">
        <v>10</v>
      </c>
      <c r="B496" s="1" t="s">
        <v>95</v>
      </c>
      <c r="C496" s="1" t="n">
        <v>6</v>
      </c>
      <c r="D496" s="1" t="s">
        <v>40</v>
      </c>
      <c r="E496" s="1" t="n">
        <v>18</v>
      </c>
      <c r="F496" s="1" t="n">
        <v>1</v>
      </c>
      <c r="G496" s="1" t="s">
        <v>43</v>
      </c>
      <c r="H496" s="1" t="n">
        <v>704563</v>
      </c>
      <c r="I496" s="1" t="n">
        <v>1835</v>
      </c>
      <c r="J496" s="1" t="n">
        <v>382</v>
      </c>
      <c r="K496" s="1" t="n">
        <v>13824162</v>
      </c>
      <c r="L496" s="1" t="n">
        <v>0</v>
      </c>
      <c r="M496" s="6" t="n">
        <f aca="false">H496 / (H496 + J496)</f>
        <v>0.999458113753555</v>
      </c>
      <c r="N496" s="6" t="n">
        <f aca="false">K496 / (K496+ I496)</f>
        <v>0.999867279010693</v>
      </c>
      <c r="O496" s="6" t="n">
        <f aca="false">I496 / (I496 + K496)</f>
        <v>0.000132720989307317</v>
      </c>
      <c r="P496" s="6" t="n">
        <f aca="false">J496 / (H496 + J496)</f>
        <v>0.000541886246444758</v>
      </c>
      <c r="Q496" s="6" t="n">
        <f aca="false">100 * (J496 + I496) / (H496 + I496 + J496 + K496)</f>
        <v>0.0152570975783951</v>
      </c>
      <c r="R496" s="1" t="n">
        <f aca="false">(2 * S496 * M496) / (S496 + M496)</f>
        <v>0.99842915577574</v>
      </c>
      <c r="S496" s="6" t="n">
        <f aca="false">H496 / (H496 + I496)</f>
        <v>0.997402314276088</v>
      </c>
      <c r="T496" s="3" t="n">
        <f aca="false">AVERAGE(M496:S496)</f>
        <v>0.573012652518603</v>
      </c>
      <c r="V496" s="1" t="n">
        <f aca="false">I496+J496</f>
        <v>2217</v>
      </c>
    </row>
    <row r="497" customFormat="false" ht="12.8" hidden="false" customHeight="false" outlineLevel="0" collapsed="false">
      <c r="A497" s="1" t="n">
        <v>10</v>
      </c>
      <c r="B497" s="1" t="s">
        <v>95</v>
      </c>
      <c r="C497" s="1" t="n">
        <v>6</v>
      </c>
      <c r="D497" s="1" t="s">
        <v>40</v>
      </c>
      <c r="E497" s="1" t="n">
        <v>19</v>
      </c>
      <c r="F497" s="1" t="n">
        <v>5</v>
      </c>
      <c r="G497" s="1" t="s">
        <v>45</v>
      </c>
      <c r="H497" s="1" t="n">
        <v>1185913</v>
      </c>
      <c r="I497" s="1" t="n">
        <v>44956</v>
      </c>
      <c r="J497" s="1" t="n">
        <v>260298</v>
      </c>
      <c r="K497" s="1" t="n">
        <v>6567883</v>
      </c>
      <c r="L497" s="1" t="n">
        <v>2318</v>
      </c>
      <c r="M497" s="6" t="n">
        <f aca="false">H497 / (H497 + J497)</f>
        <v>0.820013815411444</v>
      </c>
      <c r="N497" s="6" t="n">
        <f aca="false">K497 / (K497+ I497)</f>
        <v>0.993201709583433</v>
      </c>
      <c r="O497" s="6" t="n">
        <f aca="false">I497 / (I497 + K497)</f>
        <v>0.00679829041656692</v>
      </c>
      <c r="P497" s="6" t="n">
        <f aca="false">J497 / (H497 + J497)</f>
        <v>0.179986184588556</v>
      </c>
      <c r="Q497" s="6" t="n">
        <f aca="false">100 * (J497 + I497) / (H497 + I497 + J497 + K497)</f>
        <v>3.78771691452466</v>
      </c>
      <c r="R497" s="1" t="n">
        <f aca="false">(2 * S497 * M497) / (S497 + M497)</f>
        <v>0.885975017556442</v>
      </c>
      <c r="S497" s="6" t="n">
        <f aca="false">H497 / (H497 + I497)</f>
        <v>0.963476210709669</v>
      </c>
      <c r="T497" s="3" t="n">
        <f aca="false">AVERAGE(M497:S497)</f>
        <v>1.09102402039868</v>
      </c>
      <c r="V497" s="1" t="n">
        <f aca="false">I497+J497</f>
        <v>305254</v>
      </c>
    </row>
    <row r="498" customFormat="false" ht="12.8" hidden="false" customHeight="false" outlineLevel="0" collapsed="false">
      <c r="A498" s="1" t="n">
        <v>10</v>
      </c>
      <c r="B498" s="1" t="s">
        <v>95</v>
      </c>
      <c r="C498" s="1" t="n">
        <v>6</v>
      </c>
      <c r="D498" s="1" t="s">
        <v>40</v>
      </c>
      <c r="E498" s="1" t="n">
        <v>20</v>
      </c>
      <c r="F498" s="1" t="n">
        <v>3</v>
      </c>
      <c r="G498" s="1" t="s">
        <v>46</v>
      </c>
      <c r="H498" s="1" t="n">
        <v>7196275</v>
      </c>
      <c r="I498" s="1" t="n">
        <v>268251</v>
      </c>
      <c r="J498" s="1" t="n">
        <v>192405</v>
      </c>
      <c r="K498" s="1" t="n">
        <v>161560647</v>
      </c>
      <c r="L498" s="1" t="n">
        <v>0</v>
      </c>
      <c r="M498" s="6" t="n">
        <f aca="false">H498 / (H498 + J498)</f>
        <v>0.973959489381053</v>
      </c>
      <c r="N498" s="6" t="n">
        <f aca="false">K498 / (K498+ I498)</f>
        <v>0.998342378874754</v>
      </c>
      <c r="O498" s="6" t="n">
        <f aca="false">I498 / (I498 + K498)</f>
        <v>0.0016576211252455</v>
      </c>
      <c r="P498" s="6" t="n">
        <f aca="false">J498 / (H498 + J498)</f>
        <v>0.0260405106189468</v>
      </c>
      <c r="Q498" s="6" t="n">
        <f aca="false">100 * (J498 + I498) / (H498 + I498 + J498 + K498)</f>
        <v>0.272227037784455</v>
      </c>
      <c r="R498" s="1" t="n">
        <f aca="false">(2 * S498 * M498) / (S498 + M498)</f>
        <v>0.968986089602474</v>
      </c>
      <c r="S498" s="6" t="n">
        <f aca="false">H498 / (H498 + I498)</f>
        <v>0.964063223840335</v>
      </c>
      <c r="T498" s="3" t="n">
        <f aca="false">AVERAGE(M498:S498)</f>
        <v>0.600753764461038</v>
      </c>
      <c r="V498" s="1" t="n">
        <f aca="false">I498+J498</f>
        <v>460656</v>
      </c>
    </row>
    <row r="499" customFormat="false" ht="12.8" hidden="false" customHeight="false" outlineLevel="0" collapsed="false">
      <c r="A499" s="1" t="n">
        <v>10</v>
      </c>
      <c r="B499" s="1" t="s">
        <v>95</v>
      </c>
      <c r="C499" s="1" t="n">
        <v>9</v>
      </c>
      <c r="D499" s="1" t="s">
        <v>47</v>
      </c>
      <c r="E499" s="1" t="n">
        <v>21</v>
      </c>
      <c r="F499" s="1" t="n">
        <v>1</v>
      </c>
      <c r="G499" s="1" t="s">
        <v>48</v>
      </c>
      <c r="H499" s="1" t="n">
        <v>1990804</v>
      </c>
      <c r="I499" s="1" t="n">
        <v>81889</v>
      </c>
      <c r="J499" s="1" t="n">
        <v>33793</v>
      </c>
      <c r="K499" s="1" t="n">
        <v>99745898</v>
      </c>
      <c r="L499" s="1" t="n">
        <v>0</v>
      </c>
      <c r="M499" s="6" t="n">
        <f aca="false">H499 / (H499 + J499)</f>
        <v>0.983308777005992</v>
      </c>
      <c r="N499" s="6" t="n">
        <f aca="false">K499 / (K499+ I499)</f>
        <v>0.999179697332167</v>
      </c>
      <c r="O499" s="6" t="n">
        <f aca="false">I499 / (I499 + K499)</f>
        <v>0.000820302667833356</v>
      </c>
      <c r="P499" s="6" t="n">
        <f aca="false">J499 / (H499 + J499)</f>
        <v>0.0166912229940082</v>
      </c>
      <c r="Q499" s="6" t="n">
        <f aca="false">100 * (J499 + I499) / (H499 + I499 + J499 + K499)</f>
        <v>0.113578097494507</v>
      </c>
      <c r="R499" s="1" t="n">
        <f aca="false">(2 * S499 * M499) / (S499 + M499)</f>
        <v>0.971766216206322</v>
      </c>
      <c r="S499" s="6" t="n">
        <f aca="false">H499 / (H499 + I499)</f>
        <v>0.960491495846225</v>
      </c>
      <c r="T499" s="3" t="n">
        <f aca="false">AVERAGE(M499:S499)</f>
        <v>0.577976544221008</v>
      </c>
      <c r="V499" s="1" t="n">
        <f aca="false">I499+J499</f>
        <v>115682</v>
      </c>
    </row>
    <row r="500" customFormat="false" ht="12.8" hidden="false" customHeight="false" outlineLevel="0" collapsed="false">
      <c r="A500" s="1" t="n">
        <v>10</v>
      </c>
      <c r="B500" s="1" t="s">
        <v>95</v>
      </c>
      <c r="C500" s="1" t="n">
        <v>9</v>
      </c>
      <c r="D500" s="1" t="s">
        <v>47</v>
      </c>
      <c r="E500" s="1" t="n">
        <v>22</v>
      </c>
      <c r="F500" s="1" t="n">
        <v>3</v>
      </c>
      <c r="G500" s="1" t="s">
        <v>49</v>
      </c>
      <c r="H500" s="1" t="n">
        <v>2875754</v>
      </c>
      <c r="I500" s="1" t="n">
        <v>137514</v>
      </c>
      <c r="J500" s="1" t="n">
        <v>75455</v>
      </c>
      <c r="K500" s="1" t="n">
        <v>76877988</v>
      </c>
      <c r="L500" s="1" t="n">
        <v>59978</v>
      </c>
      <c r="M500" s="6" t="n">
        <f aca="false">H500 / (H500 + J500)</f>
        <v>0.974432512234816</v>
      </c>
      <c r="N500" s="6" t="n">
        <f aca="false">K500 / (K500+ I500)</f>
        <v>0.998214463368686</v>
      </c>
      <c r="O500" s="6" t="n">
        <f aca="false">I500 / (I500 + K500)</f>
        <v>0.00178553663131352</v>
      </c>
      <c r="P500" s="6" t="n">
        <f aca="false">J500 / (H500 + J500)</f>
        <v>0.0255674877651837</v>
      </c>
      <c r="Q500" s="6" t="n">
        <f aca="false">100 * (J500 + I500) / (H500 + I500 + J500 + K500)</f>
        <v>0.266322069942329</v>
      </c>
      <c r="R500" s="1" t="n">
        <f aca="false">(2 * S500 * M500) / (S500 + M500)</f>
        <v>0.964293767919635</v>
      </c>
      <c r="S500" s="6" t="n">
        <f aca="false">H500 / (H500 + I500)</f>
        <v>0.954363833552143</v>
      </c>
      <c r="T500" s="3" t="n">
        <f aca="false">AVERAGE(M500:S500)</f>
        <v>0.597854238773444</v>
      </c>
      <c r="V500" s="1" t="n">
        <f aca="false">I500+J500</f>
        <v>212969</v>
      </c>
    </row>
    <row r="501" customFormat="false" ht="12.8" hidden="false" customHeight="false" outlineLevel="0" collapsed="false">
      <c r="A501" s="1" t="n">
        <v>10</v>
      </c>
      <c r="B501" s="1" t="s">
        <v>95</v>
      </c>
      <c r="C501" s="1" t="n">
        <v>9</v>
      </c>
      <c r="D501" s="1" t="s">
        <v>47</v>
      </c>
      <c r="E501" s="1" t="n">
        <v>23</v>
      </c>
      <c r="F501" s="1" t="n">
        <v>2</v>
      </c>
      <c r="G501" s="1" t="s">
        <v>51</v>
      </c>
      <c r="H501" s="1" t="n">
        <v>4839924</v>
      </c>
      <c r="I501" s="1" t="n">
        <v>145326</v>
      </c>
      <c r="J501" s="1" t="n">
        <v>65432</v>
      </c>
      <c r="K501" s="1" t="n">
        <v>81855334</v>
      </c>
      <c r="L501" s="1" t="n">
        <v>117746</v>
      </c>
      <c r="M501" s="6" t="n">
        <f aca="false">H501 / (H501 + J501)</f>
        <v>0.986661110834769</v>
      </c>
      <c r="N501" s="6" t="n">
        <f aca="false">K501 / (K501+ I501)</f>
        <v>0.998227745971801</v>
      </c>
      <c r="O501" s="6" t="n">
        <f aca="false">I501 / (I501 + K501)</f>
        <v>0.00177225402819929</v>
      </c>
      <c r="P501" s="6" t="n">
        <f aca="false">J501 / (H501 + J501)</f>
        <v>0.0133388891652308</v>
      </c>
      <c r="Q501" s="6" t="n">
        <f aca="false">100 * (J501 + I501) / (H501 + I501 + J501 + K501)</f>
        <v>0.242512555172245</v>
      </c>
      <c r="R501" s="1" t="n">
        <f aca="false">(2 * S501 * M501) / (S501 + M501)</f>
        <v>0.978691093346555</v>
      </c>
      <c r="S501" s="6" t="n">
        <f aca="false">H501 / (H501 + I501)</f>
        <v>0.970848803971717</v>
      </c>
      <c r="T501" s="3" t="n">
        <f aca="false">AVERAGE(M501:S501)</f>
        <v>0.598864636070074</v>
      </c>
      <c r="V501" s="1" t="n">
        <f aca="false">I501+J501</f>
        <v>210758</v>
      </c>
    </row>
    <row r="502" customFormat="false" ht="12.8" hidden="false" customHeight="false" outlineLevel="0" collapsed="false">
      <c r="A502" s="1" t="n">
        <v>10</v>
      </c>
      <c r="B502" s="1" t="s">
        <v>95</v>
      </c>
      <c r="C502" s="1" t="n">
        <v>9</v>
      </c>
      <c r="D502" s="1" t="s">
        <v>47</v>
      </c>
      <c r="E502" s="1" t="n">
        <v>24</v>
      </c>
      <c r="F502" s="1" t="n">
        <v>6</v>
      </c>
      <c r="G502" s="1" t="s">
        <v>50</v>
      </c>
      <c r="H502" s="1" t="n">
        <v>5084979</v>
      </c>
      <c r="I502" s="1" t="n">
        <v>293223</v>
      </c>
      <c r="J502" s="1" t="n">
        <v>71809</v>
      </c>
      <c r="K502" s="1" t="n">
        <v>80546495</v>
      </c>
      <c r="L502" s="1" t="n">
        <v>247782</v>
      </c>
      <c r="M502" s="6" t="n">
        <f aca="false">H502 / (H502 + J502)</f>
        <v>0.986074859001378</v>
      </c>
      <c r="N502" s="6" t="n">
        <f aca="false">K502 / (K502+ I502)</f>
        <v>0.996372785466669</v>
      </c>
      <c r="O502" s="6" t="n">
        <f aca="false">I502 / (I502 + K502)</f>
        <v>0.00362721453333125</v>
      </c>
      <c r="P502" s="6" t="n">
        <f aca="false">J502 / (H502 + J502)</f>
        <v>0.0139251409986216</v>
      </c>
      <c r="Q502" s="6" t="n">
        <f aca="false">100 * (J502 + I502) / (H502 + I502 + J502 + K502)</f>
        <v>0.42447305940546</v>
      </c>
      <c r="R502" s="1" t="n">
        <f aca="false">(2 * S502 * M502) / (S502 + M502)</f>
        <v>0.965350512909837</v>
      </c>
      <c r="S502" s="6" t="n">
        <f aca="false">H502 / (H502 + I502)</f>
        <v>0.945479362805637</v>
      </c>
      <c r="T502" s="3" t="n">
        <f aca="false">AVERAGE(M502:S502)</f>
        <v>0.619328990731562</v>
      </c>
      <c r="V502" s="1" t="n">
        <f aca="false">I502+J502</f>
        <v>365032</v>
      </c>
    </row>
    <row r="503" customFormat="false" ht="12.8" hidden="false" customHeight="false" outlineLevel="0" collapsed="false">
      <c r="A503" s="1" t="n">
        <v>10</v>
      </c>
      <c r="B503" s="1" t="s">
        <v>95</v>
      </c>
      <c r="C503" s="1" t="n">
        <v>9</v>
      </c>
      <c r="D503" s="1" t="s">
        <v>47</v>
      </c>
      <c r="E503" s="1" t="n">
        <v>25</v>
      </c>
      <c r="F503" s="1" t="n">
        <v>5</v>
      </c>
      <c r="G503" s="1" t="s">
        <v>52</v>
      </c>
      <c r="H503" s="1" t="n">
        <v>10137608</v>
      </c>
      <c r="I503" s="1" t="n">
        <v>727203</v>
      </c>
      <c r="J503" s="1" t="n">
        <v>237585</v>
      </c>
      <c r="K503" s="1" t="n">
        <v>517175572</v>
      </c>
      <c r="L503" s="1" t="n">
        <v>91987</v>
      </c>
      <c r="M503" s="6" t="n">
        <f aca="false">H503 / (H503 + J503)</f>
        <v>0.977100666946629</v>
      </c>
      <c r="N503" s="6" t="n">
        <f aca="false">K503 / (K503+ I503)</f>
        <v>0.998595869659127</v>
      </c>
      <c r="O503" s="6" t="n">
        <f aca="false">I503 / (I503 + K503)</f>
        <v>0.00140413034087334</v>
      </c>
      <c r="P503" s="6" t="n">
        <f aca="false">J503 / (H503 + J503)</f>
        <v>0.0228993330533707</v>
      </c>
      <c r="Q503" s="6" t="n">
        <f aca="false">100 * (J503 + I503) / (H503 + I503 + J503 + K503)</f>
        <v>0.18262885420957</v>
      </c>
      <c r="R503" s="1" t="n">
        <f aca="false">(2 * S503 * M503) / (S503 + M503)</f>
        <v>0.954576844712459</v>
      </c>
      <c r="S503" s="6" t="n">
        <f aca="false">H503 / (H503 + I503)</f>
        <v>0.933068048767714</v>
      </c>
      <c r="T503" s="3" t="n">
        <f aca="false">AVERAGE(M503:S503)</f>
        <v>0.581467678241392</v>
      </c>
      <c r="V503" s="1" t="n">
        <f aca="false">I503+J503</f>
        <v>964788</v>
      </c>
    </row>
    <row r="504" customFormat="false" ht="12.8" hidden="false" customHeight="false" outlineLevel="0" collapsed="false">
      <c r="A504" s="1" t="n">
        <v>10</v>
      </c>
      <c r="B504" s="1" t="s">
        <v>95</v>
      </c>
      <c r="C504" s="1" t="n">
        <v>9</v>
      </c>
      <c r="D504" s="1" t="s">
        <v>47</v>
      </c>
      <c r="E504" s="1" t="n">
        <v>26</v>
      </c>
      <c r="F504" s="1" t="n">
        <v>4</v>
      </c>
      <c r="G504" s="1" t="s">
        <v>53</v>
      </c>
      <c r="H504" s="1" t="n">
        <v>67173532</v>
      </c>
      <c r="I504" s="1" t="n">
        <v>2136862</v>
      </c>
      <c r="J504" s="1" t="n">
        <v>1560133</v>
      </c>
      <c r="K504" s="1" t="n">
        <v>921165680</v>
      </c>
      <c r="L504" s="1" t="n">
        <v>0</v>
      </c>
      <c r="M504" s="6" t="n">
        <f aca="false">H504 / (H504 + J504)</f>
        <v>0.977301763262587</v>
      </c>
      <c r="N504" s="6" t="n">
        <f aca="false">K504 / (K504+ I504)</f>
        <v>0.997685631845688</v>
      </c>
      <c r="O504" s="6" t="n">
        <f aca="false">I504 / (I504 + K504)</f>
        <v>0.00231436815431187</v>
      </c>
      <c r="P504" s="6" t="n">
        <f aca="false">J504 / (H504 + J504)</f>
        <v>0.0226982367374124</v>
      </c>
      <c r="Q504" s="6" t="n">
        <f aca="false">100 * (J504 + I504) / (H504 + I504 + J504 + K504)</f>
        <v>0.372667345598204</v>
      </c>
      <c r="R504" s="1" t="n">
        <f aca="false">(2 * S504 * M504) / (S504 + M504)</f>
        <v>0.973218731564536</v>
      </c>
      <c r="S504" s="6" t="n">
        <f aca="false">H504 / (H504 + I504)</f>
        <v>0.969169674608977</v>
      </c>
      <c r="T504" s="3" t="n">
        <f aca="false">AVERAGE(M504:S504)</f>
        <v>0.616436535967388</v>
      </c>
      <c r="V504" s="1" t="n">
        <f aca="false">I504+J504</f>
        <v>3696995</v>
      </c>
    </row>
    <row r="505" customFormat="false" ht="12.8" hidden="false" customHeight="false" outlineLevel="0" collapsed="false">
      <c r="A505" s="1" t="n">
        <v>10</v>
      </c>
      <c r="B505" s="1" t="s">
        <v>95</v>
      </c>
      <c r="C505" s="1" t="n">
        <v>10</v>
      </c>
      <c r="D505" s="1" t="s">
        <v>54</v>
      </c>
      <c r="E505" s="1" t="n">
        <v>27</v>
      </c>
      <c r="F505" s="1" t="n">
        <v>6</v>
      </c>
      <c r="G505" s="1" t="s">
        <v>55</v>
      </c>
      <c r="H505" s="1" t="n">
        <v>707179</v>
      </c>
      <c r="I505" s="1" t="n">
        <v>29329</v>
      </c>
      <c r="J505" s="1" t="n">
        <v>7958</v>
      </c>
      <c r="K505" s="1" t="n">
        <v>34465811</v>
      </c>
      <c r="L505" s="1" t="n">
        <v>0</v>
      </c>
      <c r="M505" s="6" t="n">
        <f aca="false">H505 / (H505 + J505)</f>
        <v>0.988872062276179</v>
      </c>
      <c r="N505" s="6" t="n">
        <f aca="false">K505 / (K505+ I505)</f>
        <v>0.999149764285636</v>
      </c>
      <c r="O505" s="6" t="n">
        <f aca="false">I505 / (I505 + K505)</f>
        <v>0.0008502357143644</v>
      </c>
      <c r="P505" s="6" t="n">
        <f aca="false">J505 / (H505 + J505)</f>
        <v>0.0111279377238208</v>
      </c>
      <c r="Q505" s="6" t="n">
        <f aca="false">100 * (J505 + I505) / (H505 + I505 + J505 + K505)</f>
        <v>0.105898059251281</v>
      </c>
      <c r="R505" s="1" t="n">
        <f aca="false">(2 * S505 * M505) / (S505 + M505)</f>
        <v>0.974313967946709</v>
      </c>
      <c r="S505" s="6" t="n">
        <f aca="false">H505 / (H505 + I505)</f>
        <v>0.960178300846698</v>
      </c>
      <c r="T505" s="3" t="n">
        <f aca="false">AVERAGE(M505:S505)</f>
        <v>0.577198618292098</v>
      </c>
      <c r="V505" s="1" t="n">
        <f aca="false">I505+J505</f>
        <v>37287</v>
      </c>
    </row>
    <row r="506" customFormat="false" ht="12.8" hidden="false" customHeight="false" outlineLevel="0" collapsed="false">
      <c r="A506" s="1" t="n">
        <v>10</v>
      </c>
      <c r="B506" s="1" t="s">
        <v>95</v>
      </c>
      <c r="C506" s="1" t="n">
        <v>10</v>
      </c>
      <c r="D506" s="1" t="s">
        <v>54</v>
      </c>
      <c r="E506" s="1" t="n">
        <v>28</v>
      </c>
      <c r="F506" s="1" t="n">
        <v>3</v>
      </c>
      <c r="G506" s="1" t="s">
        <v>56</v>
      </c>
      <c r="H506" s="1" t="n">
        <v>7415631</v>
      </c>
      <c r="I506" s="1" t="n">
        <v>3748299</v>
      </c>
      <c r="J506" s="1" t="n">
        <v>557450</v>
      </c>
      <c r="K506" s="1" t="n">
        <v>404410115</v>
      </c>
      <c r="L506" s="1" t="n">
        <v>0</v>
      </c>
      <c r="M506" s="6" t="n">
        <f aca="false">H506 / (H506 + J506)</f>
        <v>0.930083489682345</v>
      </c>
      <c r="N506" s="6" t="n">
        <f aca="false">K506 / (K506+ I506)</f>
        <v>0.990816558298367</v>
      </c>
      <c r="O506" s="6" t="n">
        <f aca="false">I506 / (I506 + K506)</f>
        <v>0.00918344170163303</v>
      </c>
      <c r="P506" s="6" t="n">
        <f aca="false">J506 / (H506 + J506)</f>
        <v>0.0699165103176551</v>
      </c>
      <c r="Q506" s="6" t="n">
        <f aca="false">100 * (J506 + I506) / (H506 + I506 + J506 + K506)</f>
        <v>1.03470875233801</v>
      </c>
      <c r="R506" s="1" t="n">
        <f aca="false">(2 * S506 * M506) / (S506 + M506)</f>
        <v>0.775004100692632</v>
      </c>
      <c r="S506" s="6" t="n">
        <f aca="false">H506 / (H506 + I506)</f>
        <v>0.664249148821248</v>
      </c>
      <c r="T506" s="3" t="n">
        <f aca="false">AVERAGE(M506:S506)</f>
        <v>0.639137428835984</v>
      </c>
      <c r="V506" s="1" t="n">
        <f aca="false">I506+J506</f>
        <v>4305749</v>
      </c>
    </row>
    <row r="507" customFormat="false" ht="12.8" hidden="false" customHeight="false" outlineLevel="0" collapsed="false">
      <c r="A507" s="1" t="n">
        <v>10</v>
      </c>
      <c r="B507" s="1" t="s">
        <v>95</v>
      </c>
      <c r="C507" s="1" t="n">
        <v>10</v>
      </c>
      <c r="D507" s="1" t="s">
        <v>54</v>
      </c>
      <c r="E507" s="1" t="n">
        <v>29</v>
      </c>
      <c r="F507" s="1" t="n">
        <v>1</v>
      </c>
      <c r="G507" s="1" t="s">
        <v>57</v>
      </c>
      <c r="H507" s="1" t="n">
        <v>12135609</v>
      </c>
      <c r="I507" s="1" t="n">
        <v>2527807</v>
      </c>
      <c r="J507" s="1" t="n">
        <v>204548</v>
      </c>
      <c r="K507" s="1" t="n">
        <v>357459218</v>
      </c>
      <c r="L507" s="1" t="n">
        <v>0</v>
      </c>
      <c r="M507" s="6" t="n">
        <f aca="false">H507 / (H507 + J507)</f>
        <v>0.983424197925521</v>
      </c>
      <c r="N507" s="6" t="n">
        <f aca="false">K507 / (K507+ I507)</f>
        <v>0.992978060806497</v>
      </c>
      <c r="O507" s="6" t="n">
        <f aca="false">I507 / (I507 + K507)</f>
        <v>0.00702193919350288</v>
      </c>
      <c r="P507" s="6" t="n">
        <f aca="false">J507 / (H507 + J507)</f>
        <v>0.0165758020744793</v>
      </c>
      <c r="Q507" s="6" t="n">
        <f aca="false">100 * (J507 + I507) / (H507 + I507 + J507 + K507)</f>
        <v>0.733858587848147</v>
      </c>
      <c r="R507" s="1" t="n">
        <f aca="false">(2 * S507 * M507) / (S507 + M507)</f>
        <v>0.898815056807482</v>
      </c>
      <c r="S507" s="6" t="n">
        <f aca="false">H507 / (H507 + I507)</f>
        <v>0.827611315126025</v>
      </c>
      <c r="T507" s="3" t="n">
        <f aca="false">AVERAGE(M507:S507)</f>
        <v>0.637183565683094</v>
      </c>
      <c r="V507" s="1" t="n">
        <f aca="false">I507+J507</f>
        <v>2732355</v>
      </c>
    </row>
    <row r="508" customFormat="false" ht="12.8" hidden="false" customHeight="false" outlineLevel="0" collapsed="false">
      <c r="A508" s="1" t="n">
        <v>10</v>
      </c>
      <c r="B508" s="1" t="s">
        <v>95</v>
      </c>
      <c r="C508" s="1" t="n">
        <v>10</v>
      </c>
      <c r="D508" s="1" t="s">
        <v>54</v>
      </c>
      <c r="E508" s="1" t="n">
        <v>30</v>
      </c>
      <c r="F508" s="1" t="n">
        <v>4</v>
      </c>
      <c r="G508" s="1" t="s">
        <v>58</v>
      </c>
      <c r="H508" s="1" t="n">
        <v>17624541</v>
      </c>
      <c r="I508" s="1" t="n">
        <v>1052696</v>
      </c>
      <c r="J508" s="1" t="n">
        <v>1839756</v>
      </c>
      <c r="K508" s="1" t="n">
        <v>206131571</v>
      </c>
      <c r="L508" s="1" t="n">
        <v>0</v>
      </c>
      <c r="M508" s="6" t="n">
        <f aca="false">H508 / (H508 + J508)</f>
        <v>0.905480480492052</v>
      </c>
      <c r="N508" s="6" t="n">
        <f aca="false">K508 / (K508+ I508)</f>
        <v>0.994919035044297</v>
      </c>
      <c r="O508" s="6" t="n">
        <f aca="false">I508 / (I508 + K508)</f>
        <v>0.00508096495570293</v>
      </c>
      <c r="P508" s="6" t="n">
        <f aca="false">J508 / (H508 + J508)</f>
        <v>0.0945195195079483</v>
      </c>
      <c r="Q508" s="6" t="n">
        <f aca="false">100 * (J508 + I508) / (H508 + I508 + J508 + K508)</f>
        <v>1.27618368674068</v>
      </c>
      <c r="R508" s="1" t="n">
        <f aca="false">(2 * S508 * M508) / (S508 + M508)</f>
        <v>0.924165294453023</v>
      </c>
      <c r="S508" s="6" t="n">
        <f aca="false">H508 / (H508 + I508)</f>
        <v>0.94363748770763</v>
      </c>
      <c r="T508" s="3" t="n">
        <f aca="false">AVERAGE(M508:S508)</f>
        <v>0.734855209843047</v>
      </c>
      <c r="V508" s="1" t="n">
        <f aca="false">I508+J508</f>
        <v>2892452</v>
      </c>
    </row>
    <row r="509" customFormat="false" ht="12.8" hidden="false" customHeight="false" outlineLevel="0" collapsed="false">
      <c r="A509" s="1" t="n">
        <v>10</v>
      </c>
      <c r="B509" s="1" t="s">
        <v>95</v>
      </c>
      <c r="C509" s="1" t="n">
        <v>10</v>
      </c>
      <c r="D509" s="1" t="s">
        <v>54</v>
      </c>
      <c r="E509" s="1" t="n">
        <v>31</v>
      </c>
      <c r="F509" s="1" t="n">
        <v>2</v>
      </c>
      <c r="G509" s="1" t="s">
        <v>59</v>
      </c>
      <c r="H509" s="1" t="n">
        <v>59340791</v>
      </c>
      <c r="I509" s="1" t="n">
        <v>2369573</v>
      </c>
      <c r="J509" s="1" t="n">
        <v>2620474</v>
      </c>
      <c r="K509" s="1" t="n">
        <v>257110942</v>
      </c>
      <c r="L509" s="1" t="n">
        <v>0</v>
      </c>
      <c r="M509" s="6" t="n">
        <f aca="false">H509 / (H509 + J509)</f>
        <v>0.957707867972031</v>
      </c>
      <c r="N509" s="6" t="n">
        <f aca="false">K509 / (K509+ I509)</f>
        <v>0.990868011804277</v>
      </c>
      <c r="O509" s="6" t="n">
        <f aca="false">I509 / (I509 + K509)</f>
        <v>0.00913198819572252</v>
      </c>
      <c r="P509" s="6" t="n">
        <f aca="false">J509 / (H509 + J509)</f>
        <v>0.0422921320279694</v>
      </c>
      <c r="Q509" s="6" t="n">
        <f aca="false">100 * (J509 + I509) / (H509 + I509 + J509 + K509)</f>
        <v>1.55239527357022</v>
      </c>
      <c r="R509" s="1" t="n">
        <f aca="false">(2 * S509 * M509) / (S509 + M509)</f>
        <v>0.959650834711654</v>
      </c>
      <c r="S509" s="6" t="n">
        <f aca="false">H509 / (H509 + I509)</f>
        <v>0.961601701134027</v>
      </c>
      <c r="T509" s="3" t="n">
        <f aca="false">AVERAGE(M509:S509)</f>
        <v>0.781949687059415</v>
      </c>
      <c r="V509" s="1" t="n">
        <f aca="false">I509+J509</f>
        <v>4990047</v>
      </c>
    </row>
    <row r="510" customFormat="false" ht="12.8" hidden="false" customHeight="false" outlineLevel="0" collapsed="false">
      <c r="A510" s="1" t="n">
        <v>10</v>
      </c>
      <c r="B510" s="1" t="s">
        <v>95</v>
      </c>
      <c r="C510" s="1" t="n">
        <v>2</v>
      </c>
      <c r="D510" s="1" t="s">
        <v>60</v>
      </c>
      <c r="E510" s="1" t="n">
        <v>32</v>
      </c>
      <c r="F510" s="1" t="n">
        <v>4</v>
      </c>
      <c r="G510" s="1" t="s">
        <v>61</v>
      </c>
      <c r="H510" s="1" t="n">
        <v>12543789</v>
      </c>
      <c r="I510" s="1" t="n">
        <v>925328</v>
      </c>
      <c r="J510" s="1" t="n">
        <v>1472077</v>
      </c>
      <c r="K510" s="1" t="n">
        <v>918714186</v>
      </c>
      <c r="L510" s="1" t="n">
        <v>0</v>
      </c>
      <c r="M510" s="6" t="n">
        <f aca="false">H510 / (H510 + J510)</f>
        <v>0.894970671095172</v>
      </c>
      <c r="N510" s="6" t="n">
        <f aca="false">K510 / (K510+ I510)</f>
        <v>0.998993814439339</v>
      </c>
      <c r="O510" s="6" t="n">
        <f aca="false">I510 / (I510 + K510)</f>
        <v>0.00100618556066089</v>
      </c>
      <c r="P510" s="6" t="n">
        <f aca="false">J510 / (H510 + J510)</f>
        <v>0.105029328904828</v>
      </c>
      <c r="Q510" s="6" t="n">
        <f aca="false">100 * (J510 + I510) / (H510 + I510 + J510 + K510)</f>
        <v>0.256776220793587</v>
      </c>
      <c r="R510" s="1" t="n">
        <f aca="false">(2 * S510 * M510) / (S510 + M510)</f>
        <v>0.912774004626454</v>
      </c>
      <c r="S510" s="6" t="n">
        <f aca="false">H510 / (H510 + I510)</f>
        <v>0.931300025087019</v>
      </c>
      <c r="T510" s="3" t="n">
        <f aca="false">AVERAGE(M510:S510)</f>
        <v>0.585835750072437</v>
      </c>
      <c r="V510" s="1" t="n">
        <f aca="false">I510+J510</f>
        <v>2397405</v>
      </c>
    </row>
    <row r="511" customFormat="false" ht="12.8" hidden="false" customHeight="false" outlineLevel="0" collapsed="false">
      <c r="A511" s="1" t="n">
        <v>10</v>
      </c>
      <c r="B511" s="1" t="s">
        <v>95</v>
      </c>
      <c r="C511" s="1" t="n">
        <v>2</v>
      </c>
      <c r="D511" s="1" t="s">
        <v>60</v>
      </c>
      <c r="E511" s="1" t="n">
        <v>33</v>
      </c>
      <c r="F511" s="1" t="n">
        <v>1</v>
      </c>
      <c r="G511" s="1" t="s">
        <v>63</v>
      </c>
      <c r="H511" s="1" t="n">
        <v>19751708</v>
      </c>
      <c r="I511" s="1" t="n">
        <v>816167</v>
      </c>
      <c r="J511" s="1" t="n">
        <v>970475</v>
      </c>
      <c r="K511" s="1" t="n">
        <v>1946264521</v>
      </c>
      <c r="L511" s="1" t="n">
        <v>165427</v>
      </c>
      <c r="M511" s="6" t="n">
        <f aca="false">H511 / (H511 + J511)</f>
        <v>0.953167337630403</v>
      </c>
      <c r="N511" s="6" t="n">
        <f aca="false">K511 / (K511+ I511)</f>
        <v>0.999580825281135</v>
      </c>
      <c r="O511" s="6" t="n">
        <f aca="false">I511 / (I511 + K511)</f>
        <v>0.000419174718865066</v>
      </c>
      <c r="P511" s="6" t="n">
        <f aca="false">J511 / (H511 + J511)</f>
        <v>0.0468326623695969</v>
      </c>
      <c r="Q511" s="6" t="n">
        <f aca="false">100 * (J511 + I511) / (H511 + I511 + J511 + K511)</f>
        <v>0.0907937490248738</v>
      </c>
      <c r="R511" s="1" t="n">
        <f aca="false">(2 * S511 * M511) / (S511 + M511)</f>
        <v>0.956729486793165</v>
      </c>
      <c r="S511" s="6" t="n">
        <f aca="false">H511 / (H511 + I511)</f>
        <v>0.96031836055013</v>
      </c>
      <c r="T511" s="3" t="n">
        <f aca="false">AVERAGE(M511:S511)</f>
        <v>0.572548799481167</v>
      </c>
      <c r="V511" s="1" t="n">
        <f aca="false">I511+J511</f>
        <v>1786642</v>
      </c>
    </row>
    <row r="512" customFormat="false" ht="12.8" hidden="false" customHeight="false" outlineLevel="0" collapsed="false">
      <c r="A512" s="1" t="n">
        <v>10</v>
      </c>
      <c r="B512" s="1" t="s">
        <v>95</v>
      </c>
      <c r="C512" s="1" t="n">
        <v>2</v>
      </c>
      <c r="D512" s="1" t="s">
        <v>60</v>
      </c>
      <c r="E512" s="1" t="n">
        <v>34</v>
      </c>
      <c r="F512" s="1" t="n">
        <v>3</v>
      </c>
      <c r="G512" s="1" t="s">
        <v>62</v>
      </c>
      <c r="H512" s="1" t="n">
        <v>22564987</v>
      </c>
      <c r="I512" s="1" t="n">
        <v>623686</v>
      </c>
      <c r="J512" s="1" t="n">
        <v>1697193</v>
      </c>
      <c r="K512" s="1" t="n">
        <v>2079535650</v>
      </c>
      <c r="L512" s="1" t="n">
        <v>0</v>
      </c>
      <c r="M512" s="6" t="n">
        <f aca="false">H512 / (H512 + J512)</f>
        <v>0.930047794551025</v>
      </c>
      <c r="N512" s="6" t="n">
        <f aca="false">K512 / (K512+ I512)</f>
        <v>0.999700173929369</v>
      </c>
      <c r="O512" s="6" t="n">
        <f aca="false">I512 / (I512 + K512)</f>
        <v>0.000299826070631351</v>
      </c>
      <c r="P512" s="6" t="n">
        <f aca="false">J512 / (H512 + J512)</f>
        <v>0.0699522054489745</v>
      </c>
      <c r="Q512" s="6" t="n">
        <f aca="false">100 * (J512 + I512) / (H512 + I512 + J512 + K512)</f>
        <v>0.110285842563111</v>
      </c>
      <c r="R512" s="1" t="n">
        <f aca="false">(2 * S512 * M512) / (S512 + M512)</f>
        <v>0.951088782323892</v>
      </c>
      <c r="S512" s="6" t="n">
        <f aca="false">H512 / (H512 + I512)</f>
        <v>0.973103851177685</v>
      </c>
      <c r="T512" s="3" t="n">
        <f aca="false">AVERAGE(M512:S512)</f>
        <v>0.576354068009241</v>
      </c>
      <c r="V512" s="1" t="n">
        <f aca="false">I512+J512</f>
        <v>2320879</v>
      </c>
    </row>
    <row r="513" customFormat="false" ht="12.8" hidden="false" customHeight="false" outlineLevel="0" collapsed="false">
      <c r="A513" s="1" t="n">
        <v>10</v>
      </c>
      <c r="B513" s="1" t="s">
        <v>95</v>
      </c>
      <c r="C513" s="1" t="n">
        <v>2</v>
      </c>
      <c r="D513" s="1" t="s">
        <v>60</v>
      </c>
      <c r="E513" s="1" t="n">
        <v>35</v>
      </c>
      <c r="F513" s="1" t="n">
        <v>2</v>
      </c>
      <c r="G513" s="1" t="s">
        <v>64</v>
      </c>
      <c r="H513" s="1" t="n">
        <v>22725897</v>
      </c>
      <c r="I513" s="1" t="n">
        <v>585350</v>
      </c>
      <c r="J513" s="1" t="n">
        <v>1046921</v>
      </c>
      <c r="K513" s="1" t="n">
        <v>574015567</v>
      </c>
      <c r="L513" s="1" t="n">
        <v>1580</v>
      </c>
      <c r="M513" s="6" t="n">
        <f aca="false">H513 / (H513 + J513)</f>
        <v>0.955961426196928</v>
      </c>
      <c r="N513" s="6" t="n">
        <f aca="false">K513 / (K513+ I513)</f>
        <v>0.998981292958849</v>
      </c>
      <c r="O513" s="6" t="n">
        <f aca="false">I513 / (I513 + K513)</f>
        <v>0.00101870704115149</v>
      </c>
      <c r="P513" s="6" t="n">
        <f aca="false">J513 / (H513 + J513)</f>
        <v>0.0440385738030721</v>
      </c>
      <c r="Q513" s="6" t="n">
        <f aca="false">100 * (J513 + I513) / (H513 + I513 + J513 + K513)</f>
        <v>0.27278453323156</v>
      </c>
      <c r="R513" s="1" t="n">
        <f aca="false">(2 * S513 * M513) / (S513 + M513)</f>
        <v>0.965332836066725</v>
      </c>
      <c r="S513" s="6" t="n">
        <f aca="false">H513 / (H513 + I513)</f>
        <v>0.974889803192425</v>
      </c>
      <c r="T513" s="3" t="n">
        <f aca="false">AVERAGE(M513:S513)</f>
        <v>0.601858167498673</v>
      </c>
      <c r="V513" s="1" t="n">
        <f aca="false">I513+J513</f>
        <v>1632271</v>
      </c>
    </row>
    <row r="514" customFormat="false" ht="12.8" hidden="false" customHeight="false" outlineLevel="0" collapsed="false">
      <c r="A514" s="1" t="n">
        <v>10</v>
      </c>
      <c r="B514" s="1" t="s">
        <v>95</v>
      </c>
      <c r="C514" s="1" t="n">
        <v>7</v>
      </c>
      <c r="D514" s="1" t="s">
        <v>65</v>
      </c>
      <c r="E514" s="1" t="n">
        <v>36</v>
      </c>
      <c r="F514" s="1" t="n">
        <v>1</v>
      </c>
      <c r="G514" s="1" t="s">
        <v>66</v>
      </c>
      <c r="H514" s="1" t="n">
        <v>29981</v>
      </c>
      <c r="I514" s="1" t="n">
        <v>44033</v>
      </c>
      <c r="J514" s="1" t="n">
        <v>27201</v>
      </c>
      <c r="K514" s="1" t="n">
        <v>308056704</v>
      </c>
      <c r="L514" s="1" t="n">
        <v>0</v>
      </c>
      <c r="M514" s="6" t="n">
        <f aca="false">H514 / (H514 + J514)</f>
        <v>0.524308348781085</v>
      </c>
      <c r="N514" s="6" t="n">
        <f aca="false">K514 / (K514+ I514)</f>
        <v>0.999857082458066</v>
      </c>
      <c r="O514" s="6" t="n">
        <f aca="false">I514 / (I514 + K514)</f>
        <v>0.000142917541933696</v>
      </c>
      <c r="P514" s="6" t="n">
        <f aca="false">J514 / (H514 + J514)</f>
        <v>0.475691651218915</v>
      </c>
      <c r="Q514" s="6" t="n">
        <f aca="false">100 * (J514 + I514) / (H514 + I514 + J514 + K514)</f>
        <v>0.0231160699134913</v>
      </c>
      <c r="R514" s="1" t="n">
        <f aca="false">(2 * S514 * M514) / (S514 + M514)</f>
        <v>0.457041373212598</v>
      </c>
      <c r="S514" s="6" t="n">
        <f aca="false">H514 / (H514 + I514)</f>
        <v>0.40507201340287</v>
      </c>
      <c r="T514" s="3" t="n">
        <f aca="false">AVERAGE(M514:S514)</f>
        <v>0.412175636646994</v>
      </c>
      <c r="V514" s="1" t="n">
        <f aca="false">I514+J514</f>
        <v>71234</v>
      </c>
    </row>
    <row r="515" customFormat="false" ht="12.8" hidden="false" customHeight="false" outlineLevel="0" collapsed="false">
      <c r="A515" s="1" t="n">
        <v>10</v>
      </c>
      <c r="B515" s="1" t="s">
        <v>95</v>
      </c>
      <c r="C515" s="1" t="n">
        <v>7</v>
      </c>
      <c r="D515" s="1" t="s">
        <v>65</v>
      </c>
      <c r="E515" s="1" t="n">
        <v>37</v>
      </c>
      <c r="F515" s="1" t="n">
        <v>2</v>
      </c>
      <c r="G515" s="1" t="s">
        <v>67</v>
      </c>
      <c r="H515" s="1" t="n">
        <v>736277</v>
      </c>
      <c r="I515" s="1" t="n">
        <v>1295</v>
      </c>
      <c r="J515" s="1" t="n">
        <v>1306</v>
      </c>
      <c r="K515" s="1" t="n">
        <v>24908094</v>
      </c>
      <c r="L515" s="1" t="n">
        <v>0</v>
      </c>
      <c r="M515" s="6" t="n">
        <f aca="false">H515 / (H515 + J515)</f>
        <v>0.998229351815321</v>
      </c>
      <c r="N515" s="6" t="n">
        <f aca="false">K515 / (K515+ I515)</f>
        <v>0.999948011571059</v>
      </c>
      <c r="O515" s="6" t="n">
        <f aca="false">I515 / (I515 + K515)</f>
        <v>5.19884289413923E-005</v>
      </c>
      <c r="P515" s="6" t="n">
        <f aca="false">J515 / (H515 + J515)</f>
        <v>0.00177064818467888</v>
      </c>
      <c r="Q515" s="6" t="n">
        <f aca="false">100 * (J515 + I515) / (H515 + I515 + J515 + K515)</f>
        <v>0.0101415480938646</v>
      </c>
      <c r="R515" s="1" t="n">
        <f aca="false">(2 * S515 * M515) / (S515 + M515)</f>
        <v>0.998236795455393</v>
      </c>
      <c r="S515" s="6" t="n">
        <f aca="false">H515 / (H515 + I515)</f>
        <v>0.998244239206477</v>
      </c>
      <c r="T515" s="3" t="n">
        <f aca="false">AVERAGE(M515:S515)</f>
        <v>0.572374654679391</v>
      </c>
      <c r="V515" s="1" t="n">
        <f aca="false">I515+J515</f>
        <v>2601</v>
      </c>
    </row>
    <row r="516" customFormat="false" ht="12.8" hidden="false" customHeight="false" outlineLevel="0" collapsed="false">
      <c r="A516" s="1" t="n">
        <v>10</v>
      </c>
      <c r="B516" s="1" t="s">
        <v>95</v>
      </c>
      <c r="C516" s="1" t="n">
        <v>7</v>
      </c>
      <c r="D516" s="1" t="s">
        <v>65</v>
      </c>
      <c r="E516" s="1" t="n">
        <v>38</v>
      </c>
      <c r="F516" s="1" t="n">
        <v>4</v>
      </c>
      <c r="G516" s="1" t="s">
        <v>68</v>
      </c>
      <c r="H516" s="1" t="n">
        <v>2800684</v>
      </c>
      <c r="I516" s="1" t="n">
        <v>59228</v>
      </c>
      <c r="J516" s="1" t="n">
        <v>50412</v>
      </c>
      <c r="K516" s="1" t="n">
        <v>46132139</v>
      </c>
      <c r="L516" s="1" t="n">
        <v>0</v>
      </c>
      <c r="M516" s="6" t="n">
        <f aca="false">H516 / (H516 + J516)</f>
        <v>0.982318378616504</v>
      </c>
      <c r="N516" s="6" t="n">
        <f aca="false">K516 / (K516+ I516)</f>
        <v>0.998717769058448</v>
      </c>
      <c r="O516" s="6" t="n">
        <f aca="false">I516 / (I516 + K516)</f>
        <v>0.00128223094155235</v>
      </c>
      <c r="P516" s="6" t="n">
        <f aca="false">J516 / (H516 + J516)</f>
        <v>0.017681621383496</v>
      </c>
      <c r="Q516" s="6" t="n">
        <f aca="false">100 * (J516 + I516) / (H516 + I516 + J516 + K516)</f>
        <v>0.22356136558639</v>
      </c>
      <c r="R516" s="1" t="n">
        <f aca="false">(2 * S516 * M516) / (S516 + M516)</f>
        <v>0.980801988020328</v>
      </c>
      <c r="S516" s="6" t="n">
        <f aca="false">H516 / (H516 + I516)</f>
        <v>0.979290271868505</v>
      </c>
      <c r="T516" s="3" t="n">
        <f aca="false">AVERAGE(M516:S516)</f>
        <v>0.597664803639318</v>
      </c>
      <c r="V516" s="1" t="n">
        <f aca="false">I516+J516</f>
        <v>109640</v>
      </c>
    </row>
    <row r="517" customFormat="false" ht="12.8" hidden="false" customHeight="false" outlineLevel="0" collapsed="false">
      <c r="A517" s="1" t="n">
        <v>10</v>
      </c>
      <c r="B517" s="1" t="s">
        <v>95</v>
      </c>
      <c r="C517" s="1" t="n">
        <v>7</v>
      </c>
      <c r="D517" s="1" t="s">
        <v>65</v>
      </c>
      <c r="E517" s="1" t="n">
        <v>39</v>
      </c>
      <c r="F517" s="1" t="n">
        <v>3</v>
      </c>
      <c r="G517" s="1" t="s">
        <v>69</v>
      </c>
      <c r="H517" s="1" t="n">
        <v>6552148</v>
      </c>
      <c r="I517" s="1" t="n">
        <v>201689</v>
      </c>
      <c r="J517" s="1" t="n">
        <v>450176</v>
      </c>
      <c r="K517" s="1" t="n">
        <v>351264133</v>
      </c>
      <c r="L517" s="1" t="n">
        <v>0</v>
      </c>
      <c r="M517" s="6" t="n">
        <f aca="false">H517 / (H517 + J517)</f>
        <v>0.935710486975467</v>
      </c>
      <c r="N517" s="6" t="n">
        <f aca="false">K517 / (K517+ I517)</f>
        <v>0.999426149038184</v>
      </c>
      <c r="O517" s="6" t="n">
        <f aca="false">I517 / (I517 + K517)</f>
        <v>0.00057385096181557</v>
      </c>
      <c r="P517" s="6" t="n">
        <f aca="false">J517 / (H517 + J517)</f>
        <v>0.064289513024533</v>
      </c>
      <c r="Q517" s="6" t="n">
        <f aca="false">100 * (J517 + I517) / (H517 + I517 + J517 + K517)</f>
        <v>0.181847399071269</v>
      </c>
      <c r="R517" s="1" t="n">
        <f aca="false">(2 * S517 * M517) / (S517 + M517)</f>
        <v>0.952612869244552</v>
      </c>
      <c r="S517" s="6" t="n">
        <f aca="false">H517 / (H517 + I517)</f>
        <v>0.97013712353437</v>
      </c>
      <c r="T517" s="3" t="n">
        <f aca="false">AVERAGE(M517:S517)</f>
        <v>0.586371055978599</v>
      </c>
      <c r="V517" s="1" t="n">
        <f aca="false">I517+J517</f>
        <v>651865</v>
      </c>
    </row>
    <row r="518" customFormat="false" ht="12.8" hidden="false" customHeight="false" outlineLevel="0" collapsed="false">
      <c r="A518" s="1" t="n">
        <v>10</v>
      </c>
      <c r="B518" s="1" t="s">
        <v>95</v>
      </c>
      <c r="C518" s="1" t="n">
        <v>8</v>
      </c>
      <c r="D518" s="1" t="s">
        <v>70</v>
      </c>
      <c r="E518" s="1" t="n">
        <v>40</v>
      </c>
      <c r="F518" s="1" t="n">
        <v>2</v>
      </c>
      <c r="G518" s="1" t="s">
        <v>72</v>
      </c>
      <c r="H518" s="1" t="n">
        <v>1475362</v>
      </c>
      <c r="I518" s="1" t="n">
        <v>327548</v>
      </c>
      <c r="J518" s="1" t="n">
        <v>174584</v>
      </c>
      <c r="K518" s="1" t="n">
        <v>80672207</v>
      </c>
      <c r="L518" s="1" t="n">
        <v>0</v>
      </c>
      <c r="M518" s="6" t="n">
        <f aca="false">H518 / (H518 + J518)</f>
        <v>0.894188052215042</v>
      </c>
      <c r="N518" s="6" t="n">
        <f aca="false">K518 / (K518+ I518)</f>
        <v>0.995956185299573</v>
      </c>
      <c r="O518" s="6" t="n">
        <f aca="false">I518 / (I518 + K518)</f>
        <v>0.00404381470042718</v>
      </c>
      <c r="P518" s="6" t="n">
        <f aca="false">J518 / (H518 + J518)</f>
        <v>0.105811947784958</v>
      </c>
      <c r="Q518" s="6" t="n">
        <f aca="false">100 * (J518 + I518) / (H518 + I518 + J518 + K518)</f>
        <v>0.607542427769944</v>
      </c>
      <c r="R518" s="1" t="n">
        <f aca="false">(2 * S518 * M518) / (S518 + M518)</f>
        <v>0.854574879462103</v>
      </c>
      <c r="S518" s="6" t="n">
        <f aca="false">H518 / (H518 + I518)</f>
        <v>0.818322600684449</v>
      </c>
      <c r="T518" s="3" t="n">
        <f aca="false">AVERAGE(M518:S518)</f>
        <v>0.611491415416642</v>
      </c>
      <c r="V518" s="1" t="n">
        <f aca="false">I518+J518</f>
        <v>502132</v>
      </c>
    </row>
    <row r="519" customFormat="false" ht="12.8" hidden="false" customHeight="false" outlineLevel="0" collapsed="false">
      <c r="A519" s="1" t="n">
        <v>10</v>
      </c>
      <c r="B519" s="1" t="s">
        <v>95</v>
      </c>
      <c r="C519" s="1" t="n">
        <v>8</v>
      </c>
      <c r="D519" s="1" t="s">
        <v>70</v>
      </c>
      <c r="E519" s="1" t="n">
        <v>41</v>
      </c>
      <c r="F519" s="1" t="n">
        <v>1</v>
      </c>
      <c r="G519" s="1" t="s">
        <v>73</v>
      </c>
      <c r="H519" s="1" t="n">
        <v>3335776</v>
      </c>
      <c r="I519" s="1" t="n">
        <v>571041</v>
      </c>
      <c r="J519" s="1" t="n">
        <v>602746</v>
      </c>
      <c r="K519" s="1" t="n">
        <v>220873042</v>
      </c>
      <c r="L519" s="1" t="n">
        <v>80542</v>
      </c>
      <c r="M519" s="6" t="n">
        <f aca="false">H519 / (H519 + J519)</f>
        <v>0.84696137281955</v>
      </c>
      <c r="N519" s="6" t="n">
        <f aca="false">K519 / (K519+ I519)</f>
        <v>0.997421285806042</v>
      </c>
      <c r="O519" s="6" t="n">
        <f aca="false">I519 / (I519 + K519)</f>
        <v>0.00257871419395749</v>
      </c>
      <c r="P519" s="6" t="n">
        <f aca="false">J519 / (H519 + J519)</f>
        <v>0.15303862718045</v>
      </c>
      <c r="Q519" s="6" t="n">
        <f aca="false">100 * (J519 + I519) / (H519 + I519 + J519 + K519)</f>
        <v>0.52079751230136</v>
      </c>
      <c r="R519" s="1" t="n">
        <f aca="false">(2 * S519 * M519) / (S519 + M519)</f>
        <v>0.850384158033197</v>
      </c>
      <c r="S519" s="6" t="n">
        <f aca="false">H519 / (H519 + I519)</f>
        <v>0.853834720182696</v>
      </c>
      <c r="T519" s="3" t="n">
        <f aca="false">AVERAGE(M519:S519)</f>
        <v>0.603573770073893</v>
      </c>
      <c r="V519" s="1" t="n">
        <f aca="false">I519+J519</f>
        <v>1173787</v>
      </c>
    </row>
    <row r="520" customFormat="false" ht="12.8" hidden="false" customHeight="false" outlineLevel="0" collapsed="false">
      <c r="A520" s="1" t="n">
        <v>10</v>
      </c>
      <c r="B520" s="1" t="s">
        <v>95</v>
      </c>
      <c r="C520" s="1" t="n">
        <v>8</v>
      </c>
      <c r="D520" s="1" t="s">
        <v>70</v>
      </c>
      <c r="E520" s="1" t="n">
        <v>42</v>
      </c>
      <c r="F520" s="1" t="n">
        <v>3</v>
      </c>
      <c r="G520" s="1" t="s">
        <v>74</v>
      </c>
      <c r="H520" s="1" t="n">
        <v>3639747</v>
      </c>
      <c r="I520" s="1" t="n">
        <v>713961</v>
      </c>
      <c r="J520" s="1" t="n">
        <v>290980</v>
      </c>
      <c r="K520" s="1" t="n">
        <v>626784275</v>
      </c>
      <c r="L520" s="1" t="n">
        <v>0</v>
      </c>
      <c r="M520" s="6" t="n">
        <f aca="false">H520 / (H520 + J520)</f>
        <v>0.925972981588393</v>
      </c>
      <c r="N520" s="6" t="n">
        <f aca="false">K520 / (K520+ I520)</f>
        <v>0.998862210347313</v>
      </c>
      <c r="O520" s="6" t="n">
        <f aca="false">I520 / (I520 + K520)</f>
        <v>0.00113778965268677</v>
      </c>
      <c r="P520" s="6" t="n">
        <f aca="false">J520 / (H520 + J520)</f>
        <v>0.0740270184116068</v>
      </c>
      <c r="Q520" s="6" t="n">
        <f aca="false">100 * (J520 + I520) / (H520 + I520 + J520 + K520)</f>
        <v>0.159153453339453</v>
      </c>
      <c r="R520" s="1" t="n">
        <f aca="false">(2 * S520 * M520) / (S520 + M520)</f>
        <v>0.878695288212171</v>
      </c>
      <c r="S520" s="6" t="n">
        <f aca="false">H520 / (H520 + I520)</f>
        <v>0.836010821120755</v>
      </c>
      <c r="T520" s="3" t="n">
        <f aca="false">AVERAGE(M520:S520)</f>
        <v>0.553408508953197</v>
      </c>
      <c r="V520" s="1" t="n">
        <f aca="false">I520+J520</f>
        <v>1004941</v>
      </c>
    </row>
    <row r="521" customFormat="false" ht="12.8" hidden="false" customHeight="false" outlineLevel="0" collapsed="false">
      <c r="A521" s="1" t="n">
        <v>10</v>
      </c>
      <c r="B521" s="1" t="s">
        <v>95</v>
      </c>
      <c r="C521" s="1" t="n">
        <v>8</v>
      </c>
      <c r="D521" s="1" t="s">
        <v>70</v>
      </c>
      <c r="E521" s="1" t="n">
        <v>43</v>
      </c>
      <c r="F521" s="1" t="n">
        <v>4</v>
      </c>
      <c r="G521" s="1" t="s">
        <v>71</v>
      </c>
      <c r="H521" s="1" t="n">
        <v>5342717</v>
      </c>
      <c r="I521" s="1" t="n">
        <v>194743</v>
      </c>
      <c r="J521" s="1" t="n">
        <v>245974</v>
      </c>
      <c r="K521" s="1" t="n">
        <v>60220528</v>
      </c>
      <c r="L521" s="1" t="n">
        <v>0</v>
      </c>
      <c r="M521" s="6" t="n">
        <f aca="false">H521 / (H521 + J521)</f>
        <v>0.955987189128903</v>
      </c>
      <c r="N521" s="6" t="n">
        <f aca="false">K521 / (K521+ I521)</f>
        <v>0.996776593123285</v>
      </c>
      <c r="O521" s="6" t="n">
        <f aca="false">I521 / (I521 + K521)</f>
        <v>0.00322340687671499</v>
      </c>
      <c r="P521" s="6" t="n">
        <f aca="false">J521 / (H521 + J521)</f>
        <v>0.0440128108710966</v>
      </c>
      <c r="Q521" s="6" t="n">
        <f aca="false">100 * (J521 + I521) / (H521 + I521 + J521 + K521)</f>
        <v>0.667712947292467</v>
      </c>
      <c r="R521" s="1" t="n">
        <f aca="false">(2 * S521 * M521) / (S521 + M521)</f>
        <v>0.960389086935814</v>
      </c>
      <c r="S521" s="6" t="n">
        <f aca="false">H521 / (H521 + I521)</f>
        <v>0.964831709845308</v>
      </c>
      <c r="T521" s="3" t="n">
        <f aca="false">AVERAGE(M521:S521)</f>
        <v>0.656133392010513</v>
      </c>
      <c r="V521" s="1" t="n">
        <f aca="false">I521+J521</f>
        <v>440717</v>
      </c>
    </row>
    <row r="522" customFormat="false" ht="12.8" hidden="false" customHeight="false" outlineLevel="0" collapsed="false">
      <c r="A522" s="1" t="n">
        <v>10</v>
      </c>
      <c r="B522" s="1" t="s">
        <v>95</v>
      </c>
      <c r="C522" s="1" t="n">
        <v>8</v>
      </c>
      <c r="D522" s="1" t="s">
        <v>70</v>
      </c>
      <c r="E522" s="1" t="n">
        <v>44</v>
      </c>
      <c r="F522" s="1" t="n">
        <v>5</v>
      </c>
      <c r="G522" s="1" t="s">
        <v>75</v>
      </c>
      <c r="H522" s="1" t="n">
        <v>5854941</v>
      </c>
      <c r="I522" s="1" t="n">
        <v>664013</v>
      </c>
      <c r="J522" s="1" t="n">
        <v>401387</v>
      </c>
      <c r="K522" s="1" t="n">
        <v>177465401</v>
      </c>
      <c r="L522" s="1" t="n">
        <v>0</v>
      </c>
      <c r="M522" s="6" t="n">
        <f aca="false">H522 / (H522 + J522)</f>
        <v>0.935843037641249</v>
      </c>
      <c r="N522" s="6" t="n">
        <f aca="false">K522 / (K522+ I522)</f>
        <v>0.99627230009301</v>
      </c>
      <c r="O522" s="6" t="n">
        <f aca="false">I522 / (I522 + K522)</f>
        <v>0.00372769990699009</v>
      </c>
      <c r="P522" s="6" t="n">
        <f aca="false">J522 / (H522 + J522)</f>
        <v>0.064156962358751</v>
      </c>
      <c r="Q522" s="6" t="n">
        <f aca="false">100 * (J522 + I522) / (H522 + I522 + J522 + K522)</f>
        <v>0.577810403583158</v>
      </c>
      <c r="R522" s="1" t="n">
        <f aca="false">(2 * S522 * M522) / (S522 + M522)</f>
        <v>0.91660458062687</v>
      </c>
      <c r="S522" s="6" t="n">
        <f aca="false">H522 / (H522 + I522)</f>
        <v>0.898141174182238</v>
      </c>
      <c r="T522" s="3" t="n">
        <f aca="false">AVERAGE(M522:S522)</f>
        <v>0.627508022627467</v>
      </c>
      <c r="V522" s="1" t="n">
        <f aca="false">I522+J522</f>
        <v>1065400</v>
      </c>
    </row>
    <row r="523" customFormat="false" ht="12.8" hidden="false" customHeight="false" outlineLevel="0" collapsed="false">
      <c r="A523" s="1" t="n">
        <v>10</v>
      </c>
      <c r="B523" s="1" t="s">
        <v>95</v>
      </c>
      <c r="C523" s="1" t="n">
        <v>8</v>
      </c>
      <c r="D523" s="1" t="s">
        <v>70</v>
      </c>
      <c r="E523" s="1" t="n">
        <v>45</v>
      </c>
      <c r="F523" s="1" t="n">
        <v>6</v>
      </c>
      <c r="G523" s="1" t="s">
        <v>76</v>
      </c>
      <c r="H523" s="1" t="n">
        <v>8598411</v>
      </c>
      <c r="I523" s="1" t="n">
        <v>833511</v>
      </c>
      <c r="J523" s="1" t="n">
        <v>700902</v>
      </c>
      <c r="K523" s="1" t="n">
        <v>124862593</v>
      </c>
      <c r="L523" s="1" t="n">
        <v>0</v>
      </c>
      <c r="M523" s="6" t="n">
        <f aca="false">H523 / (H523 + J523)</f>
        <v>0.924628625792034</v>
      </c>
      <c r="N523" s="6" t="n">
        <f aca="false">K523 / (K523+ I523)</f>
        <v>0.993368839817024</v>
      </c>
      <c r="O523" s="6" t="n">
        <f aca="false">I523 / (I523 + K523)</f>
        <v>0.00663116018297592</v>
      </c>
      <c r="P523" s="6" t="n">
        <f aca="false">J523 / (H523 + J523)</f>
        <v>0.0753713742079657</v>
      </c>
      <c r="Q523" s="6" t="n">
        <f aca="false">100 * (J523 + I523) / (H523 + I523 + J523 + K523)</f>
        <v>1.1366408090728</v>
      </c>
      <c r="R523" s="1" t="n">
        <f aca="false">(2 * S523 * M523) / (S523 + M523)</f>
        <v>0.918082657123249</v>
      </c>
      <c r="S523" s="6" t="n">
        <f aca="false">H523 / (H523 + I523)</f>
        <v>0.911628722120475</v>
      </c>
      <c r="T523" s="3" t="n">
        <f aca="false">AVERAGE(M523:S523)</f>
        <v>0.709478884045218</v>
      </c>
      <c r="V523" s="1" t="n">
        <f aca="false">I523+J523</f>
        <v>1534413</v>
      </c>
    </row>
    <row r="524" customFormat="false" ht="12.8" hidden="false" customHeight="false" outlineLevel="0" collapsed="false">
      <c r="A524" s="1" t="n">
        <v>10</v>
      </c>
      <c r="B524" s="1" t="s">
        <v>95</v>
      </c>
      <c r="C524" s="1" t="n">
        <v>1</v>
      </c>
      <c r="D524" s="1" t="s">
        <v>77</v>
      </c>
      <c r="E524" s="1" t="n">
        <v>46</v>
      </c>
      <c r="F524" s="1" t="n">
        <v>4</v>
      </c>
      <c r="G524" s="1" t="s">
        <v>78</v>
      </c>
      <c r="H524" s="1" t="n">
        <v>88999</v>
      </c>
      <c r="I524" s="1" t="n">
        <v>11144</v>
      </c>
      <c r="J524" s="1" t="n">
        <v>305</v>
      </c>
      <c r="K524" s="1" t="n">
        <v>48171192</v>
      </c>
      <c r="L524" s="1" t="n">
        <v>1994</v>
      </c>
      <c r="M524" s="6" t="n">
        <f aca="false">H524 / (H524 + J524)</f>
        <v>0.996584699453552</v>
      </c>
      <c r="N524" s="6" t="n">
        <f aca="false">K524 / (K524+ I524)</f>
        <v>0.999768711919655</v>
      </c>
      <c r="O524" s="6" t="n">
        <f aca="false">I524 / (I524 + K524)</f>
        <v>0.000231288080345461</v>
      </c>
      <c r="P524" s="6" t="n">
        <f aca="false">J524 / (H524 + J524)</f>
        <v>0.00341530054644809</v>
      </c>
      <c r="Q524" s="6" t="n">
        <f aca="false">100 * (J524 + I524) / (H524 + I524 + J524 + K524)</f>
        <v>0.0237178600105569</v>
      </c>
      <c r="R524" s="1" t="n">
        <f aca="false">(2 * S524 * M524) / (S524 + M524)</f>
        <v>0.93956621113029</v>
      </c>
      <c r="S524" s="6" t="n">
        <f aca="false">H524 / (H524 + I524)</f>
        <v>0.888719131641752</v>
      </c>
      <c r="T524" s="3" t="n">
        <f aca="false">AVERAGE(M524:S524)</f>
        <v>0.550286171826085</v>
      </c>
      <c r="V524" s="1" t="n">
        <f aca="false">I524+J524</f>
        <v>11449</v>
      </c>
    </row>
    <row r="525" customFormat="false" ht="12.8" hidden="false" customHeight="false" outlineLevel="0" collapsed="false">
      <c r="A525" s="1" t="n">
        <v>10</v>
      </c>
      <c r="B525" s="1" t="s">
        <v>95</v>
      </c>
      <c r="C525" s="1" t="n">
        <v>1</v>
      </c>
      <c r="D525" s="1" t="s">
        <v>77</v>
      </c>
      <c r="E525" s="1" t="n">
        <v>47</v>
      </c>
      <c r="F525" s="1" t="n">
        <v>3</v>
      </c>
      <c r="G525" s="1" t="s">
        <v>79</v>
      </c>
      <c r="H525" s="1" t="n">
        <v>1575493</v>
      </c>
      <c r="I525" s="1" t="n">
        <v>191799</v>
      </c>
      <c r="J525" s="1" t="n">
        <v>33031</v>
      </c>
      <c r="K525" s="1" t="n">
        <v>135822344</v>
      </c>
      <c r="L525" s="1" t="n">
        <v>74212</v>
      </c>
      <c r="M525" s="6" t="n">
        <f aca="false">H525 / (H525 + J525)</f>
        <v>0.979465025078892</v>
      </c>
      <c r="N525" s="6" t="n">
        <f aca="false">K525 / (K525+ I525)</f>
        <v>0.998589859879498</v>
      </c>
      <c r="O525" s="6" t="n">
        <f aca="false">I525 / (I525 + K525)</f>
        <v>0.00141014012050203</v>
      </c>
      <c r="P525" s="6" t="n">
        <f aca="false">J525 / (H525 + J525)</f>
        <v>0.0205349749211078</v>
      </c>
      <c r="Q525" s="6" t="n">
        <f aca="false">100 * (J525 + I525) / (H525 + I525 + J525 + K525)</f>
        <v>0.163366983725145</v>
      </c>
      <c r="R525" s="1" t="n">
        <f aca="false">(2 * S525 * M525) / (S525 + M525)</f>
        <v>0.933399806150572</v>
      </c>
      <c r="S525" s="6" t="n">
        <f aca="false">H525 / (H525 + I525)</f>
        <v>0.89147294278478</v>
      </c>
      <c r="T525" s="3" t="n">
        <f aca="false">AVERAGE(M525:S525)</f>
        <v>0.569748533237214</v>
      </c>
      <c r="V525" s="1" t="n">
        <f aca="false">I525+J525</f>
        <v>224830</v>
      </c>
    </row>
    <row r="526" customFormat="false" ht="12.8" hidden="false" customHeight="false" outlineLevel="0" collapsed="false">
      <c r="A526" s="1" t="n">
        <v>10</v>
      </c>
      <c r="B526" s="1" t="s">
        <v>95</v>
      </c>
      <c r="C526" s="1" t="n">
        <v>1</v>
      </c>
      <c r="D526" s="1" t="s">
        <v>77</v>
      </c>
      <c r="E526" s="1" t="n">
        <v>48</v>
      </c>
      <c r="F526" s="1" t="n">
        <v>1</v>
      </c>
      <c r="G526" s="1" t="s">
        <v>80</v>
      </c>
      <c r="H526" s="1" t="n">
        <v>1980182</v>
      </c>
      <c r="I526" s="1" t="n">
        <v>448278</v>
      </c>
      <c r="J526" s="1" t="n">
        <v>103509</v>
      </c>
      <c r="K526" s="1" t="n">
        <v>369078336</v>
      </c>
      <c r="L526" s="1" t="n">
        <v>25748</v>
      </c>
      <c r="M526" s="6" t="n">
        <f aca="false">H526 / (H526 + J526)</f>
        <v>0.950324208339912</v>
      </c>
      <c r="N526" s="6" t="n">
        <f aca="false">K526 / (K526+ I526)</f>
        <v>0.998786885753241</v>
      </c>
      <c r="O526" s="6" t="n">
        <f aca="false">I526 / (I526 + K526)</f>
        <v>0.00121311424675896</v>
      </c>
      <c r="P526" s="6" t="n">
        <f aca="false">J526 / (H526 + J526)</f>
        <v>0.0496757916600878</v>
      </c>
      <c r="Q526" s="6" t="n">
        <f aca="false">100 * (J526 + I526) / (H526 + I526 + J526 + K526)</f>
        <v>0.148485387131554</v>
      </c>
      <c r="R526" s="1" t="n">
        <f aca="false">(2 * S526 * M526) / (S526 + M526)</f>
        <v>0.877710874480929</v>
      </c>
      <c r="S526" s="6" t="n">
        <f aca="false">H526 / (H526 + I526)</f>
        <v>0.81540647159105</v>
      </c>
      <c r="T526" s="3" t="n">
        <f aca="false">AVERAGE(M526:S526)</f>
        <v>0.548800390457648</v>
      </c>
      <c r="V526" s="1" t="n">
        <f aca="false">I526+J526</f>
        <v>551787</v>
      </c>
    </row>
    <row r="527" customFormat="false" ht="12.8" hidden="false" customHeight="false" outlineLevel="0" collapsed="false">
      <c r="A527" s="1" t="n">
        <v>10</v>
      </c>
      <c r="B527" s="1" t="s">
        <v>95</v>
      </c>
      <c r="C527" s="1" t="n">
        <v>1</v>
      </c>
      <c r="D527" s="1" t="s">
        <v>77</v>
      </c>
      <c r="E527" s="1" t="n">
        <v>49</v>
      </c>
      <c r="F527" s="1" t="n">
        <v>2</v>
      </c>
      <c r="G527" s="1" t="s">
        <v>81</v>
      </c>
      <c r="H527" s="1" t="n">
        <v>3782879</v>
      </c>
      <c r="I527" s="1" t="n">
        <v>373968</v>
      </c>
      <c r="J527" s="1" t="n">
        <v>221629</v>
      </c>
      <c r="K527" s="1" t="n">
        <v>422648073</v>
      </c>
      <c r="L527" s="1" t="n">
        <v>0</v>
      </c>
      <c r="M527" s="6" t="n">
        <f aca="false">H527 / (H527 + J527)</f>
        <v>0.944655123675618</v>
      </c>
      <c r="N527" s="6" t="n">
        <f aca="false">K527 / (K527+ I527)</f>
        <v>0.999115960957694</v>
      </c>
      <c r="O527" s="6" t="n">
        <f aca="false">I527 / (I527 + K527)</f>
        <v>0.000884039042306072</v>
      </c>
      <c r="P527" s="6" t="n">
        <f aca="false">J527 / (H527 + J527)</f>
        <v>0.0553448763243824</v>
      </c>
      <c r="Q527" s="6" t="n">
        <f aca="false">100 * (J527 + I527) / (H527 + I527 + J527 + K527)</f>
        <v>0.139475402968446</v>
      </c>
      <c r="R527" s="1" t="n">
        <f aca="false">(2 * S527 * M527) / (S527 + M527)</f>
        <v>0.927022289803593</v>
      </c>
      <c r="S527" s="6" t="n">
        <f aca="false">H527 / (H527 + I527)</f>
        <v>0.910035659238841</v>
      </c>
      <c r="T527" s="3" t="n">
        <f aca="false">AVERAGE(M527:S527)</f>
        <v>0.568076193144411</v>
      </c>
      <c r="V527" s="1" t="n">
        <f aca="false">I527+J527</f>
        <v>595597</v>
      </c>
    </row>
    <row r="528" customFormat="false" ht="12.8" hidden="false" customHeight="false" outlineLevel="0" collapsed="false">
      <c r="A528" s="1" t="n">
        <v>10</v>
      </c>
      <c r="B528" s="1" t="s">
        <v>95</v>
      </c>
      <c r="C528" s="1" t="n">
        <v>11</v>
      </c>
      <c r="D528" s="1" t="s">
        <v>82</v>
      </c>
      <c r="E528" s="1" t="n">
        <v>50</v>
      </c>
      <c r="F528" s="1" t="n">
        <v>3</v>
      </c>
      <c r="G528" s="1" t="s">
        <v>83</v>
      </c>
      <c r="H528" s="1" t="n">
        <v>635561</v>
      </c>
      <c r="I528" s="1" t="n">
        <v>87072</v>
      </c>
      <c r="J528" s="1" t="n">
        <v>41814</v>
      </c>
      <c r="K528" s="1" t="n">
        <v>811496678</v>
      </c>
      <c r="L528" s="1" t="n">
        <v>0</v>
      </c>
      <c r="M528" s="6" t="n">
        <f aca="false">H528 / (H528 + J528)</f>
        <v>0.938270529618011</v>
      </c>
      <c r="N528" s="6" t="n">
        <f aca="false">K528 / (K528+ I528)</f>
        <v>0.99989271347535</v>
      </c>
      <c r="O528" s="6" t="n">
        <f aca="false">I528 / (I528 + K528)</f>
        <v>0.000107286524650105</v>
      </c>
      <c r="P528" s="6" t="n">
        <f aca="false">J528 / (H528 + J528)</f>
        <v>0.0617294703819893</v>
      </c>
      <c r="Q528" s="6" t="n">
        <f aca="false">100 * (J528 + I528) / (H528 + I528 + J528 + K528)</f>
        <v>0.015867557369559</v>
      </c>
      <c r="R528" s="1" t="n">
        <f aca="false">(2 * S528 * M528) / (S528 + M528)</f>
        <v>0.907939097490872</v>
      </c>
      <c r="S528" s="6" t="n">
        <f aca="false">H528 / (H528 + I528)</f>
        <v>0.879507301770055</v>
      </c>
      <c r="T528" s="3" t="n">
        <f aca="false">AVERAGE(M528:S528)</f>
        <v>0.543330565232926</v>
      </c>
      <c r="V528" s="1" t="n">
        <f aca="false">I528+J528</f>
        <v>128886</v>
      </c>
    </row>
    <row r="529" customFormat="false" ht="12.8" hidden="false" customHeight="false" outlineLevel="0" collapsed="false">
      <c r="A529" s="1" t="n">
        <v>10</v>
      </c>
      <c r="B529" s="1" t="s">
        <v>95</v>
      </c>
      <c r="C529" s="1" t="n">
        <v>11</v>
      </c>
      <c r="D529" s="1" t="s">
        <v>82</v>
      </c>
      <c r="E529" s="1" t="n">
        <v>51</v>
      </c>
      <c r="F529" s="1" t="n">
        <v>2</v>
      </c>
      <c r="G529" s="1" t="s">
        <v>85</v>
      </c>
      <c r="H529" s="1" t="n">
        <v>1947316</v>
      </c>
      <c r="I529" s="1" t="n">
        <v>333145</v>
      </c>
      <c r="J529" s="1" t="n">
        <v>73147</v>
      </c>
      <c r="K529" s="1" t="n">
        <v>1379127627</v>
      </c>
      <c r="L529" s="1" t="n">
        <v>0</v>
      </c>
      <c r="M529" s="6" t="n">
        <f aca="false">H529 / (H529 + J529)</f>
        <v>0.963796911895937</v>
      </c>
      <c r="N529" s="6" t="n">
        <f aca="false">K529 / (K529+ I529)</f>
        <v>0.99975849621333</v>
      </c>
      <c r="O529" s="6" t="n">
        <f aca="false">I529 / (I529 + K529)</f>
        <v>0.000241503786669477</v>
      </c>
      <c r="P529" s="6" t="n">
        <f aca="false">J529 / (H529 + J529)</f>
        <v>0.0362030881040633</v>
      </c>
      <c r="Q529" s="6" t="n">
        <f aca="false">100 * (J529 + I529) / (H529 + I529 + J529 + K529)</f>
        <v>0.0294098819228623</v>
      </c>
      <c r="R529" s="1" t="n">
        <f aca="false">(2 * S529 * M529) / (S529 + M529)</f>
        <v>0.905533787623311</v>
      </c>
      <c r="S529" s="6" t="n">
        <f aca="false">H529 / (H529 + I529)</f>
        <v>0.853913309633447</v>
      </c>
      <c r="T529" s="3" t="n">
        <f aca="false">AVERAGE(M529:S529)</f>
        <v>0.541265282739946</v>
      </c>
      <c r="V529" s="1" t="n">
        <f aca="false">I529+J529</f>
        <v>406292</v>
      </c>
    </row>
    <row r="530" customFormat="false" ht="12.8" hidden="false" customHeight="false" outlineLevel="0" collapsed="false">
      <c r="A530" s="1" t="n">
        <v>10</v>
      </c>
      <c r="B530" s="1" t="s">
        <v>95</v>
      </c>
      <c r="C530" s="1" t="n">
        <v>11</v>
      </c>
      <c r="D530" s="1" t="s">
        <v>82</v>
      </c>
      <c r="E530" s="1" t="n">
        <v>52</v>
      </c>
      <c r="F530" s="1" t="n">
        <v>1</v>
      </c>
      <c r="G530" s="1" t="s">
        <v>84</v>
      </c>
      <c r="H530" s="1" t="n">
        <v>2180481</v>
      </c>
      <c r="I530" s="1" t="n">
        <v>256131</v>
      </c>
      <c r="J530" s="1" t="n">
        <v>295424</v>
      </c>
      <c r="K530" s="1" t="n">
        <v>963439727</v>
      </c>
      <c r="L530" s="1" t="n">
        <v>0</v>
      </c>
      <c r="M530" s="6" t="n">
        <f aca="false">H530 / (H530 + J530)</f>
        <v>0.88068039767277</v>
      </c>
      <c r="N530" s="6" t="n">
        <f aca="false">K530 / (K530+ I530)</f>
        <v>0.999734220088346</v>
      </c>
      <c r="O530" s="6" t="n">
        <f aca="false">I530 / (I530 + K530)</f>
        <v>0.000265779911653413</v>
      </c>
      <c r="P530" s="6" t="n">
        <f aca="false">J530 / (H530 + J530)</f>
        <v>0.11931960232723</v>
      </c>
      <c r="Q530" s="6" t="n">
        <f aca="false">100 * (J530 + I530) / (H530 + I530 + J530 + K530)</f>
        <v>0.0570866404010195</v>
      </c>
      <c r="R530" s="1" t="n">
        <f aca="false">(2 * S530 * M530) / (S530 + M530)</f>
        <v>0.887724561563858</v>
      </c>
      <c r="S530" s="6" t="n">
        <f aca="false">H530 / (H530 + I530)</f>
        <v>0.894882320205269</v>
      </c>
      <c r="T530" s="3" t="n">
        <f aca="false">AVERAGE(M530:S530)</f>
        <v>0.548527646024307</v>
      </c>
      <c r="V530" s="1" t="n">
        <f aca="false">I530+J530</f>
        <v>551555</v>
      </c>
    </row>
    <row r="531" customFormat="false" ht="12.8" hidden="false" customHeight="false" outlineLevel="0" collapsed="false">
      <c r="A531" s="1" t="n">
        <v>10</v>
      </c>
      <c r="B531" s="1" t="s">
        <v>95</v>
      </c>
      <c r="C531" s="1" t="n">
        <v>11</v>
      </c>
      <c r="D531" s="1" t="s">
        <v>82</v>
      </c>
      <c r="E531" s="1" t="n">
        <v>53</v>
      </c>
      <c r="F531" s="1" t="n">
        <v>4</v>
      </c>
      <c r="G531" s="1" t="s">
        <v>86</v>
      </c>
      <c r="H531" s="1" t="n">
        <v>5489263</v>
      </c>
      <c r="I531" s="1" t="n">
        <v>273731</v>
      </c>
      <c r="J531" s="1" t="n">
        <v>351577</v>
      </c>
      <c r="K531" s="1" t="n">
        <v>478342284</v>
      </c>
      <c r="L531" s="1" t="n">
        <v>0</v>
      </c>
      <c r="M531" s="6" t="n">
        <f aca="false">H531 / (H531 + J531)</f>
        <v>0.939807116784572</v>
      </c>
      <c r="N531" s="6" t="n">
        <f aca="false">K531 / (K531+ I531)</f>
        <v>0.999428078059611</v>
      </c>
      <c r="O531" s="6" t="n">
        <f aca="false">I531 / (I531 + K531)</f>
        <v>0.000571921940388894</v>
      </c>
      <c r="P531" s="6" t="n">
        <f aca="false">J531 / (H531 + J531)</f>
        <v>0.0601928832154279</v>
      </c>
      <c r="Q531" s="6" t="n">
        <f aca="false">100 * (J531 + I531) / (H531 + I531 + J531 + K531)</f>
        <v>0.129074032815574</v>
      </c>
      <c r="R531" s="1" t="n">
        <f aca="false">(2 * S531 * M531) / (S531 + M531)</f>
        <v>0.94611194886104</v>
      </c>
      <c r="S531" s="6" t="n">
        <f aca="false">H531 / (H531 + I531)</f>
        <v>0.952501946037077</v>
      </c>
      <c r="T531" s="3" t="n">
        <f aca="false">AVERAGE(M531:S531)</f>
        <v>0.575383989673385</v>
      </c>
      <c r="V531" s="1" t="n">
        <f aca="false">I531+J531</f>
        <v>625308</v>
      </c>
    </row>
    <row r="532" customFormat="false" ht="12.8" hidden="false" customHeight="false" outlineLevel="0" collapsed="false">
      <c r="A532" s="1" t="n">
        <v>11</v>
      </c>
      <c r="B532" s="1" t="s">
        <v>96</v>
      </c>
      <c r="C532" s="1" t="n">
        <v>3</v>
      </c>
      <c r="D532" s="1" t="s">
        <v>23</v>
      </c>
      <c r="E532" s="1" t="n">
        <v>1</v>
      </c>
      <c r="F532" s="1" t="n">
        <v>4</v>
      </c>
      <c r="G532" s="5" t="s">
        <v>83</v>
      </c>
      <c r="H532" s="5" t="n">
        <v>470485</v>
      </c>
      <c r="I532" s="5" t="n">
        <v>22584</v>
      </c>
      <c r="J532" s="5" t="n">
        <v>206890</v>
      </c>
      <c r="K532" s="5" t="n">
        <v>811561166</v>
      </c>
      <c r="L532" s="5" t="n">
        <v>0</v>
      </c>
      <c r="M532" s="6" t="n">
        <f aca="false">H532 / (H532 + J532)</f>
        <v>0.694570954050563</v>
      </c>
      <c r="N532" s="6" t="n">
        <f aca="false">K532 / (K532+ I532)</f>
        <v>0.999972172927317</v>
      </c>
      <c r="O532" s="6" t="n">
        <f aca="false">I532 / (I532 + K532)</f>
        <v>2.78270726835031E-005</v>
      </c>
      <c r="P532" s="6" t="n">
        <f aca="false">J532 / (H532 + J532)</f>
        <v>0.305429045949437</v>
      </c>
      <c r="Q532" s="6" t="n">
        <f aca="false">100 * (J532 + I532) / (H532 + I532 + J532 + K532)</f>
        <v>0.0282512597165105</v>
      </c>
      <c r="R532" s="1" t="n">
        <f aca="false">(2 * S532 * M532) / (S532 + M532)</f>
        <v>0.803942777270848</v>
      </c>
      <c r="S532" s="6" t="n">
        <f aca="false">H532 / (H532 + I532)</f>
        <v>0.954197079921877</v>
      </c>
      <c r="T532" s="3" t="n">
        <f aca="false">AVERAGE(M532:S532)</f>
        <v>0.540913016701319</v>
      </c>
      <c r="V532" s="1" t="n">
        <f aca="false">I532+J532</f>
        <v>229474</v>
      </c>
    </row>
    <row r="533" customFormat="false" ht="12.8" hidden="false" customHeight="false" outlineLevel="0" collapsed="false">
      <c r="A533" s="1" t="n">
        <v>11</v>
      </c>
      <c r="B533" s="1" t="s">
        <v>96</v>
      </c>
      <c r="C533" s="1" t="n">
        <v>3</v>
      </c>
      <c r="D533" s="1" t="s">
        <v>23</v>
      </c>
      <c r="E533" s="1" t="n">
        <v>2</v>
      </c>
      <c r="F533" s="1" t="n">
        <v>1</v>
      </c>
      <c r="G533" s="5" t="s">
        <v>84</v>
      </c>
      <c r="H533" s="5" t="n">
        <v>1187098</v>
      </c>
      <c r="I533" s="5" t="n">
        <v>4258711</v>
      </c>
      <c r="J533" s="5" t="n">
        <v>1288807</v>
      </c>
      <c r="K533" s="5" t="n">
        <v>959437147</v>
      </c>
      <c r="L533" s="5" t="n">
        <v>0</v>
      </c>
      <c r="M533" s="6" t="n">
        <f aca="false">H533 / (H533 + J533)</f>
        <v>0.479460237771643</v>
      </c>
      <c r="N533" s="6" t="n">
        <f aca="false">K533 / (K533+ I533)</f>
        <v>0.995580855759992</v>
      </c>
      <c r="O533" s="6" t="n">
        <f aca="false">I533 / (I533 + K533)</f>
        <v>0.00441914424000772</v>
      </c>
      <c r="P533" s="6" t="n">
        <f aca="false">J533 / (H533 + J533)</f>
        <v>0.520539762228357</v>
      </c>
      <c r="Q533" s="6" t="n">
        <f aca="false">100 * (J533 + I533) / (H533 + I533 + J533 + K533)</f>
        <v>0.574175132460376</v>
      </c>
      <c r="R533" s="1" t="n">
        <f aca="false">(2 * S533 * M533) / (S533 + M533)</f>
        <v>0.299707361310949</v>
      </c>
      <c r="S533" s="6" t="n">
        <f aca="false">H533 / (H533 + I533)</f>
        <v>0.217983774311585</v>
      </c>
      <c r="T533" s="3" t="n">
        <f aca="false">AVERAGE(M533:S533)</f>
        <v>0.441695181154701</v>
      </c>
      <c r="V533" s="1" t="n">
        <f aca="false">I533+J533</f>
        <v>5547518</v>
      </c>
    </row>
    <row r="534" customFormat="false" ht="12.8" hidden="false" customHeight="false" outlineLevel="0" collapsed="false">
      <c r="A534" s="1" t="n">
        <v>11</v>
      </c>
      <c r="B534" s="1" t="s">
        <v>96</v>
      </c>
      <c r="C534" s="1" t="n">
        <v>3</v>
      </c>
      <c r="D534" s="1" t="s">
        <v>23</v>
      </c>
      <c r="E534" s="1" t="n">
        <v>3</v>
      </c>
      <c r="F534" s="1" t="n">
        <v>2</v>
      </c>
      <c r="G534" s="5" t="s">
        <v>85</v>
      </c>
      <c r="H534" s="5" t="n">
        <v>1655572</v>
      </c>
      <c r="I534" s="5" t="n">
        <v>48513</v>
      </c>
      <c r="J534" s="5" t="n">
        <v>364891</v>
      </c>
      <c r="K534" s="5" t="n">
        <v>1379412259</v>
      </c>
      <c r="L534" s="5" t="n">
        <v>0</v>
      </c>
      <c r="M534" s="6" t="n">
        <f aca="false">H534 / (H534 + J534)</f>
        <v>0.819402285515746</v>
      </c>
      <c r="N534" s="6" t="n">
        <f aca="false">K534 / (K534+ I534)</f>
        <v>0.999964831910421</v>
      </c>
      <c r="O534" s="6" t="n">
        <f aca="false">I534 / (I534 + K534)</f>
        <v>3.5168089578701E-005</v>
      </c>
      <c r="P534" s="6" t="n">
        <f aca="false">J534 / (H534 + J534)</f>
        <v>0.180597714484254</v>
      </c>
      <c r="Q534" s="6" t="n">
        <f aca="false">100 * (J534 + I534) / (H534 + I534 + J534 + K534)</f>
        <v>0.0299246916661883</v>
      </c>
      <c r="R534" s="1" t="n">
        <f aca="false">(2 * S534 * M534) / (S534 + M534)</f>
        <v>0.889005592087953</v>
      </c>
      <c r="S534" s="6" t="n">
        <f aca="false">H534 / (H534 + I534)</f>
        <v>0.97153134966859</v>
      </c>
      <c r="T534" s="3" t="n">
        <f aca="false">AVERAGE(M534:S534)</f>
        <v>0.555780233346104</v>
      </c>
      <c r="V534" s="1" t="n">
        <f aca="false">I534+J534</f>
        <v>413404</v>
      </c>
    </row>
    <row r="535" customFormat="false" ht="12.8" hidden="false" customHeight="false" outlineLevel="0" collapsed="false">
      <c r="A535" s="1" t="n">
        <v>11</v>
      </c>
      <c r="B535" s="1" t="s">
        <v>96</v>
      </c>
      <c r="C535" s="1" t="n">
        <v>3</v>
      </c>
      <c r="D535" s="1" t="s">
        <v>23</v>
      </c>
      <c r="E535" s="1" t="n">
        <v>4</v>
      </c>
      <c r="F535" s="1" t="n">
        <v>3</v>
      </c>
      <c r="G535" s="5" t="s">
        <v>86</v>
      </c>
      <c r="H535" s="5" t="n">
        <v>3769496</v>
      </c>
      <c r="I535" s="5" t="n">
        <v>107574</v>
      </c>
      <c r="J535" s="5" t="n">
        <v>2071344</v>
      </c>
      <c r="K535" s="5" t="n">
        <v>478508441</v>
      </c>
      <c r="L535" s="5" t="n">
        <v>0</v>
      </c>
      <c r="M535" s="6" t="n">
        <f aca="false">H535 / (H535 + J535)</f>
        <v>0.64536881681402</v>
      </c>
      <c r="N535" s="6" t="n">
        <f aca="false">K535 / (K535+ I535)</f>
        <v>0.99977523944743</v>
      </c>
      <c r="O535" s="6" t="n">
        <f aca="false">I535 / (I535 + K535)</f>
        <v>0.000224760552569475</v>
      </c>
      <c r="P535" s="6" t="n">
        <f aca="false">J535 / (H535 + J535)</f>
        <v>0.35463118318598</v>
      </c>
      <c r="Q535" s="6" t="n">
        <f aca="false">100 * (J535 + I535) / (H535 + I535 + J535 + K535)</f>
        <v>0.449765129239424</v>
      </c>
      <c r="R535" s="1" t="n">
        <f aca="false">(2 * S535 * M535) / (S535 + M535)</f>
        <v>0.775783270271077</v>
      </c>
      <c r="S535" s="6" t="n">
        <f aca="false">H535 / (H535 + I535)</f>
        <v>0.972253789588529</v>
      </c>
      <c r="T535" s="3" t="n">
        <f aca="false">AVERAGE(M535:S535)</f>
        <v>0.599686027014147</v>
      </c>
      <c r="V535" s="1" t="n">
        <f aca="false">I535+J535</f>
        <v>2178918</v>
      </c>
    </row>
    <row r="536" customFormat="false" ht="12.8" hidden="false" customHeight="false" outlineLevel="0" collapsed="false">
      <c r="A536" s="1" t="n">
        <v>11</v>
      </c>
      <c r="B536" s="1" t="s">
        <v>96</v>
      </c>
      <c r="C536" s="1" t="n">
        <v>5</v>
      </c>
      <c r="D536" s="1" t="s">
        <v>28</v>
      </c>
      <c r="E536" s="1" t="n">
        <v>5</v>
      </c>
      <c r="F536" s="1" t="n">
        <v>4</v>
      </c>
      <c r="G536" s="1" t="s">
        <v>29</v>
      </c>
      <c r="H536" s="1" t="n">
        <v>65767</v>
      </c>
      <c r="I536" s="1" t="n">
        <v>10270</v>
      </c>
      <c r="J536" s="1" t="n">
        <v>11736</v>
      </c>
      <c r="K536" s="1" t="n">
        <v>93272785</v>
      </c>
      <c r="L536" s="1" t="n">
        <v>0</v>
      </c>
      <c r="M536" s="6" t="n">
        <f aca="false">H536 / (H536 + J536)</f>
        <v>0.848573603602441</v>
      </c>
      <c r="N536" s="6" t="n">
        <f aca="false">K536 / (K536+ I536)</f>
        <v>0.999889904977919</v>
      </c>
      <c r="O536" s="6" t="n">
        <f aca="false">I536 / (I536 + K536)</f>
        <v>0.000110095022080913</v>
      </c>
      <c r="P536" s="6" t="n">
        <f aca="false">J536 / (H536 + J536)</f>
        <v>0.151426396397559</v>
      </c>
      <c r="Q536" s="6" t="n">
        <f aca="false">100 * (J536 + I536) / (H536 + I536 + J536 + K536)</f>
        <v>0.0235709816558723</v>
      </c>
      <c r="R536" s="1" t="n">
        <f aca="false">(2 * S536 * M536) / (S536 + M536)</f>
        <v>0.856675784811775</v>
      </c>
      <c r="S536" s="6" t="n">
        <f aca="false">H536 / (H536 + I536)</f>
        <v>0.864934176782356</v>
      </c>
      <c r="T536" s="3" t="n">
        <f aca="false">AVERAGE(M536:S536)</f>
        <v>0.535025849035715</v>
      </c>
      <c r="V536" s="1" t="n">
        <f aca="false">I536+J536</f>
        <v>22006</v>
      </c>
    </row>
    <row r="537" customFormat="false" ht="12.8" hidden="false" customHeight="false" outlineLevel="0" collapsed="false">
      <c r="A537" s="1" t="n">
        <v>11</v>
      </c>
      <c r="B537" s="1" t="s">
        <v>96</v>
      </c>
      <c r="C537" s="1" t="n">
        <v>5</v>
      </c>
      <c r="D537" s="1" t="s">
        <v>28</v>
      </c>
      <c r="E537" s="1" t="n">
        <v>6</v>
      </c>
      <c r="F537" s="1" t="n">
        <v>5</v>
      </c>
      <c r="G537" s="1" t="s">
        <v>30</v>
      </c>
      <c r="H537" s="1" t="n">
        <v>252273</v>
      </c>
      <c r="I537" s="1" t="n">
        <v>10475</v>
      </c>
      <c r="J537" s="1" t="n">
        <v>14956</v>
      </c>
      <c r="K537" s="1" t="n">
        <v>123951856</v>
      </c>
      <c r="L537" s="1" t="n">
        <v>0</v>
      </c>
      <c r="M537" s="6" t="n">
        <f aca="false">H537 / (H537 + J537)</f>
        <v>0.944033020368298</v>
      </c>
      <c r="N537" s="6" t="n">
        <f aca="false">K537 / (K537+ I537)</f>
        <v>0.999915498523499</v>
      </c>
      <c r="O537" s="6" t="n">
        <f aca="false">I537 / (I537 + K537)</f>
        <v>8.45014765009542E-005</v>
      </c>
      <c r="P537" s="6" t="n">
        <f aca="false">J537 / (H537 + J537)</f>
        <v>0.0559669796317017</v>
      </c>
      <c r="Q537" s="6" t="n">
        <f aca="false">100 * (J537 + I537) / (H537 + I537 + J537 + K537)</f>
        <v>0.0204709732530647</v>
      </c>
      <c r="R537" s="1" t="n">
        <f aca="false">(2 * S537 * M537) / (S537 + M537)</f>
        <v>0.952014898759757</v>
      </c>
      <c r="S537" s="6" t="n">
        <f aca="false">H537 / (H537 + I537)</f>
        <v>0.960132903009728</v>
      </c>
      <c r="T537" s="3" t="n">
        <f aca="false">AVERAGE(M537:S537)</f>
        <v>0.561802682146079</v>
      </c>
      <c r="V537" s="1" t="n">
        <f aca="false">I537+J537</f>
        <v>25431</v>
      </c>
    </row>
    <row r="538" customFormat="false" ht="12.8" hidden="false" customHeight="false" outlineLevel="0" collapsed="false">
      <c r="A538" s="1" t="n">
        <v>11</v>
      </c>
      <c r="B538" s="1" t="s">
        <v>96</v>
      </c>
      <c r="C538" s="1" t="n">
        <v>5</v>
      </c>
      <c r="D538" s="1" t="s">
        <v>28</v>
      </c>
      <c r="E538" s="1" t="n">
        <v>7</v>
      </c>
      <c r="F538" s="1" t="n">
        <v>2</v>
      </c>
      <c r="G538" s="1" t="s">
        <v>31</v>
      </c>
      <c r="H538" s="1" t="n">
        <v>983625</v>
      </c>
      <c r="I538" s="1" t="n">
        <v>40498</v>
      </c>
      <c r="J538" s="1" t="n">
        <v>59744</v>
      </c>
      <c r="K538" s="1" t="n">
        <v>28379223</v>
      </c>
      <c r="L538" s="1" t="n">
        <v>0</v>
      </c>
      <c r="M538" s="6" t="n">
        <f aca="false">H538 / (H538 + J538)</f>
        <v>0.942739337664815</v>
      </c>
      <c r="N538" s="6" t="n">
        <f aca="false">K538 / (K538+ I538)</f>
        <v>0.998575003604011</v>
      </c>
      <c r="O538" s="6" t="n">
        <f aca="false">I538 / (I538 + K538)</f>
        <v>0.00142499639598855</v>
      </c>
      <c r="P538" s="6" t="n">
        <f aca="false">J538 / (H538 + J538)</f>
        <v>0.0572606623351853</v>
      </c>
      <c r="Q538" s="6" t="n">
        <f aca="false">100 * (J538 + I538) / (H538 + I538 + J538 + K538)</f>
        <v>0.340229079841931</v>
      </c>
      <c r="R538" s="1" t="n">
        <f aca="false">(2 * S538 * M538) / (S538 + M538)</f>
        <v>0.951515169103435</v>
      </c>
      <c r="S538" s="6" t="n">
        <f aca="false">H538 / (H538 + I538)</f>
        <v>0.960455921798456</v>
      </c>
      <c r="T538" s="3" t="n">
        <f aca="false">AVERAGE(M538:S538)</f>
        <v>0.607457167249117</v>
      </c>
      <c r="V538" s="1" t="n">
        <f aca="false">I538+J538</f>
        <v>100242</v>
      </c>
    </row>
    <row r="539" customFormat="false" ht="12.8" hidden="false" customHeight="false" outlineLevel="0" collapsed="false">
      <c r="A539" s="1" t="n">
        <v>11</v>
      </c>
      <c r="B539" s="1" t="s">
        <v>96</v>
      </c>
      <c r="C539" s="1" t="n">
        <v>5</v>
      </c>
      <c r="D539" s="1" t="s">
        <v>28</v>
      </c>
      <c r="E539" s="1" t="n">
        <v>8</v>
      </c>
      <c r="F539" s="1" t="n">
        <v>1</v>
      </c>
      <c r="G539" s="1" t="s">
        <v>32</v>
      </c>
      <c r="H539" s="1" t="n">
        <v>1513377</v>
      </c>
      <c r="I539" s="1" t="n">
        <v>25930</v>
      </c>
      <c r="J539" s="1" t="n">
        <v>37474</v>
      </c>
      <c r="K539" s="1" t="n">
        <v>245693689</v>
      </c>
      <c r="L539" s="1" t="n">
        <v>344</v>
      </c>
      <c r="M539" s="6" t="n">
        <f aca="false">H539 / (H539 + J539)</f>
        <v>0.975836492351619</v>
      </c>
      <c r="N539" s="6" t="n">
        <f aca="false">K539 / (K539+ I539)</f>
        <v>0.999894473220716</v>
      </c>
      <c r="O539" s="6" t="n">
        <f aca="false">I539 / (I539 + K539)</f>
        <v>0.000105526779284156</v>
      </c>
      <c r="P539" s="6" t="n">
        <f aca="false">J539 / (H539 + J539)</f>
        <v>0.0241635076483814</v>
      </c>
      <c r="Q539" s="6" t="n">
        <f aca="false">100 * (J539 + I539) / (H539 + I539 + J539 + K539)</f>
        <v>0.0256415576028953</v>
      </c>
      <c r="R539" s="1" t="n">
        <f aca="false">(2 * S539 * M539) / (S539 + M539)</f>
        <v>0.979481955291606</v>
      </c>
      <c r="S539" s="6" t="n">
        <f aca="false">H539 / (H539 + I539)</f>
        <v>0.983154757303124</v>
      </c>
      <c r="T539" s="3" t="n">
        <f aca="false">AVERAGE(M539:S539)</f>
        <v>0.569754038599661</v>
      </c>
      <c r="V539" s="1" t="n">
        <f aca="false">I539+J539</f>
        <v>63404</v>
      </c>
    </row>
    <row r="540" customFormat="false" ht="12.8" hidden="false" customHeight="false" outlineLevel="0" collapsed="false">
      <c r="A540" s="1" t="n">
        <v>11</v>
      </c>
      <c r="B540" s="1" t="s">
        <v>96</v>
      </c>
      <c r="C540" s="1" t="n">
        <v>5</v>
      </c>
      <c r="D540" s="1" t="s">
        <v>28</v>
      </c>
      <c r="E540" s="1" t="n">
        <v>9</v>
      </c>
      <c r="F540" s="1" t="n">
        <v>6</v>
      </c>
      <c r="G540" s="1" t="s">
        <v>33</v>
      </c>
      <c r="H540" s="1" t="n">
        <v>1957465</v>
      </c>
      <c r="I540" s="1" t="n">
        <v>74712</v>
      </c>
      <c r="J540" s="1" t="n">
        <v>20427</v>
      </c>
      <c r="K540" s="1" t="n">
        <v>145568049</v>
      </c>
      <c r="L540" s="1" t="n">
        <v>12242</v>
      </c>
      <c r="M540" s="6" t="n">
        <f aca="false">H540 / (H540 + J540)</f>
        <v>0.989672338024523</v>
      </c>
      <c r="N540" s="6" t="n">
        <f aca="false">K540 / (K540+ I540)</f>
        <v>0.99948701878839</v>
      </c>
      <c r="O540" s="6" t="n">
        <f aca="false">I540 / (I540 + K540)</f>
        <v>0.000512981211609961</v>
      </c>
      <c r="P540" s="6" t="n">
        <f aca="false">J540 / (H540 + J540)</f>
        <v>0.0103276619754769</v>
      </c>
      <c r="Q540" s="6" t="n">
        <f aca="false">100 * (J540 + I540) / (H540 + I540 + J540 + K540)</f>
        <v>0.0644482991143522</v>
      </c>
      <c r="R540" s="1" t="n">
        <f aca="false">(2 * S540 * M540) / (S540 + M540)</f>
        <v>0.976274971827168</v>
      </c>
      <c r="S540" s="6" t="n">
        <f aca="false">H540 / (H540 + I540)</f>
        <v>0.963235485885334</v>
      </c>
      <c r="T540" s="3" t="n">
        <f aca="false">AVERAGE(M540:S540)</f>
        <v>0.571994108118122</v>
      </c>
      <c r="V540" s="1" t="n">
        <f aca="false">I540+J540</f>
        <v>95139</v>
      </c>
    </row>
    <row r="541" customFormat="false" ht="12.8" hidden="false" customHeight="false" outlineLevel="0" collapsed="false">
      <c r="A541" s="1" t="n">
        <v>11</v>
      </c>
      <c r="B541" s="1" t="s">
        <v>96</v>
      </c>
      <c r="C541" s="1" t="n">
        <v>5</v>
      </c>
      <c r="D541" s="1" t="s">
        <v>28</v>
      </c>
      <c r="E541" s="1" t="n">
        <v>10</v>
      </c>
      <c r="F541" s="1" t="n">
        <v>3</v>
      </c>
      <c r="G541" s="1" t="s">
        <v>34</v>
      </c>
      <c r="H541" s="1" t="n">
        <v>17962904</v>
      </c>
      <c r="I541" s="1" t="n">
        <v>456592</v>
      </c>
      <c r="J541" s="1" t="n">
        <v>375093</v>
      </c>
      <c r="K541" s="1" t="n">
        <v>1016333315</v>
      </c>
      <c r="L541" s="1" t="n">
        <v>214469</v>
      </c>
      <c r="M541" s="6" t="n">
        <f aca="false">H541 / (H541 + J541)</f>
        <v>0.979545585049447</v>
      </c>
      <c r="N541" s="6" t="n">
        <f aca="false">K541 / (K541+ I541)</f>
        <v>0.999550947548892</v>
      </c>
      <c r="O541" s="6" t="n">
        <f aca="false">I541 / (I541 + K541)</f>
        <v>0.000449052451107778</v>
      </c>
      <c r="P541" s="6" t="n">
        <f aca="false">J541 / (H541 + J541)</f>
        <v>0.0204544149505532</v>
      </c>
      <c r="Q541" s="6" t="n">
        <f aca="false">100 * (J541 + I541) / (H541 + I541 + J541 + K541)</f>
        <v>0.0803461095760394</v>
      </c>
      <c r="R541" s="1" t="n">
        <f aca="false">(2 * S541 * M541) / (S541 + M541)</f>
        <v>0.977373728942831</v>
      </c>
      <c r="S541" s="6" t="n">
        <f aca="false">H541 / (H541 + I541)</f>
        <v>0.975211482442299</v>
      </c>
      <c r="T541" s="3" t="n">
        <f aca="false">AVERAGE(M541:S541)</f>
        <v>0.576133045851596</v>
      </c>
      <c r="V541" s="1" t="n">
        <f aca="false">I541+J541</f>
        <v>831685</v>
      </c>
    </row>
    <row r="542" customFormat="false" ht="12.8" hidden="false" customHeight="false" outlineLevel="0" collapsed="false">
      <c r="A542" s="1" t="n">
        <v>11</v>
      </c>
      <c r="B542" s="1" t="s">
        <v>96</v>
      </c>
      <c r="C542" s="1" t="n">
        <v>4</v>
      </c>
      <c r="D542" s="1" t="s">
        <v>35</v>
      </c>
      <c r="E542" s="1" t="n">
        <v>11</v>
      </c>
      <c r="F542" s="1" t="n">
        <v>3</v>
      </c>
      <c r="G542" s="1" t="s">
        <v>36</v>
      </c>
      <c r="H542" s="1" t="n">
        <v>206279</v>
      </c>
      <c r="I542" s="1" t="n">
        <v>16132</v>
      </c>
      <c r="J542" s="1" t="n">
        <v>56950</v>
      </c>
      <c r="K542" s="1" t="n">
        <v>9816460</v>
      </c>
      <c r="L542" s="1" t="n">
        <v>7671</v>
      </c>
      <c r="M542" s="6" t="n">
        <f aca="false">H542 / (H542 + J542)</f>
        <v>0.783648458186598</v>
      </c>
      <c r="N542" s="6" t="n">
        <f aca="false">K542 / (K542+ I542)</f>
        <v>0.998359333937582</v>
      </c>
      <c r="O542" s="6" t="n">
        <f aca="false">I542 / (I542 + K542)</f>
        <v>0.00164066606241772</v>
      </c>
      <c r="P542" s="6" t="n">
        <f aca="false">J542 / (H542 + J542)</f>
        <v>0.216351541813402</v>
      </c>
      <c r="Q542" s="6" t="n">
        <f aca="false">100 * (J542 + I542) / (H542 + I542 + J542 + K542)</f>
        <v>0.723883674245017</v>
      </c>
      <c r="R542" s="1" t="n">
        <f aca="false">(2 * S542 * M542) / (S542 + M542)</f>
        <v>0.849514043324273</v>
      </c>
      <c r="S542" s="6" t="n">
        <f aca="false">H542 / (H542 + I542)</f>
        <v>0.927467616259987</v>
      </c>
      <c r="T542" s="3" t="n">
        <f aca="false">AVERAGE(M542:S542)</f>
        <v>0.642980761975611</v>
      </c>
      <c r="V542" s="1" t="n">
        <f aca="false">I542+J542</f>
        <v>73082</v>
      </c>
    </row>
    <row r="543" customFormat="false" ht="12.8" hidden="false" customHeight="false" outlineLevel="0" collapsed="false">
      <c r="A543" s="1" t="n">
        <v>11</v>
      </c>
      <c r="B543" s="1" t="s">
        <v>96</v>
      </c>
      <c r="C543" s="1" t="n">
        <v>4</v>
      </c>
      <c r="D543" s="1" t="s">
        <v>35</v>
      </c>
      <c r="E543" s="1" t="n">
        <v>12</v>
      </c>
      <c r="F543" s="1" t="n">
        <v>4</v>
      </c>
      <c r="G543" s="1" t="s">
        <v>37</v>
      </c>
      <c r="H543" s="1" t="n">
        <v>2854173</v>
      </c>
      <c r="I543" s="1" t="n">
        <v>755933</v>
      </c>
      <c r="J543" s="1" t="n">
        <v>306583</v>
      </c>
      <c r="K543" s="1" t="n">
        <v>46857773</v>
      </c>
      <c r="L543" s="1" t="n">
        <v>646676</v>
      </c>
      <c r="M543" s="6" t="n">
        <f aca="false">H543 / (H543 + J543)</f>
        <v>0.903003268838215</v>
      </c>
      <c r="N543" s="6" t="n">
        <f aca="false">K543 / (K543+ I543)</f>
        <v>0.984123626083632</v>
      </c>
      <c r="O543" s="6" t="n">
        <f aca="false">I543 / (I543 + K543)</f>
        <v>0.0158763739163677</v>
      </c>
      <c r="P543" s="6" t="n">
        <f aca="false">J543 / (H543 + J543)</f>
        <v>0.0969967311617853</v>
      </c>
      <c r="Q543" s="6" t="n">
        <f aca="false">100 * (J543 + I543) / (H543 + I543 + J543 + K543)</f>
        <v>2.09261892326895</v>
      </c>
      <c r="R543" s="1" t="n">
        <f aca="false">(2 * S543 * M543) / (S543 + M543)</f>
        <v>0.843075224395358</v>
      </c>
      <c r="S543" s="6" t="n">
        <f aca="false">H543 / (H543 + I543)</f>
        <v>0.790606425406899</v>
      </c>
      <c r="T543" s="3" t="n">
        <f aca="false">AVERAGE(M543:S543)</f>
        <v>0.818042939010172</v>
      </c>
      <c r="V543" s="1" t="n">
        <f aca="false">I543+J543</f>
        <v>1062516</v>
      </c>
    </row>
    <row r="544" customFormat="false" ht="12.8" hidden="false" customHeight="false" outlineLevel="0" collapsed="false">
      <c r="A544" s="1" t="n">
        <v>11</v>
      </c>
      <c r="B544" s="1" t="s">
        <v>96</v>
      </c>
      <c r="C544" s="1" t="n">
        <v>4</v>
      </c>
      <c r="D544" s="1" t="s">
        <v>35</v>
      </c>
      <c r="E544" s="1" t="n">
        <v>13</v>
      </c>
      <c r="F544" s="1" t="n">
        <v>2</v>
      </c>
      <c r="G544" s="1" t="s">
        <v>38</v>
      </c>
      <c r="H544" s="1" t="n">
        <v>3569601</v>
      </c>
      <c r="I544" s="1" t="n">
        <v>623572</v>
      </c>
      <c r="J544" s="1" t="n">
        <v>1921121</v>
      </c>
      <c r="K544" s="1" t="n">
        <v>110861127</v>
      </c>
      <c r="L544" s="1" t="n">
        <v>0</v>
      </c>
      <c r="M544" s="6" t="n">
        <f aca="false">H544 / (H544 + J544)</f>
        <v>0.650115048622021</v>
      </c>
      <c r="N544" s="6" t="n">
        <f aca="false">K544 / (K544+ I544)</f>
        <v>0.99440665844198</v>
      </c>
      <c r="O544" s="6" t="n">
        <f aca="false">I544 / (I544 + K544)</f>
        <v>0.00559334155801954</v>
      </c>
      <c r="P544" s="6" t="n">
        <f aca="false">J544 / (H544 + J544)</f>
        <v>0.349884951377979</v>
      </c>
      <c r="Q544" s="6" t="n">
        <f aca="false">100 * (J544 + I544) / (H544 + I544 + J544 + K544)</f>
        <v>2.17540828513026</v>
      </c>
      <c r="R544" s="1" t="n">
        <f aca="false">(2 * S544 * M544) / (S544 + M544)</f>
        <v>0.737224226408898</v>
      </c>
      <c r="S544" s="6" t="n">
        <f aca="false">H544 / (H544 + I544)</f>
        <v>0.851288749593685</v>
      </c>
      <c r="T544" s="3" t="n">
        <f aca="false">AVERAGE(M544:S544)</f>
        <v>0.823417323018977</v>
      </c>
      <c r="V544" s="1" t="n">
        <f aca="false">I544+J544</f>
        <v>2544693</v>
      </c>
    </row>
    <row r="545" customFormat="false" ht="12.8" hidden="false" customHeight="false" outlineLevel="0" collapsed="false">
      <c r="A545" s="1" t="n">
        <v>11</v>
      </c>
      <c r="B545" s="1" t="s">
        <v>96</v>
      </c>
      <c r="C545" s="1" t="n">
        <v>4</v>
      </c>
      <c r="D545" s="1" t="s">
        <v>35</v>
      </c>
      <c r="E545" s="1" t="n">
        <v>14</v>
      </c>
      <c r="F545" s="1" t="n">
        <v>1</v>
      </c>
      <c r="G545" s="1" t="s">
        <v>39</v>
      </c>
      <c r="H545" s="1" t="n">
        <v>4000154</v>
      </c>
      <c r="I545" s="1" t="n">
        <v>545569</v>
      </c>
      <c r="J545" s="1" t="n">
        <v>98153</v>
      </c>
      <c r="K545" s="1" t="n">
        <v>114882773</v>
      </c>
      <c r="L545" s="1" t="n">
        <v>0</v>
      </c>
      <c r="M545" s="6" t="n">
        <f aca="false">H545 / (H545 + J545)</f>
        <v>0.97605035445124</v>
      </c>
      <c r="N545" s="6" t="n">
        <f aca="false">K545 / (K545+ I545)</f>
        <v>0.995273526496638</v>
      </c>
      <c r="O545" s="6" t="n">
        <f aca="false">I545 / (I545 + K545)</f>
        <v>0.00472647350336194</v>
      </c>
      <c r="P545" s="6" t="n">
        <f aca="false">J545 / (H545 + J545)</f>
        <v>0.0239496455487595</v>
      </c>
      <c r="Q545" s="6" t="n">
        <f aca="false">100 * (J545 + I545) / (H545 + I545 + J545 + K545)</f>
        <v>0.538559396909053</v>
      </c>
      <c r="R545" s="1" t="n">
        <f aca="false">(2 * S545 * M545) / (S545 + M545)</f>
        <v>0.925529874375725</v>
      </c>
      <c r="S545" s="6" t="n">
        <f aca="false">H545 / (H545 + I545)</f>
        <v>0.879981908268498</v>
      </c>
      <c r="T545" s="3" t="n">
        <f aca="false">AVERAGE(M545:S545)</f>
        <v>0.620581597079039</v>
      </c>
      <c r="V545" s="1" t="n">
        <f aca="false">I545+J545</f>
        <v>643722</v>
      </c>
    </row>
    <row r="546" customFormat="false" ht="12.8" hidden="false" customHeight="false" outlineLevel="0" collapsed="false">
      <c r="A546" s="1" t="n">
        <v>11</v>
      </c>
      <c r="B546" s="1" t="s">
        <v>96</v>
      </c>
      <c r="C546" s="1" t="n">
        <v>6</v>
      </c>
      <c r="D546" s="1" t="s">
        <v>40</v>
      </c>
      <c r="E546" s="1" t="n">
        <v>15</v>
      </c>
      <c r="F546" s="1" t="n">
        <v>2</v>
      </c>
      <c r="G546" s="1" t="s">
        <v>41</v>
      </c>
      <c r="H546" s="1" t="n">
        <v>118177</v>
      </c>
      <c r="I546" s="1" t="n">
        <v>620</v>
      </c>
      <c r="J546" s="1" t="n">
        <v>107214</v>
      </c>
      <c r="K546" s="1" t="n">
        <v>2688570</v>
      </c>
      <c r="L546" s="1" t="n">
        <v>0</v>
      </c>
      <c r="M546" s="6" t="n">
        <f aca="false">H546 / (H546 + J546)</f>
        <v>0.524319959536982</v>
      </c>
      <c r="N546" s="6" t="n">
        <f aca="false">K546 / (K546+ I546)</f>
        <v>0.999769447305694</v>
      </c>
      <c r="O546" s="6" t="n">
        <f aca="false">I546 / (I546 + K546)</f>
        <v>0.00023055269430572</v>
      </c>
      <c r="P546" s="6" t="n">
        <f aca="false">J546 / (H546 + J546)</f>
        <v>0.475680040463018</v>
      </c>
      <c r="Q546" s="6" t="n">
        <f aca="false">100 * (J546 + I546) / (H546 + I546 + J546 + K546)</f>
        <v>3.69981139656095</v>
      </c>
      <c r="R546" s="1" t="n">
        <f aca="false">(2 * S546 * M546) / (S546 + M546)</f>
        <v>0.686700291701047</v>
      </c>
      <c r="S546" s="6" t="n">
        <f aca="false">H546 / (H546 + I546)</f>
        <v>0.994781012988543</v>
      </c>
      <c r="T546" s="3" t="n">
        <f aca="false">AVERAGE(M546:S546)</f>
        <v>1.05447038589293</v>
      </c>
      <c r="V546" s="1" t="n">
        <f aca="false">I546+J546</f>
        <v>107834</v>
      </c>
    </row>
    <row r="547" customFormat="false" ht="12.8" hidden="false" customHeight="false" outlineLevel="0" collapsed="false">
      <c r="A547" s="1" t="n">
        <v>11</v>
      </c>
      <c r="B547" s="1" t="s">
        <v>96</v>
      </c>
      <c r="C547" s="1" t="n">
        <v>6</v>
      </c>
      <c r="D547" s="1" t="s">
        <v>40</v>
      </c>
      <c r="E547" s="1" t="n">
        <v>16</v>
      </c>
      <c r="F547" s="1" t="n">
        <v>6</v>
      </c>
      <c r="G547" s="1" t="s">
        <v>42</v>
      </c>
      <c r="H547" s="1" t="n">
        <v>495595</v>
      </c>
      <c r="I547" s="1" t="n">
        <v>206650</v>
      </c>
      <c r="J547" s="1" t="n">
        <v>195775</v>
      </c>
      <c r="K547" s="1" t="n">
        <v>91453579</v>
      </c>
      <c r="L547" s="1" t="n">
        <v>20356</v>
      </c>
      <c r="M547" s="6" t="n">
        <f aca="false">H547 / (H547 + J547)</f>
        <v>0.716830351331415</v>
      </c>
      <c r="N547" s="6" t="n">
        <f aca="false">K547 / (K547+ I547)</f>
        <v>0.997745478030608</v>
      </c>
      <c r="O547" s="6" t="n">
        <f aca="false">I547 / (I547 + K547)</f>
        <v>0.00225452196939198</v>
      </c>
      <c r="P547" s="6" t="n">
        <f aca="false">J547 / (H547 + J547)</f>
        <v>0.283169648668586</v>
      </c>
      <c r="Q547" s="6" t="n">
        <f aca="false">100 * (J547 + I547) / (H547 + I547 + J547 + K547)</f>
        <v>0.435753148139861</v>
      </c>
      <c r="R547" s="1" t="n">
        <f aca="false">(2 * S547 * M547) / (S547 + M547)</f>
        <v>0.711236604083624</v>
      </c>
      <c r="S547" s="6" t="n">
        <f aca="false">H547 / (H547 + I547)</f>
        <v>0.705729481875984</v>
      </c>
      <c r="T547" s="3" t="n">
        <f aca="false">AVERAGE(M547:S547)</f>
        <v>0.55038846201421</v>
      </c>
      <c r="V547" s="1" t="n">
        <f aca="false">I547+J547</f>
        <v>402425</v>
      </c>
    </row>
    <row r="548" customFormat="false" ht="12.8" hidden="false" customHeight="false" outlineLevel="0" collapsed="false">
      <c r="A548" s="1" t="n">
        <v>11</v>
      </c>
      <c r="B548" s="1" t="s">
        <v>96</v>
      </c>
      <c r="C548" s="1" t="n">
        <v>6</v>
      </c>
      <c r="D548" s="1" t="s">
        <v>40</v>
      </c>
      <c r="E548" s="1" t="n">
        <v>17</v>
      </c>
      <c r="F548" s="1" t="n">
        <v>4</v>
      </c>
      <c r="G548" s="1" t="s">
        <v>45</v>
      </c>
      <c r="H548" s="1" t="n">
        <v>647777</v>
      </c>
      <c r="I548" s="1" t="n">
        <v>3384</v>
      </c>
      <c r="J548" s="1" t="n">
        <v>798434</v>
      </c>
      <c r="K548" s="1" t="n">
        <v>6609455</v>
      </c>
      <c r="L548" s="1" t="n">
        <v>271</v>
      </c>
      <c r="M548" s="6" t="n">
        <f aca="false">H548 / (H548 + J548)</f>
        <v>0.447913202153766</v>
      </c>
      <c r="N548" s="6" t="n">
        <f aca="false">K548 / (K548+ I548)</f>
        <v>0.999488268200693</v>
      </c>
      <c r="O548" s="6" t="n">
        <f aca="false">I548 / (I548 + K548)</f>
        <v>0.000511731799307378</v>
      </c>
      <c r="P548" s="6" t="n">
        <f aca="false">J548 / (H548 + J548)</f>
        <v>0.552086797846234</v>
      </c>
      <c r="Q548" s="6" t="n">
        <f aca="false">100 * (J548 + I548) / (H548 + I548 + J548 + K548)</f>
        <v>9.94928682661108</v>
      </c>
      <c r="R548" s="1" t="n">
        <f aca="false">(2 * S548 * M548) / (S548 + M548)</f>
        <v>0.61770348798401</v>
      </c>
      <c r="S548" s="6" t="n">
        <f aca="false">H548 / (H548 + I548)</f>
        <v>0.994803128565746</v>
      </c>
      <c r="T548" s="3" t="n">
        <f aca="false">AVERAGE(M548:S548)</f>
        <v>1.93739906330869</v>
      </c>
      <c r="V548" s="1" t="n">
        <f aca="false">I548+J548</f>
        <v>801818</v>
      </c>
    </row>
    <row r="549" customFormat="false" ht="12.8" hidden="false" customHeight="false" outlineLevel="0" collapsed="false">
      <c r="A549" s="1" t="n">
        <v>11</v>
      </c>
      <c r="B549" s="1" t="s">
        <v>96</v>
      </c>
      <c r="C549" s="1" t="n">
        <v>6</v>
      </c>
      <c r="D549" s="1" t="s">
        <v>40</v>
      </c>
      <c r="E549" s="1" t="n">
        <v>18</v>
      </c>
      <c r="F549" s="1" t="n">
        <v>1</v>
      </c>
      <c r="G549" s="1" t="s">
        <v>44</v>
      </c>
      <c r="H549" s="1" t="n">
        <v>680139</v>
      </c>
      <c r="I549" s="1" t="n">
        <v>106564</v>
      </c>
      <c r="J549" s="1" t="n">
        <v>68665</v>
      </c>
      <c r="K549" s="1" t="n">
        <v>14714865</v>
      </c>
      <c r="L549" s="1" t="n">
        <v>13801</v>
      </c>
      <c r="M549" s="6" t="n">
        <f aca="false">H549 / (H549 + J549)</f>
        <v>0.908300436429293</v>
      </c>
      <c r="N549" s="6" t="n">
        <f aca="false">K549 / (K549+ I549)</f>
        <v>0.992810139966936</v>
      </c>
      <c r="O549" s="6" t="n">
        <f aca="false">I549 / (I549 + K549)</f>
        <v>0.00718986003306429</v>
      </c>
      <c r="P549" s="6" t="n">
        <f aca="false">J549 / (H549 + J549)</f>
        <v>0.0916995635707074</v>
      </c>
      <c r="Q549" s="6" t="n">
        <f aca="false">100 * (J549 + I549) / (H549 + I549 + J549 + K549)</f>
        <v>1.12541026200443</v>
      </c>
      <c r="R549" s="1" t="n">
        <f aca="false">(2 * S549 * M549) / (S549 + M549)</f>
        <v>0.885881992071674</v>
      </c>
      <c r="S549" s="6" t="n">
        <f aca="false">H549 / (H549 + I549)</f>
        <v>0.864543544387145</v>
      </c>
      <c r="T549" s="3" t="n">
        <f aca="false">AVERAGE(M549:S549)</f>
        <v>0.696547971209035</v>
      </c>
      <c r="V549" s="1" t="n">
        <f aca="false">I549+J549</f>
        <v>175229</v>
      </c>
    </row>
    <row r="550" customFormat="false" ht="12.8" hidden="false" customHeight="false" outlineLevel="0" collapsed="false">
      <c r="A550" s="1" t="n">
        <v>11</v>
      </c>
      <c r="B550" s="1" t="s">
        <v>96</v>
      </c>
      <c r="C550" s="1" t="n">
        <v>6</v>
      </c>
      <c r="D550" s="1" t="s">
        <v>40</v>
      </c>
      <c r="E550" s="1" t="n">
        <v>19</v>
      </c>
      <c r="F550" s="1" t="n">
        <v>5</v>
      </c>
      <c r="G550" s="1" t="s">
        <v>43</v>
      </c>
      <c r="H550" s="1" t="n">
        <v>691593</v>
      </c>
      <c r="I550" s="1" t="n">
        <v>11030</v>
      </c>
      <c r="J550" s="1" t="n">
        <v>13352</v>
      </c>
      <c r="K550" s="1" t="n">
        <v>13814967</v>
      </c>
      <c r="L550" s="1" t="n">
        <v>0</v>
      </c>
      <c r="M550" s="6" t="n">
        <f aca="false">H550 / (H550 + J550)</f>
        <v>0.981059515281334</v>
      </c>
      <c r="N550" s="6" t="n">
        <f aca="false">K550 / (K550+ I550)</f>
        <v>0.999202227513864</v>
      </c>
      <c r="O550" s="6" t="n">
        <f aca="false">I550 / (I550 + K550)</f>
        <v>0.000797772486136081</v>
      </c>
      <c r="P550" s="6" t="n">
        <f aca="false">J550 / (H550 + J550)</f>
        <v>0.018940484718666</v>
      </c>
      <c r="Q550" s="6" t="n">
        <f aca="false">100 * (J550 + I550) / (H550 + I550 + J550 + K550)</f>
        <v>0.167793664030866</v>
      </c>
      <c r="R550" s="1" t="n">
        <f aca="false">(2 * S550 * M550) / (S550 + M550)</f>
        <v>0.982677923908472</v>
      </c>
      <c r="S550" s="6" t="n">
        <f aca="false">H550 / (H550 + I550)</f>
        <v>0.984301680986817</v>
      </c>
      <c r="T550" s="3" t="n">
        <f aca="false">AVERAGE(M550:S550)</f>
        <v>0.590681895560879</v>
      </c>
      <c r="V550" s="1" t="n">
        <f aca="false">I550+J550</f>
        <v>24382</v>
      </c>
    </row>
    <row r="551" customFormat="false" ht="12.8" hidden="false" customHeight="false" outlineLevel="0" collapsed="false">
      <c r="A551" s="1" t="n">
        <v>11</v>
      </c>
      <c r="B551" s="1" t="s">
        <v>96</v>
      </c>
      <c r="C551" s="1" t="n">
        <v>6</v>
      </c>
      <c r="D551" s="1" t="s">
        <v>40</v>
      </c>
      <c r="E551" s="1" t="n">
        <v>20</v>
      </c>
      <c r="F551" s="1" t="n">
        <v>3</v>
      </c>
      <c r="G551" s="1" t="s">
        <v>46</v>
      </c>
      <c r="H551" s="1" t="n">
        <v>5616054</v>
      </c>
      <c r="I551" s="1" t="n">
        <v>324102</v>
      </c>
      <c r="J551" s="1" t="n">
        <v>1772626</v>
      </c>
      <c r="K551" s="1" t="n">
        <v>161504796</v>
      </c>
      <c r="L551" s="1" t="n">
        <v>0</v>
      </c>
      <c r="M551" s="6" t="n">
        <f aca="false">H551 / (H551 + J551)</f>
        <v>0.760088946875491</v>
      </c>
      <c r="N551" s="6" t="n">
        <f aca="false">K551 / (K551+ I551)</f>
        <v>0.997997255100878</v>
      </c>
      <c r="O551" s="6" t="n">
        <f aca="false">I551 / (I551 + K551)</f>
        <v>0.00200274489912179</v>
      </c>
      <c r="P551" s="6" t="n">
        <f aca="false">J551 / (H551 + J551)</f>
        <v>0.239911053124509</v>
      </c>
      <c r="Q551" s="6" t="n">
        <f aca="false">100 * (J551 + I551) / (H551 + I551 + J551 + K551)</f>
        <v>1.23907221979031</v>
      </c>
      <c r="R551" s="1" t="n">
        <f aca="false">(2 * S551 * M551) / (S551 + M551)</f>
        <v>0.842692340126325</v>
      </c>
      <c r="S551" s="6" t="n">
        <f aca="false">H551 / (H551 + I551)</f>
        <v>0.945438806657603</v>
      </c>
      <c r="T551" s="3" t="n">
        <f aca="false">AVERAGE(M551:S551)</f>
        <v>0.718171909510605</v>
      </c>
      <c r="V551" s="1" t="n">
        <f aca="false">I551+J551</f>
        <v>2096728</v>
      </c>
    </row>
    <row r="552" customFormat="false" ht="12.8" hidden="false" customHeight="false" outlineLevel="0" collapsed="false">
      <c r="A552" s="1" t="n">
        <v>11</v>
      </c>
      <c r="B552" s="1" t="s">
        <v>96</v>
      </c>
      <c r="C552" s="1" t="n">
        <v>9</v>
      </c>
      <c r="D552" s="1" t="s">
        <v>47</v>
      </c>
      <c r="E552" s="1" t="n">
        <v>21</v>
      </c>
      <c r="F552" s="1" t="n">
        <v>1</v>
      </c>
      <c r="G552" s="1" t="s">
        <v>48</v>
      </c>
      <c r="H552" s="1" t="n">
        <v>1986670</v>
      </c>
      <c r="I552" s="1" t="n">
        <v>32524</v>
      </c>
      <c r="J552" s="1" t="n">
        <v>37927</v>
      </c>
      <c r="K552" s="1" t="n">
        <v>99795263</v>
      </c>
      <c r="L552" s="1" t="n">
        <v>0</v>
      </c>
      <c r="M552" s="6" t="n">
        <f aca="false">H552 / (H552 + J552)</f>
        <v>0.981266889163621</v>
      </c>
      <c r="N552" s="6" t="n">
        <f aca="false">K552 / (K552+ I552)</f>
        <v>0.9996741989282</v>
      </c>
      <c r="O552" s="6" t="n">
        <f aca="false">I552 / (I552 + K552)</f>
        <v>0.000325801071799779</v>
      </c>
      <c r="P552" s="6" t="n">
        <f aca="false">J552 / (H552 + J552)</f>
        <v>0.0187331108363788</v>
      </c>
      <c r="Q552" s="6" t="n">
        <f aca="false">100 * (J552 + I552) / (H552 + I552 + J552 + K552)</f>
        <v>0.0691697113343955</v>
      </c>
      <c r="R552" s="1" t="n">
        <f aca="false">(2 * S552 * M552) / (S552 + M552)</f>
        <v>0.982577981898669</v>
      </c>
      <c r="S552" s="6" t="n">
        <f aca="false">H552 / (H552 + I552)</f>
        <v>0.983892582882081</v>
      </c>
      <c r="T552" s="3" t="n">
        <f aca="false">AVERAGE(M552:S552)</f>
        <v>0.576520039445021</v>
      </c>
      <c r="V552" s="1" t="n">
        <f aca="false">I552+J552</f>
        <v>70451</v>
      </c>
    </row>
    <row r="553" customFormat="false" ht="12.8" hidden="false" customHeight="false" outlineLevel="0" collapsed="false">
      <c r="A553" s="1" t="n">
        <v>11</v>
      </c>
      <c r="B553" s="1" t="s">
        <v>96</v>
      </c>
      <c r="C553" s="1" t="n">
        <v>9</v>
      </c>
      <c r="D553" s="1" t="s">
        <v>47</v>
      </c>
      <c r="E553" s="1" t="n">
        <v>22</v>
      </c>
      <c r="F553" s="1" t="n">
        <v>3</v>
      </c>
      <c r="G553" s="1" t="s">
        <v>49</v>
      </c>
      <c r="H553" s="1" t="n">
        <v>2762016</v>
      </c>
      <c r="I553" s="1" t="n">
        <v>296549</v>
      </c>
      <c r="J553" s="1" t="n">
        <v>189193</v>
      </c>
      <c r="K553" s="1" t="n">
        <v>76718953</v>
      </c>
      <c r="L553" s="1" t="n">
        <v>169426</v>
      </c>
      <c r="M553" s="6" t="n">
        <f aca="false">H553 / (H553 + J553)</f>
        <v>0.935893052643849</v>
      </c>
      <c r="N553" s="6" t="n">
        <f aca="false">K553 / (K553+ I553)</f>
        <v>0.996149489488493</v>
      </c>
      <c r="O553" s="6" t="n">
        <f aca="false">I553 / (I553 + K553)</f>
        <v>0.00385051051150715</v>
      </c>
      <c r="P553" s="6" t="n">
        <f aca="false">J553 / (H553 + J553)</f>
        <v>0.0641069473561513</v>
      </c>
      <c r="Q553" s="6" t="n">
        <f aca="false">100 * (J553 + I553) / (H553 + I553 + J553 + K553)</f>
        <v>0.607430259323783</v>
      </c>
      <c r="R553" s="1" t="n">
        <f aca="false">(2 * S553 * M553) / (S553 + M553)</f>
        <v>0.919174664471576</v>
      </c>
      <c r="S553" s="6" t="n">
        <f aca="false">H553 / (H553 + I553)</f>
        <v>0.903043093738403</v>
      </c>
      <c r="T553" s="3" t="n">
        <f aca="false">AVERAGE(M553:S553)</f>
        <v>0.63280685964768</v>
      </c>
      <c r="V553" s="1" t="n">
        <f aca="false">I553+J553</f>
        <v>485742</v>
      </c>
    </row>
    <row r="554" customFormat="false" ht="12.8" hidden="false" customHeight="false" outlineLevel="0" collapsed="false">
      <c r="A554" s="1" t="n">
        <v>11</v>
      </c>
      <c r="B554" s="1" t="s">
        <v>96</v>
      </c>
      <c r="C554" s="1" t="n">
        <v>9</v>
      </c>
      <c r="D554" s="1" t="s">
        <v>47</v>
      </c>
      <c r="E554" s="1" t="n">
        <v>23</v>
      </c>
      <c r="F554" s="1" t="n">
        <v>2</v>
      </c>
      <c r="G554" s="1" t="s">
        <v>51</v>
      </c>
      <c r="H554" s="1" t="n">
        <v>4893819</v>
      </c>
      <c r="I554" s="1" t="n">
        <v>869703</v>
      </c>
      <c r="J554" s="1" t="n">
        <v>11537</v>
      </c>
      <c r="K554" s="1" t="n">
        <v>81130957</v>
      </c>
      <c r="L554" s="1" t="n">
        <v>782489</v>
      </c>
      <c r="M554" s="6" t="n">
        <f aca="false">H554 / (H554 + J554)</f>
        <v>0.997648080995548</v>
      </c>
      <c r="N554" s="6" t="n">
        <f aca="false">K554 / (K554+ I554)</f>
        <v>0.989393951219417</v>
      </c>
      <c r="O554" s="6" t="n">
        <f aca="false">I554 / (I554 + K554)</f>
        <v>0.010606048780583</v>
      </c>
      <c r="P554" s="6" t="n">
        <f aca="false">J554 / (H554 + J554)</f>
        <v>0.00235191900445146</v>
      </c>
      <c r="Q554" s="6" t="n">
        <f aca="false">100 * (J554 + I554) / (H554 + I554 + J554 + K554)</f>
        <v>1.01401495611075</v>
      </c>
      <c r="R554" s="1" t="n">
        <f aca="false">(2 * S554 * M554) / (S554 + M554)</f>
        <v>0.917400873831344</v>
      </c>
      <c r="S554" s="6" t="n">
        <f aca="false">H554 / (H554 + I554)</f>
        <v>0.849102163572899</v>
      </c>
      <c r="T554" s="3" t="n">
        <f aca="false">AVERAGE(M554:S554)</f>
        <v>0.682931141930713</v>
      </c>
      <c r="V554" s="1" t="n">
        <f aca="false">I554+J554</f>
        <v>881240</v>
      </c>
    </row>
    <row r="555" customFormat="false" ht="12.8" hidden="false" customHeight="false" outlineLevel="0" collapsed="false">
      <c r="A555" s="1" t="n">
        <v>11</v>
      </c>
      <c r="B555" s="1" t="s">
        <v>96</v>
      </c>
      <c r="C555" s="1" t="n">
        <v>9</v>
      </c>
      <c r="D555" s="1" t="s">
        <v>47</v>
      </c>
      <c r="E555" s="1" t="n">
        <v>24</v>
      </c>
      <c r="F555" s="1" t="n">
        <v>6</v>
      </c>
      <c r="G555" s="1" t="s">
        <v>50</v>
      </c>
      <c r="H555" s="1" t="n">
        <v>5130133</v>
      </c>
      <c r="I555" s="1" t="n">
        <v>794339</v>
      </c>
      <c r="J555" s="1" t="n">
        <v>26655</v>
      </c>
      <c r="K555" s="1" t="n">
        <v>80045379</v>
      </c>
      <c r="L555" s="1" t="n">
        <v>730668</v>
      </c>
      <c r="M555" s="6" t="n">
        <f aca="false">H555 / (H555 + J555)</f>
        <v>0.994831084776027</v>
      </c>
      <c r="N555" s="6" t="n">
        <f aca="false">K555 / (K555+ I555)</f>
        <v>0.990173901893126</v>
      </c>
      <c r="O555" s="6" t="n">
        <f aca="false">I555 / (I555 + K555)</f>
        <v>0.00982609810687366</v>
      </c>
      <c r="P555" s="6" t="n">
        <f aca="false">J555 / (H555 + J555)</f>
        <v>0.00516891522397275</v>
      </c>
      <c r="Q555" s="6" t="n">
        <f aca="false">100 * (J555 + I555) / (H555 + I555 + J555 + K555)</f>
        <v>0.954682972817523</v>
      </c>
      <c r="R555" s="1" t="n">
        <f aca="false">(2 * S555 * M555) / (S555 + M555)</f>
        <v>0.925911493819295</v>
      </c>
      <c r="S555" s="6" t="n">
        <f aca="false">H555 / (H555 + I555)</f>
        <v>0.865922397810303</v>
      </c>
      <c r="T555" s="3" t="n">
        <f aca="false">AVERAGE(M555:S555)</f>
        <v>0.67807383777816</v>
      </c>
      <c r="V555" s="1" t="n">
        <f aca="false">I555+J555</f>
        <v>820994</v>
      </c>
    </row>
    <row r="556" customFormat="false" ht="12.8" hidden="false" customHeight="false" outlineLevel="0" collapsed="false">
      <c r="A556" s="1" t="n">
        <v>11</v>
      </c>
      <c r="B556" s="1" t="s">
        <v>96</v>
      </c>
      <c r="C556" s="1" t="n">
        <v>9</v>
      </c>
      <c r="D556" s="1" t="s">
        <v>47</v>
      </c>
      <c r="E556" s="1" t="n">
        <v>25</v>
      </c>
      <c r="F556" s="1" t="n">
        <v>5</v>
      </c>
      <c r="G556" s="1" t="s">
        <v>52</v>
      </c>
      <c r="H556" s="1" t="n">
        <v>10147448</v>
      </c>
      <c r="I556" s="1" t="n">
        <v>231440</v>
      </c>
      <c r="J556" s="1" t="n">
        <v>227745</v>
      </c>
      <c r="K556" s="1" t="n">
        <v>517671335</v>
      </c>
      <c r="L556" s="1" t="n">
        <v>33137</v>
      </c>
      <c r="M556" s="6" t="n">
        <f aca="false">H556 / (H556 + J556)</f>
        <v>0.978049083038744</v>
      </c>
      <c r="N556" s="6" t="n">
        <f aca="false">K556 / (K556+ I556)</f>
        <v>0.999553120757076</v>
      </c>
      <c r="O556" s="6" t="n">
        <f aca="false">I556 / (I556 + K556)</f>
        <v>0.000446879242923539</v>
      </c>
      <c r="P556" s="6" t="n">
        <f aca="false">J556 / (H556 + J556)</f>
        <v>0.0219509169612556</v>
      </c>
      <c r="Q556" s="6" t="n">
        <f aca="false">100 * (J556 + I556) / (H556 + I556 + J556 + K556)</f>
        <v>0.0869210960544923</v>
      </c>
      <c r="R556" s="1" t="n">
        <f aca="false">(2 * S556 * M556) / (S556 + M556)</f>
        <v>0.977874953846426</v>
      </c>
      <c r="S556" s="6" t="n">
        <f aca="false">H556 / (H556 + I556)</f>
        <v>0.977700886646045</v>
      </c>
      <c r="T556" s="3" t="n">
        <f aca="false">AVERAGE(M556:S556)</f>
        <v>0.577499562363852</v>
      </c>
      <c r="V556" s="1" t="n">
        <f aca="false">I556+J556</f>
        <v>459185</v>
      </c>
    </row>
    <row r="557" customFormat="false" ht="12.8" hidden="false" customHeight="false" outlineLevel="0" collapsed="false">
      <c r="A557" s="1" t="n">
        <v>11</v>
      </c>
      <c r="B557" s="1" t="s">
        <v>96</v>
      </c>
      <c r="C557" s="1" t="n">
        <v>9</v>
      </c>
      <c r="D557" s="1" t="s">
        <v>47</v>
      </c>
      <c r="E557" s="1" t="n">
        <v>26</v>
      </c>
      <c r="F557" s="1" t="n">
        <v>4</v>
      </c>
      <c r="G557" s="1" t="s">
        <v>53</v>
      </c>
      <c r="H557" s="1" t="n">
        <v>66078472</v>
      </c>
      <c r="I557" s="1" t="n">
        <v>2281152</v>
      </c>
      <c r="J557" s="1" t="n">
        <v>2655193</v>
      </c>
      <c r="K557" s="1" t="n">
        <v>921021390</v>
      </c>
      <c r="L557" s="1" t="n">
        <v>0</v>
      </c>
      <c r="M557" s="6" t="n">
        <f aca="false">H557 / (H557 + J557)</f>
        <v>0.961369832381265</v>
      </c>
      <c r="N557" s="6" t="n">
        <f aca="false">K557 / (K557+ I557)</f>
        <v>0.997529355876072</v>
      </c>
      <c r="O557" s="6" t="n">
        <f aca="false">I557 / (I557 + K557)</f>
        <v>0.00247064412392791</v>
      </c>
      <c r="P557" s="6" t="n">
        <f aca="false">J557 / (H557 + J557)</f>
        <v>0.0386301676187353</v>
      </c>
      <c r="Q557" s="6" t="n">
        <f aca="false">100 * (J557 + I557) / (H557 + I557 + J557 + K557)</f>
        <v>0.497597261588659</v>
      </c>
      <c r="R557" s="1" t="n">
        <f aca="false">(2 * S557 * M557) / (S557 + M557)</f>
        <v>0.96399280346976</v>
      </c>
      <c r="S557" s="6" t="n">
        <f aca="false">H557 / (H557 + I557)</f>
        <v>0.966630126578812</v>
      </c>
      <c r="T557" s="3" t="n">
        <f aca="false">AVERAGE(M557:S557)</f>
        <v>0.632602884519604</v>
      </c>
      <c r="V557" s="1" t="n">
        <f aca="false">I557+J557</f>
        <v>4936345</v>
      </c>
    </row>
    <row r="558" customFormat="false" ht="12.8" hidden="false" customHeight="false" outlineLevel="0" collapsed="false">
      <c r="A558" s="1" t="n">
        <v>11</v>
      </c>
      <c r="B558" s="1" t="s">
        <v>96</v>
      </c>
      <c r="C558" s="1" t="n">
        <v>10</v>
      </c>
      <c r="D558" s="1" t="s">
        <v>54</v>
      </c>
      <c r="E558" s="1" t="n">
        <v>27</v>
      </c>
      <c r="F558" s="1" t="n">
        <v>6</v>
      </c>
      <c r="G558" s="1" t="s">
        <v>55</v>
      </c>
      <c r="H558" s="1" t="n">
        <v>541616</v>
      </c>
      <c r="I558" s="1" t="n">
        <v>151070</v>
      </c>
      <c r="J558" s="1" t="n">
        <v>173521</v>
      </c>
      <c r="K558" s="1" t="n">
        <v>34344070</v>
      </c>
      <c r="L558" s="1" t="n">
        <v>0</v>
      </c>
      <c r="M558" s="6" t="n">
        <f aca="false">H558 / (H558 + J558)</f>
        <v>0.757359778615846</v>
      </c>
      <c r="N558" s="6" t="n">
        <f aca="false">K558 / (K558+ I558)</f>
        <v>0.995620542488014</v>
      </c>
      <c r="O558" s="6" t="n">
        <f aca="false">I558 / (I558 + K558)</f>
        <v>0.00437945751198575</v>
      </c>
      <c r="P558" s="6" t="n">
        <f aca="false">J558 / (H558 + J558)</f>
        <v>0.242640221384154</v>
      </c>
      <c r="Q558" s="6" t="n">
        <f aca="false">100 * (J558 + I558) / (H558 + I558 + J558 + K558)</f>
        <v>0.921864374994835</v>
      </c>
      <c r="R558" s="1" t="n">
        <f aca="false">(2 * S558 * M558) / (S558 + M558)</f>
        <v>0.769437635270911</v>
      </c>
      <c r="S558" s="6" t="n">
        <f aca="false">H558 / (H558 + I558)</f>
        <v>0.781906953511404</v>
      </c>
      <c r="T558" s="3" t="n">
        <f aca="false">AVERAGE(M558:S558)</f>
        <v>0.639029851968164</v>
      </c>
      <c r="V558" s="1" t="n">
        <f aca="false">I558+J558</f>
        <v>324591</v>
      </c>
    </row>
    <row r="559" customFormat="false" ht="12.8" hidden="false" customHeight="false" outlineLevel="0" collapsed="false">
      <c r="A559" s="1" t="n">
        <v>11</v>
      </c>
      <c r="B559" s="1" t="s">
        <v>96</v>
      </c>
      <c r="C559" s="1" t="n">
        <v>10</v>
      </c>
      <c r="D559" s="1" t="s">
        <v>54</v>
      </c>
      <c r="E559" s="1" t="n">
        <v>28</v>
      </c>
      <c r="F559" s="1" t="n">
        <v>3</v>
      </c>
      <c r="G559" s="1" t="s">
        <v>56</v>
      </c>
      <c r="H559" s="1" t="n">
        <v>4081637</v>
      </c>
      <c r="I559" s="1" t="n">
        <v>283573</v>
      </c>
      <c r="J559" s="1" t="n">
        <v>3891444</v>
      </c>
      <c r="K559" s="1" t="n">
        <v>407874841</v>
      </c>
      <c r="L559" s="1" t="n">
        <v>0</v>
      </c>
      <c r="M559" s="6" t="n">
        <f aca="false">H559 / (H559 + J559)</f>
        <v>0.51192719602372</v>
      </c>
      <c r="N559" s="6" t="n">
        <f aca="false">K559 / (K559+ I559)</f>
        <v>0.999305237892266</v>
      </c>
      <c r="O559" s="6" t="n">
        <f aca="false">I559 / (I559 + K559)</f>
        <v>0.000694762107733984</v>
      </c>
      <c r="P559" s="6" t="n">
        <f aca="false">J559 / (H559 + J559)</f>
        <v>0.48807280397628</v>
      </c>
      <c r="Q559" s="6" t="n">
        <f aca="false">100 * (J559 + I559) / (H559 + I559 + J559 + K559)</f>
        <v>1.00329272121064</v>
      </c>
      <c r="R559" s="1" t="n">
        <f aca="false">(2 * S559 * M559) / (S559 + M559)</f>
        <v>0.661621127269571</v>
      </c>
      <c r="S559" s="6" t="n">
        <f aca="false">H559 / (H559 + I559)</f>
        <v>0.935037947773417</v>
      </c>
      <c r="T559" s="3" t="n">
        <f aca="false">AVERAGE(M559:S559)</f>
        <v>0.657135970893375</v>
      </c>
      <c r="V559" s="1" t="n">
        <f aca="false">I559+J559</f>
        <v>4175017</v>
      </c>
    </row>
    <row r="560" customFormat="false" ht="12.8" hidden="false" customHeight="false" outlineLevel="0" collapsed="false">
      <c r="A560" s="1" t="n">
        <v>11</v>
      </c>
      <c r="B560" s="1" t="s">
        <v>96</v>
      </c>
      <c r="C560" s="1" t="n">
        <v>10</v>
      </c>
      <c r="D560" s="1" t="s">
        <v>54</v>
      </c>
      <c r="E560" s="1" t="n">
        <v>29</v>
      </c>
      <c r="F560" s="1" t="n">
        <v>1</v>
      </c>
      <c r="G560" s="1" t="s">
        <v>57</v>
      </c>
      <c r="H560" s="1" t="n">
        <v>8698642</v>
      </c>
      <c r="I560" s="1" t="n">
        <v>218611</v>
      </c>
      <c r="J560" s="1" t="n">
        <v>3641515</v>
      </c>
      <c r="K560" s="1" t="n">
        <v>359768414</v>
      </c>
      <c r="L560" s="1" t="n">
        <v>0</v>
      </c>
      <c r="M560" s="6" t="n">
        <f aca="false">H560 / (H560 + J560)</f>
        <v>0.704905294154685</v>
      </c>
      <c r="N560" s="6" t="n">
        <f aca="false">K560 / (K560+ I560)</f>
        <v>0.999392725335031</v>
      </c>
      <c r="O560" s="6" t="n">
        <f aca="false">I560 / (I560 + K560)</f>
        <v>0.000607274664968828</v>
      </c>
      <c r="P560" s="6" t="n">
        <f aca="false">J560 / (H560 + J560)</f>
        <v>0.295094705845315</v>
      </c>
      <c r="Q560" s="6" t="n">
        <f aca="false">100 * (J560 + I560) / (H560 + I560 + J560 + K560)</f>
        <v>1.03675642999388</v>
      </c>
      <c r="R560" s="1" t="n">
        <f aca="false">(2 * S560 * M560) / (S560 + M560)</f>
        <v>0.818410333149711</v>
      </c>
      <c r="S560" s="6" t="n">
        <f aca="false">H560 / (H560 + I560)</f>
        <v>0.975484490571255</v>
      </c>
      <c r="T560" s="3" t="n">
        <f aca="false">AVERAGE(M560:S560)</f>
        <v>0.690093036244978</v>
      </c>
      <c r="V560" s="1" t="n">
        <f aca="false">I560+J560</f>
        <v>3860126</v>
      </c>
    </row>
    <row r="561" customFormat="false" ht="12.8" hidden="false" customHeight="false" outlineLevel="0" collapsed="false">
      <c r="A561" s="1" t="n">
        <v>11</v>
      </c>
      <c r="B561" s="1" t="s">
        <v>96</v>
      </c>
      <c r="C561" s="1" t="n">
        <v>10</v>
      </c>
      <c r="D561" s="1" t="s">
        <v>54</v>
      </c>
      <c r="E561" s="1" t="n">
        <v>30</v>
      </c>
      <c r="F561" s="1" t="n">
        <v>4</v>
      </c>
      <c r="G561" s="1" t="s">
        <v>58</v>
      </c>
      <c r="H561" s="1" t="n">
        <v>17515844</v>
      </c>
      <c r="I561" s="1" t="n">
        <v>604327</v>
      </c>
      <c r="J561" s="1" t="n">
        <v>1948453</v>
      </c>
      <c r="K561" s="1" t="n">
        <v>206579940</v>
      </c>
      <c r="L561" s="1" t="n">
        <v>0</v>
      </c>
      <c r="M561" s="6" t="n">
        <f aca="false">H561 / (H561 + J561)</f>
        <v>0.899896050702473</v>
      </c>
      <c r="N561" s="6" t="n">
        <f aca="false">K561 / (K561+ I561)</f>
        <v>0.997083142418338</v>
      </c>
      <c r="O561" s="6" t="n">
        <f aca="false">I561 / (I561 + K561)</f>
        <v>0.00291685758166183</v>
      </c>
      <c r="P561" s="6" t="n">
        <f aca="false">J561 / (H561 + J561)</f>
        <v>0.100103949297527</v>
      </c>
      <c r="Q561" s="6" t="n">
        <f aca="false">100 * (J561 + I561) / (H561 + I561 + J561 + K561)</f>
        <v>1.12631642351813</v>
      </c>
      <c r="R561" s="1" t="n">
        <f aca="false">(2 * S561 * M561) / (S561 + M561)</f>
        <v>0.932078857681316</v>
      </c>
      <c r="S561" s="6" t="n">
        <f aca="false">H561 / (H561 + I561)</f>
        <v>0.966648935045922</v>
      </c>
      <c r="T561" s="3" t="n">
        <f aca="false">AVERAGE(M561:S561)</f>
        <v>0.717863459463624</v>
      </c>
      <c r="V561" s="1" t="n">
        <f aca="false">I561+J561</f>
        <v>2552780</v>
      </c>
    </row>
    <row r="562" customFormat="false" ht="12.8" hidden="false" customHeight="false" outlineLevel="0" collapsed="false">
      <c r="A562" s="1" t="n">
        <v>11</v>
      </c>
      <c r="B562" s="1" t="s">
        <v>96</v>
      </c>
      <c r="C562" s="1" t="n">
        <v>10</v>
      </c>
      <c r="D562" s="1" t="s">
        <v>54</v>
      </c>
      <c r="E562" s="1" t="n">
        <v>31</v>
      </c>
      <c r="F562" s="1" t="n">
        <v>2</v>
      </c>
      <c r="G562" s="1" t="s">
        <v>59</v>
      </c>
      <c r="H562" s="1" t="n">
        <v>59349796</v>
      </c>
      <c r="I562" s="1" t="n">
        <v>6582496</v>
      </c>
      <c r="J562" s="1" t="n">
        <v>2611469</v>
      </c>
      <c r="K562" s="1" t="n">
        <v>252898019</v>
      </c>
      <c r="L562" s="1" t="n">
        <v>0</v>
      </c>
      <c r="M562" s="6" t="n">
        <f aca="false">H562 / (H562 + J562)</f>
        <v>0.957853200705312</v>
      </c>
      <c r="N562" s="6" t="n">
        <f aca="false">K562 / (K562+ I562)</f>
        <v>0.974632021984387</v>
      </c>
      <c r="O562" s="6" t="n">
        <f aca="false">I562 / (I562 + K562)</f>
        <v>0.0253679780156132</v>
      </c>
      <c r="P562" s="6" t="n">
        <f aca="false">J562 / (H562 + J562)</f>
        <v>0.0421467992946884</v>
      </c>
      <c r="Q562" s="6" t="n">
        <f aca="false">100 * (J562 + I562) / (H562 + I562 + J562 + K562)</f>
        <v>2.86022713039979</v>
      </c>
      <c r="R562" s="1" t="n">
        <f aca="false">(2 * S562 * M562) / (S562 + M562)</f>
        <v>0.928112367693394</v>
      </c>
      <c r="S562" s="6" t="n">
        <f aca="false">H562 / (H562 + I562)</f>
        <v>0.900162791246511</v>
      </c>
      <c r="T562" s="3" t="n">
        <f aca="false">AVERAGE(M562:S562)</f>
        <v>0.955500327048528</v>
      </c>
      <c r="V562" s="1" t="n">
        <f aca="false">I562+J562</f>
        <v>9193965</v>
      </c>
    </row>
    <row r="563" customFormat="false" ht="12.8" hidden="false" customHeight="false" outlineLevel="0" collapsed="false">
      <c r="A563" s="1" t="n">
        <v>11</v>
      </c>
      <c r="B563" s="1" t="s">
        <v>96</v>
      </c>
      <c r="C563" s="1" t="n">
        <v>2</v>
      </c>
      <c r="D563" s="1" t="s">
        <v>60</v>
      </c>
      <c r="E563" s="1" t="n">
        <v>32</v>
      </c>
      <c r="F563" s="1" t="n">
        <v>4</v>
      </c>
      <c r="G563" s="1" t="s">
        <v>61</v>
      </c>
      <c r="H563" s="1" t="n">
        <v>7209848</v>
      </c>
      <c r="I563" s="1" t="n">
        <v>308926</v>
      </c>
      <c r="J563" s="1" t="n">
        <v>6806018</v>
      </c>
      <c r="K563" s="1" t="n">
        <v>919330588</v>
      </c>
      <c r="L563" s="1" t="n">
        <v>0</v>
      </c>
      <c r="M563" s="6" t="n">
        <f aca="false">H563 / (H563 + J563)</f>
        <v>0.514406173689161</v>
      </c>
      <c r="N563" s="6" t="n">
        <f aca="false">K563 / (K563+ I563)</f>
        <v>0.999664079244859</v>
      </c>
      <c r="O563" s="6" t="n">
        <f aca="false">I563 / (I563 + K563)</f>
        <v>0.000335920755140584</v>
      </c>
      <c r="P563" s="6" t="n">
        <f aca="false">J563 / (H563 + J563)</f>
        <v>0.48559382631084</v>
      </c>
      <c r="Q563" s="6" t="n">
        <f aca="false">100 * (J563 + I563) / (H563 + I563 + J563 + K563)</f>
        <v>0.762052482362389</v>
      </c>
      <c r="R563" s="1" t="n">
        <f aca="false">(2 * S563 * M563) / (S563 + M563)</f>
        <v>0.669604692718337</v>
      </c>
      <c r="S563" s="6" t="n">
        <f aca="false">H563 / (H563 + I563)</f>
        <v>0.958912716355087</v>
      </c>
      <c r="T563" s="3" t="n">
        <f aca="false">AVERAGE(M563:S563)</f>
        <v>0.627224270205116</v>
      </c>
      <c r="V563" s="1" t="n">
        <f aca="false">I563+J563</f>
        <v>7114944</v>
      </c>
    </row>
    <row r="564" customFormat="false" ht="12.8" hidden="false" customHeight="false" outlineLevel="0" collapsed="false">
      <c r="A564" s="1" t="n">
        <v>11</v>
      </c>
      <c r="B564" s="1" t="s">
        <v>96</v>
      </c>
      <c r="C564" s="1" t="n">
        <v>2</v>
      </c>
      <c r="D564" s="1" t="s">
        <v>60</v>
      </c>
      <c r="E564" s="1" t="n">
        <v>33</v>
      </c>
      <c r="F564" s="1" t="n">
        <v>1</v>
      </c>
      <c r="G564" s="1" t="s">
        <v>63</v>
      </c>
      <c r="H564" s="1" t="n">
        <v>17755438</v>
      </c>
      <c r="I564" s="1" t="n">
        <v>1439810</v>
      </c>
      <c r="J564" s="1" t="n">
        <v>2966745</v>
      </c>
      <c r="K564" s="1" t="n">
        <v>1945640878</v>
      </c>
      <c r="L564" s="1" t="n">
        <v>906421</v>
      </c>
      <c r="M564" s="6" t="n">
        <f aca="false">H564 / (H564 + J564)</f>
        <v>0.85683240998306</v>
      </c>
      <c r="N564" s="6" t="n">
        <f aca="false">K564 / (K564+ I564)</f>
        <v>0.999260528847688</v>
      </c>
      <c r="O564" s="6" t="n">
        <f aca="false">I564 / (I564 + K564)</f>
        <v>0.000739471152312102</v>
      </c>
      <c r="P564" s="6" t="n">
        <f aca="false">J564 / (H564 + J564)</f>
        <v>0.14316759001694</v>
      </c>
      <c r="Q564" s="6" t="n">
        <f aca="false">100 * (J564 + I564) / (H564 + I564 + J564 + K564)</f>
        <v>0.223932745751137</v>
      </c>
      <c r="R564" s="1" t="n">
        <f aca="false">(2 * S564 * M564) / (S564 + M564)</f>
        <v>0.889608251593145</v>
      </c>
      <c r="S564" s="6" t="n">
        <f aca="false">H564 / (H564 + I564)</f>
        <v>0.924991331187802</v>
      </c>
      <c r="T564" s="3" t="n">
        <f aca="false">AVERAGE(M564:S564)</f>
        <v>0.576933189790298</v>
      </c>
      <c r="V564" s="1" t="n">
        <f aca="false">I564+J564</f>
        <v>4406555</v>
      </c>
    </row>
    <row r="565" customFormat="false" ht="12.8" hidden="false" customHeight="false" outlineLevel="0" collapsed="false">
      <c r="A565" s="1" t="n">
        <v>11</v>
      </c>
      <c r="B565" s="1" t="s">
        <v>96</v>
      </c>
      <c r="C565" s="1" t="n">
        <v>2</v>
      </c>
      <c r="D565" s="1" t="s">
        <v>60</v>
      </c>
      <c r="E565" s="1" t="n">
        <v>34</v>
      </c>
      <c r="F565" s="1" t="n">
        <v>3</v>
      </c>
      <c r="G565" s="1" t="s">
        <v>62</v>
      </c>
      <c r="H565" s="1" t="n">
        <v>18635258</v>
      </c>
      <c r="I565" s="1" t="n">
        <v>1211054</v>
      </c>
      <c r="J565" s="1" t="n">
        <v>5626922</v>
      </c>
      <c r="K565" s="1" t="n">
        <v>2078948282</v>
      </c>
      <c r="L565" s="1" t="n">
        <v>0</v>
      </c>
      <c r="M565" s="6" t="n">
        <f aca="false">H565 / (H565 + J565)</f>
        <v>0.768078466155968</v>
      </c>
      <c r="N565" s="6" t="n">
        <f aca="false">K565 / (K565+ I565)</f>
        <v>0.999417807098216</v>
      </c>
      <c r="O565" s="6" t="n">
        <f aca="false">I565 / (I565 + K565)</f>
        <v>0.00058219290178452</v>
      </c>
      <c r="P565" s="6" t="n">
        <f aca="false">J565 / (H565 + J565)</f>
        <v>0.231921533844032</v>
      </c>
      <c r="Q565" s="6" t="n">
        <f aca="false">100 * (J565 + I565) / (H565 + I565 + J565 + K565)</f>
        <v>0.324933761986874</v>
      </c>
      <c r="R565" s="1" t="n">
        <f aca="false">(2 * S565 * M565) / (S565 + M565)</f>
        <v>0.844973707103839</v>
      </c>
      <c r="S565" s="6" t="n">
        <f aca="false">H565 / (H565 + I565)</f>
        <v>0.938978385505579</v>
      </c>
      <c r="T565" s="3" t="n">
        <f aca="false">AVERAGE(M565:S565)</f>
        <v>0.586983693513756</v>
      </c>
      <c r="V565" s="1" t="n">
        <f aca="false">I565+J565</f>
        <v>6837976</v>
      </c>
    </row>
    <row r="566" customFormat="false" ht="12.8" hidden="false" customHeight="false" outlineLevel="0" collapsed="false">
      <c r="A566" s="1" t="n">
        <v>11</v>
      </c>
      <c r="B566" s="1" t="s">
        <v>96</v>
      </c>
      <c r="C566" s="1" t="n">
        <v>2</v>
      </c>
      <c r="D566" s="1" t="s">
        <v>60</v>
      </c>
      <c r="E566" s="1" t="n">
        <v>35</v>
      </c>
      <c r="F566" s="1" t="n">
        <v>2</v>
      </c>
      <c r="G566" s="1" t="s">
        <v>64</v>
      </c>
      <c r="H566" s="1" t="n">
        <v>19698501</v>
      </c>
      <c r="I566" s="1" t="n">
        <v>316094</v>
      </c>
      <c r="J566" s="1" t="n">
        <v>4074317</v>
      </c>
      <c r="K566" s="1" t="n">
        <v>574284823</v>
      </c>
      <c r="L566" s="1" t="n">
        <v>6213</v>
      </c>
      <c r="M566" s="6" t="n">
        <f aca="false">H566 / (H566 + J566)</f>
        <v>0.828614470526801</v>
      </c>
      <c r="N566" s="6" t="n">
        <f aca="false">K566 / (K566+ I566)</f>
        <v>0.999449889496086</v>
      </c>
      <c r="O566" s="6" t="n">
        <f aca="false">I566 / (I566 + K566)</f>
        <v>0.000550110503913449</v>
      </c>
      <c r="P566" s="6" t="n">
        <f aca="false">J566 / (H566 + J566)</f>
        <v>0.171385529473199</v>
      </c>
      <c r="Q566" s="6" t="n">
        <f aca="false">100 * (J566 + I566) / (H566 + I566 + J566 + K566)</f>
        <v>0.733723882449486</v>
      </c>
      <c r="R566" s="1" t="n">
        <f aca="false">(2 * S566 * M566) / (S566 + M566)</f>
        <v>0.899733491905539</v>
      </c>
      <c r="S566" s="6" t="n">
        <f aca="false">H566 / (H566 + I566)</f>
        <v>0.984206825069406</v>
      </c>
      <c r="T566" s="3" t="n">
        <f aca="false">AVERAGE(M566:S566)</f>
        <v>0.65966631420349</v>
      </c>
      <c r="V566" s="1" t="n">
        <f aca="false">I566+J566</f>
        <v>4390411</v>
      </c>
    </row>
    <row r="567" customFormat="false" ht="12.8" hidden="false" customHeight="false" outlineLevel="0" collapsed="false">
      <c r="A567" s="1" t="n">
        <v>11</v>
      </c>
      <c r="B567" s="1" t="s">
        <v>96</v>
      </c>
      <c r="C567" s="1" t="n">
        <v>7</v>
      </c>
      <c r="D567" s="1" t="s">
        <v>65</v>
      </c>
      <c r="E567" s="1" t="n">
        <v>36</v>
      </c>
      <c r="F567" s="1" t="n">
        <v>1</v>
      </c>
      <c r="G567" s="1" t="s">
        <v>66</v>
      </c>
      <c r="H567" s="1" t="n">
        <v>38648</v>
      </c>
      <c r="I567" s="1" t="n">
        <v>60088</v>
      </c>
      <c r="J567" s="1" t="n">
        <v>18534</v>
      </c>
      <c r="K567" s="1" t="n">
        <v>308040649</v>
      </c>
      <c r="L567" s="1" t="n">
        <v>0</v>
      </c>
      <c r="M567" s="6" t="n">
        <f aca="false">H567 / (H567 + J567)</f>
        <v>0.675877024238397</v>
      </c>
      <c r="N567" s="6" t="n">
        <f aca="false">K567 / (K567+ I567)</f>
        <v>0.999804972878075</v>
      </c>
      <c r="O567" s="6" t="n">
        <f aca="false">I567 / (I567 + K567)</f>
        <v>0.000195027121924736</v>
      </c>
      <c r="P567" s="6" t="n">
        <f aca="false">J567 / (H567 + J567)</f>
        <v>0.324122975761603</v>
      </c>
      <c r="Q567" s="6" t="n">
        <f aca="false">100 * (J567 + I567) / (H567 + I567 + J567 + K567)</f>
        <v>0.0255135419706673</v>
      </c>
      <c r="R567" s="1" t="n">
        <f aca="false">(2 * S567 * M567) / (S567 + M567)</f>
        <v>0.495747764850755</v>
      </c>
      <c r="S567" s="6" t="n">
        <f aca="false">H567 / (H567 + I567)</f>
        <v>0.391427645438341</v>
      </c>
      <c r="T567" s="3" t="n">
        <f aca="false">AVERAGE(M567:S567)</f>
        <v>0.416098421751395</v>
      </c>
      <c r="V567" s="1" t="n">
        <f aca="false">I567+J567</f>
        <v>78622</v>
      </c>
    </row>
    <row r="568" customFormat="false" ht="12.8" hidden="false" customHeight="false" outlineLevel="0" collapsed="false">
      <c r="A568" s="1" t="n">
        <v>11</v>
      </c>
      <c r="B568" s="1" t="s">
        <v>96</v>
      </c>
      <c r="C568" s="1" t="n">
        <v>7</v>
      </c>
      <c r="D568" s="1" t="s">
        <v>65</v>
      </c>
      <c r="E568" s="1" t="n">
        <v>37</v>
      </c>
      <c r="F568" s="1" t="n">
        <v>2</v>
      </c>
      <c r="G568" s="1" t="s">
        <v>67</v>
      </c>
      <c r="H568" s="1" t="n">
        <v>693454</v>
      </c>
      <c r="I568" s="1" t="n">
        <v>134253</v>
      </c>
      <c r="J568" s="1" t="n">
        <v>44129</v>
      </c>
      <c r="K568" s="1" t="n">
        <v>24775136</v>
      </c>
      <c r="L568" s="1" t="n">
        <v>0</v>
      </c>
      <c r="M568" s="6" t="n">
        <f aca="false">H568 / (H568 + J568)</f>
        <v>0.94017080111662</v>
      </c>
      <c r="N568" s="6" t="n">
        <f aca="false">K568 / (K568+ I568)</f>
        <v>0.994610345520719</v>
      </c>
      <c r="O568" s="6" t="n">
        <f aca="false">I568 / (I568 + K568)</f>
        <v>0.00538965447928088</v>
      </c>
      <c r="P568" s="6" t="n">
        <f aca="false">J568 / (H568 + J568)</f>
        <v>0.0598291988833799</v>
      </c>
      <c r="Q568" s="6" t="n">
        <f aca="false">100 * (J568 + I568) / (H568 + I568 + J568 + K568)</f>
        <v>0.695528501376303</v>
      </c>
      <c r="R568" s="1" t="n">
        <f aca="false">(2 * S568 * M568) / (S568 + M568)</f>
        <v>0.886039008745983</v>
      </c>
      <c r="S568" s="6" t="n">
        <f aca="false">H568 / (H568 + I568)</f>
        <v>0.83780129925203</v>
      </c>
      <c r="T568" s="3" t="n">
        <f aca="false">AVERAGE(M568:S568)</f>
        <v>0.631338401339188</v>
      </c>
      <c r="V568" s="1" t="n">
        <f aca="false">I568+J568</f>
        <v>178382</v>
      </c>
    </row>
    <row r="569" customFormat="false" ht="12.8" hidden="false" customHeight="false" outlineLevel="0" collapsed="false">
      <c r="A569" s="1" t="n">
        <v>11</v>
      </c>
      <c r="B569" s="1" t="s">
        <v>96</v>
      </c>
      <c r="C569" s="1" t="n">
        <v>7</v>
      </c>
      <c r="D569" s="1" t="s">
        <v>65</v>
      </c>
      <c r="E569" s="1" t="n">
        <v>38</v>
      </c>
      <c r="F569" s="1" t="n">
        <v>4</v>
      </c>
      <c r="G569" s="1" t="s">
        <v>68</v>
      </c>
      <c r="H569" s="1" t="n">
        <v>2282853</v>
      </c>
      <c r="I569" s="1" t="n">
        <v>46968</v>
      </c>
      <c r="J569" s="1" t="n">
        <v>568243</v>
      </c>
      <c r="K569" s="1" t="n">
        <v>46144399</v>
      </c>
      <c r="L569" s="1" t="n">
        <v>0</v>
      </c>
      <c r="M569" s="6" t="n">
        <f aca="false">H569 / (H569 + J569)</f>
        <v>0.800693136955052</v>
      </c>
      <c r="N569" s="6" t="n">
        <f aca="false">K569 / (K569+ I569)</f>
        <v>0.998983186620132</v>
      </c>
      <c r="O569" s="6" t="n">
        <f aca="false">I569 / (I569 + K569)</f>
        <v>0.00101681337986815</v>
      </c>
      <c r="P569" s="6" t="n">
        <f aca="false">J569 / (H569 + J569)</f>
        <v>0.199306863044948</v>
      </c>
      <c r="Q569" s="6" t="n">
        <f aca="false">100 * (J569 + I569) / (H569 + I569 + J569 + K569)</f>
        <v>1.25444556077863</v>
      </c>
      <c r="R569" s="1" t="n">
        <f aca="false">(2 * S569 * M569) / (S569 + M569)</f>
        <v>0.881254418860599</v>
      </c>
      <c r="S569" s="6" t="n">
        <f aca="false">H569 / (H569 + I569)</f>
        <v>0.979840511352589</v>
      </c>
      <c r="T569" s="3" t="n">
        <f aca="false">AVERAGE(M569:S569)</f>
        <v>0.730791498713116</v>
      </c>
      <c r="V569" s="1" t="n">
        <f aca="false">I569+J569</f>
        <v>615211</v>
      </c>
    </row>
    <row r="570" customFormat="false" ht="12.8" hidden="false" customHeight="false" outlineLevel="0" collapsed="false">
      <c r="A570" s="1" t="n">
        <v>11</v>
      </c>
      <c r="B570" s="1" t="s">
        <v>96</v>
      </c>
      <c r="C570" s="1" t="n">
        <v>7</v>
      </c>
      <c r="D570" s="1" t="s">
        <v>65</v>
      </c>
      <c r="E570" s="1" t="n">
        <v>39</v>
      </c>
      <c r="F570" s="1" t="n">
        <v>3</v>
      </c>
      <c r="G570" s="1" t="s">
        <v>69</v>
      </c>
      <c r="H570" s="1" t="n">
        <v>6485257</v>
      </c>
      <c r="I570" s="1" t="n">
        <v>1048491</v>
      </c>
      <c r="J570" s="1" t="n">
        <v>517067</v>
      </c>
      <c r="K570" s="1" t="n">
        <v>350417331</v>
      </c>
      <c r="L570" s="1" t="n">
        <v>0</v>
      </c>
      <c r="M570" s="6" t="n">
        <f aca="false">H570 / (H570 + J570)</f>
        <v>0.926157801324246</v>
      </c>
      <c r="N570" s="6" t="n">
        <f aca="false">K570 / (K570+ I570)</f>
        <v>0.997016805235759</v>
      </c>
      <c r="O570" s="6" t="n">
        <f aca="false">I570 / (I570 + K570)</f>
        <v>0.00298319476424083</v>
      </c>
      <c r="P570" s="6" t="n">
        <f aca="false">J570 / (H570 + J570)</f>
        <v>0.0738421986757539</v>
      </c>
      <c r="Q570" s="6" t="n">
        <f aca="false">100 * (J570 + I570) / (H570 + I570 + J570 + K570)</f>
        <v>0.436735597700779</v>
      </c>
      <c r="R570" s="1" t="n">
        <f aca="false">(2 * S570 * M570) / (S570 + M570)</f>
        <v>0.892298414592333</v>
      </c>
      <c r="S570" s="6" t="n">
        <f aca="false">H570 / (H570 + I570)</f>
        <v>0.860827439409972</v>
      </c>
      <c r="T570" s="3" t="n">
        <f aca="false">AVERAGE(M570:S570)</f>
        <v>0.598551635957583</v>
      </c>
      <c r="V570" s="1" t="n">
        <f aca="false">I570+J570</f>
        <v>1565558</v>
      </c>
    </row>
    <row r="571" customFormat="false" ht="12.8" hidden="false" customHeight="false" outlineLevel="0" collapsed="false">
      <c r="A571" s="1" t="n">
        <v>11</v>
      </c>
      <c r="B571" s="1" t="s">
        <v>96</v>
      </c>
      <c r="C571" s="1" t="n">
        <v>8</v>
      </c>
      <c r="D571" s="1" t="s">
        <v>70</v>
      </c>
      <c r="E571" s="1" t="n">
        <v>40</v>
      </c>
      <c r="F571" s="1" t="n">
        <v>2</v>
      </c>
      <c r="G571" s="1" t="s">
        <v>72</v>
      </c>
      <c r="H571" s="1" t="n">
        <v>842624</v>
      </c>
      <c r="I571" s="1" t="n">
        <v>1022403</v>
      </c>
      <c r="J571" s="1" t="n">
        <v>807322</v>
      </c>
      <c r="K571" s="1" t="n">
        <v>79977352</v>
      </c>
      <c r="L571" s="1" t="n">
        <v>0</v>
      </c>
      <c r="M571" s="6" t="n">
        <f aca="false">H571 / (H571 + J571)</f>
        <v>0.510697925871513</v>
      </c>
      <c r="N571" s="6" t="n">
        <f aca="false">K571 / (K571+ I571)</f>
        <v>0.987377702562187</v>
      </c>
      <c r="O571" s="6" t="n">
        <f aca="false">I571 / (I571 + K571)</f>
        <v>0.0126222974378132</v>
      </c>
      <c r="P571" s="6" t="n">
        <f aca="false">J571 / (H571 + J571)</f>
        <v>0.489302074128487</v>
      </c>
      <c r="Q571" s="6" t="n">
        <f aca="false">100 * (J571 + I571) / (H571 + I571 + J571 + K571)</f>
        <v>2.21383136038205</v>
      </c>
      <c r="R571" s="1" t="n">
        <f aca="false">(2 * S571 * M571) / (S571 + M571)</f>
        <v>0.47944834853639</v>
      </c>
      <c r="S571" s="6" t="n">
        <f aca="false">H571 / (H571 + I571)</f>
        <v>0.451802574439941</v>
      </c>
      <c r="T571" s="3" t="n">
        <f aca="false">AVERAGE(M571:S571)</f>
        <v>0.735011754765483</v>
      </c>
      <c r="V571" s="1" t="n">
        <f aca="false">I571+J571</f>
        <v>1829725</v>
      </c>
    </row>
    <row r="572" customFormat="false" ht="12.8" hidden="false" customHeight="false" outlineLevel="0" collapsed="false">
      <c r="A572" s="1" t="n">
        <v>11</v>
      </c>
      <c r="B572" s="1" t="s">
        <v>96</v>
      </c>
      <c r="C572" s="1" t="n">
        <v>8</v>
      </c>
      <c r="D572" s="1" t="s">
        <v>70</v>
      </c>
      <c r="E572" s="1" t="n">
        <v>41</v>
      </c>
      <c r="F572" s="1" t="n">
        <v>1</v>
      </c>
      <c r="G572" s="1" t="s">
        <v>71</v>
      </c>
      <c r="H572" s="1" t="n">
        <v>1022576</v>
      </c>
      <c r="I572" s="1" t="n">
        <v>390023</v>
      </c>
      <c r="J572" s="1" t="n">
        <v>4566115</v>
      </c>
      <c r="K572" s="1" t="n">
        <v>60025248</v>
      </c>
      <c r="L572" s="1" t="n">
        <v>0</v>
      </c>
      <c r="M572" s="6" t="n">
        <f aca="false">H572 / (H572 + J572)</f>
        <v>0.182972363295806</v>
      </c>
      <c r="N572" s="6" t="n">
        <f aca="false">K572 / (K572+ I572)</f>
        <v>0.993544297765378</v>
      </c>
      <c r="O572" s="6" t="n">
        <f aca="false">I572 / (I572 + K572)</f>
        <v>0.0064557022346221</v>
      </c>
      <c r="P572" s="6" t="n">
        <f aca="false">J572 / (H572 + J572)</f>
        <v>0.817027636704194</v>
      </c>
      <c r="Q572" s="6" t="n">
        <f aca="false">100 * (J572 + I572) / (H572 + I572 + J572 + K572)</f>
        <v>7.50884924150462</v>
      </c>
      <c r="R572" s="1" t="n">
        <f aca="false">(2 * S572 * M572) / (S572 + M572)</f>
        <v>0.292110739592275</v>
      </c>
      <c r="S572" s="6" t="n">
        <f aca="false">H572 / (H572 + I572)</f>
        <v>0.723896873776634</v>
      </c>
      <c r="T572" s="3" t="n">
        <f aca="false">AVERAGE(M572:S572)</f>
        <v>1.50355097926765</v>
      </c>
      <c r="V572" s="1" t="n">
        <f aca="false">I572+J572</f>
        <v>4956138</v>
      </c>
    </row>
    <row r="573" customFormat="false" ht="12.8" hidden="false" customHeight="false" outlineLevel="0" collapsed="false">
      <c r="A573" s="1" t="n">
        <v>11</v>
      </c>
      <c r="B573" s="1" t="s">
        <v>96</v>
      </c>
      <c r="C573" s="1" t="n">
        <v>8</v>
      </c>
      <c r="D573" s="1" t="s">
        <v>70</v>
      </c>
      <c r="E573" s="1" t="n">
        <v>42</v>
      </c>
      <c r="F573" s="1" t="n">
        <v>3</v>
      </c>
      <c r="G573" s="1" t="s">
        <v>74</v>
      </c>
      <c r="H573" s="1" t="n">
        <v>1390330</v>
      </c>
      <c r="I573" s="1" t="n">
        <v>368317</v>
      </c>
      <c r="J573" s="1" t="n">
        <v>2540397</v>
      </c>
      <c r="K573" s="1" t="n">
        <v>627129919</v>
      </c>
      <c r="L573" s="1" t="n">
        <v>0</v>
      </c>
      <c r="M573" s="6" t="n">
        <f aca="false">H573 / (H573 + J573)</f>
        <v>0.353708105396279</v>
      </c>
      <c r="N573" s="6" t="n">
        <f aca="false">K573 / (K573+ I573)</f>
        <v>0.999413038987412</v>
      </c>
      <c r="O573" s="6" t="n">
        <f aca="false">I573 / (I573 + K573)</f>
        <v>0.000586961012588408</v>
      </c>
      <c r="P573" s="6" t="n">
        <f aca="false">J573 / (H573 + J573)</f>
        <v>0.646291894603721</v>
      </c>
      <c r="Q573" s="6" t="n">
        <f aca="false">100 * (J573 + I573) / (H573 + I573 + J573 + K573)</f>
        <v>0.460655777679302</v>
      </c>
      <c r="R573" s="1" t="n">
        <f aca="false">(2 * S573 * M573) / (S573 + M573)</f>
        <v>0.488746213555305</v>
      </c>
      <c r="S573" s="6" t="n">
        <f aca="false">H573 / (H573 + I573)</f>
        <v>0.790567976404588</v>
      </c>
      <c r="T573" s="3" t="n">
        <f aca="false">AVERAGE(M573:S573)</f>
        <v>0.534281423948456</v>
      </c>
      <c r="V573" s="1" t="n">
        <f aca="false">I573+J573</f>
        <v>2908714</v>
      </c>
    </row>
    <row r="574" customFormat="false" ht="12.8" hidden="false" customHeight="false" outlineLevel="0" collapsed="false">
      <c r="A574" s="1" t="n">
        <v>11</v>
      </c>
      <c r="B574" s="1" t="s">
        <v>96</v>
      </c>
      <c r="C574" s="1" t="n">
        <v>8</v>
      </c>
      <c r="D574" s="1" t="s">
        <v>70</v>
      </c>
      <c r="E574" s="1" t="n">
        <v>43</v>
      </c>
      <c r="F574" s="1" t="n">
        <v>4</v>
      </c>
      <c r="G574" s="1" t="s">
        <v>73</v>
      </c>
      <c r="H574" s="1" t="n">
        <v>2157905</v>
      </c>
      <c r="I574" s="1" t="n">
        <v>3844623</v>
      </c>
      <c r="J574" s="1" t="n">
        <v>1780617</v>
      </c>
      <c r="K574" s="1" t="n">
        <v>217599460</v>
      </c>
      <c r="L574" s="1" t="n">
        <v>134627</v>
      </c>
      <c r="M574" s="6" t="n">
        <f aca="false">H574 / (H574 + J574)</f>
        <v>0.547897155328826</v>
      </c>
      <c r="N574" s="6" t="n">
        <f aca="false">K574 / (K574+ I574)</f>
        <v>0.982638402670709</v>
      </c>
      <c r="O574" s="6" t="n">
        <f aca="false">I574 / (I574 + K574)</f>
        <v>0.0173615973292906</v>
      </c>
      <c r="P574" s="6" t="n">
        <f aca="false">J574 / (H574 + J574)</f>
        <v>0.452102844671174</v>
      </c>
      <c r="Q574" s="6" t="n">
        <f aca="false">100 * (J574 + I574) / (H574 + I574 + J574 + K574)</f>
        <v>2.49586253562026</v>
      </c>
      <c r="R574" s="1" t="n">
        <f aca="false">(2 * S574 * M574) / (S574 + M574)</f>
        <v>0.434140256813918</v>
      </c>
      <c r="S574" s="6" t="n">
        <f aca="false">H574 / (H574 + I574)</f>
        <v>0.359499364267855</v>
      </c>
      <c r="T574" s="3" t="n">
        <f aca="false">AVERAGE(M574:S574)</f>
        <v>0.755643165243148</v>
      </c>
      <c r="V574" s="1" t="n">
        <f aca="false">I574+J574</f>
        <v>5625240</v>
      </c>
    </row>
    <row r="575" customFormat="false" ht="12.8" hidden="false" customHeight="false" outlineLevel="0" collapsed="false">
      <c r="A575" s="1" t="n">
        <v>11</v>
      </c>
      <c r="B575" s="1" t="s">
        <v>96</v>
      </c>
      <c r="C575" s="1" t="n">
        <v>8</v>
      </c>
      <c r="D575" s="1" t="s">
        <v>70</v>
      </c>
      <c r="E575" s="1" t="n">
        <v>44</v>
      </c>
      <c r="F575" s="1" t="n">
        <v>5</v>
      </c>
      <c r="G575" s="1" t="s">
        <v>75</v>
      </c>
      <c r="H575" s="1" t="n">
        <v>3983761</v>
      </c>
      <c r="I575" s="1" t="n">
        <v>1026724</v>
      </c>
      <c r="J575" s="1" t="n">
        <v>2272567</v>
      </c>
      <c r="K575" s="1" t="n">
        <v>177102690</v>
      </c>
      <c r="L575" s="1" t="n">
        <v>0</v>
      </c>
      <c r="M575" s="6" t="n">
        <f aca="false">H575 / (H575 + J575)</f>
        <v>0.636757056215723</v>
      </c>
      <c r="N575" s="6" t="n">
        <f aca="false">K575 / (K575+ I575)</f>
        <v>0.994236078270599</v>
      </c>
      <c r="O575" s="6" t="n">
        <f aca="false">I575 / (I575 + K575)</f>
        <v>0.00576392172940063</v>
      </c>
      <c r="P575" s="6" t="n">
        <f aca="false">J575 / (H575 + J575)</f>
        <v>0.363242943784277</v>
      </c>
      <c r="Q575" s="6" t="n">
        <f aca="false">100 * (J575 + I575) / (H575 + I575 + J575 + K575)</f>
        <v>1.78934171602054</v>
      </c>
      <c r="R575" s="1" t="n">
        <f aca="false">(2 * S575 * M575) / (S575 + M575)</f>
        <v>0.707167324069371</v>
      </c>
      <c r="S575" s="6" t="n">
        <f aca="false">H575 / (H575 + I575)</f>
        <v>0.795084906950126</v>
      </c>
      <c r="T575" s="3" t="n">
        <f aca="false">AVERAGE(M575:S575)</f>
        <v>0.75594199243429</v>
      </c>
      <c r="V575" s="1" t="n">
        <f aca="false">I575+J575</f>
        <v>3299291</v>
      </c>
    </row>
    <row r="576" customFormat="false" ht="12.8" hidden="false" customHeight="false" outlineLevel="0" collapsed="false">
      <c r="A576" s="1" t="n">
        <v>11</v>
      </c>
      <c r="B576" s="1" t="s">
        <v>96</v>
      </c>
      <c r="C576" s="1" t="n">
        <v>8</v>
      </c>
      <c r="D576" s="1" t="s">
        <v>70</v>
      </c>
      <c r="E576" s="1" t="n">
        <v>45</v>
      </c>
      <c r="F576" s="1" t="n">
        <v>6</v>
      </c>
      <c r="G576" s="1" t="s">
        <v>76</v>
      </c>
      <c r="H576" s="1" t="n">
        <v>5248015</v>
      </c>
      <c r="I576" s="1" t="n">
        <v>2755958</v>
      </c>
      <c r="J576" s="1" t="n">
        <v>4051298</v>
      </c>
      <c r="K576" s="1" t="n">
        <v>122940146</v>
      </c>
      <c r="L576" s="1" t="n">
        <v>0</v>
      </c>
      <c r="M576" s="6" t="n">
        <f aca="false">H576 / (H576 + J576)</f>
        <v>0.5643443768373</v>
      </c>
      <c r="N576" s="6" t="n">
        <f aca="false">K576 / (K576+ I576)</f>
        <v>0.978074435783626</v>
      </c>
      <c r="O576" s="6" t="n">
        <f aca="false">I576 / (I576 + K576)</f>
        <v>0.0219255642163738</v>
      </c>
      <c r="P576" s="6" t="n">
        <f aca="false">J576 / (H576 + J576)</f>
        <v>0.4356556231627</v>
      </c>
      <c r="Q576" s="6" t="n">
        <f aca="false">100 * (J576 + I576) / (H576 + I576 + J576 + K576)</f>
        <v>5.04258303820788</v>
      </c>
      <c r="R576" s="1" t="n">
        <f aca="false">(2 * S576 * M576) / (S576 + M576)</f>
        <v>0.60659171905267</v>
      </c>
      <c r="S576" s="6" t="n">
        <f aca="false">H576 / (H576 + I576)</f>
        <v>0.655676249782452</v>
      </c>
      <c r="T576" s="3" t="n">
        <f aca="false">AVERAGE(M576:S576)</f>
        <v>1.18640728672043</v>
      </c>
      <c r="V576" s="1" t="n">
        <f aca="false">I576+J576</f>
        <v>6807256</v>
      </c>
    </row>
    <row r="577" customFormat="false" ht="12.8" hidden="false" customHeight="false" outlineLevel="0" collapsed="false">
      <c r="A577" s="1" t="n">
        <v>11</v>
      </c>
      <c r="B577" s="1" t="s">
        <v>96</v>
      </c>
      <c r="C577" s="1" t="n">
        <v>1</v>
      </c>
      <c r="D577" s="1" t="s">
        <v>77</v>
      </c>
      <c r="E577" s="1" t="n">
        <v>46</v>
      </c>
      <c r="F577" s="1" t="n">
        <v>4</v>
      </c>
      <c r="G577" s="1" t="s">
        <v>78</v>
      </c>
      <c r="H577" s="1" t="n">
        <v>75794</v>
      </c>
      <c r="I577" s="1" t="n">
        <v>193282</v>
      </c>
      <c r="J577" s="1" t="n">
        <v>13510</v>
      </c>
      <c r="K577" s="1" t="n">
        <v>47989054</v>
      </c>
      <c r="L577" s="1" t="n">
        <v>653</v>
      </c>
      <c r="M577" s="6" t="n">
        <f aca="false">H577 / (H577 + J577)</f>
        <v>0.848718982352414</v>
      </c>
      <c r="N577" s="6" t="n">
        <f aca="false">K577 / (K577+ I577)</f>
        <v>0.995988529904403</v>
      </c>
      <c r="O577" s="6" t="n">
        <f aca="false">I577 / (I577 + K577)</f>
        <v>0.00401147009559686</v>
      </c>
      <c r="P577" s="6" t="n">
        <f aca="false">J577 / (H577 + J577)</f>
        <v>0.151281017647586</v>
      </c>
      <c r="Q577" s="6" t="n">
        <f aca="false">100 * (J577 + I577) / (H577 + I577 + J577 + K577)</f>
        <v>0.428392323111458</v>
      </c>
      <c r="R577" s="1" t="n">
        <f aca="false">(2 * S577 * M577) / (S577 + M577)</f>
        <v>0.422981193146939</v>
      </c>
      <c r="S577" s="6" t="n">
        <f aca="false">H577 / (H577 + I577)</f>
        <v>0.281682498624924</v>
      </c>
      <c r="T577" s="3" t="n">
        <f aca="false">AVERAGE(M577:S577)</f>
        <v>0.447579430697617</v>
      </c>
      <c r="V577" s="1" t="n">
        <f aca="false">I577+J577</f>
        <v>206792</v>
      </c>
    </row>
    <row r="578" customFormat="false" ht="12.8" hidden="false" customHeight="false" outlineLevel="0" collapsed="false">
      <c r="A578" s="1" t="n">
        <v>11</v>
      </c>
      <c r="B578" s="1" t="s">
        <v>96</v>
      </c>
      <c r="C578" s="1" t="n">
        <v>1</v>
      </c>
      <c r="D578" s="1" t="s">
        <v>77</v>
      </c>
      <c r="E578" s="1" t="n">
        <v>47</v>
      </c>
      <c r="F578" s="1" t="n">
        <v>3</v>
      </c>
      <c r="G578" s="1" t="s">
        <v>79</v>
      </c>
      <c r="H578" s="1" t="n">
        <v>1387699</v>
      </c>
      <c r="I578" s="1" t="n">
        <v>194544</v>
      </c>
      <c r="J578" s="1" t="n">
        <v>220825</v>
      </c>
      <c r="K578" s="1" t="n">
        <v>135819599</v>
      </c>
      <c r="L578" s="1" t="n">
        <v>124657</v>
      </c>
      <c r="M578" s="6" t="n">
        <f aca="false">H578 / (H578 + J578)</f>
        <v>0.862715756805618</v>
      </c>
      <c r="N578" s="6" t="n">
        <f aca="false">K578 / (K578+ I578)</f>
        <v>0.998569678154719</v>
      </c>
      <c r="O578" s="6" t="n">
        <f aca="false">I578 / (I578 + K578)</f>
        <v>0.00143032184528046</v>
      </c>
      <c r="P578" s="6" t="n">
        <f aca="false">J578 / (H578 + J578)</f>
        <v>0.137284243194382</v>
      </c>
      <c r="Q578" s="6" t="n">
        <f aca="false">100 * (J578 + I578) / (H578 + I578 + J578 + K578)</f>
        <v>0.301817287118844</v>
      </c>
      <c r="R578" s="1" t="n">
        <f aca="false">(2 * S578 * M578) / (S578 + M578)</f>
        <v>0.869821582083555</v>
      </c>
      <c r="S578" s="6" t="n">
        <f aca="false">H578 / (H578 + I578)</f>
        <v>0.877045434866831</v>
      </c>
      <c r="T578" s="3" t="n">
        <f aca="false">AVERAGE(M578:S578)</f>
        <v>0.57838347200989</v>
      </c>
      <c r="V578" s="1" t="n">
        <f aca="false">I578+J578</f>
        <v>415369</v>
      </c>
    </row>
    <row r="579" customFormat="false" ht="12.8" hidden="false" customHeight="false" outlineLevel="0" collapsed="false">
      <c r="A579" s="1" t="n">
        <v>11</v>
      </c>
      <c r="B579" s="1" t="s">
        <v>96</v>
      </c>
      <c r="C579" s="1" t="n">
        <v>1</v>
      </c>
      <c r="D579" s="1" t="s">
        <v>77</v>
      </c>
      <c r="E579" s="1" t="n">
        <v>48</v>
      </c>
      <c r="F579" s="1" t="n">
        <v>1</v>
      </c>
      <c r="G579" s="1" t="s">
        <v>80</v>
      </c>
      <c r="H579" s="1" t="n">
        <v>1609012</v>
      </c>
      <c r="I579" s="1" t="n">
        <v>3814984</v>
      </c>
      <c r="J579" s="1" t="n">
        <v>474679</v>
      </c>
      <c r="K579" s="1" t="n">
        <v>365711630</v>
      </c>
      <c r="L579" s="1" t="n">
        <v>39258</v>
      </c>
      <c r="M579" s="6" t="n">
        <f aca="false">H579 / (H579 + J579)</f>
        <v>0.772193189873163</v>
      </c>
      <c r="N579" s="6" t="n">
        <f aca="false">K579 / (K579+ I579)</f>
        <v>0.989676023713951</v>
      </c>
      <c r="O579" s="6" t="n">
        <f aca="false">I579 / (I579 + K579)</f>
        <v>0.010323976286049</v>
      </c>
      <c r="P579" s="6" t="n">
        <f aca="false">J579 / (H579 + J579)</f>
        <v>0.227806810126837</v>
      </c>
      <c r="Q579" s="6" t="n">
        <f aca="false">100 * (J579 + I579) / (H579 + I579 + J579 + K579)</f>
        <v>1.15434446846139</v>
      </c>
      <c r="R579" s="1" t="n">
        <f aca="false">(2 * S579 * M579) / (S579 + M579)</f>
        <v>0.428630548929384</v>
      </c>
      <c r="S579" s="6" t="n">
        <f aca="false">H579 / (H579 + I579)</f>
        <v>0.296646973928447</v>
      </c>
      <c r="T579" s="3" t="n">
        <f aca="false">AVERAGE(M579:S579)</f>
        <v>0.554231713045603</v>
      </c>
      <c r="V579" s="1" t="n">
        <f aca="false">I579+J579</f>
        <v>4289663</v>
      </c>
    </row>
    <row r="580" customFormat="false" ht="12.8" hidden="false" customHeight="false" outlineLevel="0" collapsed="false">
      <c r="A580" s="1" t="n">
        <v>11</v>
      </c>
      <c r="B580" s="1" t="s">
        <v>96</v>
      </c>
      <c r="C580" s="1" t="n">
        <v>1</v>
      </c>
      <c r="D580" s="1" t="s">
        <v>77</v>
      </c>
      <c r="E580" s="1" t="n">
        <v>49</v>
      </c>
      <c r="F580" s="1" t="n">
        <v>2</v>
      </c>
      <c r="G580" s="1" t="s">
        <v>81</v>
      </c>
      <c r="H580" s="1" t="n">
        <v>2179727</v>
      </c>
      <c r="I580" s="1" t="n">
        <v>1776869</v>
      </c>
      <c r="J580" s="1" t="n">
        <v>1824781</v>
      </c>
      <c r="K580" s="1" t="n">
        <v>421245172</v>
      </c>
      <c r="L580" s="1" t="n">
        <v>0</v>
      </c>
      <c r="M580" s="6" t="n">
        <f aca="false">H580 / (H580 + J580)</f>
        <v>0.544318303272212</v>
      </c>
      <c r="N580" s="6" t="n">
        <f aca="false">K580 / (K580+ I580)</f>
        <v>0.995799582934734</v>
      </c>
      <c r="O580" s="6" t="n">
        <f aca="false">I580 / (I580 + K580)</f>
        <v>0.00420041706526587</v>
      </c>
      <c r="P580" s="6" t="n">
        <f aca="false">J580 / (H580 + J580)</f>
        <v>0.455681696727788</v>
      </c>
      <c r="Q580" s="6" t="n">
        <f aca="false">100 * (J580 + I580) / (H580 + I580 + J580 + K580)</f>
        <v>0.843425311244524</v>
      </c>
      <c r="R580" s="1" t="n">
        <f aca="false">(2 * S580 * M580) / (S580 + M580)</f>
        <v>0.547594152770771</v>
      </c>
      <c r="S580" s="6" t="n">
        <f aca="false">H580 / (H580 + I580)</f>
        <v>0.550909670838266</v>
      </c>
      <c r="T580" s="3" t="n">
        <f aca="false">AVERAGE(M580:S580)</f>
        <v>0.563132733550509</v>
      </c>
      <c r="V580" s="1" t="n">
        <f aca="false">I580+J580</f>
        <v>3601650</v>
      </c>
    </row>
    <row r="581" customFormat="false" ht="12.8" hidden="false" customHeight="false" outlineLevel="0" collapsed="false">
      <c r="A581" s="1" t="n">
        <v>11</v>
      </c>
      <c r="B581" s="1" t="s">
        <v>96</v>
      </c>
      <c r="C581" s="1" t="n">
        <v>11</v>
      </c>
      <c r="D581" s="1" t="s">
        <v>82</v>
      </c>
      <c r="E581" s="1" t="n">
        <v>50</v>
      </c>
      <c r="F581" s="1" t="n">
        <v>3</v>
      </c>
      <c r="G581" s="1" t="s">
        <v>83</v>
      </c>
      <c r="H581" s="1" t="n">
        <v>470485</v>
      </c>
      <c r="I581" s="1" t="n">
        <v>22584</v>
      </c>
      <c r="J581" s="1" t="n">
        <v>206890</v>
      </c>
      <c r="K581" s="1" t="n">
        <v>811561166</v>
      </c>
      <c r="L581" s="1" t="n">
        <v>0</v>
      </c>
      <c r="M581" s="6" t="n">
        <f aca="false">H581 / (H581 + J581)</f>
        <v>0.694570954050563</v>
      </c>
      <c r="N581" s="6" t="n">
        <f aca="false">K581 / (K581+ I581)</f>
        <v>0.999972172927317</v>
      </c>
      <c r="O581" s="6" t="n">
        <f aca="false">I581 / (I581 + K581)</f>
        <v>2.78270726835031E-005</v>
      </c>
      <c r="P581" s="6" t="n">
        <f aca="false">J581 / (H581 + J581)</f>
        <v>0.305429045949437</v>
      </c>
      <c r="Q581" s="6" t="n">
        <f aca="false">100 * (J581 + I581) / (H581 + I581 + J581 + K581)</f>
        <v>0.0282512597165105</v>
      </c>
      <c r="R581" s="1" t="n">
        <f aca="false">(2 * S581 * M581) / (S581 + M581)</f>
        <v>0.803942777270848</v>
      </c>
      <c r="S581" s="6" t="n">
        <f aca="false">H581 / (H581 + I581)</f>
        <v>0.954197079921877</v>
      </c>
      <c r="T581" s="3" t="n">
        <f aca="false">AVERAGE(M581:S581)</f>
        <v>0.540913016701319</v>
      </c>
      <c r="V581" s="1" t="n">
        <f aca="false">I581+J581</f>
        <v>229474</v>
      </c>
    </row>
    <row r="582" customFormat="false" ht="12.8" hidden="false" customHeight="false" outlineLevel="0" collapsed="false">
      <c r="A582" s="1" t="n">
        <v>11</v>
      </c>
      <c r="B582" s="1" t="s">
        <v>96</v>
      </c>
      <c r="C582" s="1" t="n">
        <v>11</v>
      </c>
      <c r="D582" s="1" t="s">
        <v>82</v>
      </c>
      <c r="E582" s="1" t="n">
        <v>51</v>
      </c>
      <c r="F582" s="1" t="n">
        <v>2</v>
      </c>
      <c r="G582" s="1" t="s">
        <v>84</v>
      </c>
      <c r="H582" s="1" t="n">
        <v>1187098</v>
      </c>
      <c r="I582" s="1" t="n">
        <v>4258711</v>
      </c>
      <c r="J582" s="1" t="n">
        <v>1288807</v>
      </c>
      <c r="K582" s="1" t="n">
        <v>959437147</v>
      </c>
      <c r="L582" s="1" t="n">
        <v>0</v>
      </c>
      <c r="M582" s="6" t="n">
        <f aca="false">H582 / (H582 + J582)</f>
        <v>0.479460237771643</v>
      </c>
      <c r="N582" s="6" t="n">
        <f aca="false">K582 / (K582+ I582)</f>
        <v>0.995580855759992</v>
      </c>
      <c r="O582" s="6" t="n">
        <f aca="false">I582 / (I582 + K582)</f>
        <v>0.00441914424000772</v>
      </c>
      <c r="P582" s="6" t="n">
        <f aca="false">J582 / (H582 + J582)</f>
        <v>0.520539762228357</v>
      </c>
      <c r="Q582" s="6" t="n">
        <f aca="false">100 * (J582 + I582) / (H582 + I582 + J582 + K582)</f>
        <v>0.574175132460376</v>
      </c>
      <c r="R582" s="1" t="n">
        <f aca="false">(2 * S582 * M582) / (S582 + M582)</f>
        <v>0.299707361310949</v>
      </c>
      <c r="S582" s="6" t="n">
        <f aca="false">H582 / (H582 + I582)</f>
        <v>0.217983774311585</v>
      </c>
      <c r="T582" s="3" t="n">
        <f aca="false">AVERAGE(M582:S582)</f>
        <v>0.441695181154701</v>
      </c>
      <c r="V582" s="1" t="n">
        <f aca="false">I582+J582</f>
        <v>5547518</v>
      </c>
    </row>
    <row r="583" customFormat="false" ht="12.8" hidden="false" customHeight="false" outlineLevel="0" collapsed="false">
      <c r="A583" s="1" t="n">
        <v>11</v>
      </c>
      <c r="B583" s="1" t="s">
        <v>96</v>
      </c>
      <c r="C583" s="1" t="n">
        <v>11</v>
      </c>
      <c r="D583" s="1" t="s">
        <v>82</v>
      </c>
      <c r="E583" s="1" t="n">
        <v>52</v>
      </c>
      <c r="F583" s="1" t="n">
        <v>1</v>
      </c>
      <c r="G583" s="1" t="s">
        <v>85</v>
      </c>
      <c r="H583" s="1" t="n">
        <v>1655572</v>
      </c>
      <c r="I583" s="1" t="n">
        <v>48513</v>
      </c>
      <c r="J583" s="1" t="n">
        <v>364891</v>
      </c>
      <c r="K583" s="1" t="n">
        <v>1379412259</v>
      </c>
      <c r="L583" s="1" t="n">
        <v>0</v>
      </c>
      <c r="M583" s="6" t="n">
        <f aca="false">H583 / (H583 + J583)</f>
        <v>0.819402285515746</v>
      </c>
      <c r="N583" s="6" t="n">
        <f aca="false">K583 / (K583+ I583)</f>
        <v>0.999964831910421</v>
      </c>
      <c r="O583" s="6" t="n">
        <f aca="false">I583 / (I583 + K583)</f>
        <v>3.5168089578701E-005</v>
      </c>
      <c r="P583" s="6" t="n">
        <f aca="false">J583 / (H583 + J583)</f>
        <v>0.180597714484254</v>
      </c>
      <c r="Q583" s="6" t="n">
        <f aca="false">100 * (J583 + I583) / (H583 + I583 + J583 + K583)</f>
        <v>0.0299246916661883</v>
      </c>
      <c r="R583" s="1" t="n">
        <f aca="false">(2 * S583 * M583) / (S583 + M583)</f>
        <v>0.889005592087953</v>
      </c>
      <c r="S583" s="6" t="n">
        <f aca="false">H583 / (H583 + I583)</f>
        <v>0.97153134966859</v>
      </c>
      <c r="T583" s="3" t="n">
        <f aca="false">AVERAGE(M583:S583)</f>
        <v>0.555780233346104</v>
      </c>
      <c r="V583" s="1" t="n">
        <f aca="false">I583+J583</f>
        <v>413404</v>
      </c>
    </row>
    <row r="584" customFormat="false" ht="12.8" hidden="false" customHeight="false" outlineLevel="0" collapsed="false">
      <c r="A584" s="1" t="n">
        <v>11</v>
      </c>
      <c r="B584" s="1" t="s">
        <v>96</v>
      </c>
      <c r="C584" s="1" t="n">
        <v>11</v>
      </c>
      <c r="D584" s="1" t="s">
        <v>82</v>
      </c>
      <c r="E584" s="1" t="n">
        <v>53</v>
      </c>
      <c r="F584" s="1" t="n">
        <v>4</v>
      </c>
      <c r="G584" s="1" t="s">
        <v>86</v>
      </c>
      <c r="H584" s="1" t="n">
        <v>3769496</v>
      </c>
      <c r="I584" s="1" t="n">
        <v>107574</v>
      </c>
      <c r="J584" s="1" t="n">
        <v>2071344</v>
      </c>
      <c r="K584" s="1" t="n">
        <v>478508441</v>
      </c>
      <c r="L584" s="1" t="n">
        <v>0</v>
      </c>
      <c r="M584" s="6" t="n">
        <f aca="false">H584 / (H584 + J584)</f>
        <v>0.64536881681402</v>
      </c>
      <c r="N584" s="6" t="n">
        <f aca="false">K584 / (K584+ I584)</f>
        <v>0.99977523944743</v>
      </c>
      <c r="O584" s="6" t="n">
        <f aca="false">I584 / (I584 + K584)</f>
        <v>0.000224760552569475</v>
      </c>
      <c r="P584" s="6" t="n">
        <f aca="false">J584 / (H584 + J584)</f>
        <v>0.35463118318598</v>
      </c>
      <c r="Q584" s="6" t="n">
        <f aca="false">100 * (J584 + I584) / (H584 + I584 + J584 + K584)</f>
        <v>0.449765129239424</v>
      </c>
      <c r="R584" s="1" t="n">
        <f aca="false">(2 * S584 * M584) / (S584 + M584)</f>
        <v>0.775783270271077</v>
      </c>
      <c r="S584" s="6" t="n">
        <f aca="false">H584 / (H584 + I584)</f>
        <v>0.972253789588529</v>
      </c>
      <c r="T584" s="3" t="n">
        <f aca="false">AVERAGE(M584:S584)</f>
        <v>0.599686027014147</v>
      </c>
      <c r="V584" s="1" t="n">
        <f aca="false">I584+J584</f>
        <v>2178918</v>
      </c>
    </row>
    <row r="585" customFormat="false" ht="12.8" hidden="false" customHeight="false" outlineLevel="0" collapsed="false">
      <c r="M585" s="6"/>
      <c r="N585" s="6"/>
      <c r="O585" s="6"/>
      <c r="P585" s="6"/>
      <c r="Q585" s="6"/>
      <c r="S585" s="6"/>
      <c r="T585" s="3"/>
      <c r="V585" s="1" t="n">
        <f aca="false">I585+J585</f>
        <v>0</v>
      </c>
    </row>
    <row r="586" customFormat="false" ht="12.8" hidden="false" customHeight="false" outlineLevel="0" collapsed="false">
      <c r="M586" s="6"/>
      <c r="N586" s="6"/>
      <c r="O586" s="6"/>
      <c r="P586" s="6"/>
      <c r="Q586" s="6"/>
      <c r="S586" s="6"/>
      <c r="T586" s="3"/>
      <c r="V586" s="1" t="n">
        <f aca="false">I586+J586</f>
        <v>0</v>
      </c>
    </row>
    <row r="587" customFormat="false" ht="12.8" hidden="false" customHeight="false" outlineLevel="0" collapsed="false">
      <c r="M587" s="6"/>
      <c r="N587" s="6"/>
      <c r="O587" s="6"/>
      <c r="P587" s="6"/>
      <c r="Q587" s="6"/>
      <c r="S587" s="6"/>
      <c r="T587" s="3"/>
      <c r="V587" s="1" t="n">
        <f aca="false">I587+J587</f>
        <v>0</v>
      </c>
    </row>
    <row r="588" customFormat="false" ht="12.8" hidden="false" customHeight="false" outlineLevel="0" collapsed="false">
      <c r="M588" s="6"/>
      <c r="N588" s="6"/>
      <c r="O588" s="6"/>
      <c r="P588" s="6"/>
      <c r="Q588" s="6"/>
      <c r="S588" s="6"/>
      <c r="T588" s="3"/>
      <c r="V588" s="1" t="n">
        <f aca="false">I588+J588</f>
        <v>0</v>
      </c>
    </row>
    <row r="589" customFormat="false" ht="12.8" hidden="false" customHeight="false" outlineLevel="0" collapsed="false">
      <c r="M589" s="6"/>
      <c r="N589" s="6"/>
      <c r="O589" s="6"/>
      <c r="P589" s="6"/>
      <c r="Q589" s="6"/>
      <c r="S589" s="6"/>
      <c r="T589" s="3"/>
      <c r="V589" s="1" t="n">
        <f aca="false">I589+J589</f>
        <v>0</v>
      </c>
    </row>
    <row r="590" customFormat="false" ht="12.8" hidden="false" customHeight="false" outlineLevel="0" collapsed="false">
      <c r="M590" s="6"/>
      <c r="N590" s="6"/>
      <c r="O590" s="6"/>
      <c r="P590" s="6"/>
      <c r="Q590" s="6"/>
      <c r="S590" s="6"/>
      <c r="T590" s="3"/>
      <c r="V590" s="1" t="n">
        <f aca="false">I590+J590</f>
        <v>0</v>
      </c>
    </row>
    <row r="591" customFormat="false" ht="12.8" hidden="false" customHeight="false" outlineLevel="0" collapsed="false">
      <c r="M591" s="6"/>
      <c r="N591" s="6"/>
      <c r="O591" s="6"/>
      <c r="P591" s="6"/>
      <c r="Q591" s="6"/>
      <c r="S591" s="6"/>
      <c r="T591" s="3"/>
      <c r="V591" s="1" t="n">
        <f aca="false">I591+J591</f>
        <v>0</v>
      </c>
    </row>
    <row r="592" customFormat="false" ht="12.8" hidden="false" customHeight="false" outlineLevel="0" collapsed="false">
      <c r="M592" s="6"/>
      <c r="N592" s="6"/>
      <c r="O592" s="6"/>
      <c r="P592" s="6"/>
      <c r="Q592" s="6"/>
      <c r="S592" s="6"/>
      <c r="T592" s="3"/>
      <c r="V592" s="1" t="n">
        <f aca="false">I592+J592</f>
        <v>0</v>
      </c>
    </row>
    <row r="593" customFormat="false" ht="12.8" hidden="false" customHeight="false" outlineLevel="0" collapsed="false">
      <c r="M593" s="6"/>
      <c r="N593" s="6"/>
      <c r="O593" s="6"/>
      <c r="P593" s="6"/>
      <c r="Q593" s="6"/>
      <c r="S593" s="6"/>
      <c r="T593" s="3"/>
      <c r="V593" s="1" t="n">
        <f aca="false">I593+J593</f>
        <v>0</v>
      </c>
    </row>
    <row r="594" customFormat="false" ht="12.8" hidden="false" customHeight="false" outlineLevel="0" collapsed="false">
      <c r="M594" s="6"/>
      <c r="N594" s="6"/>
      <c r="O594" s="6"/>
      <c r="P594" s="6"/>
      <c r="Q594" s="6"/>
      <c r="S594" s="6"/>
      <c r="T594" s="3"/>
      <c r="V594" s="1" t="n">
        <f aca="false">I594+J594</f>
        <v>0</v>
      </c>
    </row>
    <row r="595" customFormat="false" ht="12.8" hidden="false" customHeight="false" outlineLevel="0" collapsed="false">
      <c r="M595" s="6"/>
      <c r="N595" s="6"/>
      <c r="O595" s="6"/>
      <c r="P595" s="6"/>
      <c r="Q595" s="6"/>
      <c r="S595" s="6"/>
      <c r="T595" s="3"/>
      <c r="V595" s="1" t="n">
        <f aca="false">I595+J595</f>
        <v>0</v>
      </c>
    </row>
    <row r="596" customFormat="false" ht="12.8" hidden="false" customHeight="false" outlineLevel="0" collapsed="false">
      <c r="M596" s="6"/>
      <c r="N596" s="6"/>
      <c r="O596" s="6"/>
      <c r="P596" s="6"/>
      <c r="Q596" s="6"/>
      <c r="S596" s="6"/>
      <c r="T596" s="3"/>
      <c r="V596" s="1" t="n">
        <f aca="false">I596+J596</f>
        <v>0</v>
      </c>
    </row>
    <row r="597" customFormat="false" ht="12.8" hidden="false" customHeight="false" outlineLevel="0" collapsed="false">
      <c r="M597" s="6"/>
      <c r="N597" s="6"/>
      <c r="O597" s="6"/>
      <c r="P597" s="6"/>
      <c r="Q597" s="6"/>
      <c r="S597" s="6"/>
      <c r="T597" s="3"/>
      <c r="V597" s="1" t="n">
        <f aca="false">I597+J597</f>
        <v>0</v>
      </c>
    </row>
    <row r="598" customFormat="false" ht="12.8" hidden="false" customHeight="false" outlineLevel="0" collapsed="false">
      <c r="M598" s="6"/>
      <c r="N598" s="6"/>
      <c r="O598" s="6"/>
      <c r="P598" s="6"/>
      <c r="Q598" s="6"/>
      <c r="S598" s="6"/>
      <c r="T598" s="3"/>
      <c r="V598" s="1" t="n">
        <f aca="false">I598+J598</f>
        <v>0</v>
      </c>
    </row>
    <row r="599" customFormat="false" ht="12.8" hidden="false" customHeight="false" outlineLevel="0" collapsed="false">
      <c r="M599" s="6"/>
      <c r="N599" s="6"/>
      <c r="O599" s="6"/>
      <c r="P599" s="6"/>
      <c r="Q599" s="6"/>
      <c r="S599" s="6"/>
      <c r="T599" s="3"/>
      <c r="V599" s="1" t="n">
        <f aca="false">I599+J599</f>
        <v>0</v>
      </c>
    </row>
    <row r="600" customFormat="false" ht="12.8" hidden="false" customHeight="false" outlineLevel="0" collapsed="false">
      <c r="M600" s="6"/>
      <c r="N600" s="6"/>
      <c r="O600" s="6"/>
      <c r="P600" s="6"/>
      <c r="Q600" s="6"/>
      <c r="S600" s="6"/>
      <c r="T600" s="3"/>
      <c r="V600" s="1" t="n">
        <f aca="false">I600+J600</f>
        <v>0</v>
      </c>
    </row>
    <row r="601" customFormat="false" ht="12.8" hidden="false" customHeight="false" outlineLevel="0" collapsed="false">
      <c r="M601" s="6"/>
      <c r="N601" s="6"/>
      <c r="O601" s="6"/>
      <c r="P601" s="6"/>
      <c r="Q601" s="6"/>
      <c r="S601" s="6"/>
      <c r="T601" s="3"/>
      <c r="V601" s="1" t="n">
        <f aca="false">I601+J601</f>
        <v>0</v>
      </c>
    </row>
    <row r="602" customFormat="false" ht="12.8" hidden="false" customHeight="false" outlineLevel="0" collapsed="false">
      <c r="M602" s="6"/>
      <c r="N602" s="6"/>
      <c r="O602" s="6"/>
      <c r="P602" s="6"/>
      <c r="Q602" s="6"/>
      <c r="S602" s="6"/>
      <c r="T602" s="3"/>
      <c r="V602" s="1" t="n">
        <f aca="false">I602+J602</f>
        <v>0</v>
      </c>
    </row>
    <row r="603" customFormat="false" ht="12.8" hidden="false" customHeight="false" outlineLevel="0" collapsed="false">
      <c r="M603" s="6"/>
      <c r="N603" s="6"/>
      <c r="O603" s="6"/>
      <c r="P603" s="6"/>
      <c r="Q603" s="6"/>
      <c r="S603" s="6"/>
      <c r="T603" s="3"/>
      <c r="V603" s="1" t="n">
        <f aca="false">I603+J603</f>
        <v>0</v>
      </c>
    </row>
    <row r="604" customFormat="false" ht="12.8" hidden="false" customHeight="false" outlineLevel="0" collapsed="false">
      <c r="M604" s="6"/>
      <c r="N604" s="6"/>
      <c r="O604" s="6"/>
      <c r="P604" s="6"/>
      <c r="Q604" s="6"/>
      <c r="S604" s="6"/>
      <c r="T604" s="3"/>
      <c r="V604" s="1" t="n">
        <f aca="false">I604+J604</f>
        <v>0</v>
      </c>
    </row>
    <row r="605" customFormat="false" ht="12.8" hidden="false" customHeight="false" outlineLevel="0" collapsed="false">
      <c r="M605" s="6"/>
      <c r="N605" s="6"/>
      <c r="O605" s="6"/>
      <c r="P605" s="6"/>
      <c r="Q605" s="6"/>
      <c r="S605" s="6"/>
      <c r="T605" s="3"/>
      <c r="V605" s="1" t="n">
        <f aca="false">I605+J605</f>
        <v>0</v>
      </c>
    </row>
    <row r="606" customFormat="false" ht="12.8" hidden="false" customHeight="false" outlineLevel="0" collapsed="false">
      <c r="M606" s="6"/>
      <c r="N606" s="6"/>
      <c r="O606" s="6"/>
      <c r="P606" s="6"/>
      <c r="Q606" s="6"/>
      <c r="S606" s="6"/>
      <c r="T606" s="3"/>
      <c r="V606" s="1" t="n">
        <f aca="false">I606+J606</f>
        <v>0</v>
      </c>
    </row>
    <row r="607" customFormat="false" ht="12.8" hidden="false" customHeight="false" outlineLevel="0" collapsed="false">
      <c r="M607" s="6"/>
      <c r="N607" s="6"/>
      <c r="O607" s="6"/>
      <c r="P607" s="6"/>
      <c r="Q607" s="6"/>
      <c r="S607" s="6"/>
      <c r="T607" s="3"/>
      <c r="V607" s="1" t="n">
        <f aca="false">I607+J607</f>
        <v>0</v>
      </c>
    </row>
    <row r="608" customFormat="false" ht="12.8" hidden="false" customHeight="false" outlineLevel="0" collapsed="false">
      <c r="M608" s="6"/>
      <c r="N608" s="6"/>
      <c r="O608" s="6"/>
      <c r="P608" s="6"/>
      <c r="Q608" s="6"/>
      <c r="S608" s="6"/>
      <c r="T608" s="3"/>
      <c r="V608" s="1" t="n">
        <f aca="false">I608+J608</f>
        <v>0</v>
      </c>
    </row>
    <row r="609" customFormat="false" ht="12.8" hidden="false" customHeight="false" outlineLevel="0" collapsed="false">
      <c r="M609" s="6"/>
      <c r="N609" s="6"/>
      <c r="O609" s="6"/>
      <c r="P609" s="6"/>
      <c r="Q609" s="6"/>
      <c r="S609" s="6"/>
      <c r="T609" s="3"/>
      <c r="V609" s="1" t="n">
        <f aca="false">I609+J609</f>
        <v>0</v>
      </c>
    </row>
    <row r="610" customFormat="false" ht="12.8" hidden="false" customHeight="false" outlineLevel="0" collapsed="false">
      <c r="M610" s="6"/>
      <c r="N610" s="6"/>
      <c r="O610" s="6"/>
      <c r="P610" s="6"/>
      <c r="Q610" s="6"/>
      <c r="S610" s="6"/>
      <c r="T610" s="3"/>
      <c r="V610" s="1" t="n">
        <f aca="false">I610+J610</f>
        <v>0</v>
      </c>
    </row>
    <row r="611" customFormat="false" ht="12.8" hidden="false" customHeight="false" outlineLevel="0" collapsed="false">
      <c r="M611" s="6"/>
      <c r="N611" s="6"/>
      <c r="O611" s="6"/>
      <c r="P611" s="6"/>
      <c r="Q611" s="6"/>
      <c r="S611" s="6"/>
      <c r="T611" s="3"/>
      <c r="V611" s="1" t="n">
        <f aca="false">I611+J611</f>
        <v>0</v>
      </c>
    </row>
    <row r="612" customFormat="false" ht="12.8" hidden="false" customHeight="false" outlineLevel="0" collapsed="false">
      <c r="M612" s="6"/>
      <c r="N612" s="6"/>
      <c r="O612" s="6"/>
      <c r="P612" s="6"/>
      <c r="Q612" s="6"/>
      <c r="S612" s="6"/>
      <c r="T612" s="3"/>
      <c r="V612" s="1" t="n">
        <f aca="false">I612+J612</f>
        <v>0</v>
      </c>
    </row>
    <row r="613" customFormat="false" ht="12.8" hidden="false" customHeight="false" outlineLevel="0" collapsed="false">
      <c r="M613" s="6"/>
      <c r="N613" s="6"/>
      <c r="O613" s="6"/>
      <c r="P613" s="6"/>
      <c r="Q613" s="6"/>
      <c r="S613" s="6"/>
      <c r="T613" s="3"/>
      <c r="V613" s="1" t="n">
        <f aca="false">I613+J613</f>
        <v>0</v>
      </c>
    </row>
    <row r="614" customFormat="false" ht="12.8" hidden="false" customHeight="false" outlineLevel="0" collapsed="false">
      <c r="M614" s="6"/>
      <c r="N614" s="6"/>
      <c r="O614" s="6"/>
      <c r="P614" s="6"/>
      <c r="Q614" s="6"/>
      <c r="S614" s="6"/>
      <c r="T614" s="3"/>
      <c r="V614" s="1" t="n">
        <f aca="false">I614+J614</f>
        <v>0</v>
      </c>
    </row>
    <row r="615" customFormat="false" ht="12.8" hidden="false" customHeight="false" outlineLevel="0" collapsed="false">
      <c r="M615" s="6"/>
      <c r="N615" s="6"/>
      <c r="O615" s="6"/>
      <c r="P615" s="6"/>
      <c r="Q615" s="6"/>
      <c r="S615" s="6"/>
      <c r="T615" s="3"/>
      <c r="V615" s="1" t="n">
        <f aca="false">I615+J615</f>
        <v>0</v>
      </c>
    </row>
    <row r="616" customFormat="false" ht="12.8" hidden="false" customHeight="false" outlineLevel="0" collapsed="false">
      <c r="G616" s="5"/>
      <c r="H616" s="5"/>
      <c r="I616" s="5"/>
      <c r="J616" s="5"/>
      <c r="K616" s="5"/>
      <c r="L616" s="5"/>
      <c r="M616" s="6"/>
      <c r="N616" s="6"/>
      <c r="O616" s="6"/>
      <c r="P616" s="6"/>
      <c r="Q616" s="6"/>
      <c r="S616" s="6"/>
      <c r="T616" s="3"/>
      <c r="V616" s="1" t="n">
        <f aca="false">I616+J616</f>
        <v>0</v>
      </c>
    </row>
    <row r="617" customFormat="false" ht="12.8" hidden="false" customHeight="false" outlineLevel="0" collapsed="false">
      <c r="G617" s="5"/>
      <c r="H617" s="5"/>
      <c r="I617" s="5"/>
      <c r="J617" s="5"/>
      <c r="K617" s="5"/>
      <c r="L617" s="5"/>
      <c r="M617" s="6"/>
      <c r="N617" s="6"/>
      <c r="O617" s="6"/>
      <c r="P617" s="6"/>
      <c r="Q617" s="6"/>
      <c r="S617" s="6"/>
      <c r="T617" s="3"/>
      <c r="V617" s="1" t="n">
        <f aca="false">I617+J617</f>
        <v>0</v>
      </c>
    </row>
    <row r="618" customFormat="false" ht="12.8" hidden="false" customHeight="false" outlineLevel="0" collapsed="false">
      <c r="G618" s="5"/>
      <c r="H618" s="5"/>
      <c r="I618" s="5"/>
      <c r="J618" s="5"/>
      <c r="K618" s="5"/>
      <c r="L618" s="5"/>
      <c r="M618" s="6"/>
      <c r="N618" s="6"/>
      <c r="O618" s="6"/>
      <c r="P618" s="6"/>
      <c r="Q618" s="6"/>
      <c r="S618" s="6"/>
      <c r="T618" s="3"/>
      <c r="V618" s="1" t="n">
        <f aca="false">I618+J618</f>
        <v>0</v>
      </c>
    </row>
    <row r="619" customFormat="false" ht="12.8" hidden="false" customHeight="false" outlineLevel="0" collapsed="false">
      <c r="G619" s="5"/>
      <c r="H619" s="5"/>
      <c r="I619" s="5"/>
      <c r="J619" s="5"/>
      <c r="K619" s="5"/>
      <c r="L619" s="5"/>
      <c r="M619" s="6"/>
      <c r="N619" s="6"/>
      <c r="O619" s="6"/>
      <c r="P619" s="6"/>
      <c r="Q619" s="6"/>
      <c r="S619" s="6"/>
      <c r="T619" s="3"/>
      <c r="V619" s="1" t="n">
        <f aca="false">I619+J619</f>
        <v>0</v>
      </c>
    </row>
    <row r="620" customFormat="false" ht="12.8" hidden="false" customHeight="false" outlineLevel="0" collapsed="false">
      <c r="M620" s="6"/>
      <c r="N620" s="6"/>
      <c r="O620" s="6"/>
      <c r="P620" s="6"/>
      <c r="Q620" s="6"/>
      <c r="S620" s="6"/>
      <c r="T620" s="3"/>
      <c r="V620" s="1" t="n">
        <f aca="false">I620+J620</f>
        <v>0</v>
      </c>
    </row>
    <row r="621" customFormat="false" ht="12.8" hidden="false" customHeight="false" outlineLevel="0" collapsed="false">
      <c r="M621" s="6"/>
      <c r="N621" s="6"/>
      <c r="O621" s="6"/>
      <c r="P621" s="6"/>
      <c r="Q621" s="6"/>
      <c r="S621" s="6"/>
      <c r="T621" s="3"/>
      <c r="V621" s="1" t="n">
        <f aca="false">I621+J621</f>
        <v>0</v>
      </c>
    </row>
    <row r="622" customFormat="false" ht="12.8" hidden="false" customHeight="false" outlineLevel="0" collapsed="false">
      <c r="M622" s="6"/>
      <c r="N622" s="6"/>
      <c r="O622" s="6"/>
      <c r="P622" s="6"/>
      <c r="Q622" s="6"/>
      <c r="S622" s="6"/>
      <c r="T622" s="3"/>
      <c r="V622" s="1" t="n">
        <f aca="false">I622+J622</f>
        <v>0</v>
      </c>
    </row>
    <row r="623" customFormat="false" ht="12.8" hidden="false" customHeight="false" outlineLevel="0" collapsed="false">
      <c r="M623" s="6"/>
      <c r="N623" s="6"/>
      <c r="O623" s="6"/>
      <c r="P623" s="6"/>
      <c r="Q623" s="6"/>
      <c r="S623" s="6"/>
      <c r="T623" s="3"/>
      <c r="V623" s="1" t="n">
        <f aca="false">I623+J623</f>
        <v>0</v>
      </c>
    </row>
    <row r="624" customFormat="false" ht="12.8" hidden="false" customHeight="false" outlineLevel="0" collapsed="false">
      <c r="M624" s="6"/>
      <c r="N624" s="6"/>
      <c r="O624" s="6"/>
      <c r="P624" s="6"/>
      <c r="Q624" s="6"/>
      <c r="S624" s="6"/>
      <c r="T624" s="3"/>
      <c r="V624" s="1" t="n">
        <f aca="false">I624+J624</f>
        <v>0</v>
      </c>
    </row>
    <row r="625" customFormat="false" ht="12.8" hidden="false" customHeight="false" outlineLevel="0" collapsed="false">
      <c r="M625" s="6"/>
      <c r="N625" s="6"/>
      <c r="O625" s="6"/>
      <c r="P625" s="6"/>
      <c r="Q625" s="6"/>
      <c r="S625" s="6"/>
      <c r="T625" s="3"/>
      <c r="V625" s="1" t="n">
        <f aca="false">I625+J625</f>
        <v>0</v>
      </c>
    </row>
    <row r="626" customFormat="false" ht="12.8" hidden="false" customHeight="false" outlineLevel="0" collapsed="false">
      <c r="M626" s="6"/>
      <c r="N626" s="6"/>
      <c r="O626" s="6"/>
      <c r="P626" s="6"/>
      <c r="Q626" s="6"/>
      <c r="S626" s="6"/>
      <c r="T626" s="3"/>
      <c r="V626" s="1" t="n">
        <f aca="false">I626+J626</f>
        <v>0</v>
      </c>
    </row>
    <row r="627" customFormat="false" ht="12.8" hidden="false" customHeight="false" outlineLevel="0" collapsed="false">
      <c r="M627" s="6"/>
      <c r="N627" s="6"/>
      <c r="O627" s="6"/>
      <c r="P627" s="6"/>
      <c r="Q627" s="6"/>
      <c r="S627" s="6"/>
      <c r="T627" s="3"/>
      <c r="V627" s="1" t="n">
        <f aca="false">I627+J627</f>
        <v>0</v>
      </c>
    </row>
    <row r="628" customFormat="false" ht="12.8" hidden="false" customHeight="false" outlineLevel="0" collapsed="false">
      <c r="M628" s="6"/>
      <c r="N628" s="6"/>
      <c r="O628" s="6"/>
      <c r="P628" s="6"/>
      <c r="Q628" s="6"/>
      <c r="S628" s="6"/>
      <c r="T628" s="3"/>
      <c r="V628" s="1" t="n">
        <f aca="false">I628+J628</f>
        <v>0</v>
      </c>
    </row>
    <row r="629" customFormat="false" ht="12.8" hidden="false" customHeight="false" outlineLevel="0" collapsed="false">
      <c r="M629" s="6"/>
      <c r="N629" s="6"/>
      <c r="O629" s="6"/>
      <c r="P629" s="6"/>
      <c r="Q629" s="6"/>
      <c r="S629" s="6"/>
      <c r="T629" s="3"/>
      <c r="V629" s="1" t="n">
        <f aca="false">I629+J629</f>
        <v>0</v>
      </c>
    </row>
    <row r="630" customFormat="false" ht="12.8" hidden="false" customHeight="false" outlineLevel="0" collapsed="false">
      <c r="M630" s="6"/>
      <c r="N630" s="6"/>
      <c r="O630" s="6"/>
      <c r="P630" s="6"/>
      <c r="Q630" s="6"/>
      <c r="S630" s="6"/>
      <c r="T630" s="3"/>
      <c r="V630" s="1" t="n">
        <f aca="false">I630+J630</f>
        <v>0</v>
      </c>
    </row>
    <row r="631" customFormat="false" ht="12.8" hidden="false" customHeight="false" outlineLevel="0" collapsed="false">
      <c r="M631" s="6"/>
      <c r="N631" s="6"/>
      <c r="O631" s="6"/>
      <c r="P631" s="6"/>
      <c r="Q631" s="6"/>
      <c r="S631" s="6"/>
      <c r="T631" s="3"/>
      <c r="V631" s="1" t="n">
        <f aca="false">I631+J631</f>
        <v>0</v>
      </c>
    </row>
    <row r="632" customFormat="false" ht="12.8" hidden="false" customHeight="false" outlineLevel="0" collapsed="false">
      <c r="M632" s="6"/>
      <c r="N632" s="6"/>
      <c r="O632" s="6"/>
      <c r="P632" s="6"/>
      <c r="Q632" s="6"/>
      <c r="S632" s="6"/>
      <c r="T632" s="3"/>
      <c r="V632" s="1" t="n">
        <f aca="false">I632+J632</f>
        <v>0</v>
      </c>
    </row>
    <row r="633" customFormat="false" ht="12.8" hidden="false" customHeight="false" outlineLevel="0" collapsed="false">
      <c r="M633" s="6"/>
      <c r="N633" s="6"/>
      <c r="O633" s="6"/>
      <c r="P633" s="6"/>
      <c r="Q633" s="6"/>
      <c r="S633" s="6"/>
      <c r="T633" s="3"/>
      <c r="V633" s="1" t="n">
        <f aca="false">I633+J633</f>
        <v>0</v>
      </c>
    </row>
    <row r="634" customFormat="false" ht="12.8" hidden="false" customHeight="false" outlineLevel="0" collapsed="false">
      <c r="M634" s="6"/>
      <c r="N634" s="6"/>
      <c r="O634" s="6"/>
      <c r="P634" s="6"/>
      <c r="Q634" s="6"/>
      <c r="S634" s="6"/>
      <c r="T634" s="3"/>
      <c r="V634" s="1" t="n">
        <f aca="false">I634+J634</f>
        <v>0</v>
      </c>
    </row>
    <row r="635" customFormat="false" ht="12.8" hidden="false" customHeight="false" outlineLevel="0" collapsed="false">
      <c r="M635" s="6"/>
      <c r="N635" s="6"/>
      <c r="O635" s="6"/>
      <c r="P635" s="6"/>
      <c r="Q635" s="6"/>
      <c r="S635" s="6"/>
      <c r="T635" s="3"/>
      <c r="V635" s="1" t="n">
        <f aca="false">I635+J635</f>
        <v>0</v>
      </c>
    </row>
    <row r="636" customFormat="false" ht="12.8" hidden="false" customHeight="false" outlineLevel="0" collapsed="false">
      <c r="M636" s="6"/>
      <c r="N636" s="6"/>
      <c r="O636" s="6"/>
      <c r="P636" s="6"/>
      <c r="Q636" s="6"/>
      <c r="S636" s="6"/>
      <c r="T636" s="3"/>
      <c r="V636" s="1" t="n">
        <f aca="false">I636+J636</f>
        <v>0</v>
      </c>
    </row>
    <row r="637" customFormat="false" ht="12.8" hidden="false" customHeight="false" outlineLevel="0" collapsed="false">
      <c r="M637" s="6"/>
      <c r="N637" s="6"/>
      <c r="O637" s="6"/>
      <c r="P637" s="6"/>
      <c r="Q637" s="6"/>
      <c r="S637" s="6"/>
      <c r="T637" s="3"/>
      <c r="V637" s="1" t="n">
        <f aca="false">I637+J637</f>
        <v>0</v>
      </c>
    </row>
    <row r="638" customFormat="false" ht="12.8" hidden="false" customHeight="false" outlineLevel="0" collapsed="false">
      <c r="V638" s="1" t="n">
        <f aca="false">I638+J638</f>
        <v>0</v>
      </c>
    </row>
    <row r="639" customFormat="false" ht="12.8" hidden="false" customHeight="false" outlineLevel="0" collapsed="false">
      <c r="V639" s="1" t="n">
        <f aca="false">I639+J639</f>
        <v>0</v>
      </c>
    </row>
    <row r="640" customFormat="false" ht="12.8" hidden="false" customHeight="false" outlineLevel="0" collapsed="false">
      <c r="V640" s="1" t="n">
        <f aca="false">I640+J640</f>
        <v>0</v>
      </c>
    </row>
    <row r="641" customFormat="false" ht="12.8" hidden="false" customHeight="false" outlineLevel="0" collapsed="false">
      <c r="V641" s="1" t="n">
        <f aca="false">I641+J641</f>
        <v>0</v>
      </c>
    </row>
    <row r="642" customFormat="false" ht="12.8" hidden="false" customHeight="false" outlineLevel="0" collapsed="false">
      <c r="V642" s="1" t="n">
        <f aca="false">I642+J642</f>
        <v>0</v>
      </c>
    </row>
    <row r="643" customFormat="false" ht="12.8" hidden="false" customHeight="false" outlineLevel="0" collapsed="false">
      <c r="V643" s="1" t="n">
        <f aca="false">I643+J643</f>
        <v>0</v>
      </c>
    </row>
    <row r="644" customFormat="false" ht="12.8" hidden="false" customHeight="false" outlineLevel="0" collapsed="false">
      <c r="V644" s="1" t="n">
        <f aca="false">I644+J644</f>
        <v>0</v>
      </c>
    </row>
    <row r="645" customFormat="false" ht="12.8" hidden="false" customHeight="false" outlineLevel="0" collapsed="false">
      <c r="V645" s="1" t="n">
        <f aca="false">I645+J645</f>
        <v>0</v>
      </c>
    </row>
    <row r="646" customFormat="false" ht="12.8" hidden="false" customHeight="false" outlineLevel="0" collapsed="false">
      <c r="V646" s="1" t="n">
        <f aca="false">I646+J646</f>
        <v>0</v>
      </c>
    </row>
    <row r="647" customFormat="false" ht="12.8" hidden="false" customHeight="false" outlineLevel="0" collapsed="false">
      <c r="V647" s="1" t="n">
        <f aca="false">I647+J647</f>
        <v>0</v>
      </c>
    </row>
    <row r="648" customFormat="false" ht="12.8" hidden="false" customHeight="false" outlineLevel="0" collapsed="false">
      <c r="V648" s="1" t="n">
        <f aca="false">I648+J648</f>
        <v>0</v>
      </c>
    </row>
    <row r="649" customFormat="false" ht="12.8" hidden="false" customHeight="false" outlineLevel="0" collapsed="false">
      <c r="V649" s="1" t="n">
        <f aca="false">I649+J649</f>
        <v>0</v>
      </c>
    </row>
    <row r="650" customFormat="false" ht="12.8" hidden="false" customHeight="false" outlineLevel="0" collapsed="false">
      <c r="V650" s="1" t="n">
        <f aca="false">I650+J650</f>
        <v>0</v>
      </c>
    </row>
    <row r="651" customFormat="false" ht="12.8" hidden="false" customHeight="false" outlineLevel="0" collapsed="false">
      <c r="V651" s="1" t="n">
        <f aca="false">I651+J651</f>
        <v>0</v>
      </c>
    </row>
    <row r="652" customFormat="false" ht="12.8" hidden="false" customHeight="false" outlineLevel="0" collapsed="false">
      <c r="V652" s="1" t="n">
        <f aca="false">I652+J652</f>
        <v>0</v>
      </c>
    </row>
    <row r="653" customFormat="false" ht="12.8" hidden="false" customHeight="false" outlineLevel="0" collapsed="false">
      <c r="V653" s="1" t="n">
        <f aca="false">I653+J653</f>
        <v>0</v>
      </c>
    </row>
    <row r="654" customFormat="false" ht="12.8" hidden="false" customHeight="false" outlineLevel="0" collapsed="false">
      <c r="V654" s="1" t="n">
        <f aca="false">I654+J654</f>
        <v>0</v>
      </c>
    </row>
    <row r="655" customFormat="false" ht="12.8" hidden="false" customHeight="false" outlineLevel="0" collapsed="false">
      <c r="V655" s="1" t="n">
        <f aca="false">I655+J655</f>
        <v>0</v>
      </c>
    </row>
    <row r="656" customFormat="false" ht="12.8" hidden="false" customHeight="false" outlineLevel="0" collapsed="false">
      <c r="V656" s="1" t="n">
        <f aca="false">I656+J656</f>
        <v>0</v>
      </c>
    </row>
    <row r="657" customFormat="false" ht="12.8" hidden="false" customHeight="false" outlineLevel="0" collapsed="false">
      <c r="V657" s="1" t="n">
        <f aca="false">I657+J657</f>
        <v>0</v>
      </c>
    </row>
    <row r="658" customFormat="false" ht="12.8" hidden="false" customHeight="false" outlineLevel="0" collapsed="false">
      <c r="V658" s="1" t="n">
        <f aca="false">I658+J658</f>
        <v>0</v>
      </c>
    </row>
    <row r="659" customFormat="false" ht="12.8" hidden="false" customHeight="false" outlineLevel="0" collapsed="false">
      <c r="V659" s="1" t="n">
        <f aca="false">I659+J659</f>
        <v>0</v>
      </c>
    </row>
    <row r="660" customFormat="false" ht="12.8" hidden="false" customHeight="false" outlineLevel="0" collapsed="false">
      <c r="V660" s="1" t="n">
        <f aca="false">I660+J660</f>
        <v>0</v>
      </c>
    </row>
    <row r="661" customFormat="false" ht="12.8" hidden="false" customHeight="false" outlineLevel="0" collapsed="false">
      <c r="V661" s="1" t="n">
        <f aca="false">I661+J661</f>
        <v>0</v>
      </c>
    </row>
    <row r="662" customFormat="false" ht="12.8" hidden="false" customHeight="false" outlineLevel="0" collapsed="false">
      <c r="V662" s="1" t="n">
        <f aca="false">I662+J662</f>
        <v>0</v>
      </c>
    </row>
    <row r="663" customFormat="false" ht="12.8" hidden="false" customHeight="false" outlineLevel="0" collapsed="false">
      <c r="V663" s="1" t="n">
        <f aca="false">I663+J663</f>
        <v>0</v>
      </c>
    </row>
    <row r="664" customFormat="false" ht="12.8" hidden="false" customHeight="false" outlineLevel="0" collapsed="false">
      <c r="V664" s="1" t="n">
        <f aca="false">I664+J664</f>
        <v>0</v>
      </c>
    </row>
    <row r="665" customFormat="false" ht="12.8" hidden="false" customHeight="false" outlineLevel="0" collapsed="false">
      <c r="V665" s="1" t="n">
        <f aca="false">I665+J665</f>
        <v>0</v>
      </c>
    </row>
    <row r="666" customFormat="false" ht="12.8" hidden="false" customHeight="false" outlineLevel="0" collapsed="false">
      <c r="V666" s="1" t="n">
        <f aca="false">I666+J666</f>
        <v>0</v>
      </c>
    </row>
    <row r="667" customFormat="false" ht="12.8" hidden="false" customHeight="false" outlineLevel="0" collapsed="false">
      <c r="V667" s="1" t="n">
        <f aca="false">I667+J667</f>
        <v>0</v>
      </c>
    </row>
    <row r="668" customFormat="false" ht="12.8" hidden="false" customHeight="false" outlineLevel="0" collapsed="false">
      <c r="V668" s="1" t="n">
        <f aca="false">I668+J668</f>
        <v>0</v>
      </c>
    </row>
    <row r="669" customFormat="false" ht="12.8" hidden="false" customHeight="false" outlineLevel="0" collapsed="false">
      <c r="V669" s="1" t="n">
        <f aca="false">I669+J669</f>
        <v>0</v>
      </c>
    </row>
    <row r="670" customFormat="false" ht="12.8" hidden="false" customHeight="false" outlineLevel="0" collapsed="false">
      <c r="V670" s="1" t="n">
        <f aca="false">I670+J670</f>
        <v>0</v>
      </c>
    </row>
    <row r="671" customFormat="false" ht="12.8" hidden="false" customHeight="false" outlineLevel="0" collapsed="false">
      <c r="V671" s="1" t="n">
        <f aca="false">I671+J671</f>
        <v>0</v>
      </c>
    </row>
    <row r="672" customFormat="false" ht="12.8" hidden="false" customHeight="false" outlineLevel="0" collapsed="false">
      <c r="V672" s="1" t="n">
        <f aca="false">I672+J672</f>
        <v>0</v>
      </c>
    </row>
    <row r="673" customFormat="false" ht="12.8" hidden="false" customHeight="false" outlineLevel="0" collapsed="false">
      <c r="V673" s="1" t="n">
        <f aca="false">I673+J673</f>
        <v>0</v>
      </c>
    </row>
    <row r="674" customFormat="false" ht="12.8" hidden="false" customHeight="false" outlineLevel="0" collapsed="false">
      <c r="V674" s="1" t="n">
        <f aca="false">I674+J674</f>
        <v>0</v>
      </c>
    </row>
    <row r="675" customFormat="false" ht="12.8" hidden="false" customHeight="false" outlineLevel="0" collapsed="false">
      <c r="V675" s="1" t="n">
        <f aca="false">I675+J675</f>
        <v>0</v>
      </c>
    </row>
    <row r="676" customFormat="false" ht="12.8" hidden="false" customHeight="false" outlineLevel="0" collapsed="false">
      <c r="V676" s="1" t="n">
        <f aca="false">I676+J676</f>
        <v>0</v>
      </c>
    </row>
    <row r="677" customFormat="false" ht="12.8" hidden="false" customHeight="false" outlineLevel="0" collapsed="false">
      <c r="V677" s="1" t="n">
        <f aca="false">I677+J677</f>
        <v>0</v>
      </c>
    </row>
    <row r="678" customFormat="false" ht="12.8" hidden="false" customHeight="false" outlineLevel="0" collapsed="false">
      <c r="V678" s="1" t="n">
        <f aca="false">I678+J678</f>
        <v>0</v>
      </c>
    </row>
    <row r="679" customFormat="false" ht="12.8" hidden="false" customHeight="false" outlineLevel="0" collapsed="false">
      <c r="V679" s="1" t="n">
        <f aca="false">I679+J679</f>
        <v>0</v>
      </c>
    </row>
    <row r="680" customFormat="false" ht="12.8" hidden="false" customHeight="false" outlineLevel="0" collapsed="false">
      <c r="V680" s="1" t="n">
        <f aca="false">I680+J680</f>
        <v>0</v>
      </c>
    </row>
    <row r="681" customFormat="false" ht="12.8" hidden="false" customHeight="false" outlineLevel="0" collapsed="false">
      <c r="V681" s="1" t="n">
        <f aca="false">I681+J681</f>
        <v>0</v>
      </c>
    </row>
    <row r="682" customFormat="false" ht="12.8" hidden="false" customHeight="false" outlineLevel="0" collapsed="false">
      <c r="V682" s="1" t="n">
        <f aca="false">I682+J682</f>
        <v>0</v>
      </c>
    </row>
    <row r="683" customFormat="false" ht="12.8" hidden="false" customHeight="false" outlineLevel="0" collapsed="false">
      <c r="V683" s="1" t="n">
        <f aca="false">I683+J683</f>
        <v>0</v>
      </c>
    </row>
    <row r="684" customFormat="false" ht="12.8" hidden="false" customHeight="false" outlineLevel="0" collapsed="false">
      <c r="V684" s="1" t="n">
        <f aca="false">I684+J684</f>
        <v>0</v>
      </c>
    </row>
    <row r="685" customFormat="false" ht="12.8" hidden="false" customHeight="false" outlineLevel="0" collapsed="false">
      <c r="V685" s="1" t="n">
        <f aca="false">I685+J685</f>
        <v>0</v>
      </c>
    </row>
    <row r="686" customFormat="false" ht="12.8" hidden="false" customHeight="false" outlineLevel="0" collapsed="false">
      <c r="V686" s="1" t="n">
        <f aca="false">I686+J686</f>
        <v>0</v>
      </c>
    </row>
    <row r="687" customFormat="false" ht="12.8" hidden="false" customHeight="false" outlineLevel="0" collapsed="false">
      <c r="V687" s="1" t="n">
        <f aca="false">I687+J687</f>
        <v>0</v>
      </c>
    </row>
    <row r="688" customFormat="false" ht="12.8" hidden="false" customHeight="false" outlineLevel="0" collapsed="false">
      <c r="V688" s="1" t="n">
        <f aca="false">I688+J688</f>
        <v>0</v>
      </c>
    </row>
    <row r="689" customFormat="false" ht="12.8" hidden="false" customHeight="false" outlineLevel="0" collapsed="false">
      <c r="V689" s="1" t="n">
        <f aca="false">I689+J689</f>
        <v>0</v>
      </c>
    </row>
    <row r="690" customFormat="false" ht="12.8" hidden="false" customHeight="false" outlineLevel="0" collapsed="false">
      <c r="V690" s="1" t="n">
        <f aca="false">I690+J690</f>
        <v>0</v>
      </c>
    </row>
    <row r="691" customFormat="false" ht="12.8" hidden="false" customHeight="false" outlineLevel="0" collapsed="false">
      <c r="V691" s="1" t="n">
        <f aca="false">I691+J691</f>
        <v>0</v>
      </c>
    </row>
    <row r="692" customFormat="false" ht="12.8" hidden="false" customHeight="false" outlineLevel="0" collapsed="false">
      <c r="V692" s="1" t="n">
        <f aca="false">I692+J692</f>
        <v>0</v>
      </c>
    </row>
    <row r="693" customFormat="false" ht="12.8" hidden="false" customHeight="false" outlineLevel="0" collapsed="false">
      <c r="V693" s="1" t="n">
        <f aca="false">I693+J693</f>
        <v>0</v>
      </c>
    </row>
    <row r="694" customFormat="false" ht="12.8" hidden="false" customHeight="false" outlineLevel="0" collapsed="false">
      <c r="V694" s="1" t="n">
        <f aca="false">I694+J694</f>
        <v>0</v>
      </c>
    </row>
    <row r="695" customFormat="false" ht="12.8" hidden="false" customHeight="false" outlineLevel="0" collapsed="false">
      <c r="V695" s="1" t="n">
        <f aca="false">I695+J695</f>
        <v>0</v>
      </c>
    </row>
    <row r="696" customFormat="false" ht="12.8" hidden="false" customHeight="false" outlineLevel="0" collapsed="false">
      <c r="V696" s="1" t="n">
        <f aca="false">I696+J696</f>
        <v>0</v>
      </c>
    </row>
    <row r="697" customFormat="false" ht="12.8" hidden="false" customHeight="false" outlineLevel="0" collapsed="false">
      <c r="V697" s="1" t="n">
        <f aca="false">I697+J697</f>
        <v>0</v>
      </c>
    </row>
    <row r="698" customFormat="false" ht="12.8" hidden="false" customHeight="false" outlineLevel="0" collapsed="false">
      <c r="V698" s="1" t="n">
        <f aca="false">I698+J698</f>
        <v>0</v>
      </c>
    </row>
    <row r="699" customFormat="false" ht="12.8" hidden="false" customHeight="false" outlineLevel="0" collapsed="false">
      <c r="V699" s="1" t="n">
        <f aca="false">I699+J699</f>
        <v>0</v>
      </c>
    </row>
    <row r="700" customFormat="false" ht="12.8" hidden="false" customHeight="false" outlineLevel="0" collapsed="false">
      <c r="V700" s="1" t="n">
        <f aca="false">I700+J700</f>
        <v>0</v>
      </c>
    </row>
    <row r="701" customFormat="false" ht="12.8" hidden="false" customHeight="false" outlineLevel="0" collapsed="false">
      <c r="V701" s="1" t="n">
        <f aca="false">I701+J701</f>
        <v>0</v>
      </c>
    </row>
    <row r="702" customFormat="false" ht="12.8" hidden="false" customHeight="false" outlineLevel="0" collapsed="false">
      <c r="V702" s="1" t="n">
        <f aca="false">I702+J702</f>
        <v>0</v>
      </c>
    </row>
    <row r="703" customFormat="false" ht="12.8" hidden="false" customHeight="false" outlineLevel="0" collapsed="false">
      <c r="V703" s="1" t="n">
        <f aca="false">I703+J703</f>
        <v>0</v>
      </c>
    </row>
    <row r="704" customFormat="false" ht="12.8" hidden="false" customHeight="false" outlineLevel="0" collapsed="false">
      <c r="V704" s="1" t="n">
        <f aca="false">I704+J704</f>
        <v>0</v>
      </c>
    </row>
    <row r="705" customFormat="false" ht="12.8" hidden="false" customHeight="false" outlineLevel="0" collapsed="false">
      <c r="V705" s="1" t="n">
        <f aca="false">I705+J705</f>
        <v>0</v>
      </c>
    </row>
    <row r="706" customFormat="false" ht="12.8" hidden="false" customHeight="false" outlineLevel="0" collapsed="false">
      <c r="V706" s="1" t="n">
        <f aca="false">I706+J706</f>
        <v>0</v>
      </c>
    </row>
    <row r="707" customFormat="false" ht="12.8" hidden="false" customHeight="false" outlineLevel="0" collapsed="false">
      <c r="V707" s="1" t="n">
        <f aca="false">I707+J707</f>
        <v>0</v>
      </c>
    </row>
    <row r="708" customFormat="false" ht="12.8" hidden="false" customHeight="false" outlineLevel="0" collapsed="false">
      <c r="V708" s="1" t="n">
        <f aca="false">I708+J708</f>
        <v>0</v>
      </c>
    </row>
    <row r="709" customFormat="false" ht="12.8" hidden="false" customHeight="false" outlineLevel="0" collapsed="false">
      <c r="V709" s="1" t="n">
        <f aca="false">I709+J709</f>
        <v>0</v>
      </c>
    </row>
    <row r="710" customFormat="false" ht="12.8" hidden="false" customHeight="false" outlineLevel="0" collapsed="false">
      <c r="V710" s="1" t="n">
        <f aca="false">I710+J710</f>
        <v>0</v>
      </c>
    </row>
    <row r="711" customFormat="false" ht="12.8" hidden="false" customHeight="false" outlineLevel="0" collapsed="false">
      <c r="V711" s="1" t="n">
        <f aca="false">I711+J711</f>
        <v>0</v>
      </c>
    </row>
    <row r="712" customFormat="false" ht="12.8" hidden="false" customHeight="false" outlineLevel="0" collapsed="false">
      <c r="V712" s="1" t="n">
        <f aca="false">I712+J712</f>
        <v>0</v>
      </c>
    </row>
    <row r="713" customFormat="false" ht="12.8" hidden="false" customHeight="false" outlineLevel="0" collapsed="false">
      <c r="V713" s="1" t="n">
        <f aca="false">I713+J713</f>
        <v>0</v>
      </c>
    </row>
    <row r="714" customFormat="false" ht="12.8" hidden="false" customHeight="false" outlineLevel="0" collapsed="false">
      <c r="V714" s="1" t="n">
        <f aca="false">I714+J714</f>
        <v>0</v>
      </c>
    </row>
    <row r="715" customFormat="false" ht="12.8" hidden="false" customHeight="false" outlineLevel="0" collapsed="false">
      <c r="V715" s="1" t="n">
        <f aca="false">I715+J715</f>
        <v>0</v>
      </c>
    </row>
    <row r="716" customFormat="false" ht="12.8" hidden="false" customHeight="false" outlineLevel="0" collapsed="false">
      <c r="V716" s="1" t="n">
        <f aca="false">I716+J716</f>
        <v>0</v>
      </c>
    </row>
    <row r="717" customFormat="false" ht="12.8" hidden="false" customHeight="false" outlineLevel="0" collapsed="false">
      <c r="V717" s="1" t="n">
        <f aca="false">I717+J717</f>
        <v>0</v>
      </c>
    </row>
    <row r="718" customFormat="false" ht="12.8" hidden="false" customHeight="false" outlineLevel="0" collapsed="false">
      <c r="V718" s="1" t="n">
        <f aca="false">I718+J718</f>
        <v>0</v>
      </c>
    </row>
    <row r="719" customFormat="false" ht="12.8" hidden="false" customHeight="false" outlineLevel="0" collapsed="false">
      <c r="V719" s="1" t="n">
        <f aca="false">I719+J719</f>
        <v>0</v>
      </c>
    </row>
    <row r="720" customFormat="false" ht="12.8" hidden="false" customHeight="false" outlineLevel="0" collapsed="false">
      <c r="V720" s="1" t="n">
        <f aca="false">I720+J720</f>
        <v>0</v>
      </c>
    </row>
    <row r="721" customFormat="false" ht="12.8" hidden="false" customHeight="false" outlineLevel="0" collapsed="false">
      <c r="V721" s="1" t="n">
        <f aca="false">I721+J721</f>
        <v>0</v>
      </c>
    </row>
    <row r="722" customFormat="false" ht="12.8" hidden="false" customHeight="false" outlineLevel="0" collapsed="false">
      <c r="V722" s="1" t="n">
        <f aca="false">I722+J722</f>
        <v>0</v>
      </c>
    </row>
    <row r="723" customFormat="false" ht="12.8" hidden="false" customHeight="false" outlineLevel="0" collapsed="false">
      <c r="V723" s="1" t="n">
        <f aca="false">I723+J723</f>
        <v>0</v>
      </c>
    </row>
    <row r="724" customFormat="false" ht="12.8" hidden="false" customHeight="false" outlineLevel="0" collapsed="false">
      <c r="V724" s="1" t="n">
        <f aca="false">I724+J724</f>
        <v>0</v>
      </c>
    </row>
    <row r="725" customFormat="false" ht="12.8" hidden="false" customHeight="false" outlineLevel="0" collapsed="false">
      <c r="V725" s="1" t="n">
        <f aca="false">I725+J725</f>
        <v>0</v>
      </c>
    </row>
    <row r="726" customFormat="false" ht="12.8" hidden="false" customHeight="false" outlineLevel="0" collapsed="false">
      <c r="V726" s="1" t="n">
        <f aca="false">I726+J726</f>
        <v>0</v>
      </c>
    </row>
    <row r="727" customFormat="false" ht="12.8" hidden="false" customHeight="false" outlineLevel="0" collapsed="false">
      <c r="V727" s="1" t="n">
        <f aca="false">I727+J727</f>
        <v>0</v>
      </c>
    </row>
    <row r="728" customFormat="false" ht="12.8" hidden="false" customHeight="false" outlineLevel="0" collapsed="false">
      <c r="V728" s="1" t="n">
        <f aca="false">I728+J728</f>
        <v>0</v>
      </c>
    </row>
    <row r="729" customFormat="false" ht="12.8" hidden="false" customHeight="false" outlineLevel="0" collapsed="false">
      <c r="V729" s="1" t="n">
        <f aca="false">I729+J729</f>
        <v>0</v>
      </c>
    </row>
    <row r="730" customFormat="false" ht="12.8" hidden="false" customHeight="false" outlineLevel="0" collapsed="false">
      <c r="V730" s="1" t="n">
        <f aca="false">I730+J730</f>
        <v>0</v>
      </c>
    </row>
    <row r="731" customFormat="false" ht="12.8" hidden="false" customHeight="false" outlineLevel="0" collapsed="false">
      <c r="V731" s="1" t="n">
        <f aca="false">I731+J731</f>
        <v>0</v>
      </c>
    </row>
    <row r="732" customFormat="false" ht="12.8" hidden="false" customHeight="false" outlineLevel="0" collapsed="false">
      <c r="V732" s="1" t="n">
        <f aca="false">I732+J732</f>
        <v>0</v>
      </c>
    </row>
    <row r="733" customFormat="false" ht="12.8" hidden="false" customHeight="false" outlineLevel="0" collapsed="false">
      <c r="V733" s="1" t="n">
        <f aca="false">I733+J733</f>
        <v>0</v>
      </c>
    </row>
    <row r="734" customFormat="false" ht="12.8" hidden="false" customHeight="false" outlineLevel="0" collapsed="false">
      <c r="V734" s="1" t="n">
        <f aca="false">I734+J734</f>
        <v>0</v>
      </c>
    </row>
    <row r="735" customFormat="false" ht="12.8" hidden="false" customHeight="false" outlineLevel="0" collapsed="false">
      <c r="V735" s="1" t="n">
        <f aca="false">I735+J735</f>
        <v>0</v>
      </c>
    </row>
    <row r="736" customFormat="false" ht="12.8" hidden="false" customHeight="false" outlineLevel="0" collapsed="false">
      <c r="V736" s="1" t="n">
        <f aca="false">I736+J736</f>
        <v>0</v>
      </c>
    </row>
    <row r="737" customFormat="false" ht="12.8" hidden="false" customHeight="false" outlineLevel="0" collapsed="false">
      <c r="V737" s="1" t="n">
        <f aca="false">I737+J737</f>
        <v>0</v>
      </c>
    </row>
    <row r="738" customFormat="false" ht="12.8" hidden="false" customHeight="false" outlineLevel="0" collapsed="false">
      <c r="V738" s="1" t="n">
        <f aca="false">I738+J738</f>
        <v>0</v>
      </c>
    </row>
    <row r="739" customFormat="false" ht="12.8" hidden="false" customHeight="false" outlineLevel="0" collapsed="false">
      <c r="V739" s="1" t="n">
        <f aca="false">I739+J739</f>
        <v>0</v>
      </c>
    </row>
    <row r="740" customFormat="false" ht="12.8" hidden="false" customHeight="false" outlineLevel="0" collapsed="false">
      <c r="V740" s="1" t="n">
        <f aca="false">I740+J740</f>
        <v>0</v>
      </c>
    </row>
    <row r="741" customFormat="false" ht="12.8" hidden="false" customHeight="false" outlineLevel="0" collapsed="false">
      <c r="V741" s="1" t="n">
        <f aca="false">I741+J741</f>
        <v>0</v>
      </c>
    </row>
    <row r="742" customFormat="false" ht="12.8" hidden="false" customHeight="false" outlineLevel="0" collapsed="false">
      <c r="V742" s="1" t="n">
        <f aca="false">I742+J742</f>
        <v>0</v>
      </c>
    </row>
    <row r="743" customFormat="false" ht="12.8" hidden="false" customHeight="false" outlineLevel="0" collapsed="false">
      <c r="V743" s="1" t="n">
        <f aca="false">I743+J743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35.61"/>
    <col collapsed="false" customWidth="false" hidden="false" outlineLevel="0" max="8" min="3" style="3" width="11.52"/>
    <col collapsed="false" customWidth="true" hidden="false" outlineLevel="0" max="9" min="9" style="3" width="9.63"/>
    <col collapsed="false" customWidth="false" hidden="false" outlineLevel="0" max="13" min="10" style="3" width="11.52"/>
    <col collapsed="false" customWidth="true" hidden="false" outlineLevel="0" max="14" min="14" style="3" width="13.63"/>
    <col collapsed="false" customWidth="true" hidden="false" outlineLevel="0" max="15" min="15" style="3" width="12.9"/>
    <col collapsed="false" customWidth="false" hidden="false" outlineLevel="0" max="1024" min="16" style="3" width="11.52"/>
  </cols>
  <sheetData>
    <row r="1" customFormat="false" ht="12.8" hidden="false" customHeight="false" outlineLevel="0" collapsed="false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12</v>
      </c>
      <c r="F1" s="3" t="s">
        <v>13</v>
      </c>
      <c r="G1" s="3" t="s">
        <v>14</v>
      </c>
      <c r="H1" s="3" t="s">
        <v>134</v>
      </c>
      <c r="I1" s="3" t="s">
        <v>16</v>
      </c>
      <c r="J1" s="3" t="s">
        <v>17</v>
      </c>
      <c r="L1" s="0"/>
      <c r="M1" s="0"/>
      <c r="N1" s="0"/>
      <c r="O1" s="0"/>
      <c r="P1" s="0"/>
      <c r="Q1" s="0"/>
      <c r="R1" s="0"/>
      <c r="S1" s="0"/>
    </row>
    <row r="2" customFormat="false" ht="12.8" hidden="false" customHeight="false" outlineLevel="0" collapsed="false">
      <c r="A2" s="3" t="n">
        <v>5</v>
      </c>
      <c r="B2" s="3" t="s">
        <v>90</v>
      </c>
      <c r="C2" s="8" t="n">
        <v>1.29</v>
      </c>
      <c r="D2" s="8" t="n">
        <v>0.9891</v>
      </c>
      <c r="E2" s="8" t="n">
        <v>0.9998</v>
      </c>
      <c r="F2" s="8" t="n">
        <v>0.0002</v>
      </c>
      <c r="G2" s="8" t="n">
        <v>0.0109</v>
      </c>
      <c r="H2" s="8" t="n">
        <v>0.0402</v>
      </c>
      <c r="I2" s="8" t="n">
        <v>0.9847</v>
      </c>
      <c r="J2" s="8" t="n">
        <v>0.9823</v>
      </c>
      <c r="L2" s="0"/>
      <c r="M2" s="0"/>
      <c r="N2" s="0"/>
      <c r="O2" s="0"/>
      <c r="P2" s="0"/>
      <c r="Q2" s="0"/>
      <c r="R2" s="0"/>
      <c r="S2" s="0"/>
    </row>
    <row r="3" customFormat="false" ht="12.8" hidden="false" customHeight="false" outlineLevel="0" collapsed="false">
      <c r="A3" s="3" t="n">
        <v>10</v>
      </c>
      <c r="B3" s="3" t="s">
        <v>135</v>
      </c>
      <c r="C3" s="3" t="n">
        <v>5.29</v>
      </c>
      <c r="D3" s="3" t="n">
        <v>0.9476</v>
      </c>
      <c r="E3" s="3" t="n">
        <v>0.9983</v>
      </c>
      <c r="F3" s="3" t="n">
        <v>0.0017</v>
      </c>
      <c r="G3" s="3" t="n">
        <v>0.0524</v>
      </c>
      <c r="H3" s="3" t="n">
        <v>0.3281</v>
      </c>
      <c r="I3" s="3" t="n">
        <v>0.9339</v>
      </c>
      <c r="J3" s="3" t="n">
        <v>0.9232</v>
      </c>
      <c r="L3" s="0"/>
      <c r="M3" s="0"/>
      <c r="N3" s="0"/>
      <c r="O3" s="0"/>
      <c r="P3" s="0"/>
      <c r="Q3" s="0"/>
      <c r="R3" s="0"/>
      <c r="S3" s="0"/>
    </row>
    <row r="4" customFormat="false" ht="12.8" hidden="false" customHeight="false" outlineLevel="0" collapsed="false">
      <c r="A4" s="3" t="n">
        <v>2</v>
      </c>
      <c r="B4" s="3" t="s">
        <v>87</v>
      </c>
      <c r="C4" s="8" t="n">
        <v>5.71</v>
      </c>
      <c r="D4" s="8" t="n">
        <v>0.9506</v>
      </c>
      <c r="E4" s="8" t="n">
        <v>0.9968</v>
      </c>
      <c r="F4" s="8" t="n">
        <v>0.0032</v>
      </c>
      <c r="G4" s="8" t="n">
        <v>0.0494</v>
      </c>
      <c r="H4" s="8" t="n">
        <v>0.4052</v>
      </c>
      <c r="I4" s="8" t="n">
        <v>0.9209</v>
      </c>
      <c r="J4" s="8" t="n">
        <v>0.8997</v>
      </c>
      <c r="L4" s="0"/>
      <c r="M4" s="0"/>
      <c r="N4" s="0"/>
      <c r="O4" s="0"/>
      <c r="P4" s="0"/>
      <c r="Q4" s="0"/>
      <c r="R4" s="0"/>
      <c r="S4" s="0"/>
    </row>
    <row r="5" customFormat="false" ht="12.8" hidden="false" customHeight="false" outlineLevel="0" collapsed="false">
      <c r="A5" s="3" t="n">
        <v>11</v>
      </c>
      <c r="B5" s="3" t="s">
        <v>136</v>
      </c>
      <c r="C5" s="3" t="n">
        <v>9.71</v>
      </c>
      <c r="D5" s="3" t="n">
        <v>0.789</v>
      </c>
      <c r="E5" s="3" t="n">
        <v>0.9961</v>
      </c>
      <c r="F5" s="3" t="n">
        <v>0.0039</v>
      </c>
      <c r="G5" s="3" t="n">
        <v>0.211</v>
      </c>
      <c r="H5" s="3" t="n">
        <v>1.0722</v>
      </c>
      <c r="I5" s="3" t="n">
        <v>0.7892</v>
      </c>
      <c r="J5" s="3" t="n">
        <v>0.8305</v>
      </c>
      <c r="L5" s="0"/>
      <c r="M5" s="0"/>
      <c r="N5" s="0"/>
      <c r="O5" s="0"/>
      <c r="P5" s="0"/>
      <c r="Q5" s="0"/>
      <c r="R5" s="0"/>
      <c r="S5" s="0"/>
    </row>
    <row r="6" customFormat="false" ht="12.8" hidden="false" customHeight="false" outlineLevel="0" collapsed="false">
      <c r="A6" s="3" t="n">
        <v>9</v>
      </c>
      <c r="B6" s="3" t="s">
        <v>94</v>
      </c>
      <c r="C6" s="8" t="n">
        <v>16.43</v>
      </c>
      <c r="D6" s="8" t="n">
        <v>0.7839</v>
      </c>
      <c r="E6" s="8" t="n">
        <v>0.993</v>
      </c>
      <c r="F6" s="8" t="n">
        <v>0.007</v>
      </c>
      <c r="G6" s="8" t="n">
        <v>0.2161</v>
      </c>
      <c r="H6" s="8" t="n">
        <v>1.3414</v>
      </c>
      <c r="I6" s="8" t="n">
        <v>0.7583</v>
      </c>
      <c r="J6" s="8" t="n">
        <v>0.7527</v>
      </c>
      <c r="L6" s="0"/>
      <c r="M6" s="0"/>
      <c r="N6" s="0"/>
      <c r="O6" s="0"/>
      <c r="P6" s="0"/>
      <c r="Q6" s="0"/>
      <c r="R6" s="0"/>
      <c r="S6" s="0"/>
    </row>
    <row r="7" customFormat="false" ht="12.8" hidden="false" customHeight="false" outlineLevel="0" collapsed="false">
      <c r="A7" s="3" t="n">
        <v>4</v>
      </c>
      <c r="B7" s="3" t="s">
        <v>89</v>
      </c>
      <c r="C7" s="8" t="n">
        <v>20.43</v>
      </c>
      <c r="D7" s="8" t="n">
        <v>0.7545</v>
      </c>
      <c r="E7" s="8" t="n">
        <v>0.9905</v>
      </c>
      <c r="F7" s="8" t="n">
        <v>0.0095</v>
      </c>
      <c r="G7" s="8" t="n">
        <v>0.2455</v>
      </c>
      <c r="H7" s="8" t="n">
        <v>1.992</v>
      </c>
      <c r="I7" s="8" t="n">
        <v>0.7458</v>
      </c>
      <c r="J7" s="8" t="n">
        <v>0.8332</v>
      </c>
      <c r="L7" s="0"/>
      <c r="M7" s="0"/>
      <c r="N7" s="0"/>
      <c r="O7" s="0"/>
      <c r="P7" s="0"/>
      <c r="Q7" s="0"/>
      <c r="R7" s="0"/>
      <c r="S7" s="0"/>
    </row>
    <row r="8" customFormat="false" ht="12.8" hidden="false" customHeight="false" outlineLevel="0" collapsed="false">
      <c r="A8" s="3" t="n">
        <v>7</v>
      </c>
      <c r="B8" s="3" t="s">
        <v>92</v>
      </c>
      <c r="C8" s="8" t="n">
        <v>23.57</v>
      </c>
      <c r="D8" s="8" t="n">
        <v>0.7885</v>
      </c>
      <c r="E8" s="8" t="n">
        <v>0.9841</v>
      </c>
      <c r="F8" s="8" t="n">
        <v>0.0159</v>
      </c>
      <c r="G8" s="8" t="n">
        <v>0.2115</v>
      </c>
      <c r="H8" s="8" t="n">
        <v>2.3011</v>
      </c>
      <c r="I8" s="8" t="n">
        <v>0.7038</v>
      </c>
      <c r="J8" s="8" t="n">
        <v>0.7423</v>
      </c>
      <c r="L8" s="0"/>
      <c r="M8" s="0"/>
      <c r="N8" s="0"/>
      <c r="O8" s="0"/>
      <c r="P8" s="0"/>
      <c r="Q8" s="0"/>
      <c r="R8" s="0"/>
      <c r="S8" s="0"/>
    </row>
    <row r="9" customFormat="false" ht="12.8" hidden="false" customHeight="false" outlineLevel="0" collapsed="false">
      <c r="A9" s="3" t="n">
        <v>1</v>
      </c>
      <c r="B9" s="3" t="s">
        <v>22</v>
      </c>
      <c r="C9" s="8" t="n">
        <v>32.14</v>
      </c>
      <c r="D9" s="8" t="n">
        <v>0.7035</v>
      </c>
      <c r="E9" s="8" t="n">
        <v>0.9794</v>
      </c>
      <c r="F9" s="8" t="n">
        <v>0.0206</v>
      </c>
      <c r="G9" s="8" t="n">
        <v>0.2965</v>
      </c>
      <c r="H9" s="8" t="n">
        <v>2.9009</v>
      </c>
      <c r="I9" s="8" t="n">
        <v>0.6577</v>
      </c>
      <c r="J9" s="8" t="n">
        <v>0.7163</v>
      </c>
      <c r="L9" s="0"/>
      <c r="M9" s="0"/>
      <c r="N9" s="0"/>
      <c r="O9" s="0"/>
      <c r="P9" s="0"/>
      <c r="Q9" s="0"/>
      <c r="R9" s="0"/>
      <c r="S9" s="0"/>
    </row>
    <row r="10" customFormat="false" ht="12.8" hidden="false" customHeight="false" outlineLevel="0" collapsed="false">
      <c r="A10" s="3" t="n">
        <v>6</v>
      </c>
      <c r="B10" s="3" t="s">
        <v>91</v>
      </c>
      <c r="C10" s="8" t="n">
        <v>33.14</v>
      </c>
      <c r="D10" s="8" t="n">
        <v>0.6621</v>
      </c>
      <c r="E10" s="8" t="n">
        <v>0.9838</v>
      </c>
      <c r="F10" s="8" t="n">
        <v>0.0162</v>
      </c>
      <c r="G10" s="8" t="n">
        <v>0.3379</v>
      </c>
      <c r="H10" s="8" t="n">
        <v>3.1547</v>
      </c>
      <c r="I10" s="8" t="n">
        <v>0.6026</v>
      </c>
      <c r="J10" s="8" t="n">
        <v>0.712</v>
      </c>
      <c r="L10" s="0"/>
      <c r="M10" s="0"/>
      <c r="N10" s="0"/>
      <c r="O10" s="0"/>
      <c r="P10" s="0"/>
      <c r="Q10" s="0"/>
      <c r="R10" s="0"/>
      <c r="S10" s="0"/>
    </row>
    <row r="11" customFormat="false" ht="12.8" hidden="false" customHeight="false" outlineLevel="0" collapsed="false">
      <c r="A11" s="3" t="n">
        <v>12</v>
      </c>
      <c r="B11" s="1" t="s">
        <v>97</v>
      </c>
      <c r="C11" s="3" t="n">
        <v>36</v>
      </c>
      <c r="D11" s="3" t="n">
        <v>0.7805</v>
      </c>
      <c r="E11" s="3" t="n">
        <v>0.9442</v>
      </c>
      <c r="F11" s="3" t="n">
        <v>0.0558</v>
      </c>
      <c r="G11" s="3" t="n">
        <v>0.2195</v>
      </c>
      <c r="H11" s="3" t="n">
        <v>6.0709</v>
      </c>
      <c r="I11" s="3" t="n">
        <v>0.5883</v>
      </c>
      <c r="J11" s="3" t="n">
        <v>0.5831</v>
      </c>
      <c r="K11" s="0"/>
      <c r="L11" s="0"/>
      <c r="M11" s="0"/>
      <c r="N11" s="0"/>
      <c r="O11" s="0"/>
      <c r="P11" s="0"/>
      <c r="Q11" s="0"/>
      <c r="R11" s="0"/>
      <c r="S11" s="0"/>
    </row>
    <row r="12" customFormat="false" ht="12.8" hidden="false" customHeight="false" outlineLevel="0" collapsed="false">
      <c r="A12" s="3" t="n">
        <v>8</v>
      </c>
      <c r="B12" s="3" t="s">
        <v>93</v>
      </c>
      <c r="C12" s="8" t="n">
        <v>41.71</v>
      </c>
      <c r="D12" s="8" t="n">
        <v>0.6621</v>
      </c>
      <c r="E12" s="8" t="n">
        <v>0.9542</v>
      </c>
      <c r="F12" s="8" t="n">
        <v>0.0458</v>
      </c>
      <c r="G12" s="8" t="n">
        <v>0.3379</v>
      </c>
      <c r="H12" s="8" t="n">
        <v>5.5456</v>
      </c>
      <c r="I12" s="8" t="n">
        <v>0.5141</v>
      </c>
      <c r="J12" s="8" t="n">
        <v>0.5536</v>
      </c>
      <c r="L12" s="0"/>
      <c r="M12" s="0"/>
      <c r="N12" s="0"/>
      <c r="O12" s="0"/>
      <c r="P12" s="0"/>
      <c r="Q12" s="0"/>
      <c r="R12" s="0"/>
      <c r="S12" s="0"/>
    </row>
    <row r="13" customFormat="false" ht="12.8" hidden="false" customHeight="false" outlineLevel="0" collapsed="false">
      <c r="A13" s="3" t="n">
        <v>13</v>
      </c>
      <c r="B13" s="1" t="s">
        <v>98</v>
      </c>
      <c r="C13" s="3" t="n">
        <v>36.57</v>
      </c>
      <c r="D13" s="3" t="n">
        <v>0.3892</v>
      </c>
      <c r="E13" s="3" t="n">
        <v>0.9897</v>
      </c>
      <c r="F13" s="3" t="n">
        <v>0.0103</v>
      </c>
      <c r="G13" s="3" t="n">
        <v>0.6108</v>
      </c>
      <c r="H13" s="3" t="n">
        <v>2.8789</v>
      </c>
      <c r="I13" s="3" t="n">
        <v>0.3975</v>
      </c>
      <c r="J13" s="3" t="n">
        <v>0.6309</v>
      </c>
      <c r="L13" s="0"/>
      <c r="M13" s="0"/>
      <c r="N13" s="0"/>
      <c r="O13" s="0"/>
      <c r="P13" s="0"/>
      <c r="Q13" s="0"/>
      <c r="R13" s="0"/>
      <c r="S13" s="0"/>
    </row>
    <row r="14" customFormat="false" ht="12.8" hidden="false" customHeight="false" outlineLevel="0" collapsed="false">
      <c r="L14" s="0"/>
      <c r="M14" s="0"/>
      <c r="N14" s="0"/>
      <c r="O14" s="0"/>
      <c r="P14" s="0"/>
      <c r="Q14" s="0"/>
      <c r="R14" s="0"/>
      <c r="S14" s="0"/>
    </row>
    <row r="15" customFormat="false" ht="12.8" hidden="false" customHeight="false" outlineLevel="0" collapsed="false">
      <c r="L15" s="0"/>
      <c r="M15" s="0"/>
      <c r="N15" s="0"/>
      <c r="O15" s="0"/>
      <c r="P15" s="0"/>
      <c r="Q15" s="0"/>
      <c r="R15" s="0"/>
      <c r="S15" s="0"/>
    </row>
    <row r="16" customFormat="false" ht="12.8" hidden="false" customHeight="false" outlineLevel="0" collapsed="false">
      <c r="L16" s="0"/>
      <c r="M16" s="0"/>
      <c r="N16" s="0"/>
      <c r="O16" s="0"/>
      <c r="P16" s="0"/>
      <c r="Q16" s="0"/>
      <c r="R16" s="0"/>
      <c r="S16" s="0"/>
    </row>
    <row r="17" customFormat="false" ht="12.8" hidden="false" customHeight="false" outlineLevel="0" collapsed="false">
      <c r="L17" s="0"/>
      <c r="M17" s="0"/>
      <c r="N17" s="0"/>
      <c r="O17" s="0"/>
      <c r="P17" s="0"/>
      <c r="Q17" s="0"/>
      <c r="R17" s="0"/>
      <c r="S17" s="0"/>
    </row>
    <row r="18" customFormat="false" ht="17.9" hidden="false" customHeight="true" outlineLevel="0" collapsed="false">
      <c r="L18" s="0"/>
      <c r="M18" s="0"/>
      <c r="N18" s="0"/>
      <c r="O18" s="0"/>
      <c r="P18" s="0"/>
      <c r="Q18" s="0"/>
      <c r="R18" s="0"/>
      <c r="S18" s="0"/>
    </row>
    <row r="19" s="9" customFormat="true" ht="67.15" hidden="false" customHeight="true" outlineLevel="0" collapsed="false">
      <c r="L19" s="0"/>
      <c r="M19" s="0"/>
      <c r="N19" s="0"/>
      <c r="O19" s="0"/>
      <c r="P19" s="0"/>
      <c r="Q19" s="0"/>
      <c r="R19" s="0"/>
      <c r="S19" s="0"/>
    </row>
    <row r="20" customFormat="false" ht="12.8" hidden="false" customHeight="false" outlineLevel="0" collapsed="false">
      <c r="L20" s="0"/>
      <c r="M20" s="0"/>
      <c r="N20" s="0"/>
      <c r="O20" s="0"/>
      <c r="P20" s="0"/>
      <c r="Q20" s="0"/>
      <c r="R20" s="0"/>
      <c r="S20" s="0"/>
    </row>
    <row r="21" customFormat="false" ht="12.8" hidden="false" customHeight="false" outlineLevel="0" collapsed="false">
      <c r="J21" s="0"/>
      <c r="K21" s="0"/>
      <c r="L21" s="0"/>
      <c r="M21" s="0"/>
      <c r="N21" s="0"/>
      <c r="O21" s="0"/>
      <c r="P21" s="0"/>
      <c r="Q21" s="0"/>
      <c r="R21" s="0"/>
      <c r="S21" s="0"/>
    </row>
    <row r="22" customFormat="false" ht="12.8" hidden="false" customHeight="false" outlineLevel="0" collapsed="false">
      <c r="J22" s="0"/>
      <c r="K22" s="0"/>
      <c r="L22" s="0"/>
      <c r="M22" s="0"/>
      <c r="N22" s="0"/>
      <c r="O22" s="0"/>
      <c r="P22" s="0"/>
      <c r="Q22" s="0"/>
      <c r="R22" s="0"/>
      <c r="S22" s="0"/>
    </row>
    <row r="23" customFormat="false" ht="12.8" hidden="false" customHeight="false" outlineLevel="0" collapsed="false">
      <c r="J23" s="0"/>
      <c r="K23" s="0"/>
      <c r="L23" s="0"/>
      <c r="M23" s="0"/>
      <c r="N23" s="0"/>
      <c r="O23" s="0"/>
      <c r="P23" s="0"/>
      <c r="Q23" s="0"/>
      <c r="R23" s="0"/>
      <c r="S23" s="0"/>
    </row>
    <row r="24" customFormat="false" ht="12.8" hidden="false" customHeight="false" outlineLevel="0" collapsed="false">
      <c r="J24" s="0"/>
      <c r="K24" s="0"/>
      <c r="L24" s="0"/>
      <c r="M24" s="0"/>
      <c r="N24" s="0"/>
      <c r="O24" s="0"/>
      <c r="P24" s="0"/>
      <c r="Q24" s="0"/>
      <c r="R24" s="0"/>
      <c r="S24" s="0"/>
    </row>
    <row r="25" customFormat="false" ht="12.8" hidden="false" customHeight="false" outlineLevel="0" collapsed="false">
      <c r="J25" s="0"/>
      <c r="K25" s="0"/>
      <c r="L25" s="0"/>
      <c r="M25" s="0"/>
      <c r="N25" s="0"/>
      <c r="O25" s="0"/>
      <c r="P25" s="0"/>
      <c r="Q25" s="0"/>
      <c r="R25" s="0"/>
      <c r="S25" s="0"/>
    </row>
    <row r="26" customFormat="false" ht="12.8" hidden="false" customHeight="false" outlineLevel="0" collapsed="false">
      <c r="J26" s="0"/>
      <c r="K26" s="0"/>
      <c r="L26" s="0"/>
      <c r="M26" s="0"/>
      <c r="N26" s="0"/>
      <c r="O26" s="0"/>
      <c r="P26" s="0"/>
      <c r="Q26" s="0"/>
      <c r="R26" s="0"/>
      <c r="S26" s="0"/>
    </row>
    <row r="27" customFormat="false" ht="12.8" hidden="false" customHeight="false" outlineLevel="0" collapsed="false">
      <c r="J27" s="0"/>
      <c r="K27" s="0"/>
      <c r="L27" s="0"/>
      <c r="M27" s="0"/>
      <c r="N27" s="0"/>
      <c r="O27" s="0"/>
      <c r="P27" s="0"/>
      <c r="Q27" s="0"/>
      <c r="R27" s="0"/>
      <c r="S27" s="0"/>
    </row>
    <row r="28" customFormat="false" ht="12.8" hidden="false" customHeight="false" outlineLevel="0" collapsed="false">
      <c r="J28" s="0"/>
      <c r="K28" s="0"/>
      <c r="L28" s="0"/>
      <c r="M28" s="0"/>
      <c r="N28" s="0"/>
      <c r="O28" s="0"/>
      <c r="P28" s="0"/>
      <c r="Q28" s="0"/>
      <c r="R28" s="0"/>
      <c r="S28" s="0"/>
    </row>
    <row r="29" customFormat="false" ht="12.8" hidden="false" customHeight="false" outlineLevel="0" collapsed="false">
      <c r="J29" s="0"/>
      <c r="K29" s="0"/>
      <c r="L29" s="0"/>
      <c r="M29" s="0"/>
      <c r="N29" s="0"/>
      <c r="O29" s="0"/>
      <c r="P29" s="0"/>
      <c r="Q29" s="0"/>
      <c r="R29" s="0"/>
      <c r="S29" s="0"/>
    </row>
    <row r="30" customFormat="false" ht="12.8" hidden="false" customHeight="false" outlineLevel="0" collapsed="false">
      <c r="J30" s="0"/>
      <c r="K30" s="0"/>
      <c r="L30" s="0"/>
      <c r="M30" s="0"/>
      <c r="N30" s="0"/>
      <c r="O30" s="0"/>
      <c r="P30" s="0"/>
      <c r="Q30" s="0"/>
      <c r="R30" s="0"/>
      <c r="S30" s="0"/>
    </row>
    <row r="31" customFormat="false" ht="12.8" hidden="false" customHeight="false" outlineLevel="0" collapsed="false">
      <c r="J31" s="0"/>
      <c r="K31" s="0"/>
      <c r="L31" s="0"/>
      <c r="M31" s="0"/>
      <c r="N31" s="0"/>
      <c r="O31" s="0"/>
      <c r="P31" s="0"/>
      <c r="Q31" s="0"/>
      <c r="R31" s="0"/>
      <c r="S31" s="0"/>
    </row>
    <row r="32" customFormat="false" ht="12.8" hidden="false" customHeight="false" outlineLevel="0" collapsed="false">
      <c r="J32" s="0"/>
      <c r="K32" s="0"/>
      <c r="L32" s="0"/>
      <c r="M32" s="0"/>
      <c r="N32" s="0"/>
      <c r="O32" s="0"/>
      <c r="P32" s="0"/>
      <c r="Q32" s="0"/>
      <c r="R32" s="0"/>
      <c r="S32" s="0"/>
    </row>
    <row r="33" customFormat="false" ht="12.8" hidden="false" customHeight="false" outlineLevel="0" collapsed="false">
      <c r="J33" s="0"/>
      <c r="K33" s="0"/>
      <c r="L33" s="0"/>
      <c r="M33" s="0"/>
      <c r="N33" s="0"/>
      <c r="O33" s="0"/>
      <c r="P33" s="0"/>
      <c r="Q33" s="0"/>
      <c r="R33" s="0"/>
      <c r="S33" s="0"/>
    </row>
    <row r="34" customFormat="false" ht="12.8" hidden="false" customHeight="false" outlineLevel="0" collapsed="false">
      <c r="J34" s="0"/>
      <c r="K34" s="0"/>
      <c r="L34" s="0"/>
      <c r="M34" s="0"/>
      <c r="N34" s="0"/>
      <c r="O34" s="0"/>
      <c r="P34" s="0"/>
      <c r="Q34" s="0"/>
      <c r="R34" s="0"/>
      <c r="S34" s="0"/>
    </row>
    <row r="35" customFormat="false" ht="12.8" hidden="false" customHeight="false" outlineLevel="0" collapsed="false">
      <c r="J35" s="0"/>
      <c r="K35" s="0"/>
      <c r="L35" s="0"/>
      <c r="M35" s="0"/>
      <c r="N35" s="0"/>
      <c r="O35" s="0"/>
      <c r="P35" s="0"/>
      <c r="Q35" s="0"/>
      <c r="R35" s="0"/>
      <c r="S35" s="0"/>
    </row>
    <row r="36" customFormat="false" ht="12.8" hidden="false" customHeight="false" outlineLevel="0" collapsed="false">
      <c r="J36" s="0"/>
      <c r="K36" s="0"/>
      <c r="L36" s="0"/>
      <c r="M36" s="0"/>
      <c r="N36" s="0"/>
      <c r="O36" s="0"/>
      <c r="P36" s="0"/>
      <c r="Q36" s="0"/>
      <c r="R36" s="0"/>
      <c r="S36" s="0"/>
    </row>
    <row r="37" customFormat="false" ht="12.8" hidden="false" customHeight="false" outlineLevel="0" collapsed="false">
      <c r="M37" s="0"/>
    </row>
    <row r="38" customFormat="false" ht="12.8" hidden="false" customHeight="false" outlineLevel="0" collapsed="false">
      <c r="M38" s="0"/>
    </row>
    <row r="39" customFormat="false" ht="12.8" hidden="false" customHeight="false" outlineLevel="0" collapsed="false">
      <c r="M3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35.61"/>
    <col collapsed="false" customWidth="false" hidden="false" outlineLevel="0" max="8" min="3" style="3" width="11.52"/>
    <col collapsed="false" customWidth="true" hidden="false" outlineLevel="0" max="9" min="9" style="3" width="9.63"/>
    <col collapsed="false" customWidth="false" hidden="false" outlineLevel="0" max="13" min="10" style="3" width="11.52"/>
    <col collapsed="false" customWidth="true" hidden="false" outlineLevel="0" max="14" min="14" style="3" width="13.63"/>
    <col collapsed="false" customWidth="true" hidden="false" outlineLevel="0" max="15" min="15" style="3" width="12.9"/>
    <col collapsed="false" customWidth="false" hidden="false" outlineLevel="0" max="1024" min="16" style="3" width="11.52"/>
  </cols>
  <sheetData>
    <row r="1" customFormat="false" ht="12.8" hidden="false" customHeight="false" outlineLevel="0" collapsed="false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12</v>
      </c>
      <c r="F1" s="3" t="s">
        <v>13</v>
      </c>
      <c r="G1" s="3" t="s">
        <v>14</v>
      </c>
      <c r="H1" s="3" t="s">
        <v>134</v>
      </c>
      <c r="I1" s="3" t="s">
        <v>16</v>
      </c>
      <c r="J1" s="3" t="s">
        <v>17</v>
      </c>
      <c r="L1" s="0"/>
      <c r="M1" s="0"/>
      <c r="N1" s="0"/>
      <c r="O1" s="0"/>
      <c r="P1" s="0"/>
      <c r="Q1" s="0"/>
      <c r="R1" s="0"/>
      <c r="S1" s="0"/>
    </row>
    <row r="2" customFormat="false" ht="12.8" hidden="false" customHeight="false" outlineLevel="0" collapsed="false">
      <c r="A2" s="0" t="n">
        <v>11</v>
      </c>
      <c r="B2" s="0" t="s">
        <v>125</v>
      </c>
      <c r="C2" s="10" t="n">
        <v>2.14</v>
      </c>
      <c r="D2" s="11" t="n">
        <v>0.9896</v>
      </c>
      <c r="E2" s="11" t="n">
        <v>0.9997</v>
      </c>
      <c r="F2" s="11" t="n">
        <v>0.0003</v>
      </c>
      <c r="G2" s="11" t="n">
        <v>0.0104</v>
      </c>
      <c r="H2" s="11" t="n">
        <v>0.0461</v>
      </c>
      <c r="I2" s="11" t="n">
        <v>0.9804</v>
      </c>
      <c r="J2" s="11" t="n">
        <v>0.9751</v>
      </c>
      <c r="L2" s="0"/>
      <c r="M2" s="0"/>
      <c r="N2" s="0"/>
      <c r="O2" s="0"/>
      <c r="P2" s="0"/>
      <c r="Q2" s="0"/>
      <c r="R2" s="0"/>
      <c r="S2" s="0"/>
    </row>
    <row r="3" customFormat="false" ht="12.8" hidden="false" customHeight="false" outlineLevel="0" collapsed="false">
      <c r="A3" s="0" t="n">
        <v>4</v>
      </c>
      <c r="B3" s="0" t="s">
        <v>124</v>
      </c>
      <c r="C3" s="10" t="n">
        <v>4</v>
      </c>
      <c r="D3" s="11" t="n">
        <v>0.9544</v>
      </c>
      <c r="E3" s="11" t="n">
        <v>0.999</v>
      </c>
      <c r="F3" s="11" t="n">
        <v>0.001</v>
      </c>
      <c r="G3" s="11" t="n">
        <v>0.0456</v>
      </c>
      <c r="H3" s="11" t="n">
        <v>0.2272</v>
      </c>
      <c r="I3" s="11" t="n">
        <v>0.9501</v>
      </c>
      <c r="J3" s="11" t="n">
        <v>0.9472</v>
      </c>
    </row>
    <row r="4" customFormat="false" ht="12.8" hidden="false" customHeight="false" outlineLevel="0" collapsed="false">
      <c r="A4" s="0" t="n">
        <v>17</v>
      </c>
      <c r="B4" s="0" t="s">
        <v>127</v>
      </c>
      <c r="C4" s="10" t="n">
        <v>12.14</v>
      </c>
      <c r="D4" s="11" t="n">
        <v>0.7849</v>
      </c>
      <c r="E4" s="11" t="n">
        <v>0.9948</v>
      </c>
      <c r="F4" s="11" t="n">
        <v>0.0052</v>
      </c>
      <c r="G4" s="11" t="n">
        <v>0.2151</v>
      </c>
      <c r="H4" s="11" t="n">
        <v>1.1986</v>
      </c>
      <c r="I4" s="11" t="n">
        <v>0.7717</v>
      </c>
      <c r="J4" s="11" t="n">
        <v>0.8087</v>
      </c>
    </row>
    <row r="5" customFormat="false" ht="12.8" hidden="false" customHeight="false" outlineLevel="0" collapsed="false">
      <c r="A5" s="0" t="n">
        <v>16</v>
      </c>
      <c r="B5" s="0" t="s">
        <v>126</v>
      </c>
      <c r="C5" s="10" t="n">
        <v>15.43</v>
      </c>
      <c r="D5" s="11" t="n">
        <v>0.7779</v>
      </c>
      <c r="E5" s="11" t="n">
        <v>0.994</v>
      </c>
      <c r="F5" s="11" t="n">
        <v>0.006</v>
      </c>
      <c r="G5" s="11" t="n">
        <v>0.2221</v>
      </c>
      <c r="H5" s="11" t="n">
        <v>1.2985</v>
      </c>
      <c r="I5" s="11" t="n">
        <v>0.7551</v>
      </c>
      <c r="J5" s="11" t="n">
        <v>0.7875</v>
      </c>
    </row>
    <row r="6" customFormat="false" ht="12.8" hidden="false" customHeight="false" outlineLevel="0" collapsed="false">
      <c r="A6" s="0" t="n">
        <v>29</v>
      </c>
      <c r="B6" s="0" t="s">
        <v>129</v>
      </c>
      <c r="C6" s="10" t="n">
        <v>17.29</v>
      </c>
      <c r="D6" s="11" t="n">
        <v>0.8179</v>
      </c>
      <c r="E6" s="11" t="n">
        <v>0.9904</v>
      </c>
      <c r="F6" s="11" t="n">
        <v>0.0096</v>
      </c>
      <c r="G6" s="11" t="n">
        <v>0.1821</v>
      </c>
      <c r="H6" s="11" t="n">
        <v>1.6136</v>
      </c>
      <c r="I6" s="11" t="n">
        <v>0.7535</v>
      </c>
      <c r="J6" s="11" t="n">
        <v>0.7668</v>
      </c>
    </row>
    <row r="7" customFormat="false" ht="12.8" hidden="false" customHeight="false" outlineLevel="0" collapsed="false">
      <c r="A7" s="0" t="n">
        <v>24</v>
      </c>
      <c r="B7" s="0" t="s">
        <v>102</v>
      </c>
      <c r="C7" s="10" t="n">
        <v>17</v>
      </c>
      <c r="D7" s="11" t="n">
        <v>0.8098</v>
      </c>
      <c r="E7" s="11" t="n">
        <v>0.9912</v>
      </c>
      <c r="F7" s="11" t="n">
        <v>0.0088</v>
      </c>
      <c r="G7" s="11" t="n">
        <v>0.1902</v>
      </c>
      <c r="H7" s="11" t="n">
        <v>1.4996</v>
      </c>
      <c r="I7" s="11" t="n">
        <v>0.7474</v>
      </c>
      <c r="J7" s="11" t="n">
        <v>0.7503</v>
      </c>
    </row>
    <row r="8" customFormat="false" ht="12.8" hidden="false" customHeight="false" outlineLevel="0" collapsed="false">
      <c r="A8" s="0" t="n">
        <v>28</v>
      </c>
      <c r="B8" s="0" t="s">
        <v>113</v>
      </c>
      <c r="C8" s="10" t="n">
        <v>16.71</v>
      </c>
      <c r="D8" s="11" t="n">
        <v>0.7955</v>
      </c>
      <c r="E8" s="11" t="n">
        <v>0.9924</v>
      </c>
      <c r="F8" s="11" t="n">
        <v>0.0076</v>
      </c>
      <c r="G8" s="11" t="n">
        <v>0.2045</v>
      </c>
      <c r="H8" s="11" t="n">
        <v>1.5105</v>
      </c>
      <c r="I8" s="11" t="n">
        <v>0.7446</v>
      </c>
      <c r="J8" s="11" t="n">
        <v>0.7679</v>
      </c>
    </row>
    <row r="9" customFormat="false" ht="12.8" hidden="false" customHeight="false" outlineLevel="0" collapsed="false">
      <c r="A9" s="0" t="n">
        <v>21</v>
      </c>
      <c r="B9" s="0" t="s">
        <v>101</v>
      </c>
      <c r="C9" s="10" t="n">
        <v>18.43</v>
      </c>
      <c r="D9" s="11" t="n">
        <v>0.8124</v>
      </c>
      <c r="E9" s="11" t="n">
        <v>0.9904</v>
      </c>
      <c r="F9" s="11" t="n">
        <v>0.0096</v>
      </c>
      <c r="G9" s="11" t="n">
        <v>0.1876</v>
      </c>
      <c r="H9" s="11" t="n">
        <v>1.678</v>
      </c>
      <c r="I9" s="11" t="n">
        <v>0.7408</v>
      </c>
      <c r="J9" s="11" t="n">
        <v>0.7509</v>
      </c>
    </row>
    <row r="10" customFormat="false" ht="12.8" hidden="false" customHeight="false" outlineLevel="0" collapsed="false">
      <c r="A10" s="0" t="n">
        <v>20</v>
      </c>
      <c r="B10" s="0" t="s">
        <v>128</v>
      </c>
      <c r="C10" s="10" t="n">
        <v>14.71</v>
      </c>
      <c r="D10" s="11" t="n">
        <v>0.7718</v>
      </c>
      <c r="E10" s="11" t="n">
        <v>0.9949</v>
      </c>
      <c r="F10" s="11" t="n">
        <v>0.0051</v>
      </c>
      <c r="G10" s="11" t="n">
        <v>0.2282</v>
      </c>
      <c r="H10" s="11" t="n">
        <v>1.1992</v>
      </c>
      <c r="I10" s="11" t="n">
        <v>0.7403</v>
      </c>
      <c r="J10" s="11" t="n">
        <v>0.7857</v>
      </c>
    </row>
    <row r="11" customFormat="false" ht="12.8" hidden="false" customHeight="false" outlineLevel="0" collapsed="false">
      <c r="A11" s="0" t="n">
        <v>9</v>
      </c>
      <c r="B11" s="0" t="s">
        <v>105</v>
      </c>
      <c r="C11" s="10" t="n">
        <v>22.86</v>
      </c>
      <c r="D11" s="11" t="n">
        <v>0.7976</v>
      </c>
      <c r="E11" s="11" t="n">
        <v>0.9782</v>
      </c>
      <c r="F11" s="11" t="n">
        <v>0.0218</v>
      </c>
      <c r="G11" s="11" t="n">
        <v>0.2024</v>
      </c>
      <c r="H11" s="11" t="n">
        <v>2.6316</v>
      </c>
      <c r="I11" s="11" t="n">
        <v>0.7307</v>
      </c>
      <c r="J11" s="11" t="n">
        <v>0.7543</v>
      </c>
    </row>
    <row r="12" customFormat="false" ht="12.8" hidden="false" customHeight="false" outlineLevel="0" collapsed="false">
      <c r="A12" s="0" t="n">
        <v>26</v>
      </c>
      <c r="B12" s="0" t="s">
        <v>106</v>
      </c>
      <c r="C12" s="10" t="n">
        <v>21.14</v>
      </c>
      <c r="D12" s="11" t="n">
        <v>0.7389</v>
      </c>
      <c r="E12" s="11" t="n">
        <v>0.9927</v>
      </c>
      <c r="F12" s="11" t="n">
        <v>0.0073</v>
      </c>
      <c r="G12" s="11" t="n">
        <v>0.2611</v>
      </c>
      <c r="H12" s="11" t="n">
        <v>1.2614</v>
      </c>
      <c r="I12" s="11" t="n">
        <v>0.7288</v>
      </c>
      <c r="J12" s="11" t="n">
        <v>0.7382</v>
      </c>
    </row>
    <row r="13" customFormat="false" ht="12.8" hidden="false" customHeight="false" outlineLevel="0" collapsed="false">
      <c r="A13" s="0" t="n">
        <v>10</v>
      </c>
      <c r="B13" s="0" t="s">
        <v>103</v>
      </c>
      <c r="C13" s="10" t="n">
        <v>19.71</v>
      </c>
      <c r="D13" s="11" t="n">
        <v>0.7657</v>
      </c>
      <c r="E13" s="11" t="n">
        <v>0.9922</v>
      </c>
      <c r="F13" s="11" t="n">
        <v>0.0078</v>
      </c>
      <c r="G13" s="11" t="n">
        <v>0.2343</v>
      </c>
      <c r="H13" s="11" t="n">
        <v>1.3763</v>
      </c>
      <c r="I13" s="11" t="n">
        <v>0.7283</v>
      </c>
      <c r="J13" s="11" t="n">
        <v>0.7696</v>
      </c>
    </row>
    <row r="14" customFormat="false" ht="12.8" hidden="false" customHeight="false" outlineLevel="0" collapsed="false">
      <c r="A14" s="0" t="n">
        <v>27</v>
      </c>
      <c r="B14" s="0" t="s">
        <v>109</v>
      </c>
      <c r="C14" s="10" t="n">
        <v>22.71</v>
      </c>
      <c r="D14" s="11" t="n">
        <v>0.7192</v>
      </c>
      <c r="E14" s="11" t="n">
        <v>0.9929</v>
      </c>
      <c r="F14" s="11" t="n">
        <v>0.0071</v>
      </c>
      <c r="G14" s="11" t="n">
        <v>0.2808</v>
      </c>
      <c r="H14" s="11" t="n">
        <v>1.3922</v>
      </c>
      <c r="I14" s="11" t="n">
        <v>0.7139</v>
      </c>
      <c r="J14" s="11" t="n">
        <v>0.7435</v>
      </c>
    </row>
    <row r="15" customFormat="false" ht="12.8" hidden="false" customHeight="false" outlineLevel="0" collapsed="false">
      <c r="A15" s="0" t="n">
        <v>7</v>
      </c>
      <c r="B15" s="0" t="s">
        <v>104</v>
      </c>
      <c r="C15" s="10" t="n">
        <v>21</v>
      </c>
      <c r="D15" s="11" t="n">
        <v>0.7062</v>
      </c>
      <c r="E15" s="11" t="n">
        <v>0.9947</v>
      </c>
      <c r="F15" s="11" t="n">
        <v>0.0053</v>
      </c>
      <c r="G15" s="11" t="n">
        <v>0.2938</v>
      </c>
      <c r="H15" s="11" t="n">
        <v>1.7197</v>
      </c>
      <c r="I15" s="11" t="n">
        <v>0.7095</v>
      </c>
      <c r="J15" s="11" t="n">
        <v>0.788</v>
      </c>
    </row>
    <row r="16" customFormat="false" ht="12.8" hidden="false" customHeight="false" outlineLevel="0" collapsed="false">
      <c r="A16" s="0" t="n">
        <v>8</v>
      </c>
      <c r="B16" s="0" t="s">
        <v>107</v>
      </c>
      <c r="C16" s="10" t="n">
        <v>26.57</v>
      </c>
      <c r="D16" s="11" t="n">
        <v>0.7855</v>
      </c>
      <c r="E16" s="11" t="n">
        <v>0.9779</v>
      </c>
      <c r="F16" s="11" t="n">
        <v>0.0221</v>
      </c>
      <c r="G16" s="11" t="n">
        <v>0.2145</v>
      </c>
      <c r="H16" s="11" t="n">
        <v>2.7941</v>
      </c>
      <c r="I16" s="11" t="n">
        <v>0.7088</v>
      </c>
      <c r="J16" s="11" t="n">
        <v>0.7224</v>
      </c>
    </row>
    <row r="17" customFormat="false" ht="12.8" hidden="false" customHeight="false" outlineLevel="0" collapsed="false">
      <c r="A17" s="0" t="n">
        <v>6</v>
      </c>
      <c r="B17" s="0" t="s">
        <v>108</v>
      </c>
      <c r="C17" s="10" t="n">
        <v>22.86</v>
      </c>
      <c r="D17" s="11" t="n">
        <v>0.6608</v>
      </c>
      <c r="E17" s="11" t="n">
        <v>0.9948</v>
      </c>
      <c r="F17" s="11" t="n">
        <v>0.0052</v>
      </c>
      <c r="G17" s="11" t="n">
        <v>0.3392</v>
      </c>
      <c r="H17" s="11" t="n">
        <v>1.5273</v>
      </c>
      <c r="I17" s="11" t="n">
        <v>0.6812</v>
      </c>
      <c r="J17" s="11" t="n">
        <v>0.7725</v>
      </c>
    </row>
    <row r="18" customFormat="false" ht="12.8" hidden="false" customHeight="false" outlineLevel="0" collapsed="false">
      <c r="A18" s="0" t="n">
        <v>25</v>
      </c>
      <c r="B18" s="0" t="s">
        <v>110</v>
      </c>
      <c r="C18" s="10" t="n">
        <v>28.14</v>
      </c>
      <c r="D18" s="11" t="n">
        <v>0.7345</v>
      </c>
      <c r="E18" s="11" t="n">
        <v>0.9861</v>
      </c>
      <c r="F18" s="11" t="n">
        <v>0.0139</v>
      </c>
      <c r="G18" s="11" t="n">
        <v>0.2655</v>
      </c>
      <c r="H18" s="11" t="n">
        <v>2.2722</v>
      </c>
      <c r="I18" s="11" t="n">
        <v>0.6732</v>
      </c>
      <c r="J18" s="11" t="n">
        <v>0.7054</v>
      </c>
    </row>
    <row r="19" customFormat="false" ht="12.8" hidden="false" customHeight="false" outlineLevel="0" collapsed="false">
      <c r="A19" s="0" t="n">
        <v>2</v>
      </c>
      <c r="B19" s="0" t="s">
        <v>111</v>
      </c>
      <c r="C19" s="10" t="n">
        <v>30.14</v>
      </c>
      <c r="D19" s="11" t="n">
        <v>0.7073</v>
      </c>
      <c r="E19" s="11" t="n">
        <v>0.9827</v>
      </c>
      <c r="F19" s="11" t="n">
        <v>0.0173</v>
      </c>
      <c r="G19" s="11" t="n">
        <v>0.2927</v>
      </c>
      <c r="H19" s="11" t="n">
        <v>2.4315</v>
      </c>
      <c r="I19" s="11" t="n">
        <v>0.6711</v>
      </c>
      <c r="J19" s="11" t="n">
        <v>0.7221</v>
      </c>
    </row>
    <row r="20" customFormat="false" ht="12.8" hidden="false" customHeight="false" outlineLevel="0" collapsed="false">
      <c r="A20" s="0" t="n">
        <v>3</v>
      </c>
      <c r="B20" s="0" t="s">
        <v>112</v>
      </c>
      <c r="C20" s="10" t="n">
        <v>31.29</v>
      </c>
      <c r="D20" s="11" t="n">
        <v>0.7265</v>
      </c>
      <c r="E20" s="11" t="n">
        <v>0.9813</v>
      </c>
      <c r="F20" s="11" t="n">
        <v>0.0187</v>
      </c>
      <c r="G20" s="11" t="n">
        <v>0.2735</v>
      </c>
      <c r="H20" s="11" t="n">
        <v>2.9757</v>
      </c>
      <c r="I20" s="11" t="n">
        <v>0.6543</v>
      </c>
      <c r="J20" s="11" t="n">
        <v>0.6981</v>
      </c>
    </row>
    <row r="21" customFormat="false" ht="12.8" hidden="false" customHeight="false" outlineLevel="0" collapsed="false">
      <c r="A21" s="0" t="n">
        <v>1</v>
      </c>
      <c r="B21" s="0" t="s">
        <v>100</v>
      </c>
      <c r="C21" s="10" t="n">
        <v>31</v>
      </c>
      <c r="D21" s="11" t="n">
        <v>0.6498</v>
      </c>
      <c r="E21" s="11" t="n">
        <v>0.9905</v>
      </c>
      <c r="F21" s="11" t="n">
        <v>0.0095</v>
      </c>
      <c r="G21" s="11" t="n">
        <v>0.3502</v>
      </c>
      <c r="H21" s="11" t="n">
        <v>2.0734</v>
      </c>
      <c r="I21" s="11" t="n">
        <v>0.6179</v>
      </c>
      <c r="J21" s="11" t="n">
        <v>0.6916</v>
      </c>
    </row>
    <row r="22" customFormat="false" ht="12.8" hidden="false" customHeight="false" outlineLevel="0" collapsed="false">
      <c r="A22" s="0" t="n">
        <v>23</v>
      </c>
      <c r="B22" s="0" t="s">
        <v>117</v>
      </c>
      <c r="C22" s="10" t="n">
        <v>34.71</v>
      </c>
      <c r="D22" s="11" t="n">
        <v>0.7621</v>
      </c>
      <c r="E22" s="11" t="n">
        <v>0.9547</v>
      </c>
      <c r="F22" s="11" t="n">
        <v>0.0453</v>
      </c>
      <c r="G22" s="11" t="n">
        <v>0.2379</v>
      </c>
      <c r="H22" s="11" t="n">
        <v>5.1498</v>
      </c>
      <c r="I22" s="11" t="n">
        <v>0.5961</v>
      </c>
      <c r="J22" s="11" t="n">
        <v>0.6091</v>
      </c>
    </row>
    <row r="23" customFormat="false" ht="12.8" hidden="false" customHeight="false" outlineLevel="0" collapsed="false">
      <c r="A23" s="0" t="n">
        <v>5</v>
      </c>
      <c r="B23" s="0" t="s">
        <v>121</v>
      </c>
      <c r="C23" s="10" t="n">
        <v>36.57</v>
      </c>
      <c r="D23" s="11" t="n">
        <v>0.7225</v>
      </c>
      <c r="E23" s="11" t="n">
        <v>0.9705</v>
      </c>
      <c r="F23" s="11" t="n">
        <v>0.0295</v>
      </c>
      <c r="G23" s="11" t="n">
        <v>0.2775</v>
      </c>
      <c r="H23" s="11" t="n">
        <v>3.4318</v>
      </c>
      <c r="I23" s="11" t="n">
        <v>0.5805</v>
      </c>
      <c r="J23" s="11" t="n">
        <v>0.5559</v>
      </c>
    </row>
    <row r="24" customFormat="false" ht="12.8" hidden="false" customHeight="false" outlineLevel="0" collapsed="false">
      <c r="A24" s="0" t="n">
        <v>15</v>
      </c>
      <c r="B24" s="0" t="s">
        <v>114</v>
      </c>
      <c r="C24" s="10" t="n">
        <v>36.71</v>
      </c>
      <c r="D24" s="11" t="n">
        <v>0.7654</v>
      </c>
      <c r="E24" s="11" t="n">
        <v>0.9499</v>
      </c>
      <c r="F24" s="11" t="n">
        <v>0.0501</v>
      </c>
      <c r="G24" s="11" t="n">
        <v>0.2346</v>
      </c>
      <c r="H24" s="11" t="n">
        <v>5.7503</v>
      </c>
      <c r="I24" s="11" t="n">
        <v>0.5789</v>
      </c>
      <c r="J24" s="11" t="n">
        <v>0.5928</v>
      </c>
    </row>
    <row r="25" customFormat="false" ht="12.8" hidden="false" customHeight="false" outlineLevel="0" collapsed="false">
      <c r="A25" s="0" t="n">
        <v>22</v>
      </c>
      <c r="B25" s="0" t="s">
        <v>118</v>
      </c>
      <c r="C25" s="10" t="n">
        <v>35</v>
      </c>
      <c r="D25" s="11" t="n">
        <v>0.594</v>
      </c>
      <c r="E25" s="11" t="n">
        <v>0.9865</v>
      </c>
      <c r="F25" s="11" t="n">
        <v>0.0135</v>
      </c>
      <c r="G25" s="11" t="n">
        <v>0.406</v>
      </c>
      <c r="H25" s="11" t="n">
        <v>2.9638</v>
      </c>
      <c r="I25" s="11" t="n">
        <v>0.5735</v>
      </c>
      <c r="J25" s="11" t="n">
        <v>0.6965</v>
      </c>
    </row>
    <row r="26" customFormat="false" ht="12.8" hidden="false" customHeight="false" outlineLevel="0" collapsed="false">
      <c r="A26" s="0" t="n">
        <v>12</v>
      </c>
      <c r="B26" s="0" t="s">
        <v>120</v>
      </c>
      <c r="C26" s="10" t="n">
        <v>37.29</v>
      </c>
      <c r="D26" s="11" t="n">
        <v>0.6846</v>
      </c>
      <c r="E26" s="11" t="n">
        <v>0.975</v>
      </c>
      <c r="F26" s="11" t="n">
        <v>0.025</v>
      </c>
      <c r="G26" s="11" t="n">
        <v>0.3154</v>
      </c>
      <c r="H26" s="11" t="n">
        <v>3.7667</v>
      </c>
      <c r="I26" s="11" t="n">
        <v>0.5707</v>
      </c>
      <c r="J26" s="11" t="n">
        <v>0.6025</v>
      </c>
    </row>
    <row r="27" customFormat="false" ht="12.8" hidden="false" customHeight="false" outlineLevel="0" collapsed="false">
      <c r="A27" s="0" t="n">
        <v>18</v>
      </c>
      <c r="B27" s="0" t="s">
        <v>119</v>
      </c>
      <c r="C27" s="10" t="n">
        <v>38.14</v>
      </c>
      <c r="D27" s="11" t="n">
        <v>0.7375</v>
      </c>
      <c r="E27" s="11" t="n">
        <v>0.9519</v>
      </c>
      <c r="F27" s="11" t="n">
        <v>0.0481</v>
      </c>
      <c r="G27" s="11" t="n">
        <v>0.2625</v>
      </c>
      <c r="H27" s="11" t="n">
        <v>5.6262</v>
      </c>
      <c r="I27" s="11" t="n">
        <v>0.5688</v>
      </c>
      <c r="J27" s="11" t="n">
        <v>0.5811</v>
      </c>
    </row>
    <row r="28" customFormat="false" ht="12.8" hidden="false" customHeight="false" outlineLevel="0" collapsed="false">
      <c r="A28" s="0" t="n">
        <v>14</v>
      </c>
      <c r="B28" s="0" t="s">
        <v>115</v>
      </c>
      <c r="C28" s="10" t="n">
        <v>38.43</v>
      </c>
      <c r="D28" s="11" t="n">
        <v>0.6297</v>
      </c>
      <c r="E28" s="11" t="n">
        <v>0.978</v>
      </c>
      <c r="F28" s="11" t="n">
        <v>0.022</v>
      </c>
      <c r="G28" s="11" t="n">
        <v>0.3703</v>
      </c>
      <c r="H28" s="11" t="n">
        <v>3.6774</v>
      </c>
      <c r="I28" s="11" t="n">
        <v>0.5684</v>
      </c>
      <c r="J28" s="11" t="n">
        <v>0.6666</v>
      </c>
    </row>
    <row r="29" customFormat="false" ht="12.8" hidden="false" customHeight="false" outlineLevel="0" collapsed="false">
      <c r="A29" s="0" t="n">
        <v>13</v>
      </c>
      <c r="B29" s="0" t="s">
        <v>122</v>
      </c>
      <c r="C29" s="10" t="n">
        <v>39.71</v>
      </c>
      <c r="D29" s="11" t="n">
        <v>0.6604</v>
      </c>
      <c r="E29" s="11" t="n">
        <v>0.9725</v>
      </c>
      <c r="F29" s="11" t="n">
        <v>0.0275</v>
      </c>
      <c r="G29" s="11" t="n">
        <v>0.3396</v>
      </c>
      <c r="H29" s="11" t="n">
        <v>3.9953</v>
      </c>
      <c r="I29" s="11" t="n">
        <v>0.5566</v>
      </c>
      <c r="J29" s="11" t="n">
        <v>0.5973</v>
      </c>
    </row>
    <row r="30" customFormat="false" ht="12.8" hidden="false" customHeight="false" outlineLevel="0" collapsed="false">
      <c r="A30" s="0" t="n">
        <v>30</v>
      </c>
      <c r="B30" s="0" t="s">
        <v>123</v>
      </c>
      <c r="C30" s="10" t="n">
        <v>42.71</v>
      </c>
      <c r="D30" s="11" t="n">
        <v>0.6803</v>
      </c>
      <c r="E30" s="11" t="n">
        <v>0.9449</v>
      </c>
      <c r="F30" s="11" t="n">
        <v>0.0551</v>
      </c>
      <c r="G30" s="11" t="n">
        <v>0.3197</v>
      </c>
      <c r="H30" s="11" t="n">
        <v>6.5423</v>
      </c>
      <c r="I30" s="11" t="n">
        <v>0.5161</v>
      </c>
      <c r="J30" s="11" t="n">
        <v>0.548</v>
      </c>
    </row>
    <row r="31" customFormat="false" ht="12.8" hidden="false" customHeight="false" outlineLevel="0" collapsed="false">
      <c r="A31" s="0" t="n">
        <v>19</v>
      </c>
      <c r="B31" s="0" t="s">
        <v>116</v>
      </c>
      <c r="C31" s="10" t="n">
        <v>33.14</v>
      </c>
      <c r="D31" s="11" t="n">
        <v>0.1644</v>
      </c>
      <c r="E31" s="11" t="n">
        <v>0.9931</v>
      </c>
      <c r="F31" s="11" t="n">
        <v>0.0069</v>
      </c>
      <c r="G31" s="11" t="n">
        <v>0.8356</v>
      </c>
      <c r="H31" s="11" t="n">
        <v>3.475</v>
      </c>
      <c r="I31" s="11" t="n">
        <v>0.2267</v>
      </c>
      <c r="J31" s="11" t="n">
        <v>0.7403</v>
      </c>
    </row>
    <row r="32" customFormat="false" ht="12.8" hidden="false" customHeight="false" outlineLevel="0" collapsed="false">
      <c r="A32" s="0"/>
      <c r="B3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35.61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12</v>
      </c>
      <c r="F1" s="3" t="s">
        <v>13</v>
      </c>
      <c r="G1" s="3" t="s">
        <v>14</v>
      </c>
      <c r="H1" s="3" t="s">
        <v>134</v>
      </c>
      <c r="I1" s="3" t="s">
        <v>16</v>
      </c>
      <c r="J1" s="3" t="s">
        <v>17</v>
      </c>
    </row>
    <row r="2" customFormat="false" ht="12.8" hidden="false" customHeight="false" outlineLevel="0" collapsed="false">
      <c r="A2" s="3" t="n">
        <v>1</v>
      </c>
      <c r="B2" s="3" t="s">
        <v>22</v>
      </c>
      <c r="C2" s="3" t="n">
        <v>25.14</v>
      </c>
      <c r="D2" s="3" t="n">
        <v>0.6661</v>
      </c>
      <c r="E2" s="3" t="n">
        <v>0.999</v>
      </c>
      <c r="F2" s="3" t="n">
        <v>0.001</v>
      </c>
      <c r="G2" s="3" t="n">
        <v>0.3339</v>
      </c>
      <c r="H2" s="3" t="n">
        <v>0.6164</v>
      </c>
      <c r="I2" s="3" t="n">
        <v>0.7673</v>
      </c>
      <c r="J2" s="3" t="n">
        <v>0.9169</v>
      </c>
    </row>
    <row r="3" customFormat="false" ht="12.8" hidden="false" customHeight="false" outlineLevel="0" collapsed="false">
      <c r="A3" s="3" t="n">
        <v>2</v>
      </c>
      <c r="B3" s="3" t="s">
        <v>87</v>
      </c>
      <c r="C3" s="3" t="n">
        <v>8.29</v>
      </c>
      <c r="D3" s="3" t="n">
        <v>0.9312</v>
      </c>
      <c r="E3" s="3" t="n">
        <v>0.9993</v>
      </c>
      <c r="F3" s="3" t="n">
        <v>0.0007</v>
      </c>
      <c r="G3" s="3" t="n">
        <v>0.0688</v>
      </c>
      <c r="H3" s="3" t="n">
        <v>0.1911</v>
      </c>
      <c r="I3" s="3" t="n">
        <v>0.9431</v>
      </c>
      <c r="J3" s="3" t="n">
        <v>0.9555</v>
      </c>
    </row>
    <row r="4" customFormat="false" ht="12.8" hidden="false" customHeight="false" outlineLevel="0" collapsed="false">
      <c r="A4" s="3" t="n">
        <v>4</v>
      </c>
      <c r="B4" s="3" t="s">
        <v>89</v>
      </c>
      <c r="C4" s="3" t="n">
        <v>11.86</v>
      </c>
      <c r="D4" s="3" t="n">
        <v>0.7517</v>
      </c>
      <c r="E4" s="3" t="n">
        <v>0.9996</v>
      </c>
      <c r="F4" s="3" t="n">
        <v>0.0004</v>
      </c>
      <c r="G4" s="3" t="n">
        <v>0.2483</v>
      </c>
      <c r="H4" s="3" t="n">
        <v>0.3784</v>
      </c>
      <c r="I4" s="3" t="n">
        <v>0.8301</v>
      </c>
      <c r="J4" s="3" t="n">
        <v>0.9677</v>
      </c>
    </row>
    <row r="5" customFormat="false" ht="12.8" hidden="false" customHeight="false" outlineLevel="0" collapsed="false">
      <c r="A5" s="3" t="n">
        <v>5</v>
      </c>
      <c r="B5" s="3" t="s">
        <v>90</v>
      </c>
      <c r="C5" s="3" t="n">
        <v>1.71</v>
      </c>
      <c r="D5" s="3" t="n">
        <v>0.9869</v>
      </c>
      <c r="E5" s="3" t="n">
        <v>0.9999</v>
      </c>
      <c r="F5" s="3" t="n">
        <v>0.0001</v>
      </c>
      <c r="G5" s="3" t="n">
        <v>0.0131</v>
      </c>
      <c r="H5" s="3" t="n">
        <v>0.0296</v>
      </c>
      <c r="I5" s="3" t="n">
        <v>0.9904</v>
      </c>
      <c r="J5" s="3" t="n">
        <v>0.9939</v>
      </c>
    </row>
    <row r="6" customFormat="false" ht="12.8" hidden="false" customHeight="false" outlineLevel="0" collapsed="false">
      <c r="A6" s="3" t="n">
        <v>6</v>
      </c>
      <c r="B6" s="3" t="s">
        <v>91</v>
      </c>
      <c r="C6" s="3" t="n">
        <v>43.57</v>
      </c>
      <c r="D6" s="3" t="n">
        <v>0.6557</v>
      </c>
      <c r="E6" s="3" t="n">
        <v>0.9906</v>
      </c>
      <c r="F6" s="3" t="n">
        <v>0.0094</v>
      </c>
      <c r="G6" s="3" t="n">
        <v>0.3443</v>
      </c>
      <c r="H6" s="3" t="n">
        <v>1.4403</v>
      </c>
      <c r="I6" s="3" t="n">
        <v>0.6705</v>
      </c>
      <c r="J6" s="3" t="n">
        <v>0.7486</v>
      </c>
    </row>
    <row r="7" customFormat="false" ht="12.8" hidden="false" customHeight="false" outlineLevel="0" collapsed="false">
      <c r="A7" s="3" t="n">
        <v>7</v>
      </c>
      <c r="B7" s="3" t="s">
        <v>92</v>
      </c>
      <c r="C7" s="3" t="n">
        <v>20.57</v>
      </c>
      <c r="D7" s="3" t="n">
        <v>0.7391</v>
      </c>
      <c r="E7" s="3" t="n">
        <v>0.999</v>
      </c>
      <c r="F7" s="3" t="n">
        <v>0.001</v>
      </c>
      <c r="G7" s="3" t="n">
        <v>0.2609</v>
      </c>
      <c r="H7" s="3" t="n">
        <v>0.5037</v>
      </c>
      <c r="I7" s="3" t="n">
        <v>0.8136</v>
      </c>
      <c r="J7" s="3" t="n">
        <v>0.9067</v>
      </c>
    </row>
    <row r="8" customFormat="false" ht="12.8" hidden="false" customHeight="false" outlineLevel="0" collapsed="false">
      <c r="A8" s="3" t="n">
        <v>8</v>
      </c>
      <c r="B8" s="3" t="s">
        <v>93</v>
      </c>
      <c r="C8" s="3" t="n">
        <v>45.14</v>
      </c>
      <c r="D8" s="3" t="n">
        <v>0.5964</v>
      </c>
      <c r="E8" s="3" t="n">
        <v>0.9892</v>
      </c>
      <c r="F8" s="3" t="n">
        <v>0.0108</v>
      </c>
      <c r="G8" s="3" t="n">
        <v>0.4036</v>
      </c>
      <c r="H8" s="3" t="n">
        <v>1.6752</v>
      </c>
      <c r="I8" s="3" t="n">
        <v>0.6371</v>
      </c>
      <c r="J8" s="3" t="n">
        <v>0.768</v>
      </c>
    </row>
    <row r="9" customFormat="false" ht="12.8" hidden="false" customHeight="false" outlineLevel="0" collapsed="false">
      <c r="A9" s="3" t="n">
        <v>9</v>
      </c>
      <c r="B9" s="3" t="s">
        <v>94</v>
      </c>
      <c r="C9" s="3" t="n">
        <v>26</v>
      </c>
      <c r="D9" s="3" t="n">
        <v>0.825</v>
      </c>
      <c r="E9" s="3" t="n">
        <v>0.996</v>
      </c>
      <c r="F9" s="3" t="n">
        <v>0.004</v>
      </c>
      <c r="G9" s="3" t="n">
        <v>0.175</v>
      </c>
      <c r="H9" s="3" t="n">
        <v>0.6468</v>
      </c>
      <c r="I9" s="3" t="n">
        <v>0.8233</v>
      </c>
      <c r="J9" s="3" t="n">
        <v>0.8269</v>
      </c>
    </row>
    <row r="10" customFormat="false" ht="12.8" hidden="false" customHeight="false" outlineLevel="0" collapsed="false">
      <c r="A10" s="3" t="n">
        <v>10</v>
      </c>
      <c r="B10" s="3" t="s">
        <v>137</v>
      </c>
    </row>
    <row r="11" customFormat="false" ht="12.8" hidden="false" customHeight="false" outlineLevel="0" collapsed="false">
      <c r="A11" s="3" t="n">
        <v>11</v>
      </c>
      <c r="B11" s="3" t="s">
        <v>136</v>
      </c>
    </row>
    <row r="12" customFormat="false" ht="12.8" hidden="false" customHeight="false" outlineLevel="0" collapsed="false">
      <c r="A12" s="3" t="n">
        <v>12</v>
      </c>
      <c r="B12" s="1" t="s">
        <v>97</v>
      </c>
    </row>
    <row r="13" customFormat="false" ht="12.8" hidden="false" customHeight="false" outlineLevel="0" collapsed="false">
      <c r="A13" s="3" t="n">
        <v>13</v>
      </c>
      <c r="B13" s="1" t="s">
        <v>98</v>
      </c>
    </row>
    <row r="14" customFormat="false" ht="12.8" hidden="false" customHeight="false" outlineLevel="0" collapsed="false">
      <c r="A14" s="3" t="n">
        <v>14</v>
      </c>
      <c r="B14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35.61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C1" s="3" t="s">
        <v>132</v>
      </c>
      <c r="D1" s="3" t="s">
        <v>133</v>
      </c>
      <c r="E1" s="3" t="s">
        <v>12</v>
      </c>
      <c r="F1" s="3" t="s">
        <v>13</v>
      </c>
      <c r="G1" s="3" t="s">
        <v>14</v>
      </c>
      <c r="H1" s="3" t="s">
        <v>134</v>
      </c>
      <c r="I1" s="3" t="s">
        <v>16</v>
      </c>
      <c r="J1" s="3" t="s">
        <v>17</v>
      </c>
    </row>
    <row r="2" customFormat="false" ht="12.8" hidden="false" customHeight="false" outlineLevel="0" collapsed="false">
      <c r="A2" s="3" t="n">
        <v>1</v>
      </c>
      <c r="B2" s="3" t="s">
        <v>22</v>
      </c>
      <c r="C2" s="3" t="n">
        <v>42.86</v>
      </c>
      <c r="D2" s="3" t="n">
        <v>0.5226</v>
      </c>
      <c r="E2" s="3" t="n">
        <v>0.9911</v>
      </c>
      <c r="F2" s="3" t="n">
        <v>0.0089</v>
      </c>
      <c r="G2" s="3" t="n">
        <v>0.4774</v>
      </c>
      <c r="H2" s="3" t="n">
        <v>2.2069</v>
      </c>
      <c r="I2" s="3" t="n">
        <v>0.4689</v>
      </c>
      <c r="J2" s="3" t="n">
        <v>0.5937</v>
      </c>
    </row>
    <row r="3" customFormat="false" ht="12.8" hidden="false" customHeight="false" outlineLevel="0" collapsed="false">
      <c r="A3" s="3" t="n">
        <v>2</v>
      </c>
      <c r="B3" s="3" t="s">
        <v>87</v>
      </c>
      <c r="C3" s="3" t="n">
        <v>6.86</v>
      </c>
      <c r="D3" s="3" t="n">
        <v>0.8489</v>
      </c>
      <c r="E3" s="3" t="n">
        <v>0.9993</v>
      </c>
      <c r="F3" s="3" t="n">
        <v>0.0007</v>
      </c>
      <c r="G3" s="3" t="n">
        <v>0.1511</v>
      </c>
      <c r="H3" s="3" t="n">
        <v>0.1317</v>
      </c>
      <c r="I3" s="3" t="n">
        <v>0.837</v>
      </c>
      <c r="J3" s="3" t="n">
        <v>0.8285</v>
      </c>
    </row>
    <row r="4" customFormat="false" ht="12.8" hidden="false" customHeight="false" outlineLevel="0" collapsed="false">
      <c r="A4" s="3" t="n">
        <v>4</v>
      </c>
      <c r="B4" s="3" t="s">
        <v>89</v>
      </c>
      <c r="C4" s="3" t="n">
        <v>25.86</v>
      </c>
      <c r="D4" s="3" t="n">
        <v>0.5924</v>
      </c>
      <c r="E4" s="3" t="n">
        <v>0.9975</v>
      </c>
      <c r="F4" s="3" t="n">
        <v>0.0025</v>
      </c>
      <c r="G4" s="3" t="n">
        <v>0.4076</v>
      </c>
      <c r="H4" s="3" t="n">
        <v>1.3564</v>
      </c>
      <c r="I4" s="3" t="n">
        <v>0.6002</v>
      </c>
      <c r="J4" s="3" t="n">
        <v>0.7018</v>
      </c>
    </row>
    <row r="5" customFormat="false" ht="12.8" hidden="false" customHeight="false" outlineLevel="0" collapsed="false">
      <c r="A5" s="3" t="n">
        <v>5</v>
      </c>
      <c r="B5" s="3" t="s">
        <v>90</v>
      </c>
      <c r="C5" s="3" t="n">
        <v>1.29</v>
      </c>
      <c r="D5" s="3" t="n">
        <v>0.9868</v>
      </c>
      <c r="E5" s="3" t="n">
        <v>0.9999</v>
      </c>
      <c r="F5" s="3" t="n">
        <v>0.0001</v>
      </c>
      <c r="G5" s="3" t="n">
        <v>0.0132</v>
      </c>
      <c r="H5" s="3" t="n">
        <v>0.0247</v>
      </c>
      <c r="I5" s="3" t="n">
        <v>0.9336</v>
      </c>
      <c r="J5" s="3" t="n">
        <v>0.9005</v>
      </c>
    </row>
    <row r="6" customFormat="false" ht="12.8" hidden="false" customHeight="false" outlineLevel="0" collapsed="false">
      <c r="A6" s="3" t="n">
        <v>6</v>
      </c>
      <c r="B6" s="3" t="s">
        <v>91</v>
      </c>
      <c r="C6" s="3" t="n">
        <v>25.86</v>
      </c>
      <c r="D6" s="3" t="n">
        <v>0.7513</v>
      </c>
      <c r="E6" s="3" t="n">
        <v>0.9951</v>
      </c>
      <c r="F6" s="3" t="n">
        <v>0.0049</v>
      </c>
      <c r="G6" s="3" t="n">
        <v>0.2487</v>
      </c>
      <c r="H6" s="3" t="n">
        <v>0.9678</v>
      </c>
      <c r="I6" s="3" t="n">
        <v>0.6034</v>
      </c>
      <c r="J6" s="3" t="n">
        <v>0.669</v>
      </c>
    </row>
    <row r="7" customFormat="false" ht="12.8" hidden="false" customHeight="false" outlineLevel="0" collapsed="false">
      <c r="A7" s="3" t="n">
        <v>7</v>
      </c>
      <c r="B7" s="3" t="s">
        <v>92</v>
      </c>
      <c r="C7" s="3" t="n">
        <v>23.71</v>
      </c>
      <c r="D7" s="3" t="n">
        <v>0.7911</v>
      </c>
      <c r="E7" s="3" t="n">
        <v>0.9949</v>
      </c>
      <c r="F7" s="3" t="n">
        <v>0.0051</v>
      </c>
      <c r="G7" s="3" t="n">
        <v>0.2089</v>
      </c>
      <c r="H7" s="3" t="n">
        <v>0.8394</v>
      </c>
      <c r="I7" s="3" t="n">
        <v>0.6275</v>
      </c>
      <c r="J7" s="3" t="n">
        <v>0.6315</v>
      </c>
    </row>
    <row r="8" customFormat="false" ht="12.8" hidden="false" customHeight="false" outlineLevel="0" collapsed="false">
      <c r="A8" s="3" t="n">
        <v>8</v>
      </c>
      <c r="B8" s="3" t="s">
        <v>93</v>
      </c>
      <c r="C8" s="3" t="n">
        <v>43.71</v>
      </c>
      <c r="D8" s="3" t="n">
        <v>0.6057</v>
      </c>
      <c r="E8" s="3" t="n">
        <v>0.9608</v>
      </c>
      <c r="F8" s="3" t="n">
        <v>0.0392</v>
      </c>
      <c r="G8" s="3" t="n">
        <v>0.3943</v>
      </c>
      <c r="H8" s="3" t="n">
        <v>4.7581</v>
      </c>
      <c r="I8" s="3" t="n">
        <v>0.3365</v>
      </c>
      <c r="J8" s="3" t="n">
        <v>0.2917</v>
      </c>
    </row>
    <row r="9" customFormat="false" ht="12.8" hidden="false" customHeight="false" outlineLevel="0" collapsed="false">
      <c r="A9" s="3" t="n">
        <v>9</v>
      </c>
      <c r="B9" s="3" t="s">
        <v>94</v>
      </c>
      <c r="C9" s="3" t="n">
        <v>19</v>
      </c>
      <c r="D9" s="3" t="n">
        <v>0.7981</v>
      </c>
      <c r="E9" s="3" t="n">
        <v>0.9951</v>
      </c>
      <c r="F9" s="3" t="n">
        <v>0.0049</v>
      </c>
      <c r="G9" s="3" t="n">
        <v>0.2019</v>
      </c>
      <c r="H9" s="3" t="n">
        <v>0.9016</v>
      </c>
      <c r="I9" s="3" t="n">
        <v>0.7374</v>
      </c>
      <c r="J9" s="3" t="n">
        <v>0.7</v>
      </c>
    </row>
    <row r="10" customFormat="false" ht="12.8" hidden="false" customHeight="false" outlineLevel="0" collapsed="false">
      <c r="A10" s="3" t="n">
        <v>10</v>
      </c>
      <c r="B10" s="3" t="s">
        <v>137</v>
      </c>
    </row>
    <row r="11" customFormat="false" ht="12.8" hidden="false" customHeight="false" outlineLevel="0" collapsed="false">
      <c r="A11" s="3" t="n">
        <v>11</v>
      </c>
      <c r="B11" s="3" t="s">
        <v>136</v>
      </c>
    </row>
    <row r="12" customFormat="false" ht="12.8" hidden="false" customHeight="false" outlineLevel="0" collapsed="false">
      <c r="A12" s="3" t="n">
        <v>12</v>
      </c>
      <c r="B12" s="1" t="s">
        <v>97</v>
      </c>
    </row>
    <row r="13" customFormat="false" ht="12.8" hidden="false" customHeight="false" outlineLevel="0" collapsed="false">
      <c r="A13" s="3" t="n">
        <v>13</v>
      </c>
      <c r="B13" s="1" t="s">
        <v>98</v>
      </c>
    </row>
    <row r="14" customFormat="false" ht="12.8" hidden="false" customHeight="false" outlineLevel="0" collapsed="false">
      <c r="A14" s="3" t="n">
        <v>14</v>
      </c>
      <c r="B14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35.61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A1" s="3" t="s">
        <v>130</v>
      </c>
      <c r="B1" s="3" t="s">
        <v>139</v>
      </c>
      <c r="C1" s="3" t="s">
        <v>132</v>
      </c>
      <c r="D1" s="3" t="s">
        <v>133</v>
      </c>
      <c r="E1" s="3" t="s">
        <v>12</v>
      </c>
      <c r="F1" s="3" t="s">
        <v>13</v>
      </c>
      <c r="G1" s="3" t="s">
        <v>14</v>
      </c>
      <c r="H1" s="3" t="s">
        <v>134</v>
      </c>
      <c r="I1" s="3" t="s">
        <v>16</v>
      </c>
      <c r="J1" s="3" t="s">
        <v>17</v>
      </c>
    </row>
    <row r="2" customFormat="false" ht="12.8" hidden="false" customHeight="false" outlineLevel="0" collapsed="false">
      <c r="A2" s="3" t="n">
        <v>1</v>
      </c>
      <c r="B2" s="3" t="s">
        <v>22</v>
      </c>
      <c r="C2" s="3" t="n">
        <v>42.71</v>
      </c>
      <c r="D2" s="3" t="n">
        <v>0.589</v>
      </c>
      <c r="E2" s="3" t="n">
        <v>0.9375</v>
      </c>
      <c r="F2" s="3" t="n">
        <v>0.0625</v>
      </c>
      <c r="G2" s="3" t="n">
        <v>0.411</v>
      </c>
      <c r="H2" s="3" t="n">
        <v>7.8383</v>
      </c>
      <c r="I2" s="3" t="n">
        <v>0.3802</v>
      </c>
      <c r="J2" s="3" t="n">
        <v>0.3818</v>
      </c>
    </row>
    <row r="3" customFormat="false" ht="12.8" hidden="false" customHeight="false" outlineLevel="0" collapsed="false">
      <c r="A3" s="3" t="n">
        <v>2</v>
      </c>
      <c r="B3" s="3" t="s">
        <v>87</v>
      </c>
      <c r="C3" s="3" t="n">
        <v>5.29</v>
      </c>
      <c r="D3" s="3" t="n">
        <v>0.9139</v>
      </c>
      <c r="E3" s="3" t="n">
        <v>0.9964</v>
      </c>
      <c r="F3" s="3" t="n">
        <v>0.0036</v>
      </c>
      <c r="G3" s="3" t="n">
        <v>0.0861</v>
      </c>
      <c r="H3" s="3" t="n">
        <v>0.6116</v>
      </c>
      <c r="I3" s="3" t="n">
        <v>0.8965</v>
      </c>
      <c r="J3" s="3" t="n">
        <v>0.8805</v>
      </c>
    </row>
    <row r="4" customFormat="false" ht="12.8" hidden="false" customHeight="false" outlineLevel="0" collapsed="false">
      <c r="A4" s="3" t="n">
        <v>4</v>
      </c>
      <c r="B4" s="3" t="s">
        <v>89</v>
      </c>
      <c r="C4" s="3" t="n">
        <v>18</v>
      </c>
      <c r="D4" s="3" t="n">
        <v>0.5315</v>
      </c>
      <c r="E4" s="3" t="n">
        <v>0.9959</v>
      </c>
      <c r="F4" s="3" t="n">
        <v>0.0041</v>
      </c>
      <c r="G4" s="3" t="n">
        <v>0.4685</v>
      </c>
      <c r="H4" s="3" t="n">
        <v>2.5754</v>
      </c>
      <c r="I4" s="3" t="n">
        <v>0.5835</v>
      </c>
      <c r="J4" s="3" t="n">
        <v>0.8366</v>
      </c>
    </row>
    <row r="5" customFormat="false" ht="12.8" hidden="false" customHeight="false" outlineLevel="0" collapsed="false">
      <c r="A5" s="3" t="n">
        <v>5</v>
      </c>
      <c r="B5" s="3" t="s">
        <v>90</v>
      </c>
      <c r="C5" s="3" t="n">
        <v>1.29</v>
      </c>
      <c r="D5" s="3" t="n">
        <v>0.9651</v>
      </c>
      <c r="E5" s="3" t="n">
        <v>0.9994</v>
      </c>
      <c r="F5" s="3" t="n">
        <v>0.0006</v>
      </c>
      <c r="G5" s="3" t="n">
        <v>0.0349</v>
      </c>
      <c r="H5" s="3" t="n">
        <v>0.1471</v>
      </c>
      <c r="I5" s="3" t="n">
        <v>0.9739</v>
      </c>
      <c r="J5" s="3" t="n">
        <v>0.9831</v>
      </c>
    </row>
    <row r="6" customFormat="false" ht="12.8" hidden="false" customHeight="false" outlineLevel="0" collapsed="false">
      <c r="A6" s="3" t="n">
        <v>6</v>
      </c>
      <c r="B6" s="3" t="s">
        <v>91</v>
      </c>
      <c r="C6" s="3" t="n">
        <v>25.71</v>
      </c>
      <c r="D6" s="3" t="n">
        <v>0.5594</v>
      </c>
      <c r="E6" s="3" t="n">
        <v>0.9825</v>
      </c>
      <c r="F6" s="3" t="n">
        <v>0.0175</v>
      </c>
      <c r="G6" s="3" t="n">
        <v>0.4406</v>
      </c>
      <c r="H6" s="3" t="n">
        <v>3.6933</v>
      </c>
      <c r="I6" s="3" t="n">
        <v>0.5154</v>
      </c>
      <c r="J6" s="3" t="n">
        <v>0.5348</v>
      </c>
    </row>
    <row r="7" customFormat="false" ht="12.8" hidden="false" customHeight="false" outlineLevel="0" collapsed="false">
      <c r="A7" s="3" t="n">
        <v>7</v>
      </c>
      <c r="B7" s="3" t="s">
        <v>92</v>
      </c>
      <c r="C7" s="3" t="n">
        <v>29</v>
      </c>
      <c r="D7" s="3" t="n">
        <v>0.6525</v>
      </c>
      <c r="E7" s="3" t="n">
        <v>0.9696</v>
      </c>
      <c r="F7" s="3" t="n">
        <v>0.0304</v>
      </c>
      <c r="G7" s="3" t="n">
        <v>0.3475</v>
      </c>
      <c r="H7" s="3" t="n">
        <v>4.6115</v>
      </c>
      <c r="I7" s="3" t="n">
        <v>0.4946</v>
      </c>
      <c r="J7" s="3" t="n">
        <v>0.4891</v>
      </c>
    </row>
    <row r="8" customFormat="false" ht="12.8" hidden="false" customHeight="false" outlineLevel="0" collapsed="false">
      <c r="A8" s="3" t="n">
        <v>8</v>
      </c>
      <c r="B8" s="3" t="s">
        <v>93</v>
      </c>
      <c r="C8" s="3" t="n">
        <v>39.57</v>
      </c>
      <c r="D8" s="3" t="n">
        <v>0.5773</v>
      </c>
      <c r="E8" s="3" t="n">
        <v>0.9574</v>
      </c>
      <c r="F8" s="3" t="n">
        <v>0.0426</v>
      </c>
      <c r="G8" s="3" t="n">
        <v>0.4227</v>
      </c>
      <c r="H8" s="3" t="n">
        <v>5.8859</v>
      </c>
      <c r="I8" s="3" t="n">
        <v>0.4164</v>
      </c>
      <c r="J8" s="3" t="n">
        <v>0.427</v>
      </c>
    </row>
    <row r="9" customFormat="false" ht="12.8" hidden="false" customHeight="false" outlineLevel="0" collapsed="false">
      <c r="A9" s="3" t="n">
        <v>9</v>
      </c>
      <c r="B9" s="3" t="s">
        <v>94</v>
      </c>
      <c r="C9" s="3" t="n">
        <v>20.43</v>
      </c>
      <c r="D9" s="3" t="n">
        <v>0.6188</v>
      </c>
      <c r="E9" s="3" t="n">
        <v>0.9822</v>
      </c>
      <c r="F9" s="3" t="n">
        <v>0.0178</v>
      </c>
      <c r="G9" s="3" t="n">
        <v>0.3812</v>
      </c>
      <c r="H9" s="3" t="n">
        <v>3.2662</v>
      </c>
      <c r="I9" s="3" t="n">
        <v>0.5807</v>
      </c>
      <c r="J9" s="3" t="n">
        <v>0.5598</v>
      </c>
    </row>
    <row r="10" customFormat="false" ht="12.8" hidden="false" customHeight="false" outlineLevel="0" collapsed="false">
      <c r="A10" s="3" t="n">
        <v>10</v>
      </c>
      <c r="B10" s="3" t="s">
        <v>137</v>
      </c>
    </row>
    <row r="11" customFormat="false" ht="12.8" hidden="false" customHeight="false" outlineLevel="0" collapsed="false">
      <c r="A11" s="3" t="n">
        <v>11</v>
      </c>
      <c r="B11" s="3" t="s">
        <v>136</v>
      </c>
    </row>
    <row r="12" customFormat="false" ht="12.8" hidden="false" customHeight="false" outlineLevel="0" collapsed="false">
      <c r="A12" s="3" t="n">
        <v>12</v>
      </c>
      <c r="B12" s="1" t="s">
        <v>97</v>
      </c>
    </row>
    <row r="13" customFormat="false" ht="12.8" hidden="false" customHeight="false" outlineLevel="0" collapsed="false">
      <c r="A13" s="3" t="n">
        <v>13</v>
      </c>
      <c r="B13" s="1" t="s">
        <v>98</v>
      </c>
    </row>
    <row r="14" customFormat="false" ht="12.8" hidden="false" customHeight="false" outlineLevel="0" collapsed="false">
      <c r="A14" s="3" t="n">
        <v>14</v>
      </c>
      <c r="B14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35.61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A1" s="3" t="s">
        <v>130</v>
      </c>
      <c r="B1" s="3" t="s">
        <v>139</v>
      </c>
      <c r="C1" s="3" t="s">
        <v>132</v>
      </c>
      <c r="D1" s="3" t="s">
        <v>133</v>
      </c>
      <c r="E1" s="3" t="s">
        <v>12</v>
      </c>
      <c r="F1" s="3" t="s">
        <v>13</v>
      </c>
      <c r="G1" s="3" t="s">
        <v>14</v>
      </c>
      <c r="H1" s="3" t="s">
        <v>134</v>
      </c>
      <c r="I1" s="3" t="s">
        <v>16</v>
      </c>
      <c r="J1" s="3" t="s">
        <v>17</v>
      </c>
    </row>
    <row r="2" customFormat="false" ht="12.8" hidden="false" customHeight="false" outlineLevel="0" collapsed="false">
      <c r="A2" s="3" t="n">
        <v>1</v>
      </c>
      <c r="B2" s="3" t="s">
        <v>22</v>
      </c>
      <c r="C2" s="3" t="n">
        <v>38</v>
      </c>
      <c r="D2" s="3" t="n">
        <v>0.5161</v>
      </c>
      <c r="E2" s="3" t="n">
        <v>0.888</v>
      </c>
      <c r="F2" s="3" t="n">
        <v>0.112</v>
      </c>
      <c r="G2" s="3" t="n">
        <v>0.4839</v>
      </c>
      <c r="H2" s="3" t="n">
        <v>11.5906</v>
      </c>
      <c r="I2" s="3" t="n">
        <v>0.1348</v>
      </c>
      <c r="J2" s="3" t="n">
        <v>0.1895</v>
      </c>
    </row>
    <row r="3" customFormat="false" ht="12.8" hidden="false" customHeight="false" outlineLevel="0" collapsed="false">
      <c r="A3" s="3" t="n">
        <v>2</v>
      </c>
      <c r="B3" s="3" t="s">
        <v>87</v>
      </c>
      <c r="C3" s="3" t="n">
        <v>6</v>
      </c>
      <c r="D3" s="3" t="n">
        <v>0.9663</v>
      </c>
      <c r="E3" s="3" t="n">
        <v>0.999</v>
      </c>
      <c r="F3" s="3" t="n">
        <v>0.001</v>
      </c>
      <c r="G3" s="3" t="n">
        <v>0.0337</v>
      </c>
      <c r="H3" s="3" t="n">
        <v>0.1221</v>
      </c>
      <c r="I3" s="3" t="n">
        <v>0.9168</v>
      </c>
      <c r="J3" s="3" t="n">
        <v>0.873</v>
      </c>
    </row>
    <row r="4" customFormat="false" ht="12.8" hidden="false" customHeight="false" outlineLevel="0" collapsed="false">
      <c r="A4" s="3" t="n">
        <v>4</v>
      </c>
      <c r="B4" s="3" t="s">
        <v>89</v>
      </c>
      <c r="C4" s="3" t="n">
        <v>28.29</v>
      </c>
      <c r="D4" s="3" t="n">
        <v>0.7459</v>
      </c>
      <c r="E4" s="3" t="n">
        <v>0.9248</v>
      </c>
      <c r="F4" s="3" t="n">
        <v>0.0752</v>
      </c>
      <c r="G4" s="3" t="n">
        <v>0.2541</v>
      </c>
      <c r="H4" s="3" t="n">
        <v>7.7228</v>
      </c>
      <c r="I4" s="3" t="n">
        <v>0.3133</v>
      </c>
      <c r="J4" s="3" t="n">
        <v>0.2855</v>
      </c>
    </row>
    <row r="5" customFormat="false" ht="12.8" hidden="false" customHeight="false" outlineLevel="0" collapsed="false">
      <c r="A5" s="3" t="n">
        <v>5</v>
      </c>
      <c r="B5" s="3" t="s">
        <v>90</v>
      </c>
      <c r="C5" s="3" t="n">
        <v>2.14</v>
      </c>
      <c r="D5" s="3" t="n">
        <v>0.9919</v>
      </c>
      <c r="E5" s="3" t="n">
        <v>0.9999</v>
      </c>
      <c r="F5" s="3" t="n">
        <v>0.0001</v>
      </c>
      <c r="G5" s="3" t="n">
        <v>0.0081</v>
      </c>
      <c r="H5" s="3" t="n">
        <v>0.019</v>
      </c>
      <c r="I5" s="3" t="n">
        <v>0.9862</v>
      </c>
      <c r="J5" s="3" t="n">
        <v>0.9808</v>
      </c>
    </row>
    <row r="6" customFormat="false" ht="12.8" hidden="false" customHeight="false" outlineLevel="0" collapsed="false">
      <c r="A6" s="3" t="n">
        <v>6</v>
      </c>
      <c r="B6" s="3" t="s">
        <v>91</v>
      </c>
      <c r="C6" s="3" t="n">
        <v>29.71</v>
      </c>
      <c r="D6" s="3" t="n">
        <v>0.8488</v>
      </c>
      <c r="E6" s="3" t="n">
        <v>0.8881</v>
      </c>
      <c r="F6" s="3" t="n">
        <v>0.1119</v>
      </c>
      <c r="G6" s="3" t="n">
        <v>0.1512</v>
      </c>
      <c r="H6" s="3" t="n">
        <v>11.2503</v>
      </c>
      <c r="I6" s="3" t="n">
        <v>0.2198</v>
      </c>
      <c r="J6" s="3" t="n">
        <v>0.1704</v>
      </c>
    </row>
    <row r="7" customFormat="false" ht="12.8" hidden="false" customHeight="false" outlineLevel="0" collapsed="false">
      <c r="A7" s="3" t="n">
        <v>7</v>
      </c>
      <c r="B7" s="3" t="s">
        <v>92</v>
      </c>
      <c r="C7" s="3" t="n">
        <v>27.86</v>
      </c>
      <c r="D7" s="3" t="n">
        <v>0.8538</v>
      </c>
      <c r="E7" s="3" t="n">
        <v>0.8984</v>
      </c>
      <c r="F7" s="3" t="n">
        <v>0.1016</v>
      </c>
      <c r="G7" s="3" t="n">
        <v>0.1462</v>
      </c>
      <c r="H7" s="3" t="n">
        <v>10.2247</v>
      </c>
      <c r="I7" s="3" t="n">
        <v>0.2322</v>
      </c>
      <c r="J7" s="3" t="n">
        <v>0.1791</v>
      </c>
    </row>
    <row r="8" customFormat="false" ht="12.8" hidden="false" customHeight="false" outlineLevel="0" collapsed="false">
      <c r="A8" s="3" t="n">
        <v>8</v>
      </c>
      <c r="B8" s="3" t="s">
        <v>93</v>
      </c>
      <c r="C8" s="3" t="n">
        <v>37</v>
      </c>
      <c r="D8" s="3" t="n">
        <v>0.7953</v>
      </c>
      <c r="E8" s="3" t="n">
        <v>0.7282</v>
      </c>
      <c r="F8" s="3" t="n">
        <v>0.2718</v>
      </c>
      <c r="G8" s="3" t="n">
        <v>0.2047</v>
      </c>
      <c r="H8" s="3" t="n">
        <v>27.163</v>
      </c>
      <c r="I8" s="3" t="n">
        <v>0.0364</v>
      </c>
      <c r="J8" s="3" t="n">
        <v>0.0188</v>
      </c>
    </row>
    <row r="9" customFormat="false" ht="12.8" hidden="false" customHeight="false" outlineLevel="0" collapsed="false">
      <c r="A9" s="3" t="n">
        <v>9</v>
      </c>
      <c r="B9" s="3" t="s">
        <v>94</v>
      </c>
      <c r="C9" s="3" t="n">
        <v>20.57</v>
      </c>
      <c r="D9" s="3" t="n">
        <v>0.5653</v>
      </c>
      <c r="E9" s="3" t="n">
        <v>0.9939</v>
      </c>
      <c r="F9" s="3" t="n">
        <v>0.0061</v>
      </c>
      <c r="G9" s="3" t="n">
        <v>0.4347</v>
      </c>
      <c r="H9" s="3" t="n">
        <v>0.8292</v>
      </c>
      <c r="I9" s="3" t="n">
        <v>0.4545</v>
      </c>
      <c r="J9" s="3" t="n">
        <v>0.3976</v>
      </c>
    </row>
    <row r="10" customFormat="false" ht="12.8" hidden="false" customHeight="false" outlineLevel="0" collapsed="false">
      <c r="A10" s="3" t="n">
        <v>10</v>
      </c>
      <c r="B10" s="3" t="s">
        <v>137</v>
      </c>
    </row>
    <row r="11" customFormat="false" ht="12.8" hidden="false" customHeight="false" outlineLevel="0" collapsed="false">
      <c r="A11" s="3" t="n">
        <v>11</v>
      </c>
      <c r="B11" s="3" t="s">
        <v>136</v>
      </c>
    </row>
    <row r="12" customFormat="false" ht="12.8" hidden="false" customHeight="false" outlineLevel="0" collapsed="false">
      <c r="A12" s="3" t="n">
        <v>12</v>
      </c>
      <c r="B12" s="1" t="s">
        <v>97</v>
      </c>
    </row>
    <row r="13" customFormat="false" ht="12.8" hidden="false" customHeight="false" outlineLevel="0" collapsed="false">
      <c r="A13" s="3" t="n">
        <v>13</v>
      </c>
      <c r="B13" s="1" t="s">
        <v>98</v>
      </c>
    </row>
    <row r="14" customFormat="false" ht="12.8" hidden="false" customHeight="false" outlineLevel="0" collapsed="false">
      <c r="A14" s="3" t="n">
        <v>14</v>
      </c>
      <c r="B14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35.61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A1" s="3" t="s">
        <v>130</v>
      </c>
      <c r="B1" s="3" t="s">
        <v>139</v>
      </c>
      <c r="C1" s="3" t="s">
        <v>132</v>
      </c>
      <c r="D1" s="3" t="s">
        <v>133</v>
      </c>
      <c r="E1" s="3" t="s">
        <v>12</v>
      </c>
      <c r="F1" s="3" t="s">
        <v>13</v>
      </c>
      <c r="G1" s="3" t="s">
        <v>14</v>
      </c>
      <c r="H1" s="3" t="s">
        <v>134</v>
      </c>
      <c r="I1" s="3" t="s">
        <v>16</v>
      </c>
      <c r="J1" s="3" t="s">
        <v>17</v>
      </c>
    </row>
    <row r="2" customFormat="false" ht="12.8" hidden="false" customHeight="false" outlineLevel="0" collapsed="false">
      <c r="A2" s="3" t="n">
        <v>1</v>
      </c>
      <c r="B2" s="3" t="s">
        <v>22</v>
      </c>
      <c r="C2" s="3" t="n">
        <v>20.43</v>
      </c>
      <c r="D2" s="3" t="n">
        <v>0.6997</v>
      </c>
      <c r="E2" s="3" t="n">
        <v>0.9997</v>
      </c>
      <c r="F2" s="3" t="n">
        <v>0.0003</v>
      </c>
      <c r="G2" s="3" t="n">
        <v>0.3003</v>
      </c>
      <c r="H2" s="3" t="n">
        <v>0.1793</v>
      </c>
      <c r="I2" s="3" t="n">
        <v>0.7545</v>
      </c>
      <c r="J2" s="3" t="n">
        <v>0.8374</v>
      </c>
    </row>
    <row r="3" customFormat="false" ht="12.8" hidden="false" customHeight="false" outlineLevel="0" collapsed="false">
      <c r="A3" s="3" t="n">
        <v>2</v>
      </c>
      <c r="B3" s="3" t="s">
        <v>87</v>
      </c>
      <c r="C3" s="3" t="n">
        <v>9.71</v>
      </c>
      <c r="D3" s="3" t="n">
        <v>0.9303</v>
      </c>
      <c r="E3" s="3" t="n">
        <v>0.9997</v>
      </c>
      <c r="F3" s="3" t="n">
        <v>0.0003</v>
      </c>
      <c r="G3" s="3" t="n">
        <v>0.0697</v>
      </c>
      <c r="H3" s="3" t="n">
        <v>0.0584</v>
      </c>
      <c r="I3" s="3" t="n">
        <v>0.9108</v>
      </c>
      <c r="J3" s="3" t="n">
        <v>0.8935</v>
      </c>
    </row>
    <row r="4" customFormat="false" ht="12.8" hidden="false" customHeight="false" outlineLevel="0" collapsed="false">
      <c r="A4" s="3" t="n">
        <v>3</v>
      </c>
      <c r="B4" s="3" t="s">
        <v>88</v>
      </c>
      <c r="C4" s="3" t="n">
        <v>33.29</v>
      </c>
      <c r="D4" s="3" t="n">
        <v>0.835</v>
      </c>
      <c r="E4" s="3" t="n">
        <v>0.9759</v>
      </c>
      <c r="F4" s="3" t="n">
        <v>0.0241</v>
      </c>
      <c r="G4" s="3" t="n">
        <v>0.165</v>
      </c>
      <c r="H4" s="3" t="n">
        <v>2.4943</v>
      </c>
      <c r="I4" s="3" t="n">
        <v>0.4734</v>
      </c>
      <c r="J4" s="3" t="n">
        <v>0.4186</v>
      </c>
    </row>
    <row r="5" customFormat="false" ht="12.8" hidden="false" customHeight="false" outlineLevel="0" collapsed="false">
      <c r="A5" s="3" t="n">
        <v>4</v>
      </c>
      <c r="B5" s="3" t="s">
        <v>89</v>
      </c>
      <c r="C5" s="3" t="n">
        <v>9.71</v>
      </c>
      <c r="D5" s="3" t="n">
        <v>0.7979</v>
      </c>
      <c r="E5" s="3" t="n">
        <v>0.9998</v>
      </c>
      <c r="F5" s="3" t="n">
        <v>0.0002</v>
      </c>
      <c r="G5" s="3" t="n">
        <v>0.2021</v>
      </c>
      <c r="H5" s="3" t="n">
        <v>0.0838</v>
      </c>
      <c r="I5" s="3" t="n">
        <v>0.8455</v>
      </c>
      <c r="J5" s="3" t="n">
        <v>0.9082</v>
      </c>
    </row>
    <row r="6" customFormat="false" ht="12.8" hidden="false" customHeight="false" outlineLevel="0" collapsed="false">
      <c r="A6" s="3" t="n">
        <v>5</v>
      </c>
      <c r="B6" s="3" t="s">
        <v>90</v>
      </c>
      <c r="C6" s="3" t="n">
        <v>1.57</v>
      </c>
      <c r="D6" s="3" t="n">
        <v>0.9727</v>
      </c>
      <c r="E6" s="3" t="n">
        <v>0.9999</v>
      </c>
      <c r="F6" s="3" t="n">
        <v>0.0001</v>
      </c>
      <c r="G6" s="3" t="n">
        <v>0.0273</v>
      </c>
      <c r="H6" s="3" t="n">
        <v>0.0247</v>
      </c>
      <c r="I6" s="3" t="n">
        <v>0.9727</v>
      </c>
      <c r="J6" s="3" t="n">
        <v>0.9727</v>
      </c>
    </row>
    <row r="7" customFormat="false" ht="12.8" hidden="false" customHeight="false" outlineLevel="0" collapsed="false">
      <c r="A7" s="3" t="n">
        <v>6</v>
      </c>
      <c r="B7" s="3" t="s">
        <v>91</v>
      </c>
      <c r="C7" s="3" t="n">
        <v>22.86</v>
      </c>
      <c r="D7" s="3" t="n">
        <v>0.7827</v>
      </c>
      <c r="E7" s="3" t="n">
        <v>0.9987</v>
      </c>
      <c r="F7" s="3" t="n">
        <v>0.0013</v>
      </c>
      <c r="G7" s="3" t="n">
        <v>0.2173</v>
      </c>
      <c r="H7" s="3" t="n">
        <v>0.2259</v>
      </c>
      <c r="I7" s="3" t="n">
        <v>0.7145</v>
      </c>
      <c r="J7" s="3" t="n">
        <v>0.6923</v>
      </c>
    </row>
    <row r="8" customFormat="false" ht="12.8" hidden="false" customHeight="false" outlineLevel="0" collapsed="false">
      <c r="A8" s="3" t="n">
        <v>7</v>
      </c>
      <c r="B8" s="3" t="s">
        <v>92</v>
      </c>
      <c r="C8" s="3" t="n">
        <v>16</v>
      </c>
      <c r="D8" s="3" t="n">
        <v>0.7248</v>
      </c>
      <c r="E8" s="3" t="n">
        <v>0.9997</v>
      </c>
      <c r="F8" s="3" t="n">
        <v>0.0003</v>
      </c>
      <c r="G8" s="3" t="n">
        <v>0.2752</v>
      </c>
      <c r="H8" s="3" t="n">
        <v>0.1639</v>
      </c>
      <c r="I8" s="3" t="n">
        <v>0.7978</v>
      </c>
      <c r="J8" s="3" t="n">
        <v>0.8941</v>
      </c>
    </row>
    <row r="9" customFormat="false" ht="12.8" hidden="false" customHeight="false" outlineLevel="0" collapsed="false">
      <c r="A9" s="3" t="n">
        <v>8</v>
      </c>
      <c r="B9" s="3" t="s">
        <v>93</v>
      </c>
      <c r="C9" s="3" t="n">
        <v>33.14</v>
      </c>
      <c r="D9" s="3" t="n">
        <v>0.6796</v>
      </c>
      <c r="E9" s="3" t="n">
        <v>0.9972</v>
      </c>
      <c r="F9" s="3" t="n">
        <v>0.0028</v>
      </c>
      <c r="G9" s="3" t="n">
        <v>0.3204</v>
      </c>
      <c r="H9" s="3" t="n">
        <v>0.4151</v>
      </c>
      <c r="I9" s="3" t="n">
        <v>0.5291</v>
      </c>
      <c r="J9" s="3" t="n">
        <v>0.4926</v>
      </c>
    </row>
    <row r="10" customFormat="false" ht="12.8" hidden="false" customHeight="false" outlineLevel="0" collapsed="false">
      <c r="A10" s="3" t="n">
        <v>9</v>
      </c>
      <c r="B10" s="3" t="s">
        <v>94</v>
      </c>
      <c r="C10" s="3" t="n">
        <v>20.14</v>
      </c>
      <c r="D10" s="3" t="n">
        <v>0.7218</v>
      </c>
      <c r="E10" s="3" t="n">
        <v>0.9994</v>
      </c>
      <c r="F10" s="3" t="n">
        <v>0.0006</v>
      </c>
      <c r="G10" s="3" t="n">
        <v>0.2782</v>
      </c>
      <c r="H10" s="3" t="n">
        <v>0.1763</v>
      </c>
      <c r="I10" s="3" t="n">
        <v>0.7735</v>
      </c>
      <c r="J10" s="3" t="n">
        <v>0.8382</v>
      </c>
    </row>
    <row r="11" customFormat="false" ht="12.8" hidden="false" customHeight="false" outlineLevel="0" collapsed="false">
      <c r="A11" s="3" t="n">
        <v>11</v>
      </c>
      <c r="B11" s="3" t="s">
        <v>136</v>
      </c>
      <c r="C11" s="5" t="n">
        <v>28.71</v>
      </c>
      <c r="D11" s="5" t="n">
        <v>0.6597</v>
      </c>
      <c r="E11" s="5" t="n">
        <v>0.9988</v>
      </c>
      <c r="F11" s="5" t="n">
        <v>0.0012</v>
      </c>
      <c r="G11" s="5" t="n">
        <v>0.3403</v>
      </c>
      <c r="H11" s="5" t="n">
        <v>0.2705</v>
      </c>
      <c r="I11" s="5" t="n">
        <v>0.6921</v>
      </c>
      <c r="J11" s="5" t="n">
        <v>0.779</v>
      </c>
    </row>
    <row r="12" customFormat="false" ht="12.8" hidden="false" customHeight="false" outlineLevel="0" collapsed="false">
      <c r="A12" s="3" t="n">
        <v>12</v>
      </c>
      <c r="B12" s="1" t="s">
        <v>97</v>
      </c>
      <c r="C12" s="3" t="n">
        <v>36.57</v>
      </c>
      <c r="D12" s="3" t="n">
        <v>0.7391</v>
      </c>
      <c r="E12" s="3" t="n">
        <v>0.9763</v>
      </c>
      <c r="F12" s="3" t="n">
        <v>0.0237</v>
      </c>
      <c r="G12" s="3" t="n">
        <v>0.2609</v>
      </c>
      <c r="H12" s="3" t="n">
        <v>2.4806</v>
      </c>
      <c r="I12" s="3" t="n">
        <v>0.4702</v>
      </c>
      <c r="J12" s="3" t="n">
        <v>0.4685</v>
      </c>
    </row>
    <row r="13" customFormat="false" ht="12.8" hidden="false" customHeight="false" outlineLevel="0" collapsed="false">
      <c r="A13" s="3" t="n">
        <v>13</v>
      </c>
      <c r="B13" s="1" t="s">
        <v>98</v>
      </c>
      <c r="C13" s="5" t="n">
        <v>45.86</v>
      </c>
      <c r="D13" s="5" t="n">
        <v>0.2257</v>
      </c>
      <c r="E13" s="5" t="n">
        <v>0.9765</v>
      </c>
      <c r="F13" s="5" t="n">
        <v>0.0235</v>
      </c>
      <c r="G13" s="5" t="n">
        <v>0.7743</v>
      </c>
      <c r="H13" s="5" t="n">
        <v>2.7228</v>
      </c>
      <c r="I13" s="5" t="n">
        <v>0.1582</v>
      </c>
      <c r="J13" s="5" t="n">
        <v>0.3337</v>
      </c>
    </row>
    <row r="14" customFormat="false" ht="12.8" hidden="false" customHeight="false" outlineLevel="0" collapsed="false">
      <c r="A14" s="3" t="n">
        <v>14</v>
      </c>
      <c r="B14" s="3" t="s">
        <v>138</v>
      </c>
      <c r="C14" s="5" t="n">
        <v>40.57</v>
      </c>
      <c r="D14" s="5" t="n">
        <v>0.744</v>
      </c>
      <c r="E14" s="5" t="n">
        <v>0.9452</v>
      </c>
      <c r="F14" s="5" t="n">
        <v>0.0548</v>
      </c>
      <c r="G14" s="5" t="n">
        <v>0.256</v>
      </c>
      <c r="H14" s="5" t="n">
        <v>5.6018</v>
      </c>
      <c r="I14" s="5" t="n">
        <v>0.1515</v>
      </c>
      <c r="J14" s="5" t="n">
        <v>0.0985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35.61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A1" s="3" t="s">
        <v>130</v>
      </c>
      <c r="B1" s="3" t="s">
        <v>139</v>
      </c>
      <c r="C1" s="3" t="s">
        <v>132</v>
      </c>
      <c r="D1" s="3" t="s">
        <v>133</v>
      </c>
      <c r="E1" s="3" t="s">
        <v>12</v>
      </c>
      <c r="F1" s="3" t="s">
        <v>13</v>
      </c>
      <c r="G1" s="3" t="s">
        <v>14</v>
      </c>
      <c r="H1" s="3" t="s">
        <v>134</v>
      </c>
      <c r="I1" s="3" t="s">
        <v>16</v>
      </c>
      <c r="J1" s="3" t="s">
        <v>17</v>
      </c>
    </row>
    <row r="2" customFormat="false" ht="12.8" hidden="false" customHeight="false" outlineLevel="0" collapsed="false">
      <c r="A2" s="3" t="n">
        <v>1</v>
      </c>
      <c r="B2" s="3" t="s">
        <v>22</v>
      </c>
      <c r="C2" s="3" t="n">
        <v>36.29</v>
      </c>
      <c r="D2" s="3" t="n">
        <v>0.8784</v>
      </c>
      <c r="E2" s="3" t="n">
        <v>0.9973</v>
      </c>
      <c r="F2" s="3" t="n">
        <v>0.0027</v>
      </c>
      <c r="G2" s="3" t="n">
        <v>0.1216</v>
      </c>
      <c r="H2" s="3" t="n">
        <v>0.9233</v>
      </c>
      <c r="I2" s="3" t="n">
        <v>0.8813</v>
      </c>
      <c r="J2" s="3" t="n">
        <v>0.898</v>
      </c>
    </row>
    <row r="3" customFormat="false" ht="12.8" hidden="false" customHeight="false" outlineLevel="0" collapsed="false">
      <c r="A3" s="3" t="n">
        <v>2</v>
      </c>
      <c r="B3" s="3" t="s">
        <v>87</v>
      </c>
      <c r="C3" s="3" t="n">
        <v>6.29</v>
      </c>
      <c r="D3" s="3" t="n">
        <v>0.9898</v>
      </c>
      <c r="E3" s="3" t="n">
        <v>0.9989</v>
      </c>
      <c r="F3" s="3" t="n">
        <v>0.0011</v>
      </c>
      <c r="G3" s="3" t="n">
        <v>0.0102</v>
      </c>
      <c r="H3" s="3" t="n">
        <v>0.1405</v>
      </c>
      <c r="I3" s="3" t="n">
        <v>0.9786</v>
      </c>
      <c r="J3" s="3" t="n">
        <v>0.9678</v>
      </c>
    </row>
    <row r="4" customFormat="false" ht="12.8" hidden="false" customHeight="false" outlineLevel="0" collapsed="false">
      <c r="A4" s="3" t="n">
        <v>4</v>
      </c>
      <c r="B4" s="3" t="s">
        <v>89</v>
      </c>
      <c r="C4" s="3" t="n">
        <v>11.29</v>
      </c>
      <c r="D4" s="3" t="n">
        <v>0.9517</v>
      </c>
      <c r="E4" s="3" t="n">
        <v>0.9987</v>
      </c>
      <c r="F4" s="3" t="n">
        <v>0.0013</v>
      </c>
      <c r="G4" s="3" t="n">
        <v>0.0483</v>
      </c>
      <c r="H4" s="3" t="n">
        <v>0.2424</v>
      </c>
      <c r="I4" s="3" t="n">
        <v>0.958</v>
      </c>
      <c r="J4" s="3" t="n">
        <v>0.966</v>
      </c>
    </row>
    <row r="5" customFormat="false" ht="12.8" hidden="false" customHeight="false" outlineLevel="0" collapsed="false">
      <c r="A5" s="3" t="n">
        <v>5</v>
      </c>
      <c r="B5" s="3" t="s">
        <v>90</v>
      </c>
      <c r="C5" s="3" t="n">
        <v>1.43</v>
      </c>
      <c r="D5" s="3" t="n">
        <v>0.9977</v>
      </c>
      <c r="E5" s="3" t="n">
        <v>0.9999</v>
      </c>
      <c r="F5" s="3" t="n">
        <v>0.0001</v>
      </c>
      <c r="G5" s="3" t="n">
        <v>0.0023</v>
      </c>
      <c r="H5" s="3" t="n">
        <v>0.0145</v>
      </c>
      <c r="I5" s="3" t="n">
        <v>0.9978</v>
      </c>
      <c r="J5" s="3" t="n">
        <v>0.9978</v>
      </c>
    </row>
    <row r="6" customFormat="false" ht="12.8" hidden="false" customHeight="false" outlineLevel="0" collapsed="false">
      <c r="A6" s="3" t="n">
        <v>6</v>
      </c>
      <c r="B6" s="3" t="s">
        <v>91</v>
      </c>
      <c r="C6" s="3" t="n">
        <v>37.29</v>
      </c>
      <c r="D6" s="3" t="n">
        <v>0.7452</v>
      </c>
      <c r="E6" s="3" t="n">
        <v>0.9978</v>
      </c>
      <c r="F6" s="3" t="n">
        <v>0.0022</v>
      </c>
      <c r="G6" s="3" t="n">
        <v>0.2548</v>
      </c>
      <c r="H6" s="3" t="n">
        <v>1.5115</v>
      </c>
      <c r="I6" s="3" t="n">
        <v>0.7913</v>
      </c>
      <c r="J6" s="3" t="n">
        <v>0.91</v>
      </c>
    </row>
    <row r="7" customFormat="false" ht="12.8" hidden="false" customHeight="false" outlineLevel="0" collapsed="false">
      <c r="A7" s="3" t="n">
        <v>7</v>
      </c>
      <c r="B7" s="3" t="s">
        <v>92</v>
      </c>
      <c r="C7" s="3" t="n">
        <v>24.14</v>
      </c>
      <c r="D7" s="3" t="n">
        <v>0.954</v>
      </c>
      <c r="E7" s="3" t="n">
        <v>0.9976</v>
      </c>
      <c r="F7" s="3" t="n">
        <v>0.0024</v>
      </c>
      <c r="G7" s="3" t="n">
        <v>0.046</v>
      </c>
      <c r="H7" s="3" t="n">
        <v>0.3927</v>
      </c>
      <c r="I7" s="3" t="n">
        <v>0.9322</v>
      </c>
      <c r="J7" s="3" t="n">
        <v>0.9123</v>
      </c>
    </row>
    <row r="8" customFormat="false" ht="12.8" hidden="false" customHeight="false" outlineLevel="0" collapsed="false">
      <c r="A8" s="3" t="n">
        <v>8</v>
      </c>
      <c r="B8" s="3" t="s">
        <v>93</v>
      </c>
      <c r="C8" s="3" t="n">
        <v>40.71</v>
      </c>
      <c r="D8" s="3" t="n">
        <v>0.8137</v>
      </c>
      <c r="E8" s="3" t="n">
        <v>0.997</v>
      </c>
      <c r="F8" s="3" t="n">
        <v>0.003</v>
      </c>
      <c r="G8" s="3" t="n">
        <v>0.1863</v>
      </c>
      <c r="H8" s="3" t="n">
        <v>1.1478</v>
      </c>
      <c r="I8" s="3" t="n">
        <v>0.845</v>
      </c>
      <c r="J8" s="3" t="n">
        <v>0.887</v>
      </c>
    </row>
    <row r="9" customFormat="false" ht="12.8" hidden="false" customHeight="false" outlineLevel="0" collapsed="false">
      <c r="A9" s="3" t="n">
        <v>9</v>
      </c>
      <c r="B9" s="3" t="s">
        <v>94</v>
      </c>
      <c r="C9" s="3" t="n">
        <v>32.71</v>
      </c>
      <c r="D9" s="3" t="n">
        <v>0.961</v>
      </c>
      <c r="E9" s="3" t="n">
        <v>0.9952</v>
      </c>
      <c r="F9" s="3" t="n">
        <v>0.0048</v>
      </c>
      <c r="G9" s="3" t="n">
        <v>0.039</v>
      </c>
      <c r="H9" s="3" t="n">
        <v>0.6003</v>
      </c>
      <c r="I9" s="3" t="n">
        <v>0.9214</v>
      </c>
      <c r="J9" s="3" t="n">
        <v>0.8851</v>
      </c>
    </row>
    <row r="10" customFormat="false" ht="12.8" hidden="false" customHeight="false" outlineLevel="0" collapsed="false">
      <c r="A10" s="3" t="n">
        <v>10</v>
      </c>
      <c r="B10" s="3" t="s">
        <v>137</v>
      </c>
    </row>
    <row r="11" customFormat="false" ht="12.8" hidden="false" customHeight="false" outlineLevel="0" collapsed="false">
      <c r="A11" s="3" t="n">
        <v>11</v>
      </c>
      <c r="B11" s="3" t="s">
        <v>136</v>
      </c>
    </row>
    <row r="12" customFormat="false" ht="12.8" hidden="false" customHeight="false" outlineLevel="0" collapsed="false">
      <c r="A12" s="3" t="n">
        <v>12</v>
      </c>
      <c r="B12" s="1" t="s">
        <v>97</v>
      </c>
    </row>
    <row r="13" customFormat="false" ht="12.8" hidden="false" customHeight="false" outlineLevel="0" collapsed="false">
      <c r="A13" s="3" t="n">
        <v>13</v>
      </c>
      <c r="B13" s="1" t="s">
        <v>98</v>
      </c>
    </row>
    <row r="14" customFormat="false" ht="12.8" hidden="false" customHeight="false" outlineLevel="0" collapsed="false">
      <c r="A14" s="3" t="n">
        <v>14</v>
      </c>
      <c r="B14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35.61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A1" s="3" t="s">
        <v>130</v>
      </c>
      <c r="B1" s="3" t="s">
        <v>139</v>
      </c>
      <c r="C1" s="3" t="s">
        <v>132</v>
      </c>
      <c r="D1" s="3" t="s">
        <v>133</v>
      </c>
      <c r="E1" s="3" t="s">
        <v>12</v>
      </c>
      <c r="F1" s="3" t="s">
        <v>13</v>
      </c>
      <c r="G1" s="3" t="s">
        <v>14</v>
      </c>
      <c r="H1" s="3" t="s">
        <v>134</v>
      </c>
      <c r="I1" s="3" t="s">
        <v>16</v>
      </c>
      <c r="J1" s="3" t="s">
        <v>17</v>
      </c>
    </row>
    <row r="2" customFormat="false" ht="12.8" hidden="false" customHeight="false" outlineLevel="0" collapsed="false">
      <c r="A2" s="3" t="n">
        <v>1</v>
      </c>
      <c r="B2" s="3" t="s">
        <v>22</v>
      </c>
      <c r="C2" s="3" t="n">
        <v>21.43</v>
      </c>
      <c r="D2" s="3" t="n">
        <v>0.9177</v>
      </c>
      <c r="E2" s="3" t="n">
        <v>0.9956</v>
      </c>
      <c r="F2" s="3" t="n">
        <v>0.0044</v>
      </c>
      <c r="G2" s="3" t="n">
        <v>0.0823</v>
      </c>
      <c r="H2" s="3" t="n">
        <v>0.4837</v>
      </c>
      <c r="I2" s="3" t="n">
        <v>0.8436</v>
      </c>
      <c r="J2" s="3" t="n">
        <v>0.799</v>
      </c>
    </row>
    <row r="3" customFormat="false" ht="12.8" hidden="false" customHeight="false" outlineLevel="0" collapsed="false">
      <c r="A3" s="3" t="n">
        <v>2</v>
      </c>
      <c r="B3" s="3" t="s">
        <v>87</v>
      </c>
      <c r="C3" s="3" t="n">
        <v>6</v>
      </c>
      <c r="D3" s="3" t="n">
        <v>0.9798</v>
      </c>
      <c r="E3" s="3" t="n">
        <v>0.9997</v>
      </c>
      <c r="F3" s="3" t="n">
        <v>0.0003</v>
      </c>
      <c r="G3" s="3" t="n">
        <v>0.0202</v>
      </c>
      <c r="H3" s="3" t="n">
        <v>0.0522</v>
      </c>
      <c r="I3" s="3" t="n">
        <v>0.9658</v>
      </c>
      <c r="J3" s="3" t="n">
        <v>0.9528</v>
      </c>
    </row>
    <row r="4" customFormat="false" ht="12.8" hidden="false" customHeight="false" outlineLevel="0" collapsed="false">
      <c r="A4" s="3" t="n">
        <v>4</v>
      </c>
      <c r="B4" s="3" t="s">
        <v>89</v>
      </c>
      <c r="C4" s="3" t="n">
        <v>17.29</v>
      </c>
      <c r="D4" s="3" t="n">
        <v>0.8543</v>
      </c>
      <c r="E4" s="3" t="n">
        <v>0.9988</v>
      </c>
      <c r="F4" s="3" t="n">
        <v>0.0012</v>
      </c>
      <c r="G4" s="3" t="n">
        <v>0.1457</v>
      </c>
      <c r="H4" s="3" t="n">
        <v>0.2067</v>
      </c>
      <c r="I4" s="3" t="n">
        <v>0.8761</v>
      </c>
      <c r="J4" s="3" t="n">
        <v>0.9083</v>
      </c>
    </row>
    <row r="5" customFormat="false" ht="12.8" hidden="false" customHeight="false" outlineLevel="0" collapsed="false">
      <c r="A5" s="3" t="n">
        <v>5</v>
      </c>
      <c r="B5" s="3" t="s">
        <v>90</v>
      </c>
      <c r="C5" s="3" t="n">
        <v>2.71</v>
      </c>
      <c r="D5" s="3" t="n">
        <v>0.9976</v>
      </c>
      <c r="E5" s="3" t="n">
        <v>1</v>
      </c>
      <c r="F5" s="3" t="n">
        <v>0</v>
      </c>
      <c r="G5" s="3" t="n">
        <v>0.0024</v>
      </c>
      <c r="H5" s="3" t="n">
        <v>0.0066</v>
      </c>
      <c r="I5" s="3" t="n">
        <v>0.9951</v>
      </c>
      <c r="J5" s="3" t="n">
        <v>0.9927</v>
      </c>
    </row>
    <row r="6" customFormat="false" ht="12.8" hidden="false" customHeight="false" outlineLevel="0" collapsed="false">
      <c r="A6" s="3" t="n">
        <v>6</v>
      </c>
      <c r="B6" s="3" t="s">
        <v>91</v>
      </c>
      <c r="C6" s="3" t="n">
        <v>37.71</v>
      </c>
      <c r="D6" s="3" t="n">
        <v>0.8027</v>
      </c>
      <c r="E6" s="3" t="n">
        <v>0.9828</v>
      </c>
      <c r="F6" s="3" t="n">
        <v>0.0172</v>
      </c>
      <c r="G6" s="3" t="n">
        <v>0.1973</v>
      </c>
      <c r="H6" s="3" t="n">
        <v>2.0051</v>
      </c>
      <c r="I6" s="3" t="n">
        <v>0.5741</v>
      </c>
      <c r="J6" s="3" t="n">
        <v>0.5564</v>
      </c>
    </row>
    <row r="7" customFormat="false" ht="12.8" hidden="false" customHeight="false" outlineLevel="0" collapsed="false">
      <c r="A7" s="3" t="n">
        <v>7</v>
      </c>
      <c r="B7" s="3" t="s">
        <v>92</v>
      </c>
      <c r="C7" s="3" t="n">
        <v>30.14</v>
      </c>
      <c r="D7" s="3" t="n">
        <v>0.8518</v>
      </c>
      <c r="E7" s="3" t="n">
        <v>0.993</v>
      </c>
      <c r="F7" s="3" t="n">
        <v>0.007</v>
      </c>
      <c r="G7" s="3" t="n">
        <v>0.1482</v>
      </c>
      <c r="H7" s="3" t="n">
        <v>0.8043</v>
      </c>
      <c r="I7" s="3" t="n">
        <v>0.6857</v>
      </c>
      <c r="J7" s="3" t="n">
        <v>0.6841</v>
      </c>
    </row>
    <row r="8" customFormat="false" ht="12.8" hidden="false" customHeight="false" outlineLevel="0" collapsed="false">
      <c r="A8" s="3" t="n">
        <v>8</v>
      </c>
      <c r="B8" s="3" t="s">
        <v>93</v>
      </c>
      <c r="C8" s="3" t="n">
        <v>38.43</v>
      </c>
      <c r="D8" s="3" t="n">
        <v>0.7392</v>
      </c>
      <c r="E8" s="3" t="n">
        <v>0.9905</v>
      </c>
      <c r="F8" s="3" t="n">
        <v>0.0095</v>
      </c>
      <c r="G8" s="3" t="n">
        <v>0.2608</v>
      </c>
      <c r="H8" s="3" t="n">
        <v>1.1365</v>
      </c>
      <c r="I8" s="3" t="n">
        <v>0.5953</v>
      </c>
      <c r="J8" s="3" t="n">
        <v>0.5515</v>
      </c>
    </row>
    <row r="9" customFormat="false" ht="12.8" hidden="false" customHeight="false" outlineLevel="0" collapsed="false">
      <c r="A9" s="3" t="n">
        <v>9</v>
      </c>
      <c r="B9" s="3" t="s">
        <v>94</v>
      </c>
      <c r="C9" s="3" t="n">
        <v>19</v>
      </c>
      <c r="D9" s="3" t="n">
        <v>0.8692</v>
      </c>
      <c r="E9" s="3" t="n">
        <v>0.9984</v>
      </c>
      <c r="F9" s="3" t="n">
        <v>0.0016</v>
      </c>
      <c r="G9" s="3" t="n">
        <v>0.1308</v>
      </c>
      <c r="H9" s="3" t="n">
        <v>0.2809</v>
      </c>
      <c r="I9" s="3" t="n">
        <v>0.8645</v>
      </c>
      <c r="J9" s="3" t="n">
        <v>0.8633</v>
      </c>
    </row>
    <row r="10" customFormat="false" ht="12.8" hidden="false" customHeight="false" outlineLevel="0" collapsed="false">
      <c r="A10" s="3" t="n">
        <v>10</v>
      </c>
      <c r="B10" s="3" t="s">
        <v>137</v>
      </c>
    </row>
    <row r="11" customFormat="false" ht="12.8" hidden="false" customHeight="false" outlineLevel="0" collapsed="false">
      <c r="A11" s="3" t="n">
        <v>11</v>
      </c>
      <c r="B11" s="3" t="s">
        <v>136</v>
      </c>
    </row>
    <row r="12" customFormat="false" ht="12.8" hidden="false" customHeight="false" outlineLevel="0" collapsed="false">
      <c r="A12" s="3" t="n">
        <v>12</v>
      </c>
      <c r="B12" s="1" t="s">
        <v>97</v>
      </c>
    </row>
    <row r="13" customFormat="false" ht="12.8" hidden="false" customHeight="false" outlineLevel="0" collapsed="false">
      <c r="A13" s="3" t="n">
        <v>13</v>
      </c>
      <c r="B13" s="1" t="s">
        <v>98</v>
      </c>
    </row>
    <row r="14" customFormat="false" ht="12.8" hidden="false" customHeight="false" outlineLevel="0" collapsed="false">
      <c r="A14" s="3" t="n">
        <v>14</v>
      </c>
      <c r="B14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false" hidden="false" outlineLevel="0" max="13" min="1" style="3" width="11.52"/>
    <col collapsed="false" customWidth="true" hidden="false" outlineLevel="0" max="14" min="14" style="3" width="35.61"/>
    <col collapsed="false" customWidth="false" hidden="false" outlineLevel="0" max="1024" min="15" style="3" width="11.52"/>
  </cols>
  <sheetData>
    <row r="1" customFormat="false" ht="12.8" hidden="false" customHeight="false" outlineLevel="0" collapsed="false">
      <c r="A1" s="3" t="s">
        <v>130</v>
      </c>
      <c r="B1" s="3" t="s">
        <v>139</v>
      </c>
      <c r="C1" s="3" t="s">
        <v>132</v>
      </c>
      <c r="D1" s="3" t="s">
        <v>133</v>
      </c>
      <c r="E1" s="3" t="s">
        <v>12</v>
      </c>
      <c r="F1" s="3" t="s">
        <v>13</v>
      </c>
      <c r="G1" s="3" t="s">
        <v>14</v>
      </c>
      <c r="H1" s="3" t="s">
        <v>134</v>
      </c>
      <c r="I1" s="3" t="s">
        <v>16</v>
      </c>
      <c r="J1" s="3" t="s">
        <v>17</v>
      </c>
    </row>
    <row r="2" customFormat="false" ht="12.8" hidden="false" customHeight="false" outlineLevel="0" collapsed="false">
      <c r="A2" s="3" t="n">
        <v>1</v>
      </c>
      <c r="B2" s="3" t="s">
        <v>22</v>
      </c>
      <c r="C2" s="3" t="n">
        <v>26</v>
      </c>
      <c r="D2" s="3" t="n">
        <v>0.6505</v>
      </c>
      <c r="E2" s="3" t="n">
        <v>0.9938</v>
      </c>
      <c r="F2" s="3" t="n">
        <v>0.0062</v>
      </c>
      <c r="G2" s="3" t="n">
        <v>0.3495</v>
      </c>
      <c r="H2" s="3" t="n">
        <v>1.9125</v>
      </c>
      <c r="I2" s="3" t="n">
        <v>0.7107</v>
      </c>
      <c r="J2" s="3" t="n">
        <v>0.8493</v>
      </c>
    </row>
    <row r="3" customFormat="false" ht="12.8" hidden="false" customHeight="false" outlineLevel="0" collapsed="false">
      <c r="A3" s="3" t="n">
        <v>2</v>
      </c>
      <c r="B3" s="3" t="s">
        <v>87</v>
      </c>
      <c r="C3" s="3" t="n">
        <v>6</v>
      </c>
      <c r="D3" s="3" t="n">
        <v>0.9885</v>
      </c>
      <c r="E3" s="3" t="n">
        <v>0.9984</v>
      </c>
      <c r="F3" s="3" t="n">
        <v>0.0016</v>
      </c>
      <c r="G3" s="3" t="n">
        <v>0.0115</v>
      </c>
      <c r="H3" s="3" t="n">
        <v>0.2105</v>
      </c>
      <c r="I3" s="3" t="n">
        <v>0.9758</v>
      </c>
      <c r="J3" s="3" t="n">
        <v>0.9635</v>
      </c>
    </row>
    <row r="4" customFormat="false" ht="12.8" hidden="false" customHeight="false" outlineLevel="0" collapsed="false">
      <c r="A4" s="3" t="n">
        <v>4</v>
      </c>
      <c r="B4" s="3" t="s">
        <v>89</v>
      </c>
      <c r="C4" s="3" t="n">
        <v>8.14</v>
      </c>
      <c r="D4" s="3" t="n">
        <v>0.8788</v>
      </c>
      <c r="E4" s="3" t="n">
        <v>0.9957</v>
      </c>
      <c r="F4" s="3" t="n">
        <v>0.0043</v>
      </c>
      <c r="G4" s="3" t="n">
        <v>0.1212</v>
      </c>
      <c r="H4" s="3" t="n">
        <v>0.8994</v>
      </c>
      <c r="I4" s="3" t="n">
        <v>0.899</v>
      </c>
      <c r="J4" s="3" t="n">
        <v>0.9313</v>
      </c>
    </row>
    <row r="5" customFormat="false" ht="12.8" hidden="false" customHeight="false" outlineLevel="0" collapsed="false">
      <c r="A5" s="3" t="n">
        <v>5</v>
      </c>
      <c r="B5" s="3" t="s">
        <v>90</v>
      </c>
      <c r="C5" s="3" t="n">
        <v>1</v>
      </c>
      <c r="D5" s="3" t="n">
        <v>0.9962</v>
      </c>
      <c r="E5" s="3" t="n">
        <v>0.9999</v>
      </c>
      <c r="F5" s="3" t="n">
        <v>0.0001</v>
      </c>
      <c r="G5" s="3" t="n">
        <v>0.0038</v>
      </c>
      <c r="H5" s="3" t="n">
        <v>0.0262</v>
      </c>
      <c r="I5" s="3" t="n">
        <v>0.9971</v>
      </c>
      <c r="J5" s="3" t="n">
        <v>0.9979</v>
      </c>
    </row>
    <row r="6" customFormat="false" ht="12.8" hidden="false" customHeight="false" outlineLevel="0" collapsed="false">
      <c r="A6" s="3" t="n">
        <v>6</v>
      </c>
      <c r="B6" s="3" t="s">
        <v>91</v>
      </c>
      <c r="C6" s="3" t="n">
        <v>31.29</v>
      </c>
      <c r="D6" s="3" t="n">
        <v>0.7209</v>
      </c>
      <c r="E6" s="3" t="n">
        <v>0.9867</v>
      </c>
      <c r="F6" s="3" t="n">
        <v>0.0133</v>
      </c>
      <c r="G6" s="3" t="n">
        <v>0.2791</v>
      </c>
      <c r="H6" s="3" t="n">
        <v>2.4236</v>
      </c>
      <c r="I6" s="3" t="n">
        <v>0.7165</v>
      </c>
      <c r="J6" s="3" t="n">
        <v>0.7184</v>
      </c>
    </row>
    <row r="7" customFormat="false" ht="12.8" hidden="false" customHeight="false" outlineLevel="0" collapsed="false">
      <c r="A7" s="3" t="n">
        <v>7</v>
      </c>
      <c r="B7" s="3" t="s">
        <v>92</v>
      </c>
      <c r="C7" s="3" t="n">
        <v>17.86</v>
      </c>
      <c r="D7" s="3" t="n">
        <v>0.8159</v>
      </c>
      <c r="E7" s="3" t="n">
        <v>0.9921</v>
      </c>
      <c r="F7" s="3" t="n">
        <v>0.0079</v>
      </c>
      <c r="G7" s="3" t="n">
        <v>0.1841</v>
      </c>
      <c r="H7" s="3" t="n">
        <v>1.4478</v>
      </c>
      <c r="I7" s="3" t="n">
        <v>0.8231</v>
      </c>
      <c r="J7" s="3" t="n">
        <v>0.8403</v>
      </c>
    </row>
    <row r="8" customFormat="false" ht="12.8" hidden="false" customHeight="false" outlineLevel="0" collapsed="false">
      <c r="A8" s="3" t="n">
        <v>8</v>
      </c>
      <c r="B8" s="3" t="s">
        <v>93</v>
      </c>
      <c r="C8" s="3" t="n">
        <v>41.57</v>
      </c>
      <c r="D8" s="3" t="n">
        <v>0.7171</v>
      </c>
      <c r="E8" s="3" t="n">
        <v>0.9477</v>
      </c>
      <c r="F8" s="3" t="n">
        <v>0.0523</v>
      </c>
      <c r="G8" s="3" t="n">
        <v>0.2829</v>
      </c>
      <c r="H8" s="3" t="n">
        <v>6.0218</v>
      </c>
      <c r="I8" s="3" t="n">
        <v>0.5073</v>
      </c>
      <c r="J8" s="3" t="n">
        <v>0.3979</v>
      </c>
    </row>
    <row r="9" customFormat="false" ht="12.8" hidden="false" customHeight="false" outlineLevel="0" collapsed="false">
      <c r="A9" s="3" t="n">
        <v>9</v>
      </c>
      <c r="B9" s="3" t="s">
        <v>94</v>
      </c>
      <c r="C9" s="3" t="n">
        <v>28</v>
      </c>
      <c r="D9" s="3" t="n">
        <v>0.7085</v>
      </c>
      <c r="E9" s="3" t="n">
        <v>0.9917</v>
      </c>
      <c r="F9" s="3" t="n">
        <v>0.0083</v>
      </c>
      <c r="G9" s="3" t="n">
        <v>0.2915</v>
      </c>
      <c r="H9" s="3" t="n">
        <v>1.8873</v>
      </c>
      <c r="I9" s="3" t="n">
        <v>0.7411</v>
      </c>
      <c r="J9" s="3" t="n">
        <v>0.7827</v>
      </c>
    </row>
    <row r="10" customFormat="false" ht="12.8" hidden="false" customHeight="false" outlineLevel="0" collapsed="false">
      <c r="A10" s="3" t="n">
        <v>10</v>
      </c>
      <c r="B10" s="3" t="s">
        <v>137</v>
      </c>
    </row>
    <row r="11" customFormat="false" ht="12.8" hidden="false" customHeight="false" outlineLevel="0" collapsed="false">
      <c r="A11" s="3" t="n">
        <v>11</v>
      </c>
      <c r="B11" s="3" t="s">
        <v>136</v>
      </c>
    </row>
    <row r="12" customFormat="false" ht="12.8" hidden="false" customHeight="false" outlineLevel="0" collapsed="false">
      <c r="A12" s="3" t="n">
        <v>12</v>
      </c>
      <c r="B12" s="1" t="s">
        <v>97</v>
      </c>
    </row>
    <row r="13" customFormat="false" ht="12.8" hidden="false" customHeight="false" outlineLevel="0" collapsed="false">
      <c r="A13" s="3" t="n">
        <v>13</v>
      </c>
      <c r="B13" s="1" t="s">
        <v>98</v>
      </c>
    </row>
    <row r="14" customFormat="false" ht="12.8" hidden="false" customHeight="false" outlineLevel="0" collapsed="false">
      <c r="A14" s="3" t="n">
        <v>14</v>
      </c>
      <c r="B14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35.61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A1" s="3" t="s">
        <v>130</v>
      </c>
      <c r="B1" s="3" t="s">
        <v>139</v>
      </c>
      <c r="C1" s="3" t="s">
        <v>132</v>
      </c>
      <c r="D1" s="3" t="s">
        <v>133</v>
      </c>
      <c r="E1" s="3" t="s">
        <v>12</v>
      </c>
      <c r="F1" s="3" t="s">
        <v>13</v>
      </c>
      <c r="G1" s="3" t="s">
        <v>14</v>
      </c>
      <c r="H1" s="3" t="s">
        <v>134</v>
      </c>
      <c r="I1" s="3" t="s">
        <v>16</v>
      </c>
      <c r="J1" s="3" t="s">
        <v>17</v>
      </c>
    </row>
    <row r="2" customFormat="false" ht="12.8" hidden="false" customHeight="false" outlineLevel="0" collapsed="false">
      <c r="A2" s="3" t="n">
        <v>1</v>
      </c>
      <c r="B2" s="3" t="s">
        <v>22</v>
      </c>
      <c r="C2" s="3" t="n">
        <v>18.43</v>
      </c>
      <c r="D2" s="3" t="n">
        <v>0.7617</v>
      </c>
      <c r="E2" s="3" t="n">
        <v>0.9866</v>
      </c>
      <c r="F2" s="3" t="n">
        <v>0.0134</v>
      </c>
      <c r="G2" s="3" t="n">
        <v>0.2383</v>
      </c>
      <c r="H2" s="3" t="n">
        <v>2.7784</v>
      </c>
      <c r="I2" s="3" t="n">
        <v>0.7211</v>
      </c>
      <c r="J2" s="3" t="n">
        <v>0.753</v>
      </c>
    </row>
    <row r="3" customFormat="false" ht="12.8" hidden="false" customHeight="false" outlineLevel="0" collapsed="false">
      <c r="A3" s="3" t="n">
        <v>2</v>
      </c>
      <c r="B3" s="3" t="s">
        <v>87</v>
      </c>
      <c r="C3" s="3" t="n">
        <v>14.29</v>
      </c>
      <c r="D3" s="3" t="n">
        <v>0.984</v>
      </c>
      <c r="E3" s="3" t="n">
        <v>0.9843</v>
      </c>
      <c r="F3" s="3" t="n">
        <v>0.0157</v>
      </c>
      <c r="G3" s="3" t="n">
        <v>0.016</v>
      </c>
      <c r="H3" s="3" t="n">
        <v>1.5416</v>
      </c>
      <c r="I3" s="3" t="n">
        <v>0.8505</v>
      </c>
      <c r="J3" s="3" t="n">
        <v>0.7821</v>
      </c>
    </row>
    <row r="4" customFormat="false" ht="12.8" hidden="false" customHeight="false" outlineLevel="0" collapsed="false">
      <c r="A4" s="3" t="n">
        <v>4</v>
      </c>
      <c r="B4" s="3" t="s">
        <v>89</v>
      </c>
      <c r="C4" s="3" t="n">
        <v>21.57</v>
      </c>
      <c r="D4" s="3" t="n">
        <v>0.5735</v>
      </c>
      <c r="E4" s="3" t="n">
        <v>0.9949</v>
      </c>
      <c r="F4" s="3" t="n">
        <v>0.0051</v>
      </c>
      <c r="G4" s="3" t="n">
        <v>0.4265</v>
      </c>
      <c r="H4" s="3" t="n">
        <v>4.1292</v>
      </c>
      <c r="I4" s="3" t="n">
        <v>0.6098</v>
      </c>
      <c r="J4" s="3" t="n">
        <v>0.8251</v>
      </c>
    </row>
    <row r="5" customFormat="false" ht="12.8" hidden="false" customHeight="false" outlineLevel="0" collapsed="false">
      <c r="A5" s="3" t="n">
        <v>5</v>
      </c>
      <c r="B5" s="3" t="s">
        <v>90</v>
      </c>
      <c r="C5" s="3" t="n">
        <v>1.29</v>
      </c>
      <c r="D5" s="3" t="n">
        <v>0.9968</v>
      </c>
      <c r="E5" s="3" t="n">
        <v>0.9996</v>
      </c>
      <c r="F5" s="3" t="n">
        <v>0.0004</v>
      </c>
      <c r="G5" s="3" t="n">
        <v>0.0032</v>
      </c>
      <c r="H5" s="3" t="n">
        <v>0.0567</v>
      </c>
      <c r="I5" s="3" t="n">
        <v>0.9961</v>
      </c>
      <c r="J5" s="3" t="n">
        <v>0.9955</v>
      </c>
    </row>
    <row r="6" customFormat="false" ht="12.8" hidden="false" customHeight="false" outlineLevel="0" collapsed="false">
      <c r="A6" s="3" t="n">
        <v>6</v>
      </c>
      <c r="B6" s="3" t="s">
        <v>91</v>
      </c>
      <c r="C6" s="3" t="n">
        <v>25.43</v>
      </c>
      <c r="D6" s="3" t="n">
        <v>0.3735</v>
      </c>
      <c r="E6" s="3" t="n">
        <v>0.9973</v>
      </c>
      <c r="F6" s="3" t="n">
        <v>0.0027</v>
      </c>
      <c r="G6" s="3" t="n">
        <v>0.6265</v>
      </c>
      <c r="H6" s="3" t="n">
        <v>4.7669</v>
      </c>
      <c r="I6" s="3" t="n">
        <v>0.4836</v>
      </c>
      <c r="J6" s="3" t="n">
        <v>0.8374</v>
      </c>
    </row>
    <row r="7" customFormat="false" ht="12.8" hidden="false" customHeight="false" outlineLevel="0" collapsed="false">
      <c r="A7" s="3" t="n">
        <v>7</v>
      </c>
      <c r="B7" s="3" t="s">
        <v>92</v>
      </c>
      <c r="C7" s="3" t="n">
        <v>19.29</v>
      </c>
      <c r="D7" s="3" t="n">
        <v>0.7153</v>
      </c>
      <c r="E7" s="3" t="n">
        <v>0.9909</v>
      </c>
      <c r="F7" s="3" t="n">
        <v>0.0091</v>
      </c>
      <c r="G7" s="3" t="n">
        <v>0.2847</v>
      </c>
      <c r="H7" s="3" t="n">
        <v>3.1601</v>
      </c>
      <c r="I7" s="3" t="n">
        <v>0.6939</v>
      </c>
      <c r="J7" s="3" t="n">
        <v>0.8055</v>
      </c>
    </row>
    <row r="8" customFormat="false" ht="12.8" hidden="false" customHeight="false" outlineLevel="0" collapsed="false">
      <c r="A8" s="3" t="n">
        <v>8</v>
      </c>
      <c r="B8" s="3" t="s">
        <v>93</v>
      </c>
      <c r="C8" s="3" t="n">
        <v>35.57</v>
      </c>
      <c r="D8" s="3" t="n">
        <v>0.5661</v>
      </c>
      <c r="E8" s="3" t="n">
        <v>0.9448</v>
      </c>
      <c r="F8" s="3" t="n">
        <v>0.0552</v>
      </c>
      <c r="G8" s="3" t="n">
        <v>0.4339</v>
      </c>
      <c r="H8" s="3" t="n">
        <v>7.143</v>
      </c>
      <c r="I8" s="3" t="n">
        <v>0.4497</v>
      </c>
      <c r="J8" s="3" t="n">
        <v>0.6016</v>
      </c>
    </row>
    <row r="9" customFormat="false" ht="12.8" hidden="false" customHeight="false" outlineLevel="0" collapsed="false">
      <c r="A9" s="3" t="n">
        <v>9</v>
      </c>
      <c r="B9" s="3" t="s">
        <v>94</v>
      </c>
      <c r="C9" s="3" t="n">
        <v>20</v>
      </c>
      <c r="D9" s="3" t="n">
        <v>0.7606</v>
      </c>
      <c r="E9" s="3" t="n">
        <v>0.9881</v>
      </c>
      <c r="F9" s="3" t="n">
        <v>0.0119</v>
      </c>
      <c r="G9" s="3" t="n">
        <v>0.2394</v>
      </c>
      <c r="H9" s="3" t="n">
        <v>3.6639</v>
      </c>
      <c r="I9" s="3" t="n">
        <v>0.7092</v>
      </c>
      <c r="J9" s="3" t="n">
        <v>0.7372</v>
      </c>
    </row>
    <row r="10" customFormat="false" ht="12.8" hidden="false" customHeight="false" outlineLevel="0" collapsed="false">
      <c r="A10" s="3" t="n">
        <v>10</v>
      </c>
      <c r="B10" s="3" t="s">
        <v>137</v>
      </c>
      <c r="C10" s="5" t="n">
        <v>5.43</v>
      </c>
      <c r="D10" s="5" t="n">
        <v>0.9136</v>
      </c>
      <c r="E10" s="5" t="n">
        <v>0.9977</v>
      </c>
      <c r="F10" s="5" t="n">
        <v>0.0023</v>
      </c>
      <c r="G10" s="5" t="n">
        <v>0.0864</v>
      </c>
      <c r="H10" s="5" t="n">
        <v>1.0124</v>
      </c>
      <c r="I10" s="5" t="n">
        <v>0.9366</v>
      </c>
      <c r="J10" s="5" t="n">
        <v>0.9653</v>
      </c>
    </row>
    <row r="11" customFormat="false" ht="12.8" hidden="false" customHeight="false" outlineLevel="0" collapsed="false">
      <c r="A11" s="3" t="n">
        <v>11</v>
      </c>
      <c r="B11" s="3" t="s">
        <v>136</v>
      </c>
      <c r="C11" s="5" t="n">
        <v>12</v>
      </c>
      <c r="D11" s="5" t="n">
        <v>0.7231</v>
      </c>
      <c r="E11" s="5" t="n">
        <v>0.9978</v>
      </c>
      <c r="F11" s="5" t="n">
        <v>0.0022</v>
      </c>
      <c r="G11" s="5" t="n">
        <v>0.2769</v>
      </c>
      <c r="H11" s="5" t="n">
        <v>2.7695</v>
      </c>
      <c r="I11" s="5" t="n">
        <v>0.7878</v>
      </c>
      <c r="J11" s="5" t="n">
        <v>0.9149</v>
      </c>
    </row>
    <row r="12" customFormat="false" ht="12.8" hidden="false" customHeight="false" outlineLevel="0" collapsed="false">
      <c r="A12" s="3" t="n">
        <v>12</v>
      </c>
      <c r="B12" s="1" t="s">
        <v>97</v>
      </c>
      <c r="C12" s="3" t="n">
        <v>30.43</v>
      </c>
      <c r="D12" s="3" t="n">
        <v>0.7641</v>
      </c>
      <c r="E12" s="3" t="n">
        <v>0.9381</v>
      </c>
      <c r="F12" s="3" t="n">
        <v>0.0619</v>
      </c>
      <c r="G12" s="3" t="n">
        <v>0.2359</v>
      </c>
      <c r="H12" s="3" t="n">
        <v>6.7454</v>
      </c>
      <c r="I12" s="3" t="n">
        <v>0.581</v>
      </c>
      <c r="J12" s="3" t="n">
        <v>0.5464</v>
      </c>
    </row>
    <row r="13" customFormat="false" ht="12.8" hidden="false" customHeight="false" outlineLevel="0" collapsed="false">
      <c r="A13" s="3" t="n">
        <v>13</v>
      </c>
      <c r="B13" s="1" t="s">
        <v>98</v>
      </c>
      <c r="C13" s="3" t="n">
        <v>41.29</v>
      </c>
      <c r="D13" s="3" t="n">
        <v>0.4415</v>
      </c>
      <c r="E13" s="3" t="n">
        <v>0.9695</v>
      </c>
      <c r="F13" s="3" t="n">
        <v>0.0305</v>
      </c>
      <c r="G13" s="3" t="n">
        <v>0.5585</v>
      </c>
      <c r="H13" s="3" t="n">
        <v>7.5659</v>
      </c>
      <c r="I13" s="3" t="n">
        <v>0.371</v>
      </c>
      <c r="J13" s="3" t="n">
        <v>0.5291</v>
      </c>
    </row>
    <row r="14" customFormat="false" ht="12.8" hidden="false" customHeight="false" outlineLevel="0" collapsed="false">
      <c r="A14" s="3" t="n">
        <v>14</v>
      </c>
      <c r="B14" s="3" t="s">
        <v>138</v>
      </c>
      <c r="C14" s="3" t="n">
        <v>33.71</v>
      </c>
      <c r="D14" s="3" t="n">
        <v>0.2161</v>
      </c>
      <c r="E14" s="3" t="n">
        <v>0.9951</v>
      </c>
      <c r="F14" s="3" t="n">
        <v>0.0049</v>
      </c>
      <c r="G14" s="3" t="n">
        <v>0.7839</v>
      </c>
      <c r="H14" s="3" t="n">
        <v>5.8185</v>
      </c>
      <c r="I14" s="3" t="n">
        <v>0.3021</v>
      </c>
      <c r="J14" s="3" t="n">
        <v>0.6538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35.61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A1" s="3" t="s">
        <v>130</v>
      </c>
      <c r="B1" s="3" t="s">
        <v>139</v>
      </c>
      <c r="C1" s="3" t="s">
        <v>132</v>
      </c>
      <c r="D1" s="3" t="s">
        <v>133</v>
      </c>
      <c r="E1" s="3" t="s">
        <v>12</v>
      </c>
      <c r="F1" s="3" t="s">
        <v>13</v>
      </c>
      <c r="G1" s="3" t="s">
        <v>14</v>
      </c>
      <c r="H1" s="3" t="s">
        <v>134</v>
      </c>
      <c r="I1" s="3" t="s">
        <v>16</v>
      </c>
      <c r="J1" s="3" t="s">
        <v>17</v>
      </c>
    </row>
    <row r="2" customFormat="false" ht="12.8" hidden="false" customHeight="false" outlineLevel="0" collapsed="false">
      <c r="A2" s="3" t="n">
        <v>1</v>
      </c>
      <c r="B2" s="3" t="s">
        <v>22</v>
      </c>
      <c r="C2" s="3" t="n">
        <v>29.29</v>
      </c>
      <c r="D2" s="3" t="n">
        <v>0.8297</v>
      </c>
      <c r="E2" s="3" t="n">
        <v>0.9914</v>
      </c>
      <c r="F2" s="3" t="n">
        <v>0.0086</v>
      </c>
      <c r="G2" s="3" t="n">
        <v>0.1703</v>
      </c>
      <c r="H2" s="3" t="n">
        <v>1.7537</v>
      </c>
      <c r="I2" s="3" t="n">
        <v>0.8128</v>
      </c>
      <c r="J2" s="3" t="n">
        <v>0.8098</v>
      </c>
    </row>
    <row r="3" customFormat="false" ht="12.8" hidden="false" customHeight="false" outlineLevel="0" collapsed="false">
      <c r="A3" s="3" t="n">
        <v>2</v>
      </c>
      <c r="B3" s="3" t="s">
        <v>87</v>
      </c>
      <c r="C3" s="3" t="n">
        <v>6.29</v>
      </c>
      <c r="D3" s="3" t="n">
        <v>0.9781</v>
      </c>
      <c r="E3" s="3" t="n">
        <v>0.9973</v>
      </c>
      <c r="F3" s="3" t="n">
        <v>0.0027</v>
      </c>
      <c r="G3" s="3" t="n">
        <v>0.0219</v>
      </c>
      <c r="H3" s="3" t="n">
        <v>0.35</v>
      </c>
      <c r="I3" s="3" t="n">
        <v>0.9593</v>
      </c>
      <c r="J3" s="3" t="n">
        <v>0.9414</v>
      </c>
    </row>
    <row r="4" customFormat="false" ht="12.8" hidden="false" customHeight="false" outlineLevel="0" collapsed="false">
      <c r="A4" s="3" t="n">
        <v>4</v>
      </c>
      <c r="B4" s="3" t="s">
        <v>89</v>
      </c>
      <c r="C4" s="3" t="n">
        <v>9.14</v>
      </c>
      <c r="D4" s="3" t="n">
        <v>0.9584</v>
      </c>
      <c r="E4" s="3" t="n">
        <v>0.9942</v>
      </c>
      <c r="F4" s="3" t="n">
        <v>0.0058</v>
      </c>
      <c r="G4" s="3" t="n">
        <v>0.0416</v>
      </c>
      <c r="H4" s="3" t="n">
        <v>0.7403</v>
      </c>
      <c r="I4" s="3" t="n">
        <v>0.9304</v>
      </c>
      <c r="J4" s="3" t="n">
        <v>0.9092</v>
      </c>
    </row>
    <row r="5" customFormat="false" ht="12.8" hidden="false" customHeight="false" outlineLevel="0" collapsed="false">
      <c r="A5" s="3" t="n">
        <v>5</v>
      </c>
      <c r="B5" s="3" t="s">
        <v>90</v>
      </c>
      <c r="C5" s="3" t="n">
        <v>1.29</v>
      </c>
      <c r="D5" s="3" t="n">
        <v>0.9958</v>
      </c>
      <c r="E5" s="3" t="n">
        <v>0.9998</v>
      </c>
      <c r="F5" s="3" t="n">
        <v>0.0002</v>
      </c>
      <c r="G5" s="3" t="n">
        <v>0.0042</v>
      </c>
      <c r="H5" s="3" t="n">
        <v>0.0352</v>
      </c>
      <c r="I5" s="3" t="n">
        <v>0.9955</v>
      </c>
      <c r="J5" s="3" t="n">
        <v>0.9952</v>
      </c>
    </row>
    <row r="6" customFormat="false" ht="12.8" hidden="false" customHeight="false" outlineLevel="0" collapsed="false">
      <c r="A6" s="3" t="n">
        <v>6</v>
      </c>
      <c r="B6" s="3" t="s">
        <v>91</v>
      </c>
      <c r="C6" s="3" t="n">
        <v>27.57</v>
      </c>
      <c r="D6" s="3" t="n">
        <v>0.6636</v>
      </c>
      <c r="E6" s="3" t="n">
        <v>0.9946</v>
      </c>
      <c r="F6" s="3" t="n">
        <v>0.0054</v>
      </c>
      <c r="G6" s="3" t="n">
        <v>0.3364</v>
      </c>
      <c r="H6" s="3" t="n">
        <v>2.2199</v>
      </c>
      <c r="I6" s="3" t="n">
        <v>0.7393</v>
      </c>
      <c r="J6" s="3" t="n">
        <v>0.8621</v>
      </c>
    </row>
    <row r="7" customFormat="false" ht="12.8" hidden="false" customHeight="false" outlineLevel="0" collapsed="false">
      <c r="A7" s="3" t="n">
        <v>7</v>
      </c>
      <c r="B7" s="3" t="s">
        <v>92</v>
      </c>
      <c r="C7" s="3" t="n">
        <v>16.29</v>
      </c>
      <c r="D7" s="3" t="n">
        <v>0.9324</v>
      </c>
      <c r="E7" s="3" t="n">
        <v>0.9922</v>
      </c>
      <c r="F7" s="3" t="n">
        <v>0.0078</v>
      </c>
      <c r="G7" s="3" t="n">
        <v>0.0676</v>
      </c>
      <c r="H7" s="3" t="n">
        <v>1.0796</v>
      </c>
      <c r="I7" s="3" t="n">
        <v>0.8969</v>
      </c>
      <c r="J7" s="3" t="n">
        <v>0.8707</v>
      </c>
    </row>
    <row r="8" customFormat="false" ht="12.8" hidden="false" customHeight="false" outlineLevel="0" collapsed="false">
      <c r="A8" s="3" t="n">
        <v>8</v>
      </c>
      <c r="B8" s="3" t="s">
        <v>93</v>
      </c>
      <c r="C8" s="3" t="n">
        <v>32</v>
      </c>
      <c r="D8" s="3" t="n">
        <v>0.7824</v>
      </c>
      <c r="E8" s="3" t="n">
        <v>0.991</v>
      </c>
      <c r="F8" s="3" t="n">
        <v>0.009</v>
      </c>
      <c r="G8" s="3" t="n">
        <v>0.2176</v>
      </c>
      <c r="H8" s="3" t="n">
        <v>1.6933</v>
      </c>
      <c r="I8" s="3" t="n">
        <v>0.7918</v>
      </c>
      <c r="J8" s="3" t="n">
        <v>0.813</v>
      </c>
    </row>
    <row r="9" customFormat="false" ht="12.8" hidden="false" customHeight="false" outlineLevel="0" collapsed="false">
      <c r="A9" s="3" t="n">
        <v>9</v>
      </c>
      <c r="B9" s="3" t="s">
        <v>94</v>
      </c>
      <c r="C9" s="3" t="n">
        <v>23.29</v>
      </c>
      <c r="D9" s="3" t="n">
        <v>0.9348</v>
      </c>
      <c r="E9" s="3" t="n">
        <v>0.9898</v>
      </c>
      <c r="F9" s="3" t="n">
        <v>0.0102</v>
      </c>
      <c r="G9" s="3" t="n">
        <v>0.0652</v>
      </c>
      <c r="H9" s="3" t="n">
        <v>1.2363</v>
      </c>
      <c r="I9" s="3" t="n">
        <v>0.8779</v>
      </c>
      <c r="J9" s="3" t="n">
        <v>0.8302</v>
      </c>
    </row>
    <row r="10" customFormat="false" ht="12.8" hidden="false" customHeight="false" outlineLevel="0" collapsed="false">
      <c r="A10" s="3" t="n">
        <v>10</v>
      </c>
      <c r="B10" s="3" t="s">
        <v>137</v>
      </c>
    </row>
    <row r="11" customFormat="false" ht="12.8" hidden="false" customHeight="false" outlineLevel="0" collapsed="false">
      <c r="A11" s="3" t="n">
        <v>11</v>
      </c>
      <c r="B11" s="3" t="s">
        <v>136</v>
      </c>
    </row>
    <row r="12" customFormat="false" ht="12.8" hidden="false" customHeight="false" outlineLevel="0" collapsed="false">
      <c r="A12" s="3" t="n">
        <v>12</v>
      </c>
      <c r="B12" s="1" t="s">
        <v>97</v>
      </c>
    </row>
    <row r="13" customFormat="false" ht="12.8" hidden="false" customHeight="false" outlineLevel="0" collapsed="false">
      <c r="A13" s="3" t="n">
        <v>13</v>
      </c>
      <c r="B13" s="1" t="s">
        <v>98</v>
      </c>
    </row>
    <row r="14" customFormat="false" ht="12.8" hidden="false" customHeight="false" outlineLevel="0" collapsed="false">
      <c r="A14" s="3" t="n">
        <v>14</v>
      </c>
      <c r="B14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35.61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A1" s="3" t="s">
        <v>130</v>
      </c>
      <c r="B1" s="3" t="s">
        <v>139</v>
      </c>
      <c r="C1" s="3" t="s">
        <v>132</v>
      </c>
      <c r="D1" s="3" t="s">
        <v>133</v>
      </c>
      <c r="E1" s="3" t="s">
        <v>12</v>
      </c>
      <c r="F1" s="3" t="s">
        <v>13</v>
      </c>
      <c r="G1" s="3" t="s">
        <v>14</v>
      </c>
      <c r="H1" s="3" t="s">
        <v>134</v>
      </c>
      <c r="I1" s="3" t="s">
        <v>16</v>
      </c>
      <c r="J1" s="3" t="s">
        <v>17</v>
      </c>
    </row>
    <row r="2" customFormat="false" ht="12.8" hidden="false" customHeight="false" outlineLevel="0" collapsed="false">
      <c r="A2" s="3" t="n">
        <v>1</v>
      </c>
      <c r="B2" s="3" t="s">
        <v>22</v>
      </c>
      <c r="C2" s="3" t="n">
        <v>26.29</v>
      </c>
      <c r="D2" s="3" t="n">
        <v>0.7071</v>
      </c>
      <c r="E2" s="3" t="n">
        <v>0.9939</v>
      </c>
      <c r="F2" s="3" t="n">
        <v>0.0061</v>
      </c>
      <c r="G2" s="3" t="n">
        <v>0.2929</v>
      </c>
      <c r="H2" s="3" t="n">
        <v>1.6264</v>
      </c>
      <c r="I2" s="3" t="n">
        <v>0.7597</v>
      </c>
      <c r="J2" s="3" t="n">
        <v>0.8514</v>
      </c>
    </row>
    <row r="3" customFormat="false" ht="12.8" hidden="false" customHeight="false" outlineLevel="0" collapsed="false">
      <c r="A3" s="3" t="n">
        <v>2</v>
      </c>
      <c r="B3" s="3" t="s">
        <v>87</v>
      </c>
      <c r="C3" s="3" t="n">
        <v>17.14</v>
      </c>
      <c r="D3" s="3" t="n">
        <v>0.9461</v>
      </c>
      <c r="E3" s="3" t="n">
        <v>0.9931</v>
      </c>
      <c r="F3" s="3" t="n">
        <v>0.0069</v>
      </c>
      <c r="G3" s="3" t="n">
        <v>0.0539</v>
      </c>
      <c r="H3" s="3" t="n">
        <v>1.0478</v>
      </c>
      <c r="I3" s="3" t="n">
        <v>0.8958</v>
      </c>
      <c r="J3" s="3" t="n">
        <v>0.8577</v>
      </c>
    </row>
    <row r="4" customFormat="false" ht="12.8" hidden="false" customHeight="false" outlineLevel="0" collapsed="false">
      <c r="A4" s="3" t="n">
        <v>4</v>
      </c>
      <c r="B4" s="3" t="s">
        <v>89</v>
      </c>
      <c r="C4" s="3" t="n">
        <v>23.43</v>
      </c>
      <c r="D4" s="3" t="n">
        <v>0.6637</v>
      </c>
      <c r="E4" s="3" t="n">
        <v>0.9956</v>
      </c>
      <c r="F4" s="3" t="n">
        <v>0.0044</v>
      </c>
      <c r="G4" s="3" t="n">
        <v>0.3363</v>
      </c>
      <c r="H4" s="3" t="n">
        <v>3.5773</v>
      </c>
      <c r="I4" s="3" t="n">
        <v>0.7583</v>
      </c>
      <c r="J4" s="3" t="n">
        <v>0.9257</v>
      </c>
    </row>
    <row r="5" customFormat="false" ht="12.8" hidden="false" customHeight="false" outlineLevel="0" collapsed="false">
      <c r="A5" s="3" t="n">
        <v>5</v>
      </c>
      <c r="B5" s="3" t="s">
        <v>90</v>
      </c>
      <c r="C5" s="3" t="n">
        <v>2</v>
      </c>
      <c r="D5" s="3" t="n">
        <v>0.9924</v>
      </c>
      <c r="E5" s="3" t="n">
        <v>0.9997</v>
      </c>
      <c r="F5" s="3" t="n">
        <v>0.0003</v>
      </c>
      <c r="G5" s="3" t="n">
        <v>0.0076</v>
      </c>
      <c r="H5" s="3" t="n">
        <v>0.0574</v>
      </c>
      <c r="I5" s="3" t="n">
        <v>0.9938</v>
      </c>
      <c r="J5" s="3" t="n">
        <v>0.9952</v>
      </c>
    </row>
    <row r="6" customFormat="false" ht="12.8" hidden="false" customHeight="false" outlineLevel="0" collapsed="false">
      <c r="A6" s="3" t="n">
        <v>6</v>
      </c>
      <c r="B6" s="3" t="s">
        <v>91</v>
      </c>
      <c r="C6" s="3" t="n">
        <v>27.14</v>
      </c>
      <c r="D6" s="3" t="n">
        <v>0.4125</v>
      </c>
      <c r="E6" s="3" t="n">
        <v>0.9987</v>
      </c>
      <c r="F6" s="3" t="n">
        <v>0.0013</v>
      </c>
      <c r="G6" s="3" t="n">
        <v>0.5875</v>
      </c>
      <c r="H6" s="3" t="n">
        <v>4.9923</v>
      </c>
      <c r="I6" s="3" t="n">
        <v>0.5306</v>
      </c>
      <c r="J6" s="3" t="n">
        <v>0.9395</v>
      </c>
    </row>
    <row r="7" customFormat="false" ht="12.8" hidden="false" customHeight="false" outlineLevel="0" collapsed="false">
      <c r="A7" s="3" t="n">
        <v>7</v>
      </c>
      <c r="B7" s="3" t="s">
        <v>92</v>
      </c>
      <c r="C7" s="3" t="n">
        <v>20.57</v>
      </c>
      <c r="D7" s="3" t="n">
        <v>0.6432</v>
      </c>
      <c r="E7" s="3" t="n">
        <v>0.9981</v>
      </c>
      <c r="F7" s="3" t="n">
        <v>0.0019</v>
      </c>
      <c r="G7" s="3" t="n">
        <v>0.3568</v>
      </c>
      <c r="H7" s="3" t="n">
        <v>2.0839</v>
      </c>
      <c r="I7" s="3" t="n">
        <v>0.7448</v>
      </c>
      <c r="J7" s="3" t="n">
        <v>0.9517</v>
      </c>
    </row>
    <row r="8" customFormat="false" ht="12.8" hidden="false" customHeight="false" outlineLevel="0" collapsed="false">
      <c r="A8" s="3" t="n">
        <v>8</v>
      </c>
      <c r="B8" s="3" t="s">
        <v>93</v>
      </c>
      <c r="C8" s="3" t="n">
        <v>39</v>
      </c>
      <c r="D8" s="3" t="n">
        <v>0.4102</v>
      </c>
      <c r="E8" s="3" t="n">
        <v>0.9929</v>
      </c>
      <c r="F8" s="3" t="n">
        <v>0.0071</v>
      </c>
      <c r="G8" s="3" t="n">
        <v>0.5898</v>
      </c>
      <c r="H8" s="3" t="n">
        <v>3.9622</v>
      </c>
      <c r="I8" s="3" t="n">
        <v>0.5103</v>
      </c>
      <c r="J8" s="3" t="n">
        <v>0.8403</v>
      </c>
    </row>
    <row r="9" customFormat="false" ht="12.8" hidden="false" customHeight="false" outlineLevel="0" collapsed="false">
      <c r="A9" s="3" t="n">
        <v>9</v>
      </c>
      <c r="B9" s="3" t="s">
        <v>94</v>
      </c>
      <c r="C9" s="3" t="n">
        <v>17.86</v>
      </c>
      <c r="D9" s="3" t="n">
        <v>0.8602</v>
      </c>
      <c r="E9" s="3" t="n">
        <v>0.9932</v>
      </c>
      <c r="F9" s="3" t="n">
        <v>0.0068</v>
      </c>
      <c r="G9" s="3" t="n">
        <v>0.1398</v>
      </c>
      <c r="H9" s="3" t="n">
        <v>1.2664</v>
      </c>
      <c r="I9" s="3" t="n">
        <v>0.8581</v>
      </c>
      <c r="J9" s="3" t="n">
        <v>0.8585</v>
      </c>
    </row>
    <row r="10" customFormat="false" ht="12.8" hidden="false" customHeight="false" outlineLevel="0" collapsed="false">
      <c r="A10" s="3" t="n">
        <v>10</v>
      </c>
      <c r="B10" s="3" t="s">
        <v>137</v>
      </c>
    </row>
    <row r="11" customFormat="false" ht="12.8" hidden="false" customHeight="false" outlineLevel="0" collapsed="false">
      <c r="A11" s="3" t="n">
        <v>11</v>
      </c>
      <c r="B11" s="3" t="s">
        <v>136</v>
      </c>
    </row>
    <row r="12" customFormat="false" ht="12.8" hidden="false" customHeight="false" outlineLevel="0" collapsed="false">
      <c r="A12" s="3" t="n">
        <v>12</v>
      </c>
      <c r="B12" s="1" t="s">
        <v>97</v>
      </c>
    </row>
    <row r="13" customFormat="false" ht="12.8" hidden="false" customHeight="false" outlineLevel="0" collapsed="false">
      <c r="A13" s="3" t="n">
        <v>13</v>
      </c>
      <c r="B13" s="1" t="s">
        <v>98</v>
      </c>
    </row>
    <row r="14" customFormat="false" ht="12.8" hidden="false" customHeight="false" outlineLevel="0" collapsed="false">
      <c r="A14" s="3" t="n">
        <v>14</v>
      </c>
      <c r="B14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50" activeCellId="0" sqref="E50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4" min="4" style="0" width="11.94"/>
    <col collapsed="false" customWidth="true" hidden="false" outlineLevel="0" max="5" min="5" style="0" width="22.55"/>
    <col collapsed="false" customWidth="true" hidden="false" outlineLevel="0" max="6" min="6" style="0" width="18.77"/>
    <col collapsed="false" customWidth="true" hidden="false" outlineLevel="0" max="12" min="12" style="0" width="18.66"/>
  </cols>
  <sheetData>
    <row r="1" customFormat="false" ht="12.8" hidden="false" customHeight="false" outlineLevel="0" collapsed="false">
      <c r="A1" s="12" t="s">
        <v>5</v>
      </c>
      <c r="B1" s="13" t="s">
        <v>140</v>
      </c>
      <c r="C1" s="13" t="s">
        <v>141</v>
      </c>
      <c r="D1" s="13" t="s">
        <v>142</v>
      </c>
      <c r="E1" s="13" t="s">
        <v>143</v>
      </c>
      <c r="F1" s="14" t="s">
        <v>144</v>
      </c>
      <c r="G1" s="1"/>
      <c r="H1" s="1"/>
      <c r="J1" s="5"/>
    </row>
    <row r="2" customFormat="false" ht="12.8" hidden="false" customHeight="false" outlineLevel="0" collapsed="false">
      <c r="A2" s="15" t="s">
        <v>24</v>
      </c>
      <c r="B2" s="0" t="n">
        <v>1</v>
      </c>
      <c r="C2" s="0" t="n">
        <v>3</v>
      </c>
      <c r="D2" s="0" t="n">
        <v>4</v>
      </c>
      <c r="E2" s="0" t="s">
        <v>23</v>
      </c>
      <c r="F2" s="16" t="n">
        <v>1099</v>
      </c>
      <c r="G2" s="17" t="s">
        <v>77</v>
      </c>
      <c r="H2" s="18" t="n">
        <v>1</v>
      </c>
      <c r="J2" s="5"/>
      <c r="L2" s="0" t="s">
        <v>44</v>
      </c>
      <c r="M2" s="0" t="n">
        <v>1</v>
      </c>
    </row>
    <row r="3" customFormat="false" ht="12.8" hidden="false" customHeight="false" outlineLevel="0" collapsed="false">
      <c r="A3" s="15" t="s">
        <v>25</v>
      </c>
      <c r="B3" s="0" t="n">
        <v>2</v>
      </c>
      <c r="C3" s="0" t="n">
        <v>3</v>
      </c>
      <c r="D3" s="0" t="n">
        <v>1</v>
      </c>
      <c r="E3" s="0" t="s">
        <v>23</v>
      </c>
      <c r="F3" s="16" t="n">
        <v>1200</v>
      </c>
      <c r="G3" s="19" t="s">
        <v>60</v>
      </c>
      <c r="H3" s="20" t="n">
        <v>2</v>
      </c>
      <c r="J3" s="5"/>
      <c r="L3" s="0" t="s">
        <v>48</v>
      </c>
      <c r="M3" s="0" t="n">
        <v>1</v>
      </c>
    </row>
    <row r="4" customFormat="false" ht="12.8" hidden="false" customHeight="false" outlineLevel="0" collapsed="false">
      <c r="A4" s="15" t="s">
        <v>26</v>
      </c>
      <c r="B4" s="0" t="n">
        <v>3</v>
      </c>
      <c r="C4" s="0" t="n">
        <v>3</v>
      </c>
      <c r="D4" s="0" t="n">
        <v>2</v>
      </c>
      <c r="E4" s="0" t="s">
        <v>23</v>
      </c>
      <c r="F4" s="16" t="n">
        <v>1700</v>
      </c>
      <c r="G4" s="19" t="s">
        <v>23</v>
      </c>
      <c r="H4" s="20" t="n">
        <v>3</v>
      </c>
      <c r="J4" s="5"/>
      <c r="L4" s="0" t="s">
        <v>39</v>
      </c>
      <c r="M4" s="0" t="n">
        <v>1</v>
      </c>
    </row>
    <row r="5" customFormat="false" ht="12.8" hidden="false" customHeight="false" outlineLevel="0" collapsed="false">
      <c r="A5" s="15" t="s">
        <v>27</v>
      </c>
      <c r="B5" s="0" t="n">
        <v>4</v>
      </c>
      <c r="C5" s="0" t="n">
        <v>3</v>
      </c>
      <c r="D5" s="0" t="n">
        <v>3</v>
      </c>
      <c r="E5" s="0" t="s">
        <v>23</v>
      </c>
      <c r="F5" s="16" t="n">
        <v>2050</v>
      </c>
      <c r="G5" s="19" t="s">
        <v>35</v>
      </c>
      <c r="H5" s="20" t="n">
        <v>4</v>
      </c>
      <c r="J5" s="5"/>
      <c r="L5" s="0" t="s">
        <v>62</v>
      </c>
      <c r="M5" s="0" t="n">
        <v>1</v>
      </c>
    </row>
    <row r="6" customFormat="false" ht="12.8" hidden="false" customHeight="false" outlineLevel="0" collapsed="false">
      <c r="A6" s="15" t="s">
        <v>29</v>
      </c>
      <c r="B6" s="0" t="n">
        <v>5</v>
      </c>
      <c r="C6" s="0" t="n">
        <v>5</v>
      </c>
      <c r="D6" s="0" t="n">
        <v>4</v>
      </c>
      <c r="E6" s="0" t="s">
        <v>28</v>
      </c>
      <c r="F6" s="16" t="n">
        <v>1184</v>
      </c>
      <c r="G6" s="19" t="s">
        <v>28</v>
      </c>
      <c r="H6" s="20" t="n">
        <v>5</v>
      </c>
      <c r="J6" s="5"/>
      <c r="L6" s="0" t="s">
        <v>32</v>
      </c>
      <c r="M6" s="0" t="n">
        <v>1</v>
      </c>
    </row>
    <row r="7" customFormat="false" ht="12.8" hidden="false" customHeight="false" outlineLevel="0" collapsed="false">
      <c r="A7" s="15" t="s">
        <v>30</v>
      </c>
      <c r="B7" s="0" t="n">
        <v>6</v>
      </c>
      <c r="C7" s="0" t="n">
        <v>5</v>
      </c>
      <c r="D7" s="0" t="n">
        <v>5</v>
      </c>
      <c r="E7" s="0" t="s">
        <v>28</v>
      </c>
      <c r="F7" s="16" t="n">
        <v>1499</v>
      </c>
      <c r="G7" s="19" t="s">
        <v>40</v>
      </c>
      <c r="H7" s="20" t="n">
        <v>6</v>
      </c>
      <c r="J7" s="5"/>
      <c r="L7" s="0" t="s">
        <v>38</v>
      </c>
      <c r="M7" s="0" t="n">
        <v>2</v>
      </c>
    </row>
    <row r="8" customFormat="false" ht="12.8" hidden="false" customHeight="false" outlineLevel="0" collapsed="false">
      <c r="A8" s="15" t="s">
        <v>31</v>
      </c>
      <c r="B8" s="0" t="n">
        <v>7</v>
      </c>
      <c r="C8" s="0" t="n">
        <v>5</v>
      </c>
      <c r="D8" s="0" t="n">
        <v>2</v>
      </c>
      <c r="E8" s="0" t="s">
        <v>28</v>
      </c>
      <c r="F8" s="16" t="n">
        <v>1189</v>
      </c>
      <c r="G8" s="19" t="s">
        <v>65</v>
      </c>
      <c r="H8" s="20" t="n">
        <v>7</v>
      </c>
      <c r="J8" s="5"/>
      <c r="L8" s="0" t="s">
        <v>72</v>
      </c>
      <c r="M8" s="0" t="n">
        <v>1</v>
      </c>
    </row>
    <row r="9" customFormat="false" ht="12.8" hidden="false" customHeight="false" outlineLevel="0" collapsed="false">
      <c r="A9" s="15" t="s">
        <v>32</v>
      </c>
      <c r="B9" s="0" t="n">
        <v>8</v>
      </c>
      <c r="C9" s="0" t="n">
        <v>5</v>
      </c>
      <c r="D9" s="0" t="n">
        <v>1</v>
      </c>
      <c r="E9" s="0" t="s">
        <v>28</v>
      </c>
      <c r="F9" s="16" t="n">
        <v>7999</v>
      </c>
      <c r="G9" s="19" t="s">
        <v>70</v>
      </c>
      <c r="H9" s="20" t="n">
        <v>8</v>
      </c>
      <c r="J9" s="5"/>
      <c r="L9" s="0" t="s">
        <v>50</v>
      </c>
      <c r="M9" s="0" t="n">
        <v>2</v>
      </c>
    </row>
    <row r="10" customFormat="false" ht="12.8" hidden="false" customHeight="false" outlineLevel="0" collapsed="false">
      <c r="A10" s="15" t="s">
        <v>33</v>
      </c>
      <c r="B10" s="0" t="n">
        <v>9</v>
      </c>
      <c r="C10" s="0" t="n">
        <v>5</v>
      </c>
      <c r="D10" s="0" t="n">
        <v>6</v>
      </c>
      <c r="E10" s="0" t="s">
        <v>28</v>
      </c>
      <c r="F10" s="16" t="n">
        <v>3000</v>
      </c>
      <c r="G10" s="19" t="s">
        <v>47</v>
      </c>
      <c r="H10" s="20" t="n">
        <v>9</v>
      </c>
      <c r="J10" s="5"/>
      <c r="L10" s="0" t="s">
        <v>49</v>
      </c>
      <c r="M10" s="0" t="n">
        <v>3</v>
      </c>
    </row>
    <row r="11" customFormat="false" ht="12.8" hidden="false" customHeight="false" outlineLevel="0" collapsed="false">
      <c r="A11" s="15" t="s">
        <v>34</v>
      </c>
      <c r="B11" s="0" t="n">
        <v>10</v>
      </c>
      <c r="C11" s="0" t="n">
        <v>5</v>
      </c>
      <c r="D11" s="0" t="n">
        <v>3</v>
      </c>
      <c r="E11" s="0" t="s">
        <v>28</v>
      </c>
      <c r="F11" s="16" t="n">
        <v>4000</v>
      </c>
      <c r="G11" s="19" t="s">
        <v>54</v>
      </c>
      <c r="H11" s="20" t="n">
        <v>10</v>
      </c>
      <c r="J11" s="5"/>
      <c r="L11" s="0" t="s">
        <v>71</v>
      </c>
      <c r="M11" s="0" t="n">
        <v>2</v>
      </c>
    </row>
    <row r="12" customFormat="false" ht="12.8" hidden="false" customHeight="false" outlineLevel="0" collapsed="false">
      <c r="A12" s="15" t="s">
        <v>36</v>
      </c>
      <c r="B12" s="0" t="n">
        <v>11</v>
      </c>
      <c r="C12" s="0" t="n">
        <v>4</v>
      </c>
      <c r="D12" s="0" t="n">
        <v>3</v>
      </c>
      <c r="E12" s="0" t="s">
        <v>35</v>
      </c>
      <c r="F12" s="16" t="n">
        <v>1200</v>
      </c>
      <c r="G12" s="21" t="s">
        <v>82</v>
      </c>
      <c r="H12" s="22" t="n">
        <v>11</v>
      </c>
      <c r="J12" s="5"/>
      <c r="L12" s="0" t="s">
        <v>31</v>
      </c>
      <c r="M12" s="0" t="n">
        <v>2</v>
      </c>
    </row>
    <row r="13" customFormat="false" ht="12.8" hidden="false" customHeight="false" outlineLevel="0" collapsed="false">
      <c r="A13" s="15" t="s">
        <v>37</v>
      </c>
      <c r="B13" s="0" t="n">
        <v>12</v>
      </c>
      <c r="C13" s="0" t="n">
        <v>4</v>
      </c>
      <c r="D13" s="0" t="n">
        <v>4</v>
      </c>
      <c r="E13" s="0" t="s">
        <v>35</v>
      </c>
      <c r="F13" s="16" t="n">
        <v>1570</v>
      </c>
      <c r="G13" s="1"/>
      <c r="H13" s="1"/>
      <c r="J13" s="5"/>
      <c r="L13" s="0" t="s">
        <v>80</v>
      </c>
      <c r="M13" s="0" t="n">
        <v>1</v>
      </c>
    </row>
    <row r="14" customFormat="false" ht="12.8" hidden="false" customHeight="false" outlineLevel="0" collapsed="false">
      <c r="A14" s="15" t="s">
        <v>38</v>
      </c>
      <c r="B14" s="0" t="n">
        <v>13</v>
      </c>
      <c r="C14" s="0" t="n">
        <v>4</v>
      </c>
      <c r="D14" s="0" t="n">
        <v>2</v>
      </c>
      <c r="E14" s="0" t="s">
        <v>35</v>
      </c>
      <c r="F14" s="16" t="n">
        <v>2500</v>
      </c>
      <c r="G14" s="1"/>
      <c r="H14" s="1"/>
      <c r="J14" s="5"/>
      <c r="L14" s="0" t="s">
        <v>53</v>
      </c>
      <c r="M14" s="0" t="n">
        <v>4</v>
      </c>
    </row>
    <row r="15" customFormat="false" ht="12.8" hidden="false" customHeight="false" outlineLevel="0" collapsed="false">
      <c r="A15" s="15" t="s">
        <v>39</v>
      </c>
      <c r="B15" s="0" t="n">
        <v>14</v>
      </c>
      <c r="C15" s="0" t="n">
        <v>4</v>
      </c>
      <c r="D15" s="0" t="n">
        <v>1</v>
      </c>
      <c r="E15" s="0" t="s">
        <v>35</v>
      </c>
      <c r="F15" s="16" t="n">
        <v>1150</v>
      </c>
      <c r="G15" s="1"/>
      <c r="H15" s="1"/>
      <c r="J15" s="5"/>
      <c r="L15" s="0" t="s">
        <v>57</v>
      </c>
      <c r="M15" s="0" t="n">
        <v>1</v>
      </c>
    </row>
    <row r="16" customFormat="false" ht="12.8" hidden="false" customHeight="false" outlineLevel="0" collapsed="false">
      <c r="A16" s="15" t="s">
        <v>41</v>
      </c>
      <c r="B16" s="0" t="n">
        <v>15</v>
      </c>
      <c r="C16" s="0" t="n">
        <v>6</v>
      </c>
      <c r="D16" s="0" t="n">
        <v>2</v>
      </c>
      <c r="E16" s="0" t="s">
        <v>40</v>
      </c>
      <c r="F16" s="16" t="n">
        <v>2500</v>
      </c>
      <c r="J16" s="5"/>
      <c r="L16" s="0" t="s">
        <v>52</v>
      </c>
      <c r="M16" s="0" t="n">
        <v>5</v>
      </c>
    </row>
    <row r="17" customFormat="false" ht="12.8" hidden="false" customHeight="false" outlineLevel="0" collapsed="false">
      <c r="A17" s="15" t="s">
        <v>42</v>
      </c>
      <c r="B17" s="0" t="n">
        <v>16</v>
      </c>
      <c r="C17" s="0" t="n">
        <v>6</v>
      </c>
      <c r="D17" s="0" t="n">
        <v>6</v>
      </c>
      <c r="E17" s="0" t="s">
        <v>40</v>
      </c>
      <c r="F17" s="16" t="n">
        <v>2500</v>
      </c>
      <c r="G17" s="1"/>
      <c r="H17" s="1"/>
      <c r="J17" s="5"/>
      <c r="L17" s="0" t="s">
        <v>58</v>
      </c>
      <c r="M17" s="0" t="n">
        <v>2</v>
      </c>
    </row>
    <row r="18" customFormat="false" ht="12.8" hidden="false" customHeight="false" outlineLevel="0" collapsed="false">
      <c r="A18" s="15" t="s">
        <v>43</v>
      </c>
      <c r="B18" s="0" t="n">
        <v>17</v>
      </c>
      <c r="C18" s="0" t="n">
        <v>6</v>
      </c>
      <c r="D18" s="0" t="n">
        <v>4</v>
      </c>
      <c r="E18" s="0" t="s">
        <v>40</v>
      </c>
      <c r="F18" s="16" t="n">
        <v>3200</v>
      </c>
      <c r="G18" s="1"/>
      <c r="H18" s="1"/>
      <c r="J18" s="5"/>
      <c r="L18" s="0" t="s">
        <v>34</v>
      </c>
      <c r="M18" s="0" t="n">
        <v>3</v>
      </c>
    </row>
    <row r="19" customFormat="false" ht="12.8" hidden="false" customHeight="false" outlineLevel="0" collapsed="false">
      <c r="A19" s="15" t="s">
        <v>44</v>
      </c>
      <c r="B19" s="0" t="n">
        <v>18</v>
      </c>
      <c r="C19" s="0" t="n">
        <v>6</v>
      </c>
      <c r="D19" s="0" t="n">
        <v>1</v>
      </c>
      <c r="E19" s="0" t="s">
        <v>40</v>
      </c>
      <c r="F19" s="16" t="n">
        <v>4500</v>
      </c>
      <c r="G19" s="1"/>
      <c r="H19" s="1"/>
      <c r="J19" s="5"/>
      <c r="L19" s="0" t="s">
        <v>73</v>
      </c>
      <c r="M19" s="0" t="n">
        <v>3</v>
      </c>
    </row>
    <row r="20" customFormat="false" ht="12.8" hidden="false" customHeight="false" outlineLevel="0" collapsed="false">
      <c r="A20" s="15" t="s">
        <v>45</v>
      </c>
      <c r="B20" s="0" t="n">
        <v>19</v>
      </c>
      <c r="C20" s="0" t="n">
        <v>6</v>
      </c>
      <c r="D20" s="0" t="n">
        <v>5</v>
      </c>
      <c r="E20" s="0" t="s">
        <v>40</v>
      </c>
      <c r="F20" s="16" t="n">
        <v>3200</v>
      </c>
      <c r="G20" s="1"/>
      <c r="H20" s="1"/>
      <c r="J20" s="5"/>
      <c r="L20" s="0" t="s">
        <v>29</v>
      </c>
      <c r="M20" s="0" t="n">
        <v>4</v>
      </c>
    </row>
    <row r="21" customFormat="false" ht="12.8" hidden="false" customHeight="false" outlineLevel="0" collapsed="false">
      <c r="A21" s="15" t="s">
        <v>46</v>
      </c>
      <c r="B21" s="0" t="n">
        <v>20</v>
      </c>
      <c r="C21" s="0" t="n">
        <v>6</v>
      </c>
      <c r="D21" s="0" t="n">
        <v>3</v>
      </c>
      <c r="E21" s="0" t="s">
        <v>40</v>
      </c>
      <c r="F21" s="16" t="n">
        <v>2750</v>
      </c>
      <c r="G21" s="1"/>
      <c r="H21" s="1"/>
      <c r="J21" s="5"/>
      <c r="L21" s="0" t="s">
        <v>30</v>
      </c>
      <c r="M21" s="0" t="n">
        <v>5</v>
      </c>
    </row>
    <row r="22" customFormat="false" ht="12.8" hidden="false" customHeight="false" outlineLevel="0" collapsed="false">
      <c r="A22" s="15" t="s">
        <v>48</v>
      </c>
      <c r="B22" s="0" t="n">
        <v>21</v>
      </c>
      <c r="C22" s="0" t="n">
        <v>9</v>
      </c>
      <c r="D22" s="0" t="n">
        <v>1</v>
      </c>
      <c r="E22" s="0" t="s">
        <v>47</v>
      </c>
      <c r="F22" s="16" t="n">
        <v>2000</v>
      </c>
      <c r="J22" s="5"/>
      <c r="L22" s="0" t="s">
        <v>26</v>
      </c>
      <c r="M22" s="0" t="n">
        <v>2</v>
      </c>
    </row>
    <row r="23" customFormat="false" ht="12.8" hidden="false" customHeight="false" outlineLevel="0" collapsed="false">
      <c r="A23" s="15" t="s">
        <v>49</v>
      </c>
      <c r="B23" s="0" t="n">
        <v>22</v>
      </c>
      <c r="C23" s="0" t="n">
        <v>9</v>
      </c>
      <c r="D23" s="0" t="n">
        <v>3</v>
      </c>
      <c r="E23" s="0" t="s">
        <v>47</v>
      </c>
      <c r="F23" s="16" t="n">
        <v>1250</v>
      </c>
      <c r="G23" s="1"/>
      <c r="H23" s="1"/>
      <c r="J23" s="5"/>
      <c r="L23" s="0" t="s">
        <v>81</v>
      </c>
      <c r="M23" s="0" t="n">
        <v>2</v>
      </c>
    </row>
    <row r="24" customFormat="false" ht="12.8" hidden="false" customHeight="false" outlineLevel="0" collapsed="false">
      <c r="A24" s="15" t="s">
        <v>50</v>
      </c>
      <c r="B24" s="0" t="n">
        <v>23</v>
      </c>
      <c r="C24" s="0" t="n">
        <v>9</v>
      </c>
      <c r="D24" s="0" t="n">
        <v>2</v>
      </c>
      <c r="E24" s="0" t="s">
        <v>47</v>
      </c>
      <c r="F24" s="16" t="n">
        <v>1700</v>
      </c>
      <c r="G24" s="1"/>
      <c r="H24" s="1"/>
      <c r="J24" s="5"/>
      <c r="L24" s="0" t="s">
        <v>56</v>
      </c>
      <c r="M24" s="0" t="n">
        <v>3</v>
      </c>
    </row>
    <row r="25" customFormat="false" ht="12.8" hidden="false" customHeight="false" outlineLevel="0" collapsed="false">
      <c r="A25" s="15" t="s">
        <v>51</v>
      </c>
      <c r="B25" s="0" t="n">
        <v>24</v>
      </c>
      <c r="C25" s="0" t="n">
        <v>9</v>
      </c>
      <c r="D25" s="0" t="n">
        <v>6</v>
      </c>
      <c r="E25" s="0" t="s">
        <v>47</v>
      </c>
      <c r="F25" s="16" t="n">
        <v>1199</v>
      </c>
      <c r="G25" s="1"/>
      <c r="H25" s="1"/>
      <c r="J25" s="5"/>
      <c r="L25" s="0" t="s">
        <v>59</v>
      </c>
      <c r="M25" s="0" t="n">
        <v>4</v>
      </c>
    </row>
    <row r="26" customFormat="false" ht="12.8" hidden="false" customHeight="false" outlineLevel="0" collapsed="false">
      <c r="A26" s="15" t="s">
        <v>52</v>
      </c>
      <c r="B26" s="0" t="n">
        <v>25</v>
      </c>
      <c r="C26" s="0" t="n">
        <v>9</v>
      </c>
      <c r="D26" s="0" t="n">
        <v>5</v>
      </c>
      <c r="E26" s="0" t="s">
        <v>47</v>
      </c>
      <c r="F26" s="16" t="n">
        <v>7400</v>
      </c>
      <c r="G26" s="1"/>
      <c r="H26" s="1"/>
      <c r="J26" s="5"/>
      <c r="L26" s="0" t="s">
        <v>27</v>
      </c>
      <c r="M26" s="0" t="n">
        <v>3</v>
      </c>
    </row>
    <row r="27" customFormat="false" ht="12.8" hidden="false" customHeight="false" outlineLevel="0" collapsed="false">
      <c r="A27" s="15" t="s">
        <v>53</v>
      </c>
      <c r="B27" s="0" t="n">
        <v>26</v>
      </c>
      <c r="C27" s="0" t="n">
        <v>9</v>
      </c>
      <c r="D27" s="0" t="n">
        <v>4</v>
      </c>
      <c r="E27" s="0" t="s">
        <v>47</v>
      </c>
      <c r="F27" s="16" t="n">
        <v>3400</v>
      </c>
      <c r="G27" s="1"/>
      <c r="H27" s="1"/>
      <c r="J27" s="5"/>
      <c r="L27" s="0" t="s">
        <v>33</v>
      </c>
      <c r="M27" s="0" t="n">
        <v>6</v>
      </c>
    </row>
    <row r="28" customFormat="false" ht="12.8" hidden="false" customHeight="false" outlineLevel="0" collapsed="false">
      <c r="A28" s="15" t="s">
        <v>55</v>
      </c>
      <c r="B28" s="0" t="n">
        <v>27</v>
      </c>
      <c r="C28" s="0" t="n">
        <v>10</v>
      </c>
      <c r="D28" s="0" t="n">
        <v>5</v>
      </c>
      <c r="E28" s="0" t="s">
        <v>54</v>
      </c>
      <c r="F28" s="16" t="n">
        <v>600</v>
      </c>
      <c r="J28" s="5"/>
      <c r="L28" s="0" t="s">
        <v>55</v>
      </c>
      <c r="M28" s="0" t="n">
        <v>5</v>
      </c>
    </row>
    <row r="29" customFormat="false" ht="12.8" hidden="false" customHeight="false" outlineLevel="0" collapsed="false">
      <c r="A29" s="15" t="s">
        <v>56</v>
      </c>
      <c r="B29" s="0" t="n">
        <v>28</v>
      </c>
      <c r="C29" s="0" t="n">
        <v>10</v>
      </c>
      <c r="D29" s="0" t="n">
        <v>3</v>
      </c>
      <c r="E29" s="0" t="s">
        <v>54</v>
      </c>
      <c r="F29" s="16" t="n">
        <v>6500</v>
      </c>
      <c r="G29" s="1"/>
      <c r="H29" s="1"/>
      <c r="J29" s="5"/>
      <c r="L29" s="0" t="s">
        <v>41</v>
      </c>
      <c r="M29" s="0" t="n">
        <v>2</v>
      </c>
    </row>
    <row r="30" customFormat="false" ht="12.8" hidden="false" customHeight="false" outlineLevel="0" collapsed="false">
      <c r="A30" s="15" t="s">
        <v>57</v>
      </c>
      <c r="B30" s="0" t="n">
        <v>29</v>
      </c>
      <c r="C30" s="0" t="n">
        <v>10</v>
      </c>
      <c r="D30" s="0" t="n">
        <v>1</v>
      </c>
      <c r="E30" s="0" t="s">
        <v>54</v>
      </c>
      <c r="F30" s="16" t="n">
        <v>5400</v>
      </c>
      <c r="G30" s="1"/>
      <c r="H30" s="1"/>
      <c r="J30" s="5"/>
      <c r="L30" s="0" t="s">
        <v>24</v>
      </c>
      <c r="M30" s="0" t="n">
        <v>4</v>
      </c>
    </row>
    <row r="31" customFormat="false" ht="12.8" hidden="false" customHeight="false" outlineLevel="0" collapsed="false">
      <c r="A31" s="15" t="s">
        <v>58</v>
      </c>
      <c r="B31" s="0" t="n">
        <v>30</v>
      </c>
      <c r="C31" s="0" t="n">
        <v>10</v>
      </c>
      <c r="D31" s="0" t="n">
        <v>4</v>
      </c>
      <c r="E31" s="0" t="s">
        <v>54</v>
      </c>
      <c r="F31" s="16" t="n">
        <v>3700</v>
      </c>
      <c r="G31" s="1"/>
      <c r="H31" s="1"/>
      <c r="J31" s="5"/>
      <c r="L31" s="0" t="s">
        <v>51</v>
      </c>
      <c r="M31" s="0" t="n">
        <v>6</v>
      </c>
    </row>
    <row r="32" customFormat="false" ht="12.8" hidden="false" customHeight="false" outlineLevel="0" collapsed="false">
      <c r="A32" s="15" t="s">
        <v>59</v>
      </c>
      <c r="B32" s="0" t="n">
        <v>31</v>
      </c>
      <c r="C32" s="0" t="n">
        <v>10</v>
      </c>
      <c r="D32" s="0" t="n">
        <v>2</v>
      </c>
      <c r="E32" s="0" t="s">
        <v>54</v>
      </c>
      <c r="F32" s="16" t="n">
        <v>4900</v>
      </c>
      <c r="G32" s="1"/>
      <c r="H32" s="1"/>
      <c r="J32" s="5"/>
      <c r="L32" s="0" t="s">
        <v>25</v>
      </c>
      <c r="M32" s="0" t="n">
        <v>1</v>
      </c>
    </row>
    <row r="33" customFormat="false" ht="12.8" hidden="false" customHeight="false" outlineLevel="0" collapsed="false">
      <c r="A33" s="15" t="s">
        <v>61</v>
      </c>
      <c r="B33" s="0" t="n">
        <v>32</v>
      </c>
      <c r="C33" s="0" t="n">
        <v>2</v>
      </c>
      <c r="D33" s="0" t="n">
        <v>4</v>
      </c>
      <c r="E33" s="0" t="s">
        <v>60</v>
      </c>
      <c r="F33" s="16" t="n">
        <v>3500</v>
      </c>
      <c r="J33" s="5"/>
      <c r="L33" s="0" t="s">
        <v>66</v>
      </c>
      <c r="M33" s="0" t="n">
        <v>1</v>
      </c>
    </row>
    <row r="34" customFormat="false" ht="12.8" hidden="false" customHeight="false" outlineLevel="0" collapsed="false">
      <c r="A34" s="15" t="s">
        <v>62</v>
      </c>
      <c r="B34" s="0" t="n">
        <v>33</v>
      </c>
      <c r="C34" s="0" t="n">
        <v>2</v>
      </c>
      <c r="D34" s="0" t="n">
        <v>1</v>
      </c>
      <c r="E34" s="0" t="s">
        <v>60</v>
      </c>
      <c r="F34" s="16" t="n">
        <v>7000</v>
      </c>
      <c r="G34" s="1"/>
      <c r="H34" s="1"/>
      <c r="J34" s="5"/>
      <c r="L34" s="0" t="s">
        <v>36</v>
      </c>
      <c r="M34" s="0" t="n">
        <v>3</v>
      </c>
    </row>
    <row r="35" customFormat="false" ht="12.8" hidden="false" customHeight="false" outlineLevel="0" collapsed="false">
      <c r="A35" s="15" t="s">
        <v>63</v>
      </c>
      <c r="B35" s="0" t="n">
        <v>34</v>
      </c>
      <c r="C35" s="0" t="n">
        <v>2</v>
      </c>
      <c r="D35" s="0" t="n">
        <v>3</v>
      </c>
      <c r="E35" s="0" t="s">
        <v>60</v>
      </c>
      <c r="F35" s="16" t="n">
        <v>6500</v>
      </c>
      <c r="G35" s="1"/>
      <c r="H35" s="1"/>
      <c r="J35" s="5"/>
      <c r="L35" s="0" t="s">
        <v>64</v>
      </c>
      <c r="M35" s="0" t="n">
        <v>2</v>
      </c>
    </row>
    <row r="36" customFormat="false" ht="12.8" hidden="false" customHeight="false" outlineLevel="0" collapsed="false">
      <c r="A36" s="15" t="s">
        <v>64</v>
      </c>
      <c r="B36" s="0" t="n">
        <v>35</v>
      </c>
      <c r="C36" s="0" t="n">
        <v>2</v>
      </c>
      <c r="D36" s="0" t="n">
        <v>2</v>
      </c>
      <c r="E36" s="0" t="s">
        <v>60</v>
      </c>
      <c r="F36" s="16" t="n">
        <v>3900</v>
      </c>
      <c r="G36" s="1"/>
      <c r="H36" s="1"/>
      <c r="J36" s="5"/>
      <c r="L36" s="0" t="s">
        <v>63</v>
      </c>
      <c r="M36" s="0" t="n">
        <v>3</v>
      </c>
    </row>
    <row r="37" customFormat="false" ht="12.8" hidden="false" customHeight="false" outlineLevel="0" collapsed="false">
      <c r="A37" s="15" t="s">
        <v>66</v>
      </c>
      <c r="B37" s="0" t="n">
        <v>36</v>
      </c>
      <c r="C37" s="0" t="n">
        <v>7</v>
      </c>
      <c r="D37" s="0" t="n">
        <v>1</v>
      </c>
      <c r="E37" s="0" t="s">
        <v>65</v>
      </c>
      <c r="F37" s="16" t="n">
        <v>3000</v>
      </c>
      <c r="J37" s="5"/>
      <c r="L37" s="0" t="s">
        <v>46</v>
      </c>
      <c r="M37" s="0" t="n">
        <v>3</v>
      </c>
    </row>
    <row r="38" customFormat="false" ht="12.8" hidden="false" customHeight="false" outlineLevel="0" collapsed="false">
      <c r="A38" s="15" t="s">
        <v>67</v>
      </c>
      <c r="B38" s="0" t="n">
        <v>37</v>
      </c>
      <c r="C38" s="0" t="n">
        <v>7</v>
      </c>
      <c r="D38" s="0" t="n">
        <v>2</v>
      </c>
      <c r="E38" s="0" t="s">
        <v>65</v>
      </c>
      <c r="F38" s="16" t="n">
        <v>900</v>
      </c>
      <c r="G38" s="1"/>
      <c r="H38" s="1"/>
      <c r="J38" s="5"/>
      <c r="L38" s="0" t="s">
        <v>74</v>
      </c>
      <c r="M38" s="0" t="n">
        <v>4</v>
      </c>
    </row>
    <row r="39" customFormat="false" ht="12.8" hidden="false" customHeight="false" outlineLevel="0" collapsed="false">
      <c r="A39" s="15" t="s">
        <v>68</v>
      </c>
      <c r="B39" s="0" t="n">
        <v>38</v>
      </c>
      <c r="C39" s="0" t="n">
        <v>7</v>
      </c>
      <c r="D39" s="0" t="n">
        <v>4</v>
      </c>
      <c r="E39" s="0" t="s">
        <v>65</v>
      </c>
      <c r="F39" s="16" t="n">
        <v>1500</v>
      </c>
      <c r="G39" s="1"/>
      <c r="H39" s="1"/>
      <c r="J39" s="5"/>
      <c r="L39" s="0" t="s">
        <v>43</v>
      </c>
      <c r="M39" s="0" t="n">
        <v>4</v>
      </c>
    </row>
    <row r="40" customFormat="false" ht="12.8" hidden="false" customHeight="false" outlineLevel="0" collapsed="false">
      <c r="A40" s="15" t="s">
        <v>69</v>
      </c>
      <c r="B40" s="0" t="n">
        <v>39</v>
      </c>
      <c r="C40" s="0" t="n">
        <v>7</v>
      </c>
      <c r="D40" s="0" t="n">
        <v>3</v>
      </c>
      <c r="E40" s="0" t="s">
        <v>65</v>
      </c>
      <c r="F40" s="16" t="n">
        <v>4000</v>
      </c>
      <c r="G40" s="1"/>
      <c r="H40" s="1"/>
      <c r="J40" s="5"/>
      <c r="L40" s="0" t="s">
        <v>37</v>
      </c>
      <c r="M40" s="0" t="n">
        <v>4</v>
      </c>
    </row>
    <row r="41" customFormat="false" ht="12.8" hidden="false" customHeight="false" outlineLevel="0" collapsed="false">
      <c r="A41" s="15" t="s">
        <v>71</v>
      </c>
      <c r="B41" s="0" t="n">
        <v>40</v>
      </c>
      <c r="C41" s="0" t="n">
        <v>8</v>
      </c>
      <c r="D41" s="0" t="n">
        <v>2</v>
      </c>
      <c r="E41" s="0" t="s">
        <v>70</v>
      </c>
      <c r="F41" s="16" t="n">
        <v>2760</v>
      </c>
      <c r="J41" s="5"/>
      <c r="L41" s="0" t="s">
        <v>67</v>
      </c>
      <c r="M41" s="0" t="n">
        <v>2</v>
      </c>
    </row>
    <row r="42" customFormat="false" ht="12.8" hidden="false" customHeight="false" outlineLevel="0" collapsed="false">
      <c r="A42" s="15" t="s">
        <v>72</v>
      </c>
      <c r="B42" s="0" t="n">
        <v>41</v>
      </c>
      <c r="C42" s="0" t="n">
        <v>8</v>
      </c>
      <c r="D42" s="0" t="n">
        <v>1</v>
      </c>
      <c r="E42" s="0" t="s">
        <v>70</v>
      </c>
      <c r="F42" s="16" t="n">
        <v>2500</v>
      </c>
      <c r="G42" s="1"/>
      <c r="H42" s="1"/>
      <c r="J42" s="5"/>
      <c r="L42" s="0" t="s">
        <v>75</v>
      </c>
      <c r="M42" s="0" t="n">
        <v>5</v>
      </c>
    </row>
    <row r="43" customFormat="false" ht="12.8" hidden="false" customHeight="false" outlineLevel="0" collapsed="false">
      <c r="A43" s="15" t="s">
        <v>73</v>
      </c>
      <c r="B43" s="0" t="n">
        <v>42</v>
      </c>
      <c r="C43" s="0" t="n">
        <v>8</v>
      </c>
      <c r="D43" s="0" t="n">
        <v>3</v>
      </c>
      <c r="E43" s="0" t="s">
        <v>70</v>
      </c>
      <c r="F43" s="16" t="n">
        <v>1364</v>
      </c>
      <c r="G43" s="1"/>
      <c r="H43" s="1"/>
      <c r="J43" s="5"/>
      <c r="L43" s="0" t="s">
        <v>45</v>
      </c>
      <c r="M43" s="0" t="n">
        <v>5</v>
      </c>
    </row>
    <row r="44" customFormat="false" ht="12.8" hidden="false" customHeight="false" outlineLevel="0" collapsed="false">
      <c r="A44" s="15" t="s">
        <v>74</v>
      </c>
      <c r="B44" s="0" t="n">
        <v>43</v>
      </c>
      <c r="C44" s="0" t="n">
        <v>8</v>
      </c>
      <c r="D44" s="0" t="n">
        <v>4</v>
      </c>
      <c r="E44" s="0" t="s">
        <v>70</v>
      </c>
      <c r="F44" s="16" t="n">
        <v>5200</v>
      </c>
      <c r="G44" s="1"/>
      <c r="H44" s="1"/>
      <c r="J44" s="5"/>
      <c r="L44" s="0" t="s">
        <v>69</v>
      </c>
      <c r="M44" s="0" t="n">
        <v>3</v>
      </c>
    </row>
    <row r="45" customFormat="false" ht="12.8" hidden="false" customHeight="false" outlineLevel="0" collapsed="false">
      <c r="A45" s="15" t="s">
        <v>75</v>
      </c>
      <c r="B45" s="0" t="n">
        <v>44</v>
      </c>
      <c r="C45" s="0" t="n">
        <v>8</v>
      </c>
      <c r="D45" s="0" t="n">
        <v>5</v>
      </c>
      <c r="E45" s="0" t="s">
        <v>70</v>
      </c>
      <c r="F45" s="16" t="n">
        <v>3000</v>
      </c>
      <c r="G45" s="1"/>
      <c r="H45" s="1"/>
      <c r="J45" s="5"/>
      <c r="L45" s="0" t="s">
        <v>85</v>
      </c>
      <c r="M45" s="0" t="n">
        <v>1</v>
      </c>
    </row>
    <row r="46" customFormat="false" ht="12.8" hidden="false" customHeight="false" outlineLevel="0" collapsed="false">
      <c r="A46" s="15" t="s">
        <v>76</v>
      </c>
      <c r="B46" s="0" t="n">
        <v>45</v>
      </c>
      <c r="C46" s="0" t="n">
        <v>8</v>
      </c>
      <c r="D46" s="0" t="n">
        <v>6</v>
      </c>
      <c r="E46" s="0" t="s">
        <v>70</v>
      </c>
      <c r="F46" s="16" t="n">
        <v>1785</v>
      </c>
      <c r="G46" s="1"/>
      <c r="H46" s="1"/>
      <c r="J46" s="5"/>
      <c r="L46" s="0" t="s">
        <v>84</v>
      </c>
      <c r="M46" s="0" t="n">
        <v>2</v>
      </c>
    </row>
    <row r="47" customFormat="false" ht="12.8" hidden="false" customHeight="false" outlineLevel="0" collapsed="false">
      <c r="A47" s="15" t="s">
        <v>78</v>
      </c>
      <c r="B47" s="0" t="n">
        <v>46</v>
      </c>
      <c r="C47" s="0" t="n">
        <v>1</v>
      </c>
      <c r="D47" s="0" t="n">
        <v>4</v>
      </c>
      <c r="E47" s="0" t="s">
        <v>77</v>
      </c>
      <c r="F47" s="16" t="n">
        <v>1130</v>
      </c>
      <c r="J47" s="5"/>
      <c r="L47" s="0" t="s">
        <v>83</v>
      </c>
      <c r="M47" s="0" t="n">
        <v>3</v>
      </c>
    </row>
    <row r="48" customFormat="false" ht="12.8" hidden="false" customHeight="false" outlineLevel="0" collapsed="false">
      <c r="A48" s="15" t="s">
        <v>79</v>
      </c>
      <c r="B48" s="0" t="n">
        <v>47</v>
      </c>
      <c r="C48" s="0" t="n">
        <v>1</v>
      </c>
      <c r="D48" s="0" t="n">
        <v>3</v>
      </c>
      <c r="E48" s="0" t="s">
        <v>77</v>
      </c>
      <c r="F48" s="16" t="n">
        <v>2300</v>
      </c>
      <c r="G48" s="1"/>
      <c r="H48" s="1"/>
      <c r="J48" s="5"/>
      <c r="L48" s="0" t="s">
        <v>86</v>
      </c>
      <c r="M48" s="0" t="n">
        <v>4</v>
      </c>
    </row>
    <row r="49" customFormat="false" ht="12.8" hidden="false" customHeight="false" outlineLevel="0" collapsed="false">
      <c r="A49" s="15" t="s">
        <v>80</v>
      </c>
      <c r="B49" s="0" t="n">
        <v>48</v>
      </c>
      <c r="C49" s="0" t="n">
        <v>1</v>
      </c>
      <c r="D49" s="0" t="n">
        <v>1</v>
      </c>
      <c r="E49" s="0" t="s">
        <v>77</v>
      </c>
      <c r="F49" s="16" t="n">
        <v>1700</v>
      </c>
      <c r="G49" s="1"/>
      <c r="H49" s="1"/>
      <c r="J49" s="5"/>
      <c r="L49" s="0" t="s">
        <v>68</v>
      </c>
      <c r="M49" s="0" t="n">
        <v>4</v>
      </c>
    </row>
    <row r="50" customFormat="false" ht="12.8" hidden="false" customHeight="false" outlineLevel="0" collapsed="false">
      <c r="A50" s="15" t="s">
        <v>81</v>
      </c>
      <c r="B50" s="0" t="n">
        <v>49</v>
      </c>
      <c r="C50" s="0" t="n">
        <v>1</v>
      </c>
      <c r="D50" s="0" t="n">
        <v>2</v>
      </c>
      <c r="E50" s="0" t="s">
        <v>77</v>
      </c>
      <c r="F50" s="16" t="n">
        <v>3500</v>
      </c>
      <c r="G50" s="1"/>
      <c r="H50" s="1"/>
      <c r="J50" s="5"/>
      <c r="L50" s="0" t="s">
        <v>79</v>
      </c>
      <c r="M50" s="0" t="n">
        <v>3</v>
      </c>
    </row>
    <row r="51" customFormat="false" ht="12.8" hidden="false" customHeight="false" outlineLevel="0" collapsed="false">
      <c r="A51" s="15" t="s">
        <v>83</v>
      </c>
      <c r="B51" s="0" t="n">
        <v>50</v>
      </c>
      <c r="C51" s="0" t="n">
        <v>11</v>
      </c>
      <c r="D51" s="0" t="n">
        <v>3</v>
      </c>
      <c r="E51" s="0" t="s">
        <v>82</v>
      </c>
      <c r="F51" s="16" t="n">
        <v>4500</v>
      </c>
      <c r="G51" s="1"/>
      <c r="H51" s="1"/>
      <c r="J51" s="5"/>
      <c r="L51" s="0" t="s">
        <v>61</v>
      </c>
      <c r="M51" s="0" t="n">
        <v>4</v>
      </c>
    </row>
    <row r="52" customFormat="false" ht="12.8" hidden="false" customHeight="false" outlineLevel="0" collapsed="false">
      <c r="A52" s="15" t="s">
        <v>84</v>
      </c>
      <c r="B52" s="0" t="n">
        <v>51</v>
      </c>
      <c r="C52" s="0" t="n">
        <v>11</v>
      </c>
      <c r="D52" s="0" t="n">
        <v>2</v>
      </c>
      <c r="E52" s="0" t="s">
        <v>82</v>
      </c>
      <c r="F52" s="16" t="n">
        <v>4000</v>
      </c>
      <c r="G52" s="1"/>
      <c r="H52" s="1"/>
      <c r="J52" s="5"/>
      <c r="L52" s="0" t="s">
        <v>42</v>
      </c>
      <c r="M52" s="0" t="n">
        <v>6</v>
      </c>
    </row>
    <row r="53" customFormat="false" ht="12.8" hidden="false" customHeight="false" outlineLevel="0" collapsed="false">
      <c r="A53" s="15" t="s">
        <v>85</v>
      </c>
      <c r="B53" s="0" t="n">
        <v>52</v>
      </c>
      <c r="C53" s="0" t="n">
        <v>11</v>
      </c>
      <c r="D53" s="0" t="n">
        <v>1</v>
      </c>
      <c r="E53" s="0" t="s">
        <v>82</v>
      </c>
      <c r="F53" s="16" t="n">
        <v>5000</v>
      </c>
      <c r="G53" s="1"/>
      <c r="H53" s="1"/>
      <c r="J53" s="5"/>
      <c r="L53" s="0" t="s">
        <v>76</v>
      </c>
      <c r="M53" s="0" t="n">
        <v>6</v>
      </c>
    </row>
    <row r="54" customFormat="false" ht="12.8" hidden="false" customHeight="false" outlineLevel="0" collapsed="false">
      <c r="A54" s="23" t="s">
        <v>86</v>
      </c>
      <c r="B54" s="24" t="n">
        <v>53</v>
      </c>
      <c r="C54" s="24" t="n">
        <v>11</v>
      </c>
      <c r="D54" s="24" t="n">
        <v>4</v>
      </c>
      <c r="E54" s="24" t="s">
        <v>82</v>
      </c>
      <c r="F54" s="25" t="n">
        <v>2200</v>
      </c>
      <c r="G54" s="1"/>
      <c r="H54" s="1"/>
      <c r="J54" s="5"/>
      <c r="L54" s="0" t="s">
        <v>78</v>
      </c>
      <c r="M5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5" t="s">
        <v>24</v>
      </c>
      <c r="B1" s="1" t="n">
        <v>371541494</v>
      </c>
      <c r="C1" s="1"/>
    </row>
    <row r="2" customFormat="false" ht="12.8" hidden="false" customHeight="false" outlineLevel="0" collapsed="false">
      <c r="A2" s="5" t="s">
        <v>25</v>
      </c>
      <c r="B2" s="1" t="n">
        <v>91750700</v>
      </c>
      <c r="C2" s="1"/>
    </row>
    <row r="3" customFormat="false" ht="12.8" hidden="false" customHeight="false" outlineLevel="0" collapsed="false">
      <c r="A3" s="5" t="s">
        <v>26</v>
      </c>
      <c r="B3" s="1" t="n">
        <v>125180780</v>
      </c>
      <c r="C3" s="1"/>
    </row>
    <row r="4" customFormat="false" ht="12.8" hidden="false" customHeight="false" outlineLevel="0" collapsed="false">
      <c r="A4" s="5" t="s">
        <v>27</v>
      </c>
      <c r="B4" s="1" t="n">
        <v>68227431</v>
      </c>
      <c r="C4" s="1"/>
    </row>
    <row r="5" customFormat="false" ht="12.8" hidden="false" customHeight="false" outlineLevel="0" collapsed="false">
      <c r="A5" s="5" t="s">
        <v>29</v>
      </c>
      <c r="B5" s="1" t="n">
        <v>93360558</v>
      </c>
    </row>
    <row r="6" customFormat="false" ht="12.8" hidden="false" customHeight="false" outlineLevel="0" collapsed="false">
      <c r="A6" s="5" t="s">
        <v>30</v>
      </c>
      <c r="B6" s="1" t="n">
        <v>124229560</v>
      </c>
    </row>
    <row r="7" customFormat="false" ht="12.8" hidden="false" customHeight="false" outlineLevel="0" collapsed="false">
      <c r="A7" s="5" t="s">
        <v>31</v>
      </c>
      <c r="B7" s="1" t="n">
        <v>1034746002</v>
      </c>
    </row>
    <row r="8" customFormat="false" ht="12.8" hidden="false" customHeight="false" outlineLevel="0" collapsed="false">
      <c r="A8" s="5" t="s">
        <v>32</v>
      </c>
      <c r="B8" s="1" t="n">
        <v>247270050</v>
      </c>
    </row>
    <row r="9" customFormat="false" ht="12.8" hidden="false" customHeight="false" outlineLevel="0" collapsed="false">
      <c r="A9" s="5" t="s">
        <v>33</v>
      </c>
      <c r="B9" s="1" t="n">
        <v>147608271</v>
      </c>
    </row>
    <row r="10" customFormat="false" ht="12.8" hidden="false" customHeight="false" outlineLevel="0" collapsed="false">
      <c r="A10" s="5" t="s">
        <v>34</v>
      </c>
      <c r="B10" s="1" t="n">
        <v>29463090</v>
      </c>
    </row>
    <row r="11" customFormat="false" ht="12.8" hidden="false" customHeight="false" outlineLevel="0" collapsed="false">
      <c r="A11" s="5" t="s">
        <v>36</v>
      </c>
      <c r="B11" s="1" t="n">
        <v>10086385</v>
      </c>
    </row>
    <row r="12" customFormat="false" ht="12.8" hidden="false" customHeight="false" outlineLevel="0" collapsed="false">
      <c r="A12" s="5" t="s">
        <v>37</v>
      </c>
      <c r="B12" s="1" t="n">
        <v>50102732</v>
      </c>
    </row>
    <row r="13" customFormat="false" ht="12.8" hidden="false" customHeight="false" outlineLevel="0" collapsed="false">
      <c r="A13" s="5" t="s">
        <v>38</v>
      </c>
      <c r="B13" s="1" t="n">
        <v>116975421</v>
      </c>
    </row>
    <row r="14" customFormat="false" ht="12.8" hidden="false" customHeight="false" outlineLevel="0" collapsed="false">
      <c r="A14" s="5" t="s">
        <v>39</v>
      </c>
      <c r="B14" s="1" t="n">
        <v>119526649</v>
      </c>
    </row>
    <row r="15" customFormat="false" ht="12.8" hidden="false" customHeight="false" outlineLevel="0" collapsed="false">
      <c r="A15" s="5" t="s">
        <v>41</v>
      </c>
      <c r="B15" s="1" t="n">
        <v>2914581</v>
      </c>
    </row>
    <row r="16" customFormat="false" ht="24" hidden="false" customHeight="false" outlineLevel="0" collapsed="false">
      <c r="A16" s="5" t="s">
        <v>42</v>
      </c>
      <c r="B16" s="1" t="n">
        <v>8044936</v>
      </c>
    </row>
    <row r="17" customFormat="false" ht="12.8" hidden="false" customHeight="false" outlineLevel="0" collapsed="false">
      <c r="A17" s="5" t="s">
        <v>43</v>
      </c>
      <c r="B17" s="26" t="n">
        <v>169217578</v>
      </c>
    </row>
    <row r="18" customFormat="false" ht="24" hidden="false" customHeight="false" outlineLevel="0" collapsed="false">
      <c r="A18" s="5" t="s">
        <v>44</v>
      </c>
      <c r="B18" s="1" t="n">
        <v>15556397</v>
      </c>
    </row>
    <row r="19" customFormat="false" ht="12.8" hidden="false" customHeight="false" outlineLevel="0" collapsed="false">
      <c r="A19" s="5" t="s">
        <v>45</v>
      </c>
      <c r="B19" s="1" t="n">
        <v>14530942</v>
      </c>
    </row>
    <row r="20" customFormat="false" ht="12.8" hidden="false" customHeight="false" outlineLevel="0" collapsed="false">
      <c r="A20" s="5" t="s">
        <v>46</v>
      </c>
      <c r="B20" s="1" t="n">
        <v>91959918</v>
      </c>
    </row>
    <row r="21" customFormat="false" ht="12.8" hidden="false" customHeight="false" outlineLevel="0" collapsed="false">
      <c r="A21" s="5" t="s">
        <v>48</v>
      </c>
      <c r="B21" s="4" t="n">
        <v>101852384</v>
      </c>
    </row>
    <row r="22" customFormat="false" ht="12.8" hidden="false" customHeight="false" outlineLevel="0" collapsed="false">
      <c r="A22" s="5" t="s">
        <v>49</v>
      </c>
      <c r="B22" s="4" t="n">
        <v>79574886</v>
      </c>
    </row>
    <row r="23" customFormat="false" ht="12.8" hidden="false" customHeight="false" outlineLevel="0" collapsed="false">
      <c r="A23" s="5" t="s">
        <v>50</v>
      </c>
      <c r="B23" s="4" t="n">
        <v>84243242</v>
      </c>
    </row>
    <row r="24" customFormat="false" ht="24" hidden="false" customHeight="false" outlineLevel="0" collapsed="false">
      <c r="A24" s="5" t="s">
        <v>51</v>
      </c>
      <c r="B24" s="4" t="n">
        <v>86026676</v>
      </c>
    </row>
    <row r="25" customFormat="false" ht="12.8" hidden="false" customHeight="false" outlineLevel="0" collapsed="false">
      <c r="A25" s="5" t="s">
        <v>52</v>
      </c>
      <c r="B25" s="4" t="n">
        <v>527815940</v>
      </c>
    </row>
    <row r="26" customFormat="false" ht="12.8" hidden="false" customHeight="false" outlineLevel="0" collapsed="false">
      <c r="A26" s="5" t="s">
        <v>53</v>
      </c>
      <c r="B26" s="4" t="n">
        <v>992036207</v>
      </c>
    </row>
    <row r="27" customFormat="false" ht="12.8" hidden="false" customHeight="false" outlineLevel="0" collapsed="false">
      <c r="A27" s="5" t="s">
        <v>55</v>
      </c>
      <c r="B27" s="1" t="n">
        <v>35210277</v>
      </c>
    </row>
    <row r="28" customFormat="false" ht="12.8" hidden="false" customHeight="false" outlineLevel="0" collapsed="false">
      <c r="A28" s="5" t="s">
        <v>56</v>
      </c>
      <c r="B28" s="1" t="n">
        <v>416131495</v>
      </c>
    </row>
    <row r="29" customFormat="false" ht="12.8" hidden="false" customHeight="false" outlineLevel="0" collapsed="false">
      <c r="A29" s="5" t="s">
        <v>57</v>
      </c>
      <c r="B29" s="1" t="n">
        <v>372327182</v>
      </c>
    </row>
    <row r="30" customFormat="false" ht="12.8" hidden="false" customHeight="false" outlineLevel="0" collapsed="false">
      <c r="A30" s="5" t="s">
        <v>58</v>
      </c>
      <c r="B30" s="1" t="n">
        <v>226648564</v>
      </c>
    </row>
    <row r="31" customFormat="false" ht="12.8" hidden="false" customHeight="false" outlineLevel="0" collapsed="false">
      <c r="A31" s="5" t="s">
        <v>59</v>
      </c>
      <c r="B31" s="1" t="n">
        <v>321441780</v>
      </c>
    </row>
    <row r="32" customFormat="false" ht="12.8" hidden="false" customHeight="false" outlineLevel="0" collapsed="false">
      <c r="A32" s="5" t="s">
        <v>61</v>
      </c>
      <c r="B32" s="1" t="n">
        <v>466854474</v>
      </c>
    </row>
    <row r="33" customFormat="false" ht="12.8" hidden="false" customHeight="false" outlineLevel="0" collapsed="false">
      <c r="A33" s="5" t="s">
        <v>62</v>
      </c>
      <c r="B33" s="26" t="n">
        <v>1051200000</v>
      </c>
    </row>
    <row r="34" customFormat="false" ht="12.8" hidden="false" customHeight="false" outlineLevel="0" collapsed="false">
      <c r="A34" s="5" t="s">
        <v>63</v>
      </c>
      <c r="B34" s="1" t="n">
        <v>983455071</v>
      </c>
    </row>
    <row r="35" customFormat="false" ht="12.8" hidden="false" customHeight="false" outlineLevel="0" collapsed="false">
      <c r="A35" s="5" t="s">
        <v>64</v>
      </c>
      <c r="B35" s="1" t="n">
        <v>298545431</v>
      </c>
    </row>
    <row r="36" customFormat="false" ht="12.8" hidden="false" customHeight="false" outlineLevel="0" collapsed="false">
      <c r="A36" s="5" t="s">
        <v>66</v>
      </c>
      <c r="B36" s="1" t="n">
        <v>153964914</v>
      </c>
    </row>
    <row r="37" customFormat="false" ht="24" hidden="false" customHeight="false" outlineLevel="0" collapsed="false">
      <c r="A37" s="5" t="s">
        <v>67</v>
      </c>
      <c r="B37" s="1" t="n">
        <v>12809217</v>
      </c>
    </row>
    <row r="38" customFormat="false" ht="24" hidden="false" customHeight="false" outlineLevel="0" collapsed="false">
      <c r="A38" s="5" t="s">
        <v>68</v>
      </c>
      <c r="B38" s="1" t="n">
        <v>24269031</v>
      </c>
    </row>
    <row r="39" customFormat="false" ht="24" hidden="false" customHeight="false" outlineLevel="0" collapsed="false">
      <c r="A39" s="5" t="s">
        <v>69</v>
      </c>
      <c r="B39" s="1" t="n">
        <v>181861111</v>
      </c>
    </row>
    <row r="40" customFormat="false" ht="24" hidden="false" customHeight="false" outlineLevel="0" collapsed="false">
      <c r="A40" s="5" t="s">
        <v>71</v>
      </c>
      <c r="B40" s="1" t="n">
        <v>33317287</v>
      </c>
    </row>
    <row r="41" customFormat="false" ht="12.8" hidden="false" customHeight="false" outlineLevel="0" collapsed="false">
      <c r="A41" s="5" t="s">
        <v>72</v>
      </c>
      <c r="B41" s="1" t="n">
        <v>41687774</v>
      </c>
    </row>
    <row r="42" customFormat="false" ht="12.8" hidden="false" customHeight="false" outlineLevel="0" collapsed="false">
      <c r="A42" s="5" t="s">
        <v>73</v>
      </c>
      <c r="B42" s="1" t="n">
        <v>112657664</v>
      </c>
    </row>
    <row r="43" customFormat="false" ht="24" hidden="false" customHeight="false" outlineLevel="0" collapsed="false">
      <c r="A43" s="5" t="s">
        <v>74</v>
      </c>
      <c r="B43" s="1" t="n">
        <v>315649149</v>
      </c>
    </row>
    <row r="44" customFormat="false" ht="12.8" hidden="false" customHeight="false" outlineLevel="0" collapsed="false">
      <c r="A44" s="5" t="s">
        <v>75</v>
      </c>
      <c r="B44" s="1" t="n">
        <v>92441641</v>
      </c>
    </row>
    <row r="45" customFormat="false" ht="12.8" hidden="false" customHeight="false" outlineLevel="0" collapsed="false">
      <c r="A45" s="5" t="s">
        <v>76</v>
      </c>
      <c r="B45" s="1" t="n">
        <v>67471887</v>
      </c>
    </row>
    <row r="46" customFormat="false" ht="24" hidden="false" customHeight="false" outlineLevel="0" collapsed="false">
      <c r="A46" s="5" t="s">
        <v>78</v>
      </c>
      <c r="B46" s="1" t="n">
        <v>24076473</v>
      </c>
    </row>
    <row r="47" customFormat="false" ht="24" hidden="false" customHeight="false" outlineLevel="0" collapsed="false">
      <c r="A47" s="5" t="s">
        <v>79</v>
      </c>
      <c r="B47" s="1" t="n">
        <v>71615747</v>
      </c>
    </row>
    <row r="48" customFormat="false" ht="24" hidden="false" customHeight="false" outlineLevel="0" collapsed="false">
      <c r="A48" s="5" t="s">
        <v>80</v>
      </c>
      <c r="B48" s="1" t="n">
        <v>185611290</v>
      </c>
    </row>
    <row r="49" customFormat="false" ht="24" hidden="false" customHeight="false" outlineLevel="0" collapsed="false">
      <c r="A49" s="5" t="s">
        <v>81</v>
      </c>
      <c r="B49" s="1" t="n">
        <v>214160198</v>
      </c>
    </row>
    <row r="50" customFormat="false" ht="12.8" hidden="false" customHeight="false" outlineLevel="0" collapsed="false">
      <c r="A50" s="5" t="s">
        <v>83</v>
      </c>
      <c r="B50" s="1" t="n">
        <v>406197788</v>
      </c>
    </row>
    <row r="51" customFormat="false" ht="12.8" hidden="false" customHeight="false" outlineLevel="0" collapsed="false">
      <c r="A51" s="5" t="s">
        <v>84</v>
      </c>
      <c r="B51" s="1" t="n">
        <v>482619536</v>
      </c>
    </row>
    <row r="52" customFormat="false" ht="12.8" hidden="false" customHeight="false" outlineLevel="0" collapsed="false">
      <c r="A52" s="5" t="s">
        <v>85</v>
      </c>
      <c r="B52" s="1" t="n">
        <v>690411328</v>
      </c>
    </row>
    <row r="53" customFormat="false" ht="12.8" hidden="false" customHeight="false" outlineLevel="0" collapsed="false">
      <c r="A53" s="5" t="s">
        <v>86</v>
      </c>
      <c r="B53" s="1" t="n">
        <v>241986527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578125" defaultRowHeight="12.8" zeroHeight="false" outlineLevelRow="0" outlineLevelCol="0"/>
  <cols>
    <col collapsed="false" customWidth="true" hidden="false" outlineLevel="0" max="31" min="1" style="0" width="9.03"/>
    <col collapsed="false" customWidth="true" hidden="false" outlineLevel="0" max="37" min="37" style="0" width="20.45"/>
    <col collapsed="false" customWidth="true" hidden="false" outlineLevel="0" max="38" min="38" style="0" width="9.86"/>
    <col collapsed="false" customWidth="true" hidden="false" outlineLevel="0" max="39" min="39" style="0" width="5.42"/>
    <col collapsed="false" customWidth="true" hidden="false" outlineLevel="0" max="40" min="40" style="0" width="4.02"/>
    <col collapsed="false" customWidth="true" hidden="false" outlineLevel="0" max="42" min="42" style="0" width="4.02"/>
    <col collapsed="false" customWidth="true" hidden="false" outlineLevel="0" max="43" min="43" style="0" width="4.97"/>
    <col collapsed="false" customWidth="true" hidden="false" outlineLevel="0" max="45" min="45" style="0" width="3.51"/>
    <col collapsed="false" customWidth="true" hidden="false" outlineLevel="0" max="46" min="46" style="0" width="4.3"/>
    <col collapsed="false" customWidth="true" hidden="false" outlineLevel="0" max="47" min="47" style="0" width="5.42"/>
    <col collapsed="false" customWidth="true" hidden="false" outlineLevel="0" max="48" min="48" style="0" width="3.74"/>
  </cols>
  <sheetData>
    <row r="1" customFormat="false" ht="12.8" hidden="false" customHeight="false" outlineLevel="0" collapsed="false">
      <c r="A1" s="27" t="n">
        <v>58.0597281209676</v>
      </c>
      <c r="B1" s="0" t="n">
        <v>19.6725951905522</v>
      </c>
      <c r="C1" s="0" t="n">
        <v>7.40548304271685</v>
      </c>
      <c r="D1" s="0" t="n">
        <v>9.73872408256804</v>
      </c>
      <c r="E1" s="0" t="n">
        <v>3.47905747600454</v>
      </c>
      <c r="F1" s="0" t="n">
        <v>0.672399605075683</v>
      </c>
      <c r="G1" s="0" t="n">
        <v>0.17022513219055</v>
      </c>
      <c r="H1" s="0" t="n">
        <v>0.103320852046687</v>
      </c>
      <c r="I1" s="0" t="n">
        <v>0.0800270923655938</v>
      </c>
      <c r="J1" s="0" t="n">
        <v>0.066266152330995</v>
      </c>
      <c r="K1" s="0" t="n">
        <v>0.0570112045329919</v>
      </c>
      <c r="L1" s="0" t="n">
        <v>0.0506955544288325</v>
      </c>
      <c r="M1" s="0" t="n">
        <v>0.0455137331737949</v>
      </c>
      <c r="N1" s="0" t="n">
        <v>0.0407773446809121</v>
      </c>
      <c r="O1" s="0" t="n">
        <v>0.0364989560187091</v>
      </c>
      <c r="P1" s="0" t="n">
        <v>0.0346865054692511</v>
      </c>
      <c r="Q1" s="0" t="n">
        <v>0.0341447251817397</v>
      </c>
      <c r="R1" s="0" t="n">
        <v>0.0312096165107375</v>
      </c>
      <c r="S1" s="0" t="n">
        <v>0.0285495870063326</v>
      </c>
      <c r="T1" s="0" t="n">
        <v>0.0239891374727963</v>
      </c>
      <c r="U1" s="0" t="n">
        <v>0.021794089503807</v>
      </c>
      <c r="V1" s="0" t="n">
        <v>0.0217340468430777</v>
      </c>
      <c r="W1" s="0" t="n">
        <v>0.0229390890805063</v>
      </c>
      <c r="X1" s="0" t="n">
        <v>0.0229642232175558</v>
      </c>
      <c r="Y1" s="0" t="n">
        <v>0.0224140648843613</v>
      </c>
      <c r="Z1" s="0" t="n">
        <v>0.0201352364585403</v>
      </c>
      <c r="AA1" s="0" t="n">
        <v>0.0150441773650703</v>
      </c>
      <c r="AB1" s="0" t="n">
        <v>0.0108565508644349</v>
      </c>
      <c r="AC1" s="0" t="n">
        <v>0.00905946006539595</v>
      </c>
      <c r="AD1" s="0" t="n">
        <v>0.00174961520683433</v>
      </c>
      <c r="AE1" s="0" t="n">
        <v>0.000406335215633511</v>
      </c>
      <c r="AF1" s="0" t="n">
        <v>47</v>
      </c>
      <c r="AG1" s="0" t="n">
        <v>1</v>
      </c>
      <c r="AJ1" s="0" t="n">
        <f aca="false">SUM(A1:AE1)</f>
        <v>100</v>
      </c>
      <c r="AK1" s="0" t="n">
        <f aca="false">SUM(A1:B1)*AVERAGE(C1:AE1)</f>
        <v>59.6868359912186</v>
      </c>
      <c r="AL1" s="0" t="n">
        <f aca="false">$A1*AR31+$B1*$AR$30+$C1*$AR$29+$D1*$AR$28+$E1*$AR$27+$F1*$AR$26+$G1*$AR$25+$H1*$AR$24+$I1*$AR$23</f>
        <v>0.179274784837595</v>
      </c>
      <c r="AM1" s="27" t="n">
        <f aca="false">$B1*$AS$31+$C1*$AS$30+$D1*$AS$29+$E1*$AS$28+$F1*$AS$27+$G1*$AS$26+$H1*$AS$25+$I1*$AS$24</f>
        <v>26.9126547704124</v>
      </c>
      <c r="AN1" s="0" t="n">
        <f aca="false">B1/100</f>
        <v>0.196725951905522</v>
      </c>
      <c r="AQ1" s="0" t="n">
        <v>30</v>
      </c>
      <c r="AR1" s="0" t="n">
        <f aca="false">(AQ1/$AQ$32)</f>
        <v>0.0645161290322581</v>
      </c>
      <c r="AS1" s="0" t="n">
        <f aca="false">1+LOG10(AQ1)</f>
        <v>2.47712125471966</v>
      </c>
      <c r="AT1" s="0" t="n">
        <v>1</v>
      </c>
    </row>
    <row r="2" customFormat="false" ht="12.8" hidden="false" customHeight="false" outlineLevel="0" collapsed="false">
      <c r="A2" s="27" t="n">
        <v>79.0285419404474</v>
      </c>
      <c r="B2" s="0" t="n">
        <v>11.471503417726</v>
      </c>
      <c r="C2" s="0" t="n">
        <v>3.51960588456618</v>
      </c>
      <c r="D2" s="0" t="n">
        <v>1.74173403057686</v>
      </c>
      <c r="E2" s="0" t="n">
        <v>0.972816326166411</v>
      </c>
      <c r="F2" s="0" t="n">
        <v>0.595684182192133</v>
      </c>
      <c r="G2" s="0" t="n">
        <v>0.403315955121681</v>
      </c>
      <c r="H2" s="0" t="n">
        <v>0.281379304874839</v>
      </c>
      <c r="I2" s="0" t="n">
        <v>0.188204198035272</v>
      </c>
      <c r="J2" s="0" t="n">
        <v>0.145423756876225</v>
      </c>
      <c r="K2" s="0" t="n">
        <v>0.125436417507363</v>
      </c>
      <c r="L2" s="0" t="n">
        <v>0.120399925245764</v>
      </c>
      <c r="M2" s="0" t="n">
        <v>0.111179575239295</v>
      </c>
      <c r="N2" s="0" t="n">
        <v>0.104219698137638</v>
      </c>
      <c r="O2" s="0" t="n">
        <v>0.100025926037921</v>
      </c>
      <c r="P2" s="0" t="n">
        <v>0.109067817657169</v>
      </c>
      <c r="Q2" s="0" t="n">
        <v>0.116543241210801</v>
      </c>
      <c r="R2" s="0" t="n">
        <v>0.123493203957612</v>
      </c>
      <c r="S2" s="0" t="n">
        <v>0.123949264280513</v>
      </c>
      <c r="T2" s="0" t="n">
        <v>0.124742412668166</v>
      </c>
      <c r="U2" s="0" t="n">
        <v>0.122134937343756</v>
      </c>
      <c r="V2" s="0" t="n">
        <v>0.104636101041156</v>
      </c>
      <c r="W2" s="0" t="n">
        <v>0.080226959411127</v>
      </c>
      <c r="X2" s="0" t="n">
        <v>0.0577412026211571</v>
      </c>
      <c r="Y2" s="0" t="n">
        <v>0.0431968440625655</v>
      </c>
      <c r="Z2" s="0" t="n">
        <v>0.0332626605072085</v>
      </c>
      <c r="AA2" s="0" t="n">
        <v>0.0262928690507055</v>
      </c>
      <c r="AB2" s="0" t="n">
        <v>0.0156151088819235</v>
      </c>
      <c r="AC2" s="0" t="n">
        <v>0.00906172032893847</v>
      </c>
      <c r="AD2" s="0" t="n">
        <v>0.00048580338743762</v>
      </c>
      <c r="AE2" s="28" t="n">
        <v>7.93148387653257E-005</v>
      </c>
      <c r="AF2" s="0" t="n">
        <v>11</v>
      </c>
      <c r="AG2" s="0" t="n">
        <v>1</v>
      </c>
      <c r="AJ2" s="28" t="n">
        <f aca="false">SUM(A2:AE2)</f>
        <v>100</v>
      </c>
      <c r="AK2" s="0" t="n">
        <f aca="false">SUM(A2:B2)*AVERAGE(C2:AE2)</f>
        <v>29.6464250339964</v>
      </c>
      <c r="AL2" s="0" t="n">
        <f aca="false">$A2*AR32+$B2*$AR$30+$C2*$AR$29+$D2*$AR$28+$E2*$AR$27+$F2*$AR$26+$G2*$AR$25+$H2*$AR$24+$I2*$AR$23</f>
        <v>79.1070382586052</v>
      </c>
      <c r="AM2" s="27" t="n">
        <f aca="false">$B2*$AS$31+$C2*$AS$30+$D2*$AS$29+$E2*$AS$28+$F2*$AS$27+$G2*$AS$26+$H2*$AS$25+$I2*$AS$24</f>
        <v>9.70975544062551</v>
      </c>
      <c r="AN2" s="0" t="n">
        <f aca="false">B2/100</f>
        <v>0.11471503417726</v>
      </c>
      <c r="AQ2" s="0" t="n">
        <v>29</v>
      </c>
      <c r="AR2" s="0" t="n">
        <f aca="false">(AQ2/$AQ$32)</f>
        <v>0.0623655913978495</v>
      </c>
      <c r="AS2" s="0" t="n">
        <f aca="false">1+LOG10(AQ2)</f>
        <v>2.46239799789896</v>
      </c>
      <c r="AT2" s="0" t="n">
        <v>1</v>
      </c>
    </row>
    <row r="3" customFormat="false" ht="12.8" hidden="false" customHeight="false" outlineLevel="0" collapsed="false">
      <c r="A3" s="27" t="n">
        <v>79.3701397649855</v>
      </c>
      <c r="B3" s="0" t="n">
        <v>5.60041661315837</v>
      </c>
      <c r="C3" s="0" t="n">
        <v>4.60800862316354</v>
      </c>
      <c r="D3" s="0" t="n">
        <v>3.26303072780561</v>
      </c>
      <c r="E3" s="0" t="n">
        <v>2.15326504832439</v>
      </c>
      <c r="F3" s="0" t="n">
        <v>1.39669077938607</v>
      </c>
      <c r="G3" s="0" t="n">
        <v>1.12594568884355</v>
      </c>
      <c r="H3" s="0" t="n">
        <v>0.690449925507419</v>
      </c>
      <c r="I3" s="0" t="n">
        <v>0.485503494605433</v>
      </c>
      <c r="J3" s="0" t="n">
        <v>0.335374671010326</v>
      </c>
      <c r="K3" s="0" t="n">
        <v>0.238956806329366</v>
      </c>
      <c r="L3" s="0" t="n">
        <v>0.169240276996982</v>
      </c>
      <c r="M3" s="0" t="n">
        <v>0.125532062698417</v>
      </c>
      <c r="N3" s="0" t="n">
        <v>0.0907738709001555</v>
      </c>
      <c r="O3" s="0" t="n">
        <v>0.07071880428488</v>
      </c>
      <c r="P3" s="0" t="n">
        <v>0.0570223029477335</v>
      </c>
      <c r="Q3" s="0" t="n">
        <v>0.0438996622477407</v>
      </c>
      <c r="R3" s="0" t="n">
        <v>0.0358502472377758</v>
      </c>
      <c r="S3" s="0" t="n">
        <v>0.0254071046896396</v>
      </c>
      <c r="T3" s="0" t="n">
        <v>0.0212283013971964</v>
      </c>
      <c r="U3" s="0" t="n">
        <v>0.0177817551016737</v>
      </c>
      <c r="V3" s="0" t="n">
        <v>0.0155833411956493</v>
      </c>
      <c r="W3" s="0" t="n">
        <v>0.013576085312577</v>
      </c>
      <c r="X3" s="0" t="n">
        <v>0.012040056183759</v>
      </c>
      <c r="Y3" s="0" t="n">
        <v>0.0102417404653089</v>
      </c>
      <c r="Z3" s="0" t="n">
        <v>0.00775745930352481</v>
      </c>
      <c r="AA3" s="0" t="n">
        <v>0.00679529081186051</v>
      </c>
      <c r="AB3" s="0" t="n">
        <v>0.00519025924199705</v>
      </c>
      <c r="AC3" s="0" t="n">
        <v>0.00242436307572223</v>
      </c>
      <c r="AD3" s="0" t="n">
        <v>0.000716600980884969</v>
      </c>
      <c r="AE3" s="0" t="n">
        <v>0.000438271806920207</v>
      </c>
      <c r="AF3" s="0" t="n">
        <v>10</v>
      </c>
      <c r="AG3" s="0" t="n">
        <v>1</v>
      </c>
      <c r="AJ3" s="0" t="n">
        <f aca="false">SUM(A3:AE3)</f>
        <v>100</v>
      </c>
      <c r="AK3" s="0" t="n">
        <f aca="false">SUM(A3:B3)*AVERAGE(C3:AE3)</f>
        <v>44.0365581587262</v>
      </c>
      <c r="AL3" s="0" t="n">
        <f aca="false">$A3*AR33+$B3*$AR$30+$C3*$AR$29+$D3*$AR$28+$E3*$AR$27+$F3*$AR$26+$G3*$AR$25+$H3*$AR$24+$I3*$AR$23</f>
        <v>0.119730949895886</v>
      </c>
      <c r="AM3" s="27" t="n">
        <f aca="false">$B3*$AS$31+$C3*$AS$30+$D3*$AS$29+$E3*$AS$28+$F3*$AS$27+$G3*$AS$26+$H3*$AS$25+$I3*$AS$24</f>
        <v>18.3079993611894</v>
      </c>
      <c r="AN3" s="0" t="n">
        <f aca="false">B3/100</f>
        <v>0.0560041661315837</v>
      </c>
      <c r="AQ3" s="0" t="n">
        <v>28</v>
      </c>
      <c r="AR3" s="0" t="n">
        <f aca="false">(AQ3/$AQ$32)</f>
        <v>0.0602150537634409</v>
      </c>
      <c r="AS3" s="0" t="n">
        <f aca="false">1+LOG10(AQ3)</f>
        <v>2.44715803134222</v>
      </c>
      <c r="AT3" s="0" t="n">
        <v>1</v>
      </c>
    </row>
    <row r="4" customFormat="false" ht="12.8" hidden="false" customHeight="false" outlineLevel="0" collapsed="false">
      <c r="A4" s="27" t="n">
        <v>95.4157750428184</v>
      </c>
      <c r="B4" s="0" t="n">
        <v>1.72848795526693</v>
      </c>
      <c r="C4" s="0" t="n">
        <v>0.862390946720777</v>
      </c>
      <c r="D4" s="0" t="n">
        <v>0.501150603662845</v>
      </c>
      <c r="E4" s="0" t="n">
        <v>0.382307055191337</v>
      </c>
      <c r="F4" s="0" t="n">
        <v>0.326052035807241</v>
      </c>
      <c r="G4" s="0" t="n">
        <v>0.247066860932858</v>
      </c>
      <c r="H4" s="0" t="n">
        <v>0.171425710630393</v>
      </c>
      <c r="I4" s="0" t="n">
        <v>0.103998949963431</v>
      </c>
      <c r="J4" s="0" t="n">
        <v>0.0694351034191548</v>
      </c>
      <c r="K4" s="0" t="n">
        <v>0.0491599461091481</v>
      </c>
      <c r="L4" s="0" t="n">
        <v>0.0376379498502997</v>
      </c>
      <c r="M4" s="0" t="n">
        <v>0.0281242963436444</v>
      </c>
      <c r="N4" s="0" t="n">
        <v>0.0192286768465973</v>
      </c>
      <c r="O4" s="0" t="n">
        <v>0.0124024537214099</v>
      </c>
      <c r="P4" s="0" t="n">
        <v>0.00858499581804128</v>
      </c>
      <c r="Q4" s="0" t="n">
        <v>0.00603252606952071</v>
      </c>
      <c r="R4" s="0" t="n">
        <v>0.0041152281887604</v>
      </c>
      <c r="S4" s="0" t="n">
        <v>0.00308481446736854</v>
      </c>
      <c r="T4" s="0" t="n">
        <v>0.00289736914383052</v>
      </c>
      <c r="U4" s="0" t="n">
        <v>0.00261887894885975</v>
      </c>
      <c r="V4" s="0" t="n">
        <v>0.00258031876801765</v>
      </c>
      <c r="W4" s="0" t="n">
        <v>0.00274634176886561</v>
      </c>
      <c r="X4" s="0" t="n">
        <v>0.00285559561458491</v>
      </c>
      <c r="Y4" s="0" t="n">
        <v>0.00301947638316386</v>
      </c>
      <c r="Z4" s="0" t="n">
        <v>0.00280418204012877</v>
      </c>
      <c r="AA4" s="0" t="n">
        <v>0.0016987901893217</v>
      </c>
      <c r="AB4" s="0" t="n">
        <v>0.00113752533484215</v>
      </c>
      <c r="AC4" s="0" t="n">
        <v>0.00110646296694156</v>
      </c>
      <c r="AD4" s="28" t="n">
        <v>6.85514326081899E-005</v>
      </c>
      <c r="AE4" s="28" t="n">
        <v>5.35558067251483E-006</v>
      </c>
      <c r="AF4" s="0" t="n">
        <v>5</v>
      </c>
      <c r="AG4" s="0" t="n">
        <v>1</v>
      </c>
      <c r="AJ4" s="28" t="n">
        <f aca="false">SUM(A4:AE4)</f>
        <v>100</v>
      </c>
      <c r="AK4" s="0" t="n">
        <f aca="false">SUM(A4:B4)*AVERAGE(C4:AE4)</f>
        <v>9.56615401266765</v>
      </c>
      <c r="AL4" s="0" t="n">
        <f aca="false">$A4*AR34+$B4*$AR$30+$C4*$AR$29+$D4*$AR$28+$E4*$AR$27+$F4*$AR$26+$G4*$AR$25+$H4*$AR$24+$I4*$AR$23</f>
        <v>0.0250120060198192</v>
      </c>
      <c r="AM4" s="27" t="n">
        <f aca="false">$B4*$AS$31+$C4*$AS$30+$D4*$AS$29+$E4*$AS$28+$F4*$AS$27+$G4*$AS$26+$H4*$AS$25+$I4*$AS$24</f>
        <v>3.51793999937826</v>
      </c>
      <c r="AN4" s="0" t="n">
        <f aca="false">B4/100</f>
        <v>0.0172848795526693</v>
      </c>
      <c r="AQ4" s="0" t="n">
        <v>27</v>
      </c>
      <c r="AR4" s="0" t="n">
        <f aca="false">(AQ4/$AQ$32)</f>
        <v>0.0580645161290323</v>
      </c>
      <c r="AS4" s="0" t="n">
        <f aca="false">1+LOG10(AQ4)</f>
        <v>2.43136376415899</v>
      </c>
      <c r="AT4" s="0" t="n">
        <v>1</v>
      </c>
    </row>
    <row r="5" customFormat="false" ht="12.8" hidden="false" customHeight="false" outlineLevel="0" collapsed="false">
      <c r="A5" s="27" t="n">
        <v>77.7576850229518</v>
      </c>
      <c r="B5" s="0" t="n">
        <v>7.45137651149231</v>
      </c>
      <c r="C5" s="0" t="n">
        <v>4.60268279136228</v>
      </c>
      <c r="D5" s="0" t="n">
        <v>2.28260208856438</v>
      </c>
      <c r="E5" s="0" t="n">
        <v>1.55039700608624</v>
      </c>
      <c r="F5" s="0" t="n">
        <v>1.05833427325719</v>
      </c>
      <c r="G5" s="0" t="n">
        <v>0.778746305811387</v>
      </c>
      <c r="H5" s="0" t="n">
        <v>0.621630696808134</v>
      </c>
      <c r="I5" s="0" t="n">
        <v>0.475242453578836</v>
      </c>
      <c r="J5" s="0" t="n">
        <v>0.39667025636821</v>
      </c>
      <c r="K5" s="0" t="n">
        <v>0.343191747297421</v>
      </c>
      <c r="L5" s="0" t="n">
        <v>0.30885314241053</v>
      </c>
      <c r="M5" s="0" t="n">
        <v>0.291488339003181</v>
      </c>
      <c r="N5" s="0" t="n">
        <v>0.275476450241742</v>
      </c>
      <c r="O5" s="0" t="n">
        <v>0.261383589346843</v>
      </c>
      <c r="P5" s="0" t="n">
        <v>0.246446356190666</v>
      </c>
      <c r="Q5" s="0" t="n">
        <v>0.206170758841669</v>
      </c>
      <c r="R5" s="0" t="n">
        <v>0.186771785895788</v>
      </c>
      <c r="S5" s="0" t="n">
        <v>0.166650778715122</v>
      </c>
      <c r="T5" s="0" t="n">
        <v>0.156736600999612</v>
      </c>
      <c r="U5" s="0" t="n">
        <v>0.126401567999289</v>
      </c>
      <c r="V5" s="0" t="n">
        <v>0.108854456944619</v>
      </c>
      <c r="W5" s="0" t="n">
        <v>0.0932863433773173</v>
      </c>
      <c r="X5" s="0" t="n">
        <v>0.065311714652838</v>
      </c>
      <c r="Y5" s="0" t="n">
        <v>0.0512620318849359</v>
      </c>
      <c r="Z5" s="0" t="n">
        <v>0.049131910953077</v>
      </c>
      <c r="AA5" s="0" t="n">
        <v>0.0394432190118858</v>
      </c>
      <c r="AB5" s="0" t="n">
        <v>0.0258421090077873</v>
      </c>
      <c r="AC5" s="0" t="n">
        <v>0.0194949243392079</v>
      </c>
      <c r="AD5" s="0" t="n">
        <v>0.0022068820465204</v>
      </c>
      <c r="AE5" s="0" t="n">
        <v>0.000227884559151563</v>
      </c>
      <c r="AF5" s="0" t="n">
        <v>41</v>
      </c>
      <c r="AG5" s="0" t="n">
        <v>1</v>
      </c>
      <c r="AJ5" s="0" t="n">
        <f aca="false">SUM(A5:AE5)</f>
        <v>100</v>
      </c>
      <c r="AK5" s="0" t="n">
        <f aca="false">SUM(A5:B5)*AVERAGE(C5:AE5)</f>
        <v>43.4593788228871</v>
      </c>
      <c r="AL5" s="0" t="n">
        <f aca="false">$A5*AR35+$B5*$AR$30+$C5*$AR$29+$D5*$AR$28+$E5*$AR$27+$F5*$AR$26+$G5*$AR$25+$H5*$AR$24+$I5*$AR$23</f>
        <v>0.102846537831606</v>
      </c>
      <c r="AM5" s="27" t="n">
        <f aca="false">$B5*$AS$31+$C5*$AS$30+$D5*$AS$29+$E5*$AS$28+$F5*$AS$27+$G5*$AS$26+$H5*$AS$25+$I5*$AS$24</f>
        <v>14.8633448793272</v>
      </c>
      <c r="AN5" s="0" t="n">
        <f aca="false">B5/100</f>
        <v>0.0745137651149231</v>
      </c>
      <c r="AQ5" s="0" t="n">
        <v>26</v>
      </c>
      <c r="AR5" s="0" t="n">
        <f aca="false">(AQ5/$AQ$32)</f>
        <v>0.0559139784946237</v>
      </c>
      <c r="AS5" s="0" t="n">
        <f aca="false">1+LOG10(AQ5)</f>
        <v>2.41497334797082</v>
      </c>
      <c r="AT5" s="0" t="n">
        <v>1</v>
      </c>
    </row>
    <row r="6" customFormat="false" ht="12.8" hidden="false" customHeight="false" outlineLevel="0" collapsed="false">
      <c r="A6" s="27" t="n">
        <v>90.9292574643271</v>
      </c>
      <c r="B6" s="0" t="n">
        <v>4.02192039351938</v>
      </c>
      <c r="C6" s="0" t="n">
        <v>1.29832023845356</v>
      </c>
      <c r="D6" s="0" t="n">
        <v>1.12741661156521</v>
      </c>
      <c r="E6" s="0" t="n">
        <v>0.666397090170572</v>
      </c>
      <c r="F6" s="0" t="n">
        <v>0.434215500009872</v>
      </c>
      <c r="G6" s="0" t="n">
        <v>0.362286929336131</v>
      </c>
      <c r="H6" s="0" t="n">
        <v>0.296600000166857</v>
      </c>
      <c r="I6" s="0" t="n">
        <v>0.264319388455921</v>
      </c>
      <c r="J6" s="0" t="n">
        <v>0.19512092941789</v>
      </c>
      <c r="K6" s="0" t="n">
        <v>0.132316050295166</v>
      </c>
      <c r="L6" s="0" t="n">
        <v>0.0952248280607586</v>
      </c>
      <c r="M6" s="0" t="n">
        <v>0.0609265785395688</v>
      </c>
      <c r="N6" s="0" t="n">
        <v>0.0426270526082678</v>
      </c>
      <c r="O6" s="0" t="n">
        <v>0.0234579001577448</v>
      </c>
      <c r="P6" s="0" t="n">
        <v>0.0135052824625728</v>
      </c>
      <c r="Q6" s="0" t="n">
        <v>0.00685475427193454</v>
      </c>
      <c r="R6" s="0" t="n">
        <v>0.00366187502647697</v>
      </c>
      <c r="S6" s="0" t="n">
        <v>0.00242971100265609</v>
      </c>
      <c r="T6" s="0" t="n">
        <v>0.00222157420916477</v>
      </c>
      <c r="U6" s="0" t="n">
        <v>0.00208383023518409</v>
      </c>
      <c r="V6" s="0" t="n">
        <v>0.00198866957177157</v>
      </c>
      <c r="W6" s="0" t="n">
        <v>0.00189466763789832</v>
      </c>
      <c r="X6" s="0" t="n">
        <v>0.00176995937123442</v>
      </c>
      <c r="Y6" s="0" t="n">
        <v>0.00171651297123561</v>
      </c>
      <c r="Z6" s="0" t="n">
        <v>0.00177155262435091</v>
      </c>
      <c r="AA6" s="0" t="n">
        <v>0.00205660009101125</v>
      </c>
      <c r="AB6" s="0" t="n">
        <v>0.00267000254086213</v>
      </c>
      <c r="AC6" s="0" t="n">
        <v>0.00348038901238886</v>
      </c>
      <c r="AD6" s="0" t="n">
        <v>0.000985499473148853</v>
      </c>
      <c r="AE6" s="0" t="n">
        <v>0.000502164414080993</v>
      </c>
      <c r="AF6" s="0" t="n">
        <v>52</v>
      </c>
      <c r="AG6" s="0" t="n">
        <v>1</v>
      </c>
      <c r="AJ6" s="0" t="n">
        <f aca="false">SUM(A6:AE6)</f>
        <v>100</v>
      </c>
      <c r="AK6" s="0" t="n">
        <f aca="false">SUM(A6:B6)*AVERAGE(C6:AE6)</f>
        <v>16.5307451445603</v>
      </c>
      <c r="AL6" s="0" t="n">
        <f aca="false">$A6*AR36+$B6*$AR$30+$C6*$AR$29+$D6*$AR$28+$E6*$AR$27+$F6*$AR$26+$G6*$AR$25+$H6*$AR$24+$I6*$AR$23</f>
        <v>0.0455955983885719</v>
      </c>
      <c r="AM6" s="27" t="n">
        <f aca="false">$B6*$AS$31+$C6*$AS$30+$D6*$AS$29+$E6*$AS$28+$F6*$AS$27+$G6*$AS$26+$H6*$AS$25+$I6*$AS$24</f>
        <v>6.07572112650768</v>
      </c>
      <c r="AN6" s="0" t="n">
        <f aca="false">B6/100</f>
        <v>0.0402192039351938</v>
      </c>
      <c r="AQ6" s="0" t="n">
        <v>25</v>
      </c>
      <c r="AR6" s="0" t="n">
        <f aca="false">(AQ6/$AQ$32)</f>
        <v>0.0537634408602151</v>
      </c>
      <c r="AS6" s="0" t="n">
        <f aca="false">1+LOG10(AQ6)</f>
        <v>2.39794000867204</v>
      </c>
      <c r="AT6" s="0" t="n">
        <v>1</v>
      </c>
    </row>
    <row r="7" customFormat="false" ht="12.8" hidden="false" customHeight="false" outlineLevel="0" collapsed="false">
      <c r="AK7" s="0" t="e">
        <f aca="false">SUM(A7:B7)*AVERAGE(C7:AE7)</f>
        <v>#DIV/0!</v>
      </c>
      <c r="AM7" s="27"/>
      <c r="AQ7" s="0" t="n">
        <v>24</v>
      </c>
      <c r="AR7" s="0" t="n">
        <f aca="false">(AQ7/$AQ$32)</f>
        <v>0.0516129032258065</v>
      </c>
      <c r="AS7" s="0" t="n">
        <f aca="false">1+LOG10(AQ7)</f>
        <v>2.38021124171161</v>
      </c>
      <c r="AT7" s="0" t="n">
        <v>1</v>
      </c>
    </row>
    <row r="8" customFormat="false" ht="12.8" hidden="false" customHeight="false" outlineLevel="0" collapsed="false">
      <c r="A8" s="0" t="n">
        <v>93.6565770070419</v>
      </c>
      <c r="B8" s="0" t="n">
        <v>3.47880288651749</v>
      </c>
      <c r="C8" s="0" t="n">
        <v>0.999677386657541</v>
      </c>
      <c r="D8" s="0" t="n">
        <v>0.506112759902649</v>
      </c>
      <c r="E8" s="0" t="n">
        <v>0.27566765158195</v>
      </c>
      <c r="F8" s="0" t="n">
        <v>0.209134099249379</v>
      </c>
      <c r="G8" s="0" t="n">
        <v>0.178749589921385</v>
      </c>
      <c r="H8" s="0" t="n">
        <v>0.122244298953577</v>
      </c>
      <c r="I8" s="0" t="n">
        <v>0.0934554177788289</v>
      </c>
      <c r="J8" s="0" t="n">
        <v>0.0771797926337347</v>
      </c>
      <c r="K8" s="0" t="n">
        <v>0.0572039232398227</v>
      </c>
      <c r="L8" s="0" t="n">
        <v>0.0460563243659176</v>
      </c>
      <c r="M8" s="0" t="n">
        <v>0.0389206839838824</v>
      </c>
      <c r="N8" s="0" t="n">
        <v>0.0319485300929584</v>
      </c>
      <c r="O8" s="0" t="n">
        <v>0.0277698153801551</v>
      </c>
      <c r="P8" s="0" t="n">
        <v>0.0240946390599745</v>
      </c>
      <c r="Q8" s="0" t="n">
        <v>0.0231878339892775</v>
      </c>
      <c r="R8" s="0" t="n">
        <v>0.0214995634910687</v>
      </c>
      <c r="S8" s="0" t="n">
        <v>0.0196957625391414</v>
      </c>
      <c r="T8" s="0" t="n">
        <v>0.0177905999627251</v>
      </c>
      <c r="U8" s="0" t="n">
        <v>0.0150941627693304</v>
      </c>
      <c r="V8" s="0" t="n">
        <v>0.0136097054300403</v>
      </c>
      <c r="W8" s="0" t="n">
        <v>0.0117612181705426</v>
      </c>
      <c r="X8" s="0" t="n">
        <v>0.0103345260581118</v>
      </c>
      <c r="Y8" s="0" t="n">
        <v>0.00945714855581483</v>
      </c>
      <c r="Z8" s="0" t="n">
        <v>0.00927731341559247</v>
      </c>
      <c r="AA8" s="0" t="n">
        <v>0.00880538241125136</v>
      </c>
      <c r="AB8" s="0" t="n">
        <v>0.00692528776347211</v>
      </c>
      <c r="AC8" s="0" t="n">
        <v>0.00591494124840464</v>
      </c>
      <c r="AD8" s="0" t="n">
        <v>0.00201197375060899</v>
      </c>
      <c r="AE8" s="0" t="n">
        <v>0.00103977408346748</v>
      </c>
      <c r="AF8" s="0" t="n">
        <v>3</v>
      </c>
      <c r="AG8" s="0" t="n">
        <v>0</v>
      </c>
      <c r="AJ8" s="0" t="n">
        <f aca="false">SUM(A9:AE9)</f>
        <v>100</v>
      </c>
      <c r="AK8" s="0" t="n">
        <f aca="false">SUM(A8:B8)*AVERAGE(C8:AE8)</f>
        <v>9.59503318240816</v>
      </c>
      <c r="AL8" s="0" t="n">
        <f aca="false">$A8*AR38+$B8*$AR$30+$C8*$AR$29+$D8*$AR$28+$E8*$AR$27+$F8*$AR$26+$G8*$AR$25+$H8*$AR$24+$I8*$AR$23</f>
        <v>0.0254208344441918</v>
      </c>
      <c r="AM8" s="27" t="n">
        <f aca="false">$B10*$AS$31+$C10*$AS$30+$D10*$AS$29+$E10*$AS$28+$F10*$AS$27+$G10*$AS$26+$H10*$AS$25+$I10*$AS$24</f>
        <v>14.4404593487492</v>
      </c>
      <c r="AN8" s="0" t="n">
        <f aca="false">B10/100</f>
        <v>0.42349699233855</v>
      </c>
      <c r="AQ8" s="0" t="n">
        <v>23</v>
      </c>
      <c r="AR8" s="0" t="n">
        <f aca="false">(AQ8/$AQ$32)</f>
        <v>0.0494623655913979</v>
      </c>
      <c r="AS8" s="0" t="n">
        <f aca="false">1+LOG10(AQ8)</f>
        <v>2.36172783601759</v>
      </c>
      <c r="AT8" s="0" t="n">
        <v>1</v>
      </c>
    </row>
    <row r="9" customFormat="false" ht="12.8" hidden="false" customHeight="false" outlineLevel="0" collapsed="false">
      <c r="A9" s="0" t="n">
        <v>98.9749841233213</v>
      </c>
      <c r="B9" s="0" t="n">
        <v>0.606275209160374</v>
      </c>
      <c r="C9" s="0" t="n">
        <v>0.155833216115084</v>
      </c>
      <c r="D9" s="0" t="n">
        <v>0.0605606856280431</v>
      </c>
      <c r="E9" s="0" t="n">
        <v>0.0377795259504934</v>
      </c>
      <c r="F9" s="0" t="n">
        <v>0.0296405708138124</v>
      </c>
      <c r="G9" s="0" t="n">
        <v>0.0243113360079467</v>
      </c>
      <c r="H9" s="0" t="n">
        <v>0.0183313365558202</v>
      </c>
      <c r="I9" s="0" t="n">
        <v>0.0149895721561024</v>
      </c>
      <c r="J9" s="0" t="n">
        <v>0.0126708566822632</v>
      </c>
      <c r="K9" s="0" t="n">
        <v>0.00933935208552701</v>
      </c>
      <c r="L9" s="0" t="n">
        <v>0.00778719046302652</v>
      </c>
      <c r="M9" s="0" t="n">
        <v>0.00671430820838029</v>
      </c>
      <c r="N9" s="0" t="n">
        <v>0.00541131322971841</v>
      </c>
      <c r="O9" s="0" t="n">
        <v>0.00441024959594331</v>
      </c>
      <c r="P9" s="0" t="n">
        <v>0.00387234278247997</v>
      </c>
      <c r="Q9" s="0" t="n">
        <v>0.003246494800603</v>
      </c>
      <c r="R9" s="0" t="n">
        <v>0.00286395071800373</v>
      </c>
      <c r="S9" s="0" t="n">
        <v>0.00257081348995831</v>
      </c>
      <c r="T9" s="0" t="n">
        <v>0.00230259292629676</v>
      </c>
      <c r="U9" s="0" t="n">
        <v>0.00196108805562384</v>
      </c>
      <c r="V9" s="0" t="n">
        <v>0.00165475965231638</v>
      </c>
      <c r="W9" s="0" t="n">
        <v>0.00156242142548208</v>
      </c>
      <c r="X9" s="0" t="n">
        <v>0.00127221556971711</v>
      </c>
      <c r="Y9" s="0" t="n">
        <v>0.00134989693514915</v>
      </c>
      <c r="Z9" s="0" t="n">
        <v>0.00151845084127526</v>
      </c>
      <c r="AA9" s="0" t="n">
        <v>0.00157561260074412</v>
      </c>
      <c r="AB9" s="0" t="n">
        <v>0.00233483802138175</v>
      </c>
      <c r="AC9" s="0" t="n">
        <v>0.00185849002580795</v>
      </c>
      <c r="AD9" s="0" t="n">
        <v>0.00080026463256399</v>
      </c>
      <c r="AE9" s="0" t="n">
        <v>0.000216921548753609</v>
      </c>
      <c r="AF9" s="0" t="n">
        <v>1</v>
      </c>
      <c r="AG9" s="0" t="n">
        <v>0</v>
      </c>
      <c r="AJ9" s="28" t="n">
        <f aca="false">SUM(A10:AE10)</f>
        <v>100</v>
      </c>
      <c r="AK9" s="0" t="n">
        <f aca="false">SUM(A9:B9)*AVERAGE(C9:AE9)</f>
        <v>1.43788700017925</v>
      </c>
      <c r="AL9" s="0" t="n">
        <f aca="false">$A9*AR39+$B9*$AR$30+$C9*$AR$29+$D9*$AR$28+$E9*$AR$27+$F9*$AR$26+$G9*$AR$25+$H9*$AR$24+$I9*$AR$23</f>
        <v>0.00385601850609236</v>
      </c>
      <c r="AM9" s="27" t="n">
        <f aca="false">$B11*$AS$31+$C11*$AS$30+$D11*$AS$29+$E11*$AS$28+$F11*$AS$27+$G11*$AS$26+$H11*$AS$25+$I11*$AS$24</f>
        <v>3.72715328211301</v>
      </c>
      <c r="AN9" s="0" t="n">
        <f aca="false">B11/100</f>
        <v>0.0321435760228606</v>
      </c>
      <c r="AQ9" s="0" t="n">
        <v>22</v>
      </c>
      <c r="AR9" s="0" t="n">
        <f aca="false">(AQ9/$AQ$32)</f>
        <v>0.0473118279569892</v>
      </c>
      <c r="AS9" s="0" t="n">
        <f aca="false">1+LOG10(AQ9)</f>
        <v>2.34242268082221</v>
      </c>
      <c r="AT9" s="0" t="n">
        <v>1</v>
      </c>
    </row>
    <row r="10" customFormat="false" ht="12.8" hidden="false" customHeight="false" outlineLevel="0" collapsed="false">
      <c r="A10" s="27" t="n">
        <v>44.2071045501337</v>
      </c>
      <c r="B10" s="0" t="n">
        <v>42.349699233855</v>
      </c>
      <c r="C10" s="0" t="n">
        <v>9.10166245291991</v>
      </c>
      <c r="D10" s="0" t="n">
        <v>1.7715317707681</v>
      </c>
      <c r="E10" s="0" t="n">
        <v>0.868490032783391</v>
      </c>
      <c r="F10" s="0" t="n">
        <v>0.491234965511085</v>
      </c>
      <c r="G10" s="0" t="n">
        <v>0.304638787038291</v>
      </c>
      <c r="H10" s="0" t="n">
        <v>0.152438186218757</v>
      </c>
      <c r="I10" s="0" t="n">
        <v>0.0951156175404549</v>
      </c>
      <c r="J10" s="0" t="n">
        <v>0.055129994851185</v>
      </c>
      <c r="K10" s="0" t="n">
        <v>0.0495637083550979</v>
      </c>
      <c r="L10" s="0" t="n">
        <v>0.0429214994082427</v>
      </c>
      <c r="M10" s="0" t="n">
        <v>0.0411871259939131</v>
      </c>
      <c r="N10" s="0" t="n">
        <v>0.0425854857721984</v>
      </c>
      <c r="O10" s="0" t="n">
        <v>0.0388825476214477</v>
      </c>
      <c r="P10" s="0" t="n">
        <v>0.0343276961106252</v>
      </c>
      <c r="Q10" s="0" t="n">
        <v>0.0315886758652945</v>
      </c>
      <c r="R10" s="0" t="n">
        <v>0.0283439381273315</v>
      </c>
      <c r="S10" s="0" t="n">
        <v>0.0263380385424611</v>
      </c>
      <c r="T10" s="0" t="n">
        <v>0.0273155327564081</v>
      </c>
      <c r="U10" s="0" t="n">
        <v>0.0287037103032981</v>
      </c>
      <c r="V10" s="0" t="n">
        <v>0.0317414093362237</v>
      </c>
      <c r="W10" s="0" t="n">
        <v>0.0338355549265199</v>
      </c>
      <c r="X10" s="0" t="n">
        <v>0.0299832773819718</v>
      </c>
      <c r="Y10" s="0" t="n">
        <v>0.0249261024556487</v>
      </c>
      <c r="Z10" s="0" t="n">
        <v>0.0206020481897859</v>
      </c>
      <c r="AA10" s="0" t="n">
        <v>0.0224959432293083</v>
      </c>
      <c r="AB10" s="0" t="n">
        <v>0.036469358780766</v>
      </c>
      <c r="AC10" s="0" t="n">
        <v>0.0110239625239579</v>
      </c>
      <c r="AD10" s="28" t="n">
        <v>8.82460054257717E-005</v>
      </c>
      <c r="AE10" s="28" t="n">
        <v>3.05466941858441E-005</v>
      </c>
      <c r="AF10" s="0" t="n">
        <v>7</v>
      </c>
      <c r="AG10" s="0" t="n">
        <v>0</v>
      </c>
      <c r="AJ10" s="0" t="n">
        <f aca="false">SUM(A11:AE11)</f>
        <v>100</v>
      </c>
      <c r="AK10" s="0" t="n">
        <f aca="false">SUM(A10:B10)*AVERAGE(C10:AE10)</f>
        <v>40.1241412792741</v>
      </c>
      <c r="AL10" s="0" t="n">
        <f aca="false">$A10*AR40+$B10*$AR$30+$C10*$AR$29+$D10*$AR$28+$E10*$AR$27+$F10*$AR$26+$G10*$AR$25+$H10*$AR$24+$I10*$AR$23</f>
        <v>0.162265762100587</v>
      </c>
      <c r="AM10" s="27" t="n">
        <f aca="false">$B12*$AS$31+$C12*$AS$30+$D12*$AS$29+$E12*$AS$28+$F12*$AS$27+$G12*$AS$26+$H12*$AS$25+$I12*$AS$24</f>
        <v>3.05913363041908</v>
      </c>
      <c r="AN10" s="0" t="n">
        <f aca="false">B12/100</f>
        <v>0.0164975250181976</v>
      </c>
      <c r="AQ10" s="0" t="n">
        <v>21</v>
      </c>
      <c r="AR10" s="0" t="n">
        <f aca="false">(AQ10/$AQ$32)</f>
        <v>0.0451612903225806</v>
      </c>
      <c r="AS10" s="0" t="n">
        <f aca="false">1+LOG10(AQ10)</f>
        <v>2.32221929473392</v>
      </c>
      <c r="AT10" s="0" t="n">
        <v>1</v>
      </c>
    </row>
    <row r="11" customFormat="false" ht="12.8" hidden="false" customHeight="false" outlineLevel="0" collapsed="false">
      <c r="A11" s="27" t="n">
        <v>93.5555838516881</v>
      </c>
      <c r="B11" s="0" t="n">
        <v>3.21435760228606</v>
      </c>
      <c r="C11" s="0" t="n">
        <v>0.992074830370059</v>
      </c>
      <c r="D11" s="0" t="n">
        <v>0.82103951104655</v>
      </c>
      <c r="E11" s="0" t="n">
        <v>0.51013013684267</v>
      </c>
      <c r="F11" s="0" t="n">
        <v>0.297887831909256</v>
      </c>
      <c r="G11" s="0" t="n">
        <v>0.0913832820879886</v>
      </c>
      <c r="H11" s="0" t="n">
        <v>0.0739073075426046</v>
      </c>
      <c r="I11" s="0" t="n">
        <v>0.0809969688936953</v>
      </c>
      <c r="J11" s="0" t="n">
        <v>0.0801925672450718</v>
      </c>
      <c r="K11" s="0" t="n">
        <v>0.0604428793691854</v>
      </c>
      <c r="L11" s="0" t="n">
        <v>0.0477665788225968</v>
      </c>
      <c r="M11" s="0" t="n">
        <v>0.0401387123222104</v>
      </c>
      <c r="N11" s="0" t="n">
        <v>0.0315053437610445</v>
      </c>
      <c r="O11" s="0" t="n">
        <v>0.0240030197144895</v>
      </c>
      <c r="P11" s="0" t="n">
        <v>0.018931337065726</v>
      </c>
      <c r="Q11" s="0" t="n">
        <v>0.0134097939573999</v>
      </c>
      <c r="R11" s="0" t="n">
        <v>0.00923318250724926</v>
      </c>
      <c r="S11" s="0" t="n">
        <v>0.00767320127538114</v>
      </c>
      <c r="T11" s="0" t="n">
        <v>0.00560291321729088</v>
      </c>
      <c r="U11" s="0" t="n">
        <v>0.00499728712056711</v>
      </c>
      <c r="V11" s="0" t="n">
        <v>0.00364886817200748</v>
      </c>
      <c r="W11" s="0" t="n">
        <v>0.00278169529646827</v>
      </c>
      <c r="X11" s="0" t="n">
        <v>0.0026619649932772</v>
      </c>
      <c r="Y11" s="0" t="n">
        <v>0.0021132979728288</v>
      </c>
      <c r="Z11" s="0" t="n">
        <v>0.00228417520165489</v>
      </c>
      <c r="AA11" s="0" t="n">
        <v>0.00171923415941353</v>
      </c>
      <c r="AB11" s="0" t="n">
        <v>0.00144490064918933</v>
      </c>
      <c r="AC11" s="0" t="n">
        <v>0.00137399241137714</v>
      </c>
      <c r="AD11" s="0" t="n">
        <v>0.000538205149295784</v>
      </c>
      <c r="AE11" s="0" t="n">
        <v>0.000175526949338366</v>
      </c>
      <c r="AF11" s="0" t="n">
        <v>24</v>
      </c>
      <c r="AG11" s="0" t="n">
        <v>0</v>
      </c>
      <c r="AJ11" s="0" t="n">
        <f aca="false">SUM(A12:AE12)</f>
        <v>100</v>
      </c>
      <c r="AK11" s="0" t="n">
        <f aca="false">SUM(A11:B11)*AVERAGE(C11:AE11)</f>
        <v>10.7783647031667</v>
      </c>
      <c r="AL11" s="0" t="n">
        <f aca="false">$A11*AR41+$B11*$AR$30+$C11*$AR$29+$D11*$AR$28+$E11*$AR$27+$F11*$AR$26+$G11*$AR$25+$H11*$AR$24+$I11*$AR$23</f>
        <v>0.0277531443001258</v>
      </c>
      <c r="AM11" s="27" t="n">
        <f aca="false">$B13*$AS$31+$C13*$AS$30+$D13*$AS$29+$E13*$AS$28+$F13*$AS$27+$G13*$AS$26+$H13*$AS$25+$I13*$AS$24</f>
        <v>0.0523043717817932</v>
      </c>
      <c r="AN11" s="0" t="n">
        <f aca="false">B13/100</f>
        <v>0.000610547391754876</v>
      </c>
      <c r="AQ11" s="0" t="n">
        <v>20</v>
      </c>
      <c r="AR11" s="0" t="n">
        <f aca="false">(AQ11/$AQ$32)</f>
        <v>0.0430107526881721</v>
      </c>
      <c r="AS11" s="0" t="n">
        <f aca="false">1+LOG10(AQ11)</f>
        <v>2.30102999566398</v>
      </c>
      <c r="AT11" s="0" t="n">
        <v>1</v>
      </c>
    </row>
    <row r="12" customFormat="false" ht="12.8" hidden="false" customHeight="false" outlineLevel="0" collapsed="false">
      <c r="A12" s="27" t="n">
        <v>94.9343658180723</v>
      </c>
      <c r="B12" s="0" t="n">
        <v>1.64975250181976</v>
      </c>
      <c r="C12" s="0" t="n">
        <v>0.824116838184541</v>
      </c>
      <c r="D12" s="0" t="n">
        <v>0.453031656442424</v>
      </c>
      <c r="E12" s="0" t="n">
        <v>0.274770967433691</v>
      </c>
      <c r="F12" s="0" t="n">
        <v>0.22847458931967</v>
      </c>
      <c r="G12" s="0" t="n">
        <v>0.215667842376332</v>
      </c>
      <c r="H12" s="0" t="n">
        <v>0.150425224661679</v>
      </c>
      <c r="I12" s="0" t="n">
        <v>0.129975200145339</v>
      </c>
      <c r="J12" s="0" t="n">
        <v>0.118884148512155</v>
      </c>
      <c r="K12" s="0" t="n">
        <v>0.111644010992461</v>
      </c>
      <c r="L12" s="0" t="n">
        <v>0.0967294405059043</v>
      </c>
      <c r="M12" s="0" t="n">
        <v>0.0885135482802327</v>
      </c>
      <c r="N12" s="0" t="n">
        <v>0.0856813618297683</v>
      </c>
      <c r="O12" s="0" t="n">
        <v>0.086844854641851</v>
      </c>
      <c r="P12" s="0" t="n">
        <v>0.0786955704996043</v>
      </c>
      <c r="Q12" s="0" t="n">
        <v>0.0690390098888885</v>
      </c>
      <c r="R12" s="0" t="n">
        <v>0.06133073571835</v>
      </c>
      <c r="S12" s="0" t="n">
        <v>0.055686237810056</v>
      </c>
      <c r="T12" s="0" t="n">
        <v>0.0521608438462062</v>
      </c>
      <c r="U12" s="0" t="n">
        <v>0.0454049578362506</v>
      </c>
      <c r="V12" s="0" t="n">
        <v>0.0367969373775133</v>
      </c>
      <c r="W12" s="0" t="n">
        <v>0.0319984695611077</v>
      </c>
      <c r="X12" s="0" t="n">
        <v>0.0265067942313167</v>
      </c>
      <c r="Y12" s="0" t="n">
        <v>0.0215651727517439</v>
      </c>
      <c r="Z12" s="0" t="n">
        <v>0.0166906965175591</v>
      </c>
      <c r="AA12" s="0" t="n">
        <v>0.0150867308957314</v>
      </c>
      <c r="AB12" s="0" t="n">
        <v>0.0148186870761426</v>
      </c>
      <c r="AC12" s="0" t="n">
        <v>0.0189368392662774</v>
      </c>
      <c r="AD12" s="0" t="n">
        <v>0.00514628018751529</v>
      </c>
      <c r="AE12" s="0" t="n">
        <v>0.00125803331758894</v>
      </c>
      <c r="AF12" s="0" t="n">
        <v>29</v>
      </c>
      <c r="AG12" s="0" t="n">
        <v>0</v>
      </c>
      <c r="AJ12" s="28" t="n">
        <f aca="false">SUM(A13:AE13)</f>
        <v>100</v>
      </c>
      <c r="AK12" s="0" t="n">
        <f aca="false">SUM(A12:B12)*AVERAGE(C12:AE12)</f>
        <v>11.3765489778722</v>
      </c>
      <c r="AL12" s="0" t="n">
        <f aca="false">$A12*AR42+$B12*$AR$30+$C12*$AR$29+$D12*$AR$28+$E12*$AR$27+$F12*$AR$26+$G12*$AR$25+$H12*$AR$24+$I12*$AR$23</f>
        <v>0.0221189746062402</v>
      </c>
      <c r="AM12" s="27" t="n">
        <f aca="false">$B13*$AS$31+$C13*$AS$30+$D13*$AS$29+$E13*$AS$28+$F13*$AS$27+$G13*$AS$26+$H13*$AS$25+$I13*$AS$24</f>
        <v>0.0523043717817932</v>
      </c>
      <c r="AN12" s="0" t="n">
        <f aca="false">B13/100</f>
        <v>0.000610547391754876</v>
      </c>
      <c r="AQ12" s="0" t="n">
        <v>19</v>
      </c>
      <c r="AR12" s="0" t="n">
        <f aca="false">(AQ12/$AQ$32)</f>
        <v>0.0408602150537634</v>
      </c>
      <c r="AS12" s="0" t="n">
        <f aca="false">1+LOG10(AQ12)</f>
        <v>2.27875360095283</v>
      </c>
      <c r="AT12" s="0" t="n">
        <v>1</v>
      </c>
    </row>
    <row r="13" customFormat="false" ht="12.8" hidden="false" customHeight="false" outlineLevel="0" collapsed="false">
      <c r="A13" s="27" t="n">
        <v>99.8927010405089</v>
      </c>
      <c r="B13" s="0" t="n">
        <v>0.0610547391754876</v>
      </c>
      <c r="C13" s="0" t="n">
        <v>0.0145259284376014</v>
      </c>
      <c r="D13" s="0" t="n">
        <v>0.0112809575417973</v>
      </c>
      <c r="E13" s="0" t="n">
        <v>0.00506452782554296</v>
      </c>
      <c r="F13" s="0" t="n">
        <v>0.00309455156363382</v>
      </c>
      <c r="G13" s="0" t="n">
        <v>0.00281956237536183</v>
      </c>
      <c r="H13" s="0" t="n">
        <v>0.00195668224564532</v>
      </c>
      <c r="I13" s="0" t="n">
        <v>0.00129715132766799</v>
      </c>
      <c r="J13" s="0" t="n">
        <v>0.00102560873620513</v>
      </c>
      <c r="K13" s="0" t="n">
        <v>0.000782131290188119</v>
      </c>
      <c r="L13" s="0" t="n">
        <v>0.000606108667435678</v>
      </c>
      <c r="M13" s="0" t="n">
        <v>0.000517235706857173</v>
      </c>
      <c r="N13" s="0" t="n">
        <v>0.000410145020287506</v>
      </c>
      <c r="O13" s="0" t="n">
        <v>0.000389957810405408</v>
      </c>
      <c r="P13" s="0" t="n">
        <v>0.000312655567686154</v>
      </c>
      <c r="Q13" s="0" t="n">
        <v>0.000292222172317689</v>
      </c>
      <c r="R13" s="0" t="n">
        <v>0.000276958672162932</v>
      </c>
      <c r="S13" s="0" t="n">
        <v>0.000233876212048698</v>
      </c>
      <c r="T13" s="0" t="n">
        <v>0.0001927632358254</v>
      </c>
      <c r="U13" s="0" t="n">
        <v>0.000160020566138583</v>
      </c>
      <c r="V13" s="0" t="n">
        <v>0.00016026675162495</v>
      </c>
      <c r="W13" s="0" t="n">
        <v>0.000138602428824649</v>
      </c>
      <c r="X13" s="0" t="n">
        <v>0.000121615630265323</v>
      </c>
      <c r="Y13" s="0" t="n">
        <v>0.000113983880187944</v>
      </c>
      <c r="Z13" s="28" t="n">
        <v>8.98577025239734E-005</v>
      </c>
      <c r="AA13" s="28" t="n">
        <v>9.55199687104155E-005</v>
      </c>
      <c r="AB13" s="0" t="n">
        <v>0.000132940162638207</v>
      </c>
      <c r="AC13" s="0" t="n">
        <v>0.000108075428515135</v>
      </c>
      <c r="AD13" s="28" t="n">
        <v>3.59430810095894E-005</v>
      </c>
      <c r="AE13" s="28" t="n">
        <v>8.37030653647971E-006</v>
      </c>
      <c r="AF13" s="0" t="n">
        <v>50</v>
      </c>
      <c r="AG13" s="0" t="n">
        <v>0</v>
      </c>
      <c r="AJ13" s="28" t="n">
        <f aca="false">SUM(A13:AE13)</f>
        <v>100</v>
      </c>
      <c r="AK13" s="0" t="n">
        <f aca="false">SUM(A13:B13)*AVERAGE(C13:AE13)</f>
        <v>0.159389086332827</v>
      </c>
      <c r="AL13" s="0" t="n">
        <f aca="false">$A13*AR43+$B13*$AR$30+$C13*$AR$29+$D13*$AR$28+$E13*$AR$27+$F13*$AR$26+$G13*$AR$25+$H13*$AR$24+$I13*$AR$23</f>
        <v>0.000431552039547216</v>
      </c>
      <c r="AM13" s="27" t="n">
        <f aca="false">$B13*$AR$31+$C13*$AR$30+$D13*$AR$29+$E13*$AR$28+$F13*$AR$27+$G13*$AR$26+$H13*$AR$25+$I13*$AR$24</f>
        <v>0.000214145371820897</v>
      </c>
      <c r="AN13" s="0" t="n">
        <f aca="false">B13/100</f>
        <v>0.000610547391754876</v>
      </c>
      <c r="AQ13" s="0" t="n">
        <v>18</v>
      </c>
      <c r="AR13" s="0" t="n">
        <f aca="false">(AQ13/$AQ$32)</f>
        <v>0.0387096774193548</v>
      </c>
      <c r="AS13" s="0" t="n">
        <f aca="false">1+LOG10(AQ13)</f>
        <v>2.25527250510331</v>
      </c>
      <c r="AT13" s="0" t="n">
        <v>1</v>
      </c>
    </row>
    <row r="14" customFormat="false" ht="12.8" hidden="false" customHeight="false" outlineLevel="0" collapsed="false">
      <c r="AQ14" s="0" t="n">
        <v>17</v>
      </c>
      <c r="AR14" s="0" t="n">
        <f aca="false">(AQ14/$AQ$32)</f>
        <v>0.0365591397849462</v>
      </c>
      <c r="AS14" s="0" t="n">
        <f aca="false">1+LOG10(AQ14)</f>
        <v>2.23044892137827</v>
      </c>
      <c r="AT14" s="0" t="n">
        <v>1</v>
      </c>
    </row>
    <row r="15" customFormat="false" ht="12.8" hidden="false" customHeight="false" outlineLevel="0" collapsed="false">
      <c r="AQ15" s="0" t="n">
        <v>16</v>
      </c>
      <c r="AR15" s="0" t="n">
        <f aca="false">(AQ15/$AQ$32)</f>
        <v>0.0344086021505376</v>
      </c>
      <c r="AS15" s="0" t="n">
        <f aca="false">1+LOG10(AQ15)</f>
        <v>2.20411998265592</v>
      </c>
      <c r="AT15" s="0" t="n">
        <v>1</v>
      </c>
    </row>
    <row r="16" customFormat="false" ht="12.8" hidden="false" customHeight="false" outlineLevel="0" collapsed="false">
      <c r="AQ16" s="0" t="n">
        <v>15</v>
      </c>
      <c r="AR16" s="0" t="n">
        <f aca="false">(AQ16/$AQ$32)</f>
        <v>0.032258064516129</v>
      </c>
      <c r="AS16" s="0" t="n">
        <f aca="false">1+LOG10(AQ16)</f>
        <v>2.17609125905568</v>
      </c>
      <c r="AT16" s="0" t="n">
        <v>1</v>
      </c>
    </row>
    <row r="17" customFormat="false" ht="12.8" hidden="false" customHeight="false" outlineLevel="0" collapsed="false">
      <c r="A17" s="3" t="n">
        <v>5</v>
      </c>
      <c r="B17" s="3" t="s">
        <v>145</v>
      </c>
      <c r="C17" s="0" t="s">
        <v>146</v>
      </c>
      <c r="D17" s="0" t="n">
        <v>0.9847</v>
      </c>
      <c r="E17" s="0" t="s">
        <v>146</v>
      </c>
      <c r="F17" s="3" t="s">
        <v>145</v>
      </c>
      <c r="G17" s="0" t="s">
        <v>146</v>
      </c>
      <c r="H17" s="29" t="n">
        <v>0.979861512157868</v>
      </c>
      <c r="I17" s="0" t="s">
        <v>147</v>
      </c>
      <c r="AQ17" s="0" t="n">
        <v>14</v>
      </c>
      <c r="AR17" s="0" t="n">
        <f aca="false">(AQ17/$AQ$32)</f>
        <v>0.0301075268817204</v>
      </c>
      <c r="AS17" s="0" t="n">
        <f aca="false">1+LOG10(AQ17)</f>
        <v>2.14612803567824</v>
      </c>
      <c r="AT17" s="0" t="n">
        <v>1</v>
      </c>
    </row>
    <row r="18" customFormat="false" ht="12.8" hidden="false" customHeight="false" outlineLevel="0" collapsed="false">
      <c r="A18" s="3" t="n">
        <v>10</v>
      </c>
      <c r="B18" s="3" t="s">
        <v>148</v>
      </c>
      <c r="C18" s="0" t="s">
        <v>146</v>
      </c>
      <c r="D18" s="0" t="n">
        <v>0.9339</v>
      </c>
      <c r="E18" s="0" t="s">
        <v>146</v>
      </c>
      <c r="F18" s="3" t="s">
        <v>148</v>
      </c>
      <c r="G18" s="0" t="s">
        <v>146</v>
      </c>
      <c r="H18" s="29" t="n">
        <v>0.91622430651673</v>
      </c>
      <c r="I18" s="0" t="s">
        <v>147</v>
      </c>
      <c r="AQ18" s="0" t="n">
        <v>13</v>
      </c>
      <c r="AR18" s="0" t="n">
        <f aca="false">(AQ18/$AQ$32)</f>
        <v>0.0279569892473118</v>
      </c>
      <c r="AS18" s="0" t="n">
        <f aca="false">1+LOG10(AQ18)</f>
        <v>2.11394335230684</v>
      </c>
      <c r="AT18" s="0" t="n">
        <v>14</v>
      </c>
    </row>
    <row r="19" customFormat="false" ht="12.8" hidden="false" customHeight="false" outlineLevel="0" collapsed="false">
      <c r="A19" s="3" t="n">
        <v>2</v>
      </c>
      <c r="B19" s="3" t="s">
        <v>149</v>
      </c>
      <c r="C19" s="0" t="s">
        <v>146</v>
      </c>
      <c r="D19" s="0" t="n">
        <v>0.9209</v>
      </c>
      <c r="E19" s="0" t="s">
        <v>146</v>
      </c>
      <c r="F19" s="3" t="s">
        <v>149</v>
      </c>
      <c r="G19" s="0" t="s">
        <v>146</v>
      </c>
      <c r="H19" s="29" t="n">
        <v>0.902678113985881</v>
      </c>
      <c r="I19" s="0" t="s">
        <v>147</v>
      </c>
      <c r="AQ19" s="0" t="n">
        <v>12</v>
      </c>
      <c r="AR19" s="0" t="n">
        <f aca="false">(AQ19/$AQ$32)</f>
        <v>0.0258064516129032</v>
      </c>
      <c r="AS19" s="0" t="n">
        <f aca="false">1+LOG10(AQ19)</f>
        <v>2.07918124604762</v>
      </c>
      <c r="AT19" s="0" t="n">
        <v>1</v>
      </c>
    </row>
    <row r="20" customFormat="false" ht="12.8" hidden="false" customHeight="false" outlineLevel="0" collapsed="false">
      <c r="A20" s="3" t="n">
        <v>11</v>
      </c>
      <c r="B20" s="3" t="s">
        <v>150</v>
      </c>
      <c r="C20" s="0" t="s">
        <v>146</v>
      </c>
      <c r="D20" s="0" t="n">
        <v>0.7892</v>
      </c>
      <c r="E20" s="0" t="s">
        <v>146</v>
      </c>
      <c r="F20" s="3" t="s">
        <v>150</v>
      </c>
      <c r="G20" s="0" t="s">
        <v>146</v>
      </c>
      <c r="H20" s="29" t="n">
        <v>0.740628787037981</v>
      </c>
      <c r="I20" s="0" t="s">
        <v>147</v>
      </c>
      <c r="AQ20" s="0" t="n">
        <v>11</v>
      </c>
      <c r="AR20" s="0" t="n">
        <f aca="false">(AQ20/$AQ$32)</f>
        <v>0.0236559139784946</v>
      </c>
      <c r="AS20" s="0" t="n">
        <f aca="false">1+LOG10(AQ20)</f>
        <v>2.04139268515822</v>
      </c>
      <c r="AT20" s="0" t="n">
        <v>1</v>
      </c>
    </row>
    <row r="21" customFormat="false" ht="12.8" hidden="false" customHeight="false" outlineLevel="0" collapsed="false">
      <c r="A21" s="3" t="n">
        <v>9</v>
      </c>
      <c r="B21" s="3" t="s">
        <v>151</v>
      </c>
      <c r="C21" s="0" t="s">
        <v>146</v>
      </c>
      <c r="D21" s="0" t="n">
        <v>0.7583</v>
      </c>
      <c r="E21" s="0" t="s">
        <v>146</v>
      </c>
      <c r="F21" s="3" t="s">
        <v>151</v>
      </c>
      <c r="G21" s="0" t="s">
        <v>146</v>
      </c>
      <c r="H21" s="29" t="n">
        <v>0.711288516022742</v>
      </c>
      <c r="I21" s="0" t="s">
        <v>147</v>
      </c>
      <c r="AQ21" s="0" t="n">
        <v>10</v>
      </c>
      <c r="AR21" s="0" t="n">
        <f aca="false">(AQ21/$AQ$32)</f>
        <v>0.021505376344086</v>
      </c>
      <c r="AS21" s="0" t="n">
        <f aca="false">1+LOG10(AQ21)</f>
        <v>2</v>
      </c>
      <c r="AT21" s="0" t="n">
        <v>1</v>
      </c>
    </row>
    <row r="22" customFormat="false" ht="12.8" hidden="false" customHeight="false" outlineLevel="0" collapsed="false">
      <c r="A22" s="3" t="n">
        <v>4</v>
      </c>
      <c r="B22" s="3" t="s">
        <v>152</v>
      </c>
      <c r="C22" s="0" t="s">
        <v>146</v>
      </c>
      <c r="D22" s="0" t="n">
        <v>0.7458</v>
      </c>
      <c r="E22" s="0" t="s">
        <v>146</v>
      </c>
      <c r="F22" s="3" t="s">
        <v>152</v>
      </c>
      <c r="G22" s="0" t="s">
        <v>146</v>
      </c>
      <c r="H22" s="29" t="n">
        <v>0.673986135795456</v>
      </c>
      <c r="I22" s="0" t="s">
        <v>147</v>
      </c>
      <c r="AQ22" s="27" t="n">
        <v>9</v>
      </c>
      <c r="AR22" s="27" t="n">
        <f aca="false">(AQ22/$AQ$32)</f>
        <v>0.0193548387096774</v>
      </c>
      <c r="AS22" s="0" t="n">
        <f aca="false">1+LOG10(AQ22)</f>
        <v>1.95424250943932</v>
      </c>
      <c r="AT22" s="0" t="n">
        <v>1</v>
      </c>
    </row>
    <row r="23" customFormat="false" ht="12.8" hidden="false" customHeight="false" outlineLevel="0" collapsed="false">
      <c r="A23" s="3" t="n">
        <v>7</v>
      </c>
      <c r="B23" s="3" t="s">
        <v>153</v>
      </c>
      <c r="C23" s="0" t="s">
        <v>146</v>
      </c>
      <c r="D23" s="0" t="n">
        <v>0.7038</v>
      </c>
      <c r="E23" s="0" t="s">
        <v>146</v>
      </c>
      <c r="F23" s="3" t="s">
        <v>153</v>
      </c>
      <c r="G23" s="0" t="s">
        <v>146</v>
      </c>
      <c r="H23" s="29" t="n">
        <v>0.655501804444149</v>
      </c>
      <c r="I23" s="0" t="s">
        <v>147</v>
      </c>
      <c r="AQ23" s="27" t="n">
        <v>8</v>
      </c>
      <c r="AR23" s="27" t="n">
        <f aca="false">(AQ23/$AQ$32)</f>
        <v>0.0172043010752688</v>
      </c>
      <c r="AS23" s="0" t="n">
        <f aca="false">1+LOG10(AQ23)</f>
        <v>1.90308998699194</v>
      </c>
      <c r="AT23" s="0" t="n">
        <v>1</v>
      </c>
    </row>
    <row r="24" customFormat="false" ht="12.8" hidden="false" customHeight="false" outlineLevel="0" collapsed="false">
      <c r="A24" s="3" t="n">
        <v>1</v>
      </c>
      <c r="B24" s="3" t="s">
        <v>154</v>
      </c>
      <c r="C24" s="0" t="s">
        <v>146</v>
      </c>
      <c r="D24" s="0" t="n">
        <v>0.6577</v>
      </c>
      <c r="E24" s="0" t="s">
        <v>146</v>
      </c>
      <c r="F24" s="3" t="s">
        <v>154</v>
      </c>
      <c r="G24" s="0" t="s">
        <v>146</v>
      </c>
      <c r="H24" s="29" t="n">
        <v>0.584982489902642</v>
      </c>
      <c r="I24" s="0" t="s">
        <v>147</v>
      </c>
      <c r="AQ24" s="27" t="n">
        <v>7</v>
      </c>
      <c r="AR24" s="27" t="n">
        <f aca="false">(AQ24/$AQ$32)</f>
        <v>0.0150537634408602</v>
      </c>
      <c r="AS24" s="0" t="n">
        <f aca="false">1+LOG10(AQ24)</f>
        <v>1.84509804001426</v>
      </c>
      <c r="AT24" s="0" t="n">
        <v>1</v>
      </c>
    </row>
    <row r="25" customFormat="false" ht="12.8" hidden="false" customHeight="false" outlineLevel="0" collapsed="false">
      <c r="A25" s="3" t="n">
        <v>6</v>
      </c>
      <c r="B25" s="3" t="s">
        <v>155</v>
      </c>
      <c r="C25" s="0" t="s">
        <v>146</v>
      </c>
      <c r="D25" s="0" t="n">
        <v>0.6026</v>
      </c>
      <c r="E25" s="0" t="s">
        <v>146</v>
      </c>
      <c r="F25" s="3" t="s">
        <v>155</v>
      </c>
      <c r="G25" s="0" t="s">
        <v>146</v>
      </c>
      <c r="H25" s="29" t="n">
        <v>0.577185923373079</v>
      </c>
      <c r="I25" s="0" t="s">
        <v>147</v>
      </c>
      <c r="AG25" s="0" t="n">
        <v>0.925002051078517</v>
      </c>
      <c r="AQ25" s="27" t="n">
        <v>6</v>
      </c>
      <c r="AR25" s="27" t="n">
        <f aca="false">(AQ25/$AQ$32)</f>
        <v>0.0129032258064516</v>
      </c>
      <c r="AS25" s="0" t="n">
        <f aca="false">1+LOG10(AQ25)</f>
        <v>1.77815125038364</v>
      </c>
      <c r="AT25" s="0" t="n">
        <v>1</v>
      </c>
    </row>
    <row r="26" customFormat="false" ht="12.8" hidden="false" customHeight="false" outlineLevel="0" collapsed="false">
      <c r="A26" s="3" t="n">
        <v>12</v>
      </c>
      <c r="B26" s="1" t="s">
        <v>156</v>
      </c>
      <c r="C26" s="0" t="s">
        <v>146</v>
      </c>
      <c r="D26" s="0" t="n">
        <v>0.5883</v>
      </c>
      <c r="E26" s="0" t="s">
        <v>146</v>
      </c>
      <c r="F26" s="1" t="s">
        <v>156</v>
      </c>
      <c r="G26" s="0" t="s">
        <v>146</v>
      </c>
      <c r="H26" s="29" t="n">
        <v>0.506267445734651</v>
      </c>
      <c r="I26" s="0" t="s">
        <v>147</v>
      </c>
      <c r="AG26" s="0" t="n">
        <v>0.868802470960948</v>
      </c>
      <c r="AQ26" s="27" t="n">
        <v>5</v>
      </c>
      <c r="AR26" s="27" t="n">
        <f aca="false">(AQ26/$AQ$32)</f>
        <v>0.010752688172043</v>
      </c>
      <c r="AS26" s="0" t="n">
        <f aca="false">1+LOG10(AQ26)</f>
        <v>1.69897000433602</v>
      </c>
      <c r="AT26" s="0" t="n">
        <v>1</v>
      </c>
    </row>
    <row r="27" customFormat="false" ht="12.8" hidden="false" customHeight="false" outlineLevel="0" collapsed="false">
      <c r="A27" s="3" t="n">
        <v>8</v>
      </c>
      <c r="B27" s="3" t="s">
        <v>157</v>
      </c>
      <c r="C27" s="0" t="s">
        <v>146</v>
      </c>
      <c r="D27" s="0" t="n">
        <v>0.5141</v>
      </c>
      <c r="E27" s="0" t="s">
        <v>146</v>
      </c>
      <c r="F27" s="3" t="s">
        <v>157</v>
      </c>
      <c r="G27" s="0" t="s">
        <v>146</v>
      </c>
      <c r="H27" s="29" t="n">
        <v>0.468664499692961</v>
      </c>
      <c r="I27" s="0" t="s">
        <v>147</v>
      </c>
      <c r="AG27" s="0" t="n">
        <v>0.945151506505493</v>
      </c>
      <c r="AQ27" s="27" t="n">
        <v>4</v>
      </c>
      <c r="AR27" s="27" t="n">
        <f aca="false">(AQ27/$AQ$32)</f>
        <v>0.00860215053763441</v>
      </c>
      <c r="AS27" s="0" t="n">
        <f aca="false">1+LOG10(AQ27)</f>
        <v>1.60205999132796</v>
      </c>
      <c r="AT27" s="0" t="n">
        <v>1</v>
      </c>
    </row>
    <row r="28" customFormat="false" ht="12.8" hidden="false" customHeight="false" outlineLevel="0" collapsed="false">
      <c r="A28" s="3" t="n">
        <v>13</v>
      </c>
      <c r="B28" s="1" t="s">
        <v>158</v>
      </c>
      <c r="C28" s="0" t="s">
        <v>146</v>
      </c>
      <c r="D28" s="0" t="n">
        <v>0.3975</v>
      </c>
      <c r="E28" s="0" t="s">
        <v>146</v>
      </c>
      <c r="F28" s="1" t="s">
        <v>158</v>
      </c>
      <c r="G28" s="0" t="s">
        <v>146</v>
      </c>
      <c r="H28" s="29" t="n">
        <v>0.303110996838405</v>
      </c>
      <c r="I28" s="0" t="s">
        <v>147</v>
      </c>
      <c r="AG28" s="0" t="n">
        <v>0.786313643892035</v>
      </c>
      <c r="AQ28" s="27" t="n">
        <v>3</v>
      </c>
      <c r="AR28" s="27" t="n">
        <f aca="false">(AQ28/$AQ$32)</f>
        <v>0.00645161290322581</v>
      </c>
      <c r="AS28" s="0" t="n">
        <f aca="false">1+LOG10(AQ28)</f>
        <v>1.47712125471966</v>
      </c>
      <c r="AT28" s="0" t="n">
        <v>1</v>
      </c>
    </row>
    <row r="29" customFormat="false" ht="12.8" hidden="false" customHeight="false" outlineLevel="0" collapsed="false">
      <c r="AG29" s="0" t="n">
        <v>0.769276087113054</v>
      </c>
      <c r="AQ29" s="27" t="n">
        <v>2</v>
      </c>
      <c r="AR29" s="27" t="n">
        <f aca="false">(AQ29/$AQ$32)</f>
        <v>0.0043010752688172</v>
      </c>
      <c r="AS29" s="0" t="n">
        <f aca="false">1+LOG10(AQ29)</f>
        <v>1.30102999566398</v>
      </c>
      <c r="AT29" s="0" t="n">
        <v>1</v>
      </c>
    </row>
    <row r="30" customFormat="false" ht="12.8" hidden="false" customHeight="false" outlineLevel="0" collapsed="false">
      <c r="AG30" s="0" t="n">
        <v>0.928894287609216</v>
      </c>
      <c r="AQ30" s="27" t="n">
        <v>1</v>
      </c>
      <c r="AR30" s="27" t="n">
        <f aca="false">(AQ30/$AQ$32)</f>
        <v>0.0021505376344086</v>
      </c>
      <c r="AS30" s="0" t="n">
        <f aca="false">1+LOG10(AQ30)</f>
        <v>1</v>
      </c>
      <c r="AT30" s="0" t="n">
        <v>1</v>
      </c>
    </row>
    <row r="31" customFormat="false" ht="12.8" hidden="false" customHeight="false" outlineLevel="0" collapsed="false">
      <c r="AG31" s="0" t="n">
        <v>0.927797263182785</v>
      </c>
      <c r="AQ31" s="27" t="n">
        <v>0</v>
      </c>
      <c r="AR31" s="27" t="n">
        <f aca="false">(AQ31/$AQ$32)</f>
        <v>0</v>
      </c>
      <c r="AS31" s="0" t="n">
        <v>0</v>
      </c>
      <c r="AT31" s="0" t="n">
        <v>1</v>
      </c>
    </row>
    <row r="32" customFormat="false" ht="12.8" hidden="false" customHeight="false" outlineLevel="0" collapsed="false">
      <c r="AG32" s="0" t="n">
        <v>0.853285217698327</v>
      </c>
      <c r="AQ32" s="0" t="n">
        <f aca="false">SUM(AQ1:AQ31)</f>
        <v>465</v>
      </c>
      <c r="AR32" s="30" t="n">
        <f aca="false">SUM(AR1:AR31)</f>
        <v>1</v>
      </c>
      <c r="AS32" s="30" t="n">
        <f aca="false">SUM(AS1:AS31)</f>
        <v>62.4236600749257</v>
      </c>
    </row>
    <row r="33" customFormat="false" ht="12.8" hidden="false" customHeight="false" outlineLevel="0" collapsed="false">
      <c r="AG33" s="0" t="n">
        <v>0.948283730803466</v>
      </c>
    </row>
    <row r="34" customFormat="false" ht="12.8" hidden="false" customHeight="false" outlineLevel="0" collapsed="false">
      <c r="AG34" s="0" t="n">
        <v>0.634002632648374</v>
      </c>
      <c r="AQ34" s="0" t="n">
        <f aca="false">AQ32/100</f>
        <v>4.65</v>
      </c>
    </row>
    <row r="35" customFormat="false" ht="12.8" hidden="false" customHeight="false" outlineLevel="0" collapsed="false">
      <c r="AG35" s="0" t="n">
        <v>0.46486300325766</v>
      </c>
    </row>
    <row r="36" customFormat="false" ht="12.8" hidden="false" customHeight="false" outlineLevel="0" collapsed="false">
      <c r="AG36" s="0" t="n">
        <v>0.80610496222701</v>
      </c>
    </row>
    <row r="37" customFormat="false" ht="12.8" hidden="false" customHeight="false" outlineLevel="0" collapsed="false">
      <c r="AG37" s="0" t="n">
        <v>0.679127317316141</v>
      </c>
    </row>
    <row r="38" customFormat="false" ht="12.8" hidden="false" customHeight="false" outlineLevel="0" collapsed="false">
      <c r="AG38" s="0" t="n">
        <v>0.89261124224634</v>
      </c>
    </row>
    <row r="39" customFormat="false" ht="12.8" hidden="false" customHeight="false" outlineLevel="0" collapsed="false">
      <c r="AG39" s="0" t="n">
        <v>0.709549132280049</v>
      </c>
    </row>
    <row r="40" customFormat="false" ht="12.8" hidden="false" customHeight="false" outlineLevel="0" collapsed="false">
      <c r="AG40" s="0" t="n">
        <v>0.375268439011724</v>
      </c>
    </row>
    <row r="41" customFormat="false" ht="12.8" hidden="false" customHeight="false" outlineLevel="0" collapsed="false">
      <c r="AG41" s="0" t="n">
        <v>0.980076583143605</v>
      </c>
    </row>
    <row r="42" customFormat="false" ht="12.8" hidden="false" customHeight="false" outlineLevel="0" collapsed="false">
      <c r="AG42" s="0" t="n">
        <v>0.865740080904697</v>
      </c>
    </row>
    <row r="43" customFormat="false" ht="12.8" hidden="false" customHeight="false" outlineLevel="0" collapsed="false">
      <c r="AG43" s="0" t="n">
        <v>0.81751803296254</v>
      </c>
    </row>
    <row r="44" customFormat="false" ht="12.8" hidden="false" customHeight="false" outlineLevel="0" collapsed="false">
      <c r="AG44" s="0" t="n">
        <v>0.578496687003871</v>
      </c>
    </row>
    <row r="45" customFormat="false" ht="12.8" hidden="false" customHeight="false" outlineLevel="0" collapsed="false">
      <c r="AG45" s="0" t="n">
        <v>0.856330759539671</v>
      </c>
    </row>
    <row r="46" customFormat="false" ht="12.8" hidden="false" customHeight="false" outlineLevel="0" collapsed="false">
      <c r="AG46" s="0" t="n">
        <v>0.852072343001571</v>
      </c>
    </row>
    <row r="47" customFormat="false" ht="12.8" hidden="false" customHeight="false" outlineLevel="0" collapsed="false">
      <c r="AG47" s="0" t="n">
        <v>0.748514341369071</v>
      </c>
    </row>
    <row r="48" customFormat="false" ht="12.8" hidden="false" customHeight="false" outlineLevel="0" collapsed="false">
      <c r="AG48" s="0" t="n">
        <v>0.89618287255018</v>
      </c>
    </row>
    <row r="49" customFormat="false" ht="12.8" hidden="false" customHeight="false" outlineLevel="0" collapsed="false">
      <c r="AG49" s="0" t="n">
        <v>0.865375956776227</v>
      </c>
      <c r="AK49" s="0" t="n">
        <v>1</v>
      </c>
      <c r="AL49" s="0" t="s">
        <v>146</v>
      </c>
      <c r="AN49" s="0" t="s">
        <v>146</v>
      </c>
      <c r="AO49" s="0" t="n">
        <v>11</v>
      </c>
      <c r="AP49" s="0" t="s">
        <v>146</v>
      </c>
      <c r="AR49" s="0" t="s">
        <v>146</v>
      </c>
      <c r="AS49" s="0" t="n">
        <v>21</v>
      </c>
      <c r="AT49" s="0" t="s">
        <v>146</v>
      </c>
      <c r="AV49" s="0" t="s">
        <v>146</v>
      </c>
      <c r="AW49" s="0" t="n">
        <v>31</v>
      </c>
      <c r="AX49" s="0" t="s">
        <v>146</v>
      </c>
      <c r="AZ49" s="0" t="s">
        <v>146</v>
      </c>
      <c r="BA49" s="0" t="n">
        <v>1</v>
      </c>
      <c r="BB49" s="0" t="s">
        <v>146</v>
      </c>
      <c r="BD49" s="0" t="s">
        <v>146</v>
      </c>
      <c r="BE49" s="0" t="n">
        <v>11</v>
      </c>
      <c r="BF49" s="0" t="s">
        <v>146</v>
      </c>
      <c r="BH49" s="0" t="s">
        <v>146</v>
      </c>
      <c r="BI49" s="0" t="n">
        <v>21</v>
      </c>
      <c r="BJ49" s="0" t="s">
        <v>146</v>
      </c>
      <c r="BL49" s="0" t="s">
        <v>146</v>
      </c>
      <c r="BM49" s="0" t="n">
        <v>1</v>
      </c>
      <c r="BN49" s="0" t="s">
        <v>146</v>
      </c>
      <c r="BP49" s="0" t="s">
        <v>146</v>
      </c>
      <c r="BQ49" s="0" t="n">
        <v>11</v>
      </c>
      <c r="BR49" s="0" t="s">
        <v>147</v>
      </c>
    </row>
    <row r="50" customFormat="false" ht="12.8" hidden="false" customHeight="false" outlineLevel="0" collapsed="false">
      <c r="AG50" s="0" t="n">
        <v>0.658312986366204</v>
      </c>
      <c r="AI50" s="0" t="n">
        <v>0.89618287255018</v>
      </c>
      <c r="AK50" s="0" t="n">
        <v>2</v>
      </c>
      <c r="AL50" s="0" t="s">
        <v>146</v>
      </c>
      <c r="AN50" s="0" t="s">
        <v>146</v>
      </c>
      <c r="AO50" s="0" t="n">
        <v>12</v>
      </c>
      <c r="AP50" s="0" t="s">
        <v>146</v>
      </c>
      <c r="AR50" s="0" t="s">
        <v>146</v>
      </c>
      <c r="AS50" s="0" t="n">
        <v>22</v>
      </c>
      <c r="AT50" s="0" t="s">
        <v>146</v>
      </c>
      <c r="AV50" s="0" t="s">
        <v>146</v>
      </c>
      <c r="AW50" s="0" t="n">
        <v>32</v>
      </c>
      <c r="AX50" s="0" t="s">
        <v>146</v>
      </c>
      <c r="AZ50" s="0" t="s">
        <v>146</v>
      </c>
      <c r="BA50" s="0" t="n">
        <v>2</v>
      </c>
      <c r="BB50" s="0" t="s">
        <v>146</v>
      </c>
      <c r="BD50" s="0" t="s">
        <v>146</v>
      </c>
      <c r="BE50" s="0" t="n">
        <v>12</v>
      </c>
      <c r="BF50" s="0" t="s">
        <v>146</v>
      </c>
      <c r="BH50" s="0" t="s">
        <v>146</v>
      </c>
      <c r="BI50" s="0" t="n">
        <v>22</v>
      </c>
      <c r="BJ50" s="0" t="s">
        <v>146</v>
      </c>
      <c r="BL50" s="0" t="s">
        <v>146</v>
      </c>
      <c r="BM50" s="0" t="n">
        <v>2</v>
      </c>
      <c r="BN50" s="0" t="s">
        <v>146</v>
      </c>
      <c r="BP50" s="0" t="s">
        <v>146</v>
      </c>
      <c r="BQ50" s="0" t="n">
        <v>12</v>
      </c>
      <c r="BR50" s="0" t="s">
        <v>147</v>
      </c>
    </row>
    <row r="51" customFormat="false" ht="12.8" hidden="false" customHeight="false" outlineLevel="0" collapsed="false">
      <c r="AG51" s="0" t="n">
        <v>0.686551038647904</v>
      </c>
      <c r="AI51" s="0" t="n">
        <v>0.686551038647904</v>
      </c>
      <c r="AK51" s="0" t="n">
        <v>3</v>
      </c>
      <c r="AL51" s="0" t="s">
        <v>146</v>
      </c>
      <c r="AN51" s="0" t="s">
        <v>146</v>
      </c>
      <c r="AO51" s="0" t="n">
        <v>13</v>
      </c>
      <c r="AP51" s="0" t="s">
        <v>146</v>
      </c>
      <c r="AR51" s="0" t="s">
        <v>146</v>
      </c>
      <c r="AS51" s="0" t="n">
        <v>23</v>
      </c>
      <c r="AT51" s="0" t="s">
        <v>146</v>
      </c>
      <c r="AV51" s="0" t="s">
        <v>146</v>
      </c>
      <c r="AW51" s="0" t="n">
        <v>33</v>
      </c>
      <c r="AX51" s="0" t="s">
        <v>146</v>
      </c>
      <c r="AZ51" s="0" t="s">
        <v>146</v>
      </c>
      <c r="BA51" s="0" t="n">
        <v>3</v>
      </c>
      <c r="BB51" s="0" t="s">
        <v>146</v>
      </c>
      <c r="BD51" s="0" t="s">
        <v>146</v>
      </c>
      <c r="BE51" s="0" t="n">
        <v>13</v>
      </c>
      <c r="BF51" s="0" t="s">
        <v>146</v>
      </c>
      <c r="BH51" s="0" t="s">
        <v>146</v>
      </c>
      <c r="BI51" s="0" t="n">
        <v>23</v>
      </c>
      <c r="BJ51" s="0" t="s">
        <v>146</v>
      </c>
      <c r="BL51" s="0" t="s">
        <v>146</v>
      </c>
      <c r="BM51" s="0" t="n">
        <v>3</v>
      </c>
      <c r="BN51" s="0" t="s">
        <v>146</v>
      </c>
      <c r="BP51" s="0" t="s">
        <v>146</v>
      </c>
      <c r="BQ51" s="0" t="n">
        <v>13</v>
      </c>
      <c r="BR51" s="0" t="s">
        <v>147</v>
      </c>
    </row>
    <row r="52" customFormat="false" ht="12.8" hidden="false" customHeight="false" outlineLevel="0" collapsed="false">
      <c r="AG52" s="0" t="n">
        <v>0.434052842543128</v>
      </c>
      <c r="AI52" s="0" t="n">
        <v>0.1923504581055</v>
      </c>
      <c r="AK52" s="0" t="n">
        <v>4</v>
      </c>
      <c r="AL52" s="0" t="s">
        <v>146</v>
      </c>
      <c r="AN52" s="0" t="s">
        <v>146</v>
      </c>
      <c r="AO52" s="0" t="n">
        <v>14</v>
      </c>
      <c r="AP52" s="0" t="s">
        <v>146</v>
      </c>
      <c r="AR52" s="0" t="s">
        <v>146</v>
      </c>
      <c r="AS52" s="0" t="n">
        <v>24</v>
      </c>
      <c r="AT52" s="0" t="s">
        <v>146</v>
      </c>
      <c r="AV52" s="0" t="s">
        <v>146</v>
      </c>
      <c r="AW52" s="0" t="n">
        <v>34</v>
      </c>
      <c r="AX52" s="0" t="s">
        <v>146</v>
      </c>
      <c r="AZ52" s="0" t="s">
        <v>146</v>
      </c>
      <c r="BA52" s="0" t="n">
        <v>4</v>
      </c>
      <c r="BB52" s="0" t="s">
        <v>146</v>
      </c>
      <c r="BD52" s="0" t="s">
        <v>146</v>
      </c>
      <c r="BE52" s="0" t="n">
        <v>14</v>
      </c>
      <c r="BF52" s="0" t="s">
        <v>146</v>
      </c>
      <c r="BH52" s="0" t="s">
        <v>146</v>
      </c>
      <c r="BI52" s="0" t="n">
        <v>24</v>
      </c>
      <c r="BJ52" s="0" t="s">
        <v>146</v>
      </c>
      <c r="BL52" s="0" t="s">
        <v>146</v>
      </c>
      <c r="BM52" s="0" t="n">
        <v>4</v>
      </c>
      <c r="BN52" s="0" t="s">
        <v>146</v>
      </c>
      <c r="BP52" s="0" t="s">
        <v>146</v>
      </c>
      <c r="BR52" s="0" t="s">
        <v>147</v>
      </c>
    </row>
    <row r="53" customFormat="false" ht="12.8" hidden="false" customHeight="false" outlineLevel="0" collapsed="false">
      <c r="AG53" s="0" t="n">
        <v>0.898812845614095</v>
      </c>
      <c r="AI53" s="0" t="n">
        <v>0.403234419838915</v>
      </c>
      <c r="AK53" s="0" t="n">
        <v>5</v>
      </c>
      <c r="AL53" s="0" t="s">
        <v>146</v>
      </c>
      <c r="AN53" s="0" t="s">
        <v>146</v>
      </c>
      <c r="AO53" s="0" t="n">
        <v>15</v>
      </c>
      <c r="AP53" s="0" t="s">
        <v>146</v>
      </c>
      <c r="AR53" s="0" t="s">
        <v>146</v>
      </c>
      <c r="AS53" s="0" t="n">
        <v>25</v>
      </c>
      <c r="AT53" s="0" t="s">
        <v>146</v>
      </c>
      <c r="AV53" s="0" t="s">
        <v>146</v>
      </c>
      <c r="AW53" s="0" t="n">
        <v>35</v>
      </c>
      <c r="AX53" s="0" t="s">
        <v>146</v>
      </c>
      <c r="AZ53" s="0" t="s">
        <v>146</v>
      </c>
      <c r="BA53" s="0" t="n">
        <v>5</v>
      </c>
      <c r="BB53" s="0" t="s">
        <v>146</v>
      </c>
      <c r="BD53" s="0" t="s">
        <v>146</v>
      </c>
      <c r="BE53" s="0" t="n">
        <v>15</v>
      </c>
      <c r="BF53" s="0" t="s">
        <v>146</v>
      </c>
      <c r="BH53" s="0" t="s">
        <v>146</v>
      </c>
      <c r="BI53" s="0" t="n">
        <v>25</v>
      </c>
      <c r="BJ53" s="0" t="s">
        <v>146</v>
      </c>
      <c r="BL53" s="0" t="s">
        <v>146</v>
      </c>
      <c r="BM53" s="0" t="n">
        <v>5</v>
      </c>
      <c r="BN53" s="0" t="s">
        <v>146</v>
      </c>
      <c r="BP53" s="0" t="s">
        <v>146</v>
      </c>
      <c r="BR53" s="0" t="s">
        <v>147</v>
      </c>
    </row>
    <row r="54" customFormat="false" ht="12.8" hidden="false" customHeight="false" outlineLevel="0" collapsed="false">
      <c r="AG54" s="0" t="n">
        <v>0.83038231636001</v>
      </c>
      <c r="AI54" s="0" t="n">
        <v>0.0135926293151779</v>
      </c>
      <c r="AK54" s="0" t="n">
        <v>6</v>
      </c>
      <c r="AL54" s="0" t="s">
        <v>146</v>
      </c>
      <c r="AN54" s="0" t="s">
        <v>146</v>
      </c>
      <c r="AO54" s="0" t="n">
        <v>16</v>
      </c>
      <c r="AP54" s="0" t="s">
        <v>146</v>
      </c>
      <c r="AR54" s="0" t="s">
        <v>146</v>
      </c>
      <c r="AS54" s="0" t="n">
        <v>26</v>
      </c>
      <c r="AT54" s="0" t="s">
        <v>146</v>
      </c>
      <c r="AV54" s="0" t="s">
        <v>146</v>
      </c>
      <c r="AW54" s="0" t="n">
        <v>36</v>
      </c>
      <c r="AX54" s="0" t="s">
        <v>146</v>
      </c>
      <c r="AZ54" s="0" t="s">
        <v>146</v>
      </c>
      <c r="BA54" s="0" t="n">
        <v>6</v>
      </c>
      <c r="BB54" s="0" t="s">
        <v>146</v>
      </c>
      <c r="BD54" s="0" t="s">
        <v>146</v>
      </c>
      <c r="BE54" s="0" t="n">
        <v>16</v>
      </c>
      <c r="BF54" s="0" t="s">
        <v>146</v>
      </c>
      <c r="BH54" s="0" t="s">
        <v>146</v>
      </c>
      <c r="BI54" s="0" t="n">
        <v>26</v>
      </c>
      <c r="BJ54" s="0" t="s">
        <v>146</v>
      </c>
      <c r="BL54" s="0" t="s">
        <v>146</v>
      </c>
      <c r="BM54" s="0" t="n">
        <v>6</v>
      </c>
      <c r="BN54" s="0" t="s">
        <v>146</v>
      </c>
      <c r="BP54" s="0" t="s">
        <v>146</v>
      </c>
      <c r="BR54" s="0" t="s">
        <v>147</v>
      </c>
    </row>
    <row r="55" customFormat="false" ht="12.8" hidden="false" customHeight="false" outlineLevel="0" collapsed="false">
      <c r="AG55" s="0" t="n">
        <v>0.948713012820431</v>
      </c>
      <c r="AI55" s="0" t="n">
        <v>0.0447564634169272</v>
      </c>
      <c r="AK55" s="0" t="n">
        <v>7</v>
      </c>
      <c r="AL55" s="0" t="s">
        <v>146</v>
      </c>
      <c r="AN55" s="0" t="s">
        <v>146</v>
      </c>
      <c r="AO55" s="0" t="n">
        <v>17</v>
      </c>
      <c r="AP55" s="0" t="s">
        <v>146</v>
      </c>
      <c r="AR55" s="0" t="s">
        <v>146</v>
      </c>
      <c r="AS55" s="0" t="n">
        <v>27</v>
      </c>
      <c r="AT55" s="0" t="s">
        <v>146</v>
      </c>
      <c r="AV55" s="0" t="s">
        <v>146</v>
      </c>
      <c r="AW55" s="0" t="n">
        <v>37</v>
      </c>
      <c r="AX55" s="0" t="s">
        <v>146</v>
      </c>
      <c r="AZ55" s="0" t="s">
        <v>146</v>
      </c>
      <c r="BA55" s="0" t="n">
        <v>7</v>
      </c>
      <c r="BB55" s="0" t="s">
        <v>146</v>
      </c>
      <c r="BD55" s="0" t="s">
        <v>146</v>
      </c>
      <c r="BE55" s="0" t="n">
        <v>17</v>
      </c>
      <c r="BF55" s="0" t="s">
        <v>146</v>
      </c>
      <c r="BH55" s="0" t="s">
        <v>146</v>
      </c>
      <c r="BJ55" s="0" t="s">
        <v>146</v>
      </c>
      <c r="BL55" s="0" t="s">
        <v>146</v>
      </c>
      <c r="BM55" s="0" t="n">
        <v>7</v>
      </c>
      <c r="BN55" s="0" t="s">
        <v>146</v>
      </c>
      <c r="BP55" s="0" t="s">
        <v>146</v>
      </c>
      <c r="BR55" s="0" t="s">
        <v>147</v>
      </c>
    </row>
    <row r="56" customFormat="false" ht="12.8" hidden="false" customHeight="false" outlineLevel="0" collapsed="false">
      <c r="AG56" s="0" t="n">
        <v>0.653836156924497</v>
      </c>
      <c r="AI56" s="0" t="n">
        <f aca="false">MEDIAN(AI50:AI55)</f>
        <v>0.297792438972208</v>
      </c>
      <c r="AK56" s="0" t="n">
        <v>8</v>
      </c>
      <c r="AL56" s="0" t="s">
        <v>146</v>
      </c>
      <c r="AN56" s="0" t="s">
        <v>146</v>
      </c>
      <c r="AO56" s="0" t="n">
        <v>18</v>
      </c>
      <c r="AP56" s="0" t="s">
        <v>146</v>
      </c>
      <c r="AR56" s="0" t="s">
        <v>146</v>
      </c>
      <c r="AS56" s="0" t="n">
        <v>28</v>
      </c>
      <c r="AT56" s="0" t="s">
        <v>146</v>
      </c>
      <c r="AV56" s="0" t="s">
        <v>146</v>
      </c>
      <c r="AW56" s="0" t="n">
        <v>38</v>
      </c>
      <c r="AX56" s="0" t="s">
        <v>146</v>
      </c>
      <c r="AZ56" s="0" t="s">
        <v>146</v>
      </c>
      <c r="BA56" s="0" t="n">
        <v>8</v>
      </c>
      <c r="BB56" s="0" t="s">
        <v>146</v>
      </c>
      <c r="BD56" s="0" t="s">
        <v>146</v>
      </c>
      <c r="BE56" s="0" t="n">
        <v>18</v>
      </c>
      <c r="BF56" s="0" t="s">
        <v>146</v>
      </c>
      <c r="BH56" s="0" t="s">
        <v>146</v>
      </c>
      <c r="BJ56" s="0" t="s">
        <v>146</v>
      </c>
      <c r="BL56" s="0" t="s">
        <v>146</v>
      </c>
      <c r="BM56" s="0" t="n">
        <v>8</v>
      </c>
      <c r="BN56" s="0" t="s">
        <v>146</v>
      </c>
      <c r="BP56" s="0" t="s">
        <v>146</v>
      </c>
      <c r="BR56" s="0" t="s">
        <v>147</v>
      </c>
    </row>
    <row r="57" customFormat="false" ht="12.8" hidden="false" customHeight="false" outlineLevel="0" collapsed="false">
      <c r="AG57" s="0" t="n">
        <v>0.71765805726331</v>
      </c>
      <c r="AK57" s="0" t="n">
        <v>9</v>
      </c>
      <c r="AL57" s="0" t="s">
        <v>146</v>
      </c>
      <c r="AN57" s="0" t="s">
        <v>146</v>
      </c>
      <c r="AO57" s="0" t="n">
        <v>19</v>
      </c>
      <c r="AP57" s="0" t="s">
        <v>146</v>
      </c>
      <c r="AR57" s="0" t="s">
        <v>146</v>
      </c>
      <c r="AS57" s="0" t="n">
        <v>29</v>
      </c>
      <c r="AT57" s="0" t="s">
        <v>146</v>
      </c>
      <c r="AV57" s="0" t="s">
        <v>146</v>
      </c>
      <c r="AW57" s="0" t="n">
        <v>39</v>
      </c>
      <c r="AX57" s="0" t="s">
        <v>146</v>
      </c>
      <c r="AZ57" s="0" t="s">
        <v>146</v>
      </c>
      <c r="BA57" s="0" t="n">
        <v>9</v>
      </c>
      <c r="BB57" s="0" t="s">
        <v>146</v>
      </c>
      <c r="BD57" s="0" t="s">
        <v>146</v>
      </c>
      <c r="BE57" s="0" t="n">
        <v>19</v>
      </c>
      <c r="BF57" s="0" t="s">
        <v>146</v>
      </c>
      <c r="BH57" s="0" t="s">
        <v>146</v>
      </c>
      <c r="BJ57" s="0" t="s">
        <v>146</v>
      </c>
      <c r="BL57" s="0" t="s">
        <v>146</v>
      </c>
      <c r="BM57" s="0" t="n">
        <v>9</v>
      </c>
      <c r="BN57" s="0" t="s">
        <v>146</v>
      </c>
      <c r="BP57" s="0" t="s">
        <v>146</v>
      </c>
      <c r="BR57" s="0" t="s">
        <v>147</v>
      </c>
    </row>
    <row r="58" customFormat="false" ht="12.8" hidden="false" customHeight="false" outlineLevel="0" collapsed="false">
      <c r="AG58" s="0" t="n">
        <v>0.787414941728816</v>
      </c>
      <c r="AK58" s="0" t="n">
        <v>10</v>
      </c>
      <c r="AL58" s="0" t="s">
        <v>146</v>
      </c>
      <c r="AN58" s="0" t="s">
        <v>146</v>
      </c>
      <c r="AO58" s="0" t="n">
        <v>20</v>
      </c>
      <c r="AP58" s="0" t="s">
        <v>146</v>
      </c>
      <c r="AR58" s="0" t="s">
        <v>146</v>
      </c>
      <c r="AS58" s="0" t="n">
        <v>30</v>
      </c>
      <c r="AT58" s="0" t="s">
        <v>146</v>
      </c>
      <c r="AV58" s="0" t="s">
        <v>146</v>
      </c>
      <c r="AX58" s="0" t="s">
        <v>146</v>
      </c>
      <c r="AZ58" s="0" t="s">
        <v>146</v>
      </c>
      <c r="BA58" s="0" t="n">
        <v>10</v>
      </c>
      <c r="BB58" s="0" t="s">
        <v>146</v>
      </c>
      <c r="BD58" s="0" t="s">
        <v>146</v>
      </c>
      <c r="BE58" s="0" t="n">
        <v>20</v>
      </c>
      <c r="BF58" s="0" t="s">
        <v>146</v>
      </c>
      <c r="BH58" s="0" t="s">
        <v>146</v>
      </c>
      <c r="BJ58" s="0" t="s">
        <v>146</v>
      </c>
      <c r="BL58" s="0" t="s">
        <v>146</v>
      </c>
      <c r="BM58" s="0" t="n">
        <v>10</v>
      </c>
      <c r="BN58" s="0" t="s">
        <v>146</v>
      </c>
      <c r="BP58" s="0" t="s">
        <v>146</v>
      </c>
      <c r="BR58" s="0" t="s">
        <v>147</v>
      </c>
    </row>
    <row r="59" customFormat="false" ht="12.8" hidden="false" customHeight="false" outlineLevel="0" collapsed="false">
      <c r="AG59" s="0" t="n">
        <v>0.910261750403116</v>
      </c>
    </row>
    <row r="60" customFormat="false" ht="12.8" hidden="false" customHeight="false" outlineLevel="0" collapsed="false">
      <c r="AG60" s="0" t="n">
        <v>0.00642547963797943</v>
      </c>
    </row>
    <row r="61" customFormat="false" ht="12.8" hidden="false" customHeight="false" outlineLevel="0" collapsed="false">
      <c r="AG61" s="0" t="n">
        <v>0.845486581043717</v>
      </c>
    </row>
    <row r="62" customFormat="false" ht="12.8" hidden="false" customHeight="false" outlineLevel="0" collapsed="false">
      <c r="AG62" s="0" t="n">
        <v>0.465041404382894</v>
      </c>
    </row>
    <row r="63" customFormat="false" ht="12.8" hidden="false" customHeight="false" outlineLevel="0" collapsed="false">
      <c r="AG63" s="0" t="n">
        <v>0.558666478302272</v>
      </c>
    </row>
    <row r="64" customFormat="false" ht="12.8" hidden="false" customHeight="false" outlineLevel="0" collapsed="false">
      <c r="AG64" s="0" t="n">
        <v>0.350807312636228</v>
      </c>
    </row>
    <row r="65" customFormat="false" ht="12.8" hidden="false" customHeight="false" outlineLevel="0" collapsed="false">
      <c r="AG65" s="0" t="n">
        <v>0.180601169169246</v>
      </c>
    </row>
    <row r="66" customFormat="false" ht="12.8" hidden="false" customHeight="false" outlineLevel="0" collapsed="false">
      <c r="AG66" s="0" t="n">
        <v>0.1923504581055</v>
      </c>
    </row>
    <row r="67" customFormat="false" ht="12.8" hidden="false" customHeight="false" outlineLevel="0" collapsed="false">
      <c r="AG67" s="0" t="n">
        <v>0.497093122336708</v>
      </c>
    </row>
    <row r="68" customFormat="false" ht="12.8" hidden="false" customHeight="false" outlineLevel="0" collapsed="false">
      <c r="AG68" s="0" t="n">
        <v>0.656816384956873</v>
      </c>
    </row>
    <row r="69" customFormat="false" ht="12.8" hidden="false" customHeight="false" outlineLevel="0" collapsed="false">
      <c r="AG69" s="0" t="n">
        <v>0.403234419838915</v>
      </c>
    </row>
    <row r="70" customFormat="false" ht="12.8" hidden="false" customHeight="false" outlineLevel="0" collapsed="false">
      <c r="AG70" s="0" t="n">
        <v>0.0135926293151779</v>
      </c>
    </row>
    <row r="71" customFormat="false" ht="12.8" hidden="false" customHeight="false" outlineLevel="0" collapsed="false">
      <c r="AG71" s="0" t="n">
        <v>0.409235571439302</v>
      </c>
    </row>
    <row r="72" customFormat="false" ht="12.8" hidden="false" customHeight="false" outlineLevel="0" collapsed="false">
      <c r="AG72" s="0" t="n">
        <v>0.0447564634169272</v>
      </c>
    </row>
    <row r="73" customFormat="false" ht="12.8" hidden="false" customHeight="false" outlineLevel="0" collapsed="false">
      <c r="AG73" s="0" t="n">
        <v>0.0717619282592513</v>
      </c>
    </row>
    <row r="74" customFormat="false" ht="12.8" hidden="false" customHeight="false" outlineLevel="0" collapsed="false">
      <c r="AG74" s="0" t="n">
        <v>0.879634878785314</v>
      </c>
    </row>
    <row r="75" customFormat="false" ht="12.8" hidden="false" customHeight="false" outlineLevel="0" collapsed="false">
      <c r="AG75" s="0" t="n">
        <v>0.582886126054602</v>
      </c>
    </row>
    <row r="76" customFormat="false" ht="12.8" hidden="false" customHeight="false" outlineLevel="0" collapsed="false">
      <c r="AG76" s="0" t="n">
        <v>0.775385907027112</v>
      </c>
    </row>
    <row r="77" customFormat="false" ht="12.8" hidden="false" customHeight="false" outlineLevel="0" collapsed="false">
      <c r="AG77" s="0" t="n">
        <v>0.779898960105957</v>
      </c>
    </row>
    <row r="78" customFormat="false" ht="12.8" hidden="false" customHeight="false" outlineLevel="0" collapsed="false">
      <c r="AG78" s="0" t="n">
        <f aca="false">SUM(AG25:AG77)/53</f>
        <v>0.664420978652228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9" activeCellId="0" sqref="R19"/>
    </sheetView>
  </sheetViews>
  <sheetFormatPr defaultColWidth="11.70703125" defaultRowHeight="12.8" zeroHeight="false" outlineLevelRow="0" outlineLevelCol="0"/>
  <cols>
    <col collapsed="false" customWidth="true" hidden="false" outlineLevel="0" max="4" min="4" style="0" width="16.67"/>
    <col collapsed="false" customWidth="true" hidden="false" outlineLevel="0" max="5" min="5" style="0" width="15.14"/>
  </cols>
  <sheetData>
    <row r="1" customFormat="false" ht="12.8" hidden="false" customHeight="false" outlineLevel="0" collapsed="false"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/>
      <c r="L1" s="3"/>
      <c r="Q1" s="0" t="n">
        <v>5</v>
      </c>
      <c r="R1" s="0" t="n">
        <v>5</v>
      </c>
      <c r="S1" s="0" t="n">
        <v>5</v>
      </c>
      <c r="T1" s="0" t="n">
        <v>5</v>
      </c>
      <c r="U1" s="0" t="n">
        <v>10</v>
      </c>
      <c r="V1" s="0" t="n">
        <v>10</v>
      </c>
      <c r="W1" s="0" t="n">
        <v>10</v>
      </c>
      <c r="X1" s="0" t="n">
        <v>10</v>
      </c>
      <c r="Y1" s="0" t="n">
        <v>10</v>
      </c>
      <c r="Z1" s="0" t="n">
        <v>1</v>
      </c>
      <c r="AA1" s="3" t="n">
        <v>10</v>
      </c>
      <c r="AB1" s="0" t="n">
        <v>1</v>
      </c>
      <c r="AC1" s="3"/>
      <c r="AD1" s="3"/>
      <c r="AE1" s="3"/>
      <c r="AF1" s="3" t="n">
        <v>10</v>
      </c>
      <c r="AG1" s="0" t="n">
        <v>1</v>
      </c>
      <c r="AH1" s="3"/>
      <c r="AI1" s="3" t="n">
        <v>10</v>
      </c>
      <c r="AJ1" s="3" t="n">
        <v>1</v>
      </c>
    </row>
    <row r="2" customFormat="false" ht="12.8" hidden="false" customHeight="false" outlineLevel="0" collapsed="false">
      <c r="L2" s="3"/>
      <c r="O2" s="31" t="n">
        <v>53</v>
      </c>
      <c r="Q2" s="0" t="n">
        <v>39</v>
      </c>
      <c r="R2" s="0" t="n">
        <v>32</v>
      </c>
      <c r="S2" s="0" t="n">
        <v>26</v>
      </c>
      <c r="T2" s="0" t="n">
        <v>13</v>
      </c>
      <c r="U2" s="0" t="n">
        <v>38</v>
      </c>
      <c r="V2" s="0" t="n">
        <v>13</v>
      </c>
      <c r="W2" s="0" t="n">
        <v>26</v>
      </c>
      <c r="X2" s="0" t="n">
        <v>40</v>
      </c>
      <c r="Y2" s="3" t="n">
        <v>53</v>
      </c>
      <c r="Z2" s="0" t="n">
        <v>53</v>
      </c>
      <c r="AA2" s="0" t="n">
        <v>40</v>
      </c>
      <c r="AB2" s="0" t="n">
        <v>40</v>
      </c>
      <c r="AC2" s="3" t="n">
        <v>30</v>
      </c>
      <c r="AD2" s="0" t="n">
        <v>29</v>
      </c>
      <c r="AE2" s="0" t="n">
        <v>28</v>
      </c>
      <c r="AF2" s="0" t="n">
        <v>26</v>
      </c>
      <c r="AG2" s="0" t="n">
        <v>26</v>
      </c>
      <c r="AH2" s="3" t="n">
        <v>20</v>
      </c>
      <c r="AI2" s="3" t="n">
        <v>13</v>
      </c>
      <c r="AJ2" s="3" t="n">
        <v>13</v>
      </c>
    </row>
    <row r="3" customFormat="false" ht="12.8" hidden="false" customHeight="false" outlineLevel="0" collapsed="false">
      <c r="L3" s="3"/>
      <c r="O3" s="3"/>
      <c r="Q3" s="32" t="s">
        <v>164</v>
      </c>
      <c r="R3" s="32" t="s">
        <v>164</v>
      </c>
      <c r="S3" s="33" t="s">
        <v>164</v>
      </c>
      <c r="T3" s="33" t="s">
        <v>164</v>
      </c>
      <c r="U3" s="0" t="s">
        <v>165</v>
      </c>
      <c r="V3" s="0" t="s">
        <v>165</v>
      </c>
      <c r="W3" s="0" t="s">
        <v>165</v>
      </c>
      <c r="X3" s="0" t="s">
        <v>165</v>
      </c>
      <c r="Y3" s="3"/>
      <c r="AA3" s="34" t="n">
        <v>0.75</v>
      </c>
      <c r="AB3" s="34" t="n">
        <v>0.75</v>
      </c>
      <c r="AC3" s="3"/>
      <c r="AF3" s="34" t="n">
        <v>0.5</v>
      </c>
      <c r="AG3" s="34" t="n">
        <v>0.5</v>
      </c>
      <c r="AH3" s="3"/>
      <c r="AI3" s="35" t="n">
        <v>0.25</v>
      </c>
      <c r="AJ3" s="35" t="n">
        <v>0.25</v>
      </c>
    </row>
    <row r="4" customFormat="false" ht="12.8" hidden="false" customHeight="false" outlineLevel="0" collapsed="false">
      <c r="L4" s="36" t="s">
        <v>166</v>
      </c>
    </row>
    <row r="6" customFormat="false" ht="12.8" hidden="false" customHeight="false" outlineLevel="0" collapsed="false">
      <c r="D6" s="3" t="n">
        <v>5</v>
      </c>
      <c r="E6" s="3" t="n">
        <v>5</v>
      </c>
      <c r="F6" s="3" t="n">
        <v>5</v>
      </c>
      <c r="G6" s="0" t="n">
        <v>5</v>
      </c>
      <c r="H6" s="3" t="n">
        <v>5</v>
      </c>
      <c r="I6" s="0" t="n">
        <v>5</v>
      </c>
      <c r="K6" s="0" t="n">
        <f aca="false">IF(O6=L6,1)</f>
        <v>1</v>
      </c>
      <c r="L6" s="3" t="n">
        <v>5</v>
      </c>
      <c r="N6" s="3"/>
      <c r="O6" s="3" t="n">
        <v>5</v>
      </c>
      <c r="Q6" s="3" t="n">
        <v>5</v>
      </c>
      <c r="R6" s="3" t="n">
        <v>5</v>
      </c>
      <c r="S6" s="0" t="n">
        <v>5</v>
      </c>
      <c r="T6" s="0" t="n">
        <v>5</v>
      </c>
      <c r="U6" s="0" t="n">
        <v>5</v>
      </c>
      <c r="V6" s="0" t="n">
        <v>5</v>
      </c>
      <c r="W6" s="3" t="n">
        <v>5</v>
      </c>
      <c r="X6" s="0" t="n">
        <v>5</v>
      </c>
      <c r="Y6" s="3" t="n">
        <v>5</v>
      </c>
      <c r="Z6" s="0" t="n">
        <v>5</v>
      </c>
      <c r="AA6" s="3" t="n">
        <v>5</v>
      </c>
      <c r="AB6" s="0" t="n">
        <v>5</v>
      </c>
      <c r="AC6" s="3" t="n">
        <v>5</v>
      </c>
      <c r="AD6" s="0" t="n">
        <v>5</v>
      </c>
      <c r="AE6" s="0" t="n">
        <v>5</v>
      </c>
      <c r="AF6" s="0" t="n">
        <v>5</v>
      </c>
      <c r="AG6" s="0" t="n">
        <v>5</v>
      </c>
      <c r="AH6" s="3" t="n">
        <v>5</v>
      </c>
      <c r="AI6" s="3" t="n">
        <v>5</v>
      </c>
      <c r="AJ6" s="3" t="n">
        <v>5</v>
      </c>
    </row>
    <row r="7" customFormat="false" ht="12.8" hidden="false" customHeight="false" outlineLevel="0" collapsed="false">
      <c r="D7" s="3" t="n">
        <v>10</v>
      </c>
      <c r="E7" s="3" t="n">
        <v>10</v>
      </c>
      <c r="F7" s="3" t="n">
        <v>10</v>
      </c>
      <c r="G7" s="0" t="n">
        <v>10</v>
      </c>
      <c r="H7" s="3" t="n">
        <v>10</v>
      </c>
      <c r="I7" s="0" t="n">
        <v>2</v>
      </c>
      <c r="K7" s="0" t="n">
        <f aca="false">IF(O7=L7,1)</f>
        <v>0</v>
      </c>
      <c r="L7" s="3" t="n">
        <v>2</v>
      </c>
      <c r="N7" s="3"/>
      <c r="O7" s="3" t="n">
        <v>10</v>
      </c>
      <c r="Q7" s="3" t="n">
        <v>10</v>
      </c>
      <c r="R7" s="3" t="n">
        <v>10</v>
      </c>
      <c r="S7" s="0" t="n">
        <v>2</v>
      </c>
      <c r="T7" s="0" t="n">
        <v>2</v>
      </c>
      <c r="U7" s="0" t="n">
        <v>10</v>
      </c>
      <c r="V7" s="0" t="n">
        <v>2</v>
      </c>
      <c r="W7" s="3" t="n">
        <v>2</v>
      </c>
      <c r="X7" s="0" t="n">
        <v>10</v>
      </c>
      <c r="Y7" s="3" t="n">
        <v>10</v>
      </c>
      <c r="Z7" s="0" t="n">
        <v>10</v>
      </c>
      <c r="AA7" s="3" t="n">
        <v>10</v>
      </c>
      <c r="AB7" s="0" t="n">
        <v>10</v>
      </c>
      <c r="AC7" s="3" t="n">
        <v>10</v>
      </c>
      <c r="AD7" s="0" t="n">
        <v>2</v>
      </c>
      <c r="AE7" s="0" t="n">
        <v>2</v>
      </c>
      <c r="AF7" s="0" t="n">
        <v>2</v>
      </c>
      <c r="AG7" s="0" t="n">
        <v>2</v>
      </c>
      <c r="AH7" s="3" t="n">
        <v>2</v>
      </c>
      <c r="AI7" s="3" t="n">
        <v>2</v>
      </c>
      <c r="AJ7" s="3" t="n">
        <v>2</v>
      </c>
    </row>
    <row r="8" customFormat="false" ht="12.8" hidden="false" customHeight="false" outlineLevel="0" collapsed="false">
      <c r="D8" s="3" t="n">
        <v>2</v>
      </c>
      <c r="E8" s="3" t="n">
        <v>2</v>
      </c>
      <c r="F8" s="3" t="n">
        <v>2</v>
      </c>
      <c r="G8" s="0" t="n">
        <v>2</v>
      </c>
      <c r="H8" s="3" t="n">
        <v>2</v>
      </c>
      <c r="I8" s="0" t="n">
        <v>10</v>
      </c>
      <c r="K8" s="0" t="n">
        <f aca="false">IF(O8=L8,1)</f>
        <v>0</v>
      </c>
      <c r="L8" s="3" t="n">
        <v>10</v>
      </c>
      <c r="N8" s="3"/>
      <c r="O8" s="3" t="n">
        <v>2</v>
      </c>
      <c r="Q8" s="3" t="n">
        <v>2</v>
      </c>
      <c r="R8" s="3" t="n">
        <v>2</v>
      </c>
      <c r="S8" s="0" t="n">
        <v>10</v>
      </c>
      <c r="T8" s="0" t="n">
        <v>10</v>
      </c>
      <c r="U8" s="0" t="n">
        <v>2</v>
      </c>
      <c r="V8" s="0" t="n">
        <v>10</v>
      </c>
      <c r="W8" s="3" t="n">
        <v>10</v>
      </c>
      <c r="X8" s="0" t="n">
        <v>2</v>
      </c>
      <c r="Y8" s="3" t="n">
        <v>2</v>
      </c>
      <c r="Z8" s="0" t="n">
        <v>2</v>
      </c>
      <c r="AA8" s="3" t="n">
        <v>2</v>
      </c>
      <c r="AB8" s="0" t="n">
        <v>2</v>
      </c>
      <c r="AC8" s="3" t="n">
        <v>2</v>
      </c>
      <c r="AD8" s="0" t="n">
        <v>10</v>
      </c>
      <c r="AE8" s="0" t="n">
        <v>10</v>
      </c>
      <c r="AF8" s="0" t="n">
        <v>10</v>
      </c>
      <c r="AG8" s="0" t="n">
        <v>10</v>
      </c>
      <c r="AH8" s="3" t="n">
        <v>10</v>
      </c>
      <c r="AI8" s="3" t="n">
        <v>10</v>
      </c>
      <c r="AJ8" s="3" t="n">
        <v>10</v>
      </c>
    </row>
    <row r="9" customFormat="false" ht="12.8" hidden="false" customHeight="false" outlineLevel="0" collapsed="false">
      <c r="D9" s="3" t="n">
        <v>11</v>
      </c>
      <c r="E9" s="3" t="n">
        <v>9</v>
      </c>
      <c r="F9" s="3" t="n">
        <v>4</v>
      </c>
      <c r="G9" s="0" t="n">
        <v>11</v>
      </c>
      <c r="H9" s="3" t="n">
        <v>11</v>
      </c>
      <c r="I9" s="0" t="n">
        <v>9</v>
      </c>
      <c r="K9" s="0" t="n">
        <f aca="false">IF(O9=L9,1)</f>
        <v>1</v>
      </c>
      <c r="L9" s="3" t="n">
        <v>11</v>
      </c>
      <c r="N9" s="3"/>
      <c r="O9" s="3" t="n">
        <v>11</v>
      </c>
      <c r="Q9" s="3" t="n">
        <v>11</v>
      </c>
      <c r="R9" s="3" t="n">
        <v>11</v>
      </c>
      <c r="S9" s="0" t="n">
        <v>4</v>
      </c>
      <c r="T9" s="0" t="n">
        <v>4</v>
      </c>
      <c r="U9" s="0" t="n">
        <v>11</v>
      </c>
      <c r="V9" s="0" t="n">
        <v>4</v>
      </c>
      <c r="W9" s="3" t="n">
        <v>4</v>
      </c>
      <c r="X9" s="0" t="n">
        <v>11</v>
      </c>
      <c r="Y9" s="3" t="n">
        <v>11</v>
      </c>
      <c r="Z9" s="0" t="n">
        <v>11</v>
      </c>
      <c r="AA9" s="3" t="n">
        <v>4</v>
      </c>
      <c r="AB9" s="0" t="n">
        <v>11</v>
      </c>
      <c r="AC9" s="3" t="n">
        <v>4</v>
      </c>
      <c r="AD9" s="0" t="n">
        <v>4</v>
      </c>
      <c r="AE9" s="0" t="n">
        <v>4</v>
      </c>
      <c r="AF9" s="0" t="n">
        <v>4</v>
      </c>
      <c r="AG9" s="0" t="n">
        <v>4</v>
      </c>
      <c r="AH9" s="3" t="n">
        <v>4</v>
      </c>
      <c r="AI9" s="3" t="n">
        <v>4</v>
      </c>
      <c r="AJ9" s="3" t="n">
        <v>4</v>
      </c>
    </row>
    <row r="10" customFormat="false" ht="12.8" hidden="false" customHeight="false" outlineLevel="0" collapsed="false">
      <c r="D10" s="3" t="n">
        <v>9</v>
      </c>
      <c r="E10" s="3" t="n">
        <v>11</v>
      </c>
      <c r="F10" s="3" t="n">
        <v>11</v>
      </c>
      <c r="G10" s="0" t="n">
        <v>4</v>
      </c>
      <c r="H10" s="3" t="n">
        <v>4</v>
      </c>
      <c r="I10" s="0" t="n">
        <v>11</v>
      </c>
      <c r="K10" s="0" t="n">
        <f aca="false">IF(O10=L10,1)</f>
        <v>1</v>
      </c>
      <c r="L10" s="3" t="n">
        <v>9</v>
      </c>
      <c r="N10" s="3"/>
      <c r="O10" s="3" t="n">
        <v>9</v>
      </c>
      <c r="Q10" s="3" t="n">
        <v>9</v>
      </c>
      <c r="R10" s="3" t="n">
        <v>9</v>
      </c>
      <c r="S10" s="0" t="n">
        <v>9</v>
      </c>
      <c r="T10" s="0" t="n">
        <v>9</v>
      </c>
      <c r="U10" s="0" t="n">
        <v>9</v>
      </c>
      <c r="V10" s="0" t="n">
        <v>9</v>
      </c>
      <c r="W10" s="3" t="n">
        <v>9</v>
      </c>
      <c r="X10" s="0" t="n">
        <v>9</v>
      </c>
      <c r="Y10" s="3" t="n">
        <v>4</v>
      </c>
      <c r="Z10" s="0" t="n">
        <v>4</v>
      </c>
      <c r="AA10" s="3" t="n">
        <v>11</v>
      </c>
      <c r="AB10" s="0" t="n">
        <v>4</v>
      </c>
      <c r="AC10" s="3" t="n">
        <v>11</v>
      </c>
      <c r="AD10" s="0" t="n">
        <v>11</v>
      </c>
      <c r="AE10" s="0" t="n">
        <v>9</v>
      </c>
      <c r="AF10" s="0" t="n">
        <v>9</v>
      </c>
      <c r="AG10" s="0" t="n">
        <v>9</v>
      </c>
      <c r="AH10" s="3" t="n">
        <v>9</v>
      </c>
      <c r="AI10" s="3" t="n">
        <v>9</v>
      </c>
      <c r="AJ10" s="3" t="n">
        <v>11</v>
      </c>
    </row>
    <row r="11" customFormat="false" ht="12.8" hidden="false" customHeight="false" outlineLevel="0" collapsed="false">
      <c r="D11" s="3" t="n">
        <v>4</v>
      </c>
      <c r="E11" s="3" t="n">
        <v>4</v>
      </c>
      <c r="F11" s="3" t="n">
        <v>9</v>
      </c>
      <c r="G11" s="0" t="n">
        <v>9</v>
      </c>
      <c r="H11" s="3" t="n">
        <v>9</v>
      </c>
      <c r="I11" s="0" t="n">
        <v>4</v>
      </c>
      <c r="K11" s="0" t="n">
        <f aca="false">IF(O11=L11,1)</f>
        <v>1</v>
      </c>
      <c r="L11" s="3" t="n">
        <v>4</v>
      </c>
      <c r="N11" s="3"/>
      <c r="O11" s="3" t="n">
        <v>4</v>
      </c>
      <c r="Q11" s="3" t="n">
        <v>4</v>
      </c>
      <c r="R11" s="3" t="n">
        <v>4</v>
      </c>
      <c r="S11" s="0" t="n">
        <v>11</v>
      </c>
      <c r="T11" s="0" t="n">
        <v>7</v>
      </c>
      <c r="U11" s="0" t="n">
        <v>4</v>
      </c>
      <c r="V11" s="0" t="n">
        <v>11</v>
      </c>
      <c r="W11" s="3" t="n">
        <v>11</v>
      </c>
      <c r="X11" s="0" t="n">
        <v>4</v>
      </c>
      <c r="Y11" s="3" t="n">
        <v>9</v>
      </c>
      <c r="Z11" s="0" t="n">
        <v>9</v>
      </c>
      <c r="AA11" s="3" t="n">
        <v>9</v>
      </c>
      <c r="AB11" s="0" t="n">
        <v>9</v>
      </c>
      <c r="AC11" s="3" t="n">
        <v>9</v>
      </c>
      <c r="AD11" s="0" t="n">
        <v>9</v>
      </c>
      <c r="AE11" s="0" t="n">
        <v>11</v>
      </c>
      <c r="AF11" s="0" t="n">
        <v>11</v>
      </c>
      <c r="AG11" s="0" t="n">
        <v>11</v>
      </c>
      <c r="AH11" s="3" t="n">
        <v>11</v>
      </c>
      <c r="AI11" s="3" t="n">
        <v>7</v>
      </c>
      <c r="AJ11" s="3" t="n">
        <v>9</v>
      </c>
    </row>
    <row r="12" customFormat="false" ht="12.8" hidden="false" customHeight="false" outlineLevel="0" collapsed="false">
      <c r="D12" s="3" t="n">
        <v>7</v>
      </c>
      <c r="E12" s="3" t="n">
        <v>6</v>
      </c>
      <c r="F12" s="3" t="n">
        <v>6</v>
      </c>
      <c r="G12" s="0" t="n">
        <v>7</v>
      </c>
      <c r="H12" s="3" t="n">
        <v>7</v>
      </c>
      <c r="I12" s="0" t="n">
        <v>7</v>
      </c>
      <c r="K12" s="0" t="n">
        <f aca="false">IF(O12=L12,1)</f>
        <v>1</v>
      </c>
      <c r="L12" s="3" t="n">
        <v>7</v>
      </c>
      <c r="N12" s="3"/>
      <c r="O12" s="3" t="n">
        <v>7</v>
      </c>
      <c r="Q12" s="3" t="n">
        <v>7</v>
      </c>
      <c r="R12" s="3" t="n">
        <v>7</v>
      </c>
      <c r="S12" s="0" t="n">
        <v>7</v>
      </c>
      <c r="T12" s="0" t="n">
        <v>11</v>
      </c>
      <c r="U12" s="0" t="n">
        <v>7</v>
      </c>
      <c r="V12" s="0" t="n">
        <v>7</v>
      </c>
      <c r="W12" s="3" t="n">
        <v>7</v>
      </c>
      <c r="X12" s="0" t="n">
        <v>7</v>
      </c>
      <c r="Y12" s="3" t="n">
        <v>7</v>
      </c>
      <c r="Z12" s="0" t="n">
        <v>7</v>
      </c>
      <c r="AA12" s="3" t="n">
        <v>7</v>
      </c>
      <c r="AB12" s="0" t="n">
        <v>7</v>
      </c>
      <c r="AC12" s="3" t="n">
        <v>7</v>
      </c>
      <c r="AD12" s="0" t="n">
        <v>7</v>
      </c>
      <c r="AE12" s="0" t="n">
        <v>7</v>
      </c>
      <c r="AF12" s="0" t="n">
        <v>7</v>
      </c>
      <c r="AG12" s="0" t="n">
        <v>7</v>
      </c>
      <c r="AH12" s="3" t="n">
        <v>7</v>
      </c>
      <c r="AI12" s="3" t="n">
        <v>11</v>
      </c>
      <c r="AJ12" s="3" t="n">
        <v>7</v>
      </c>
    </row>
    <row r="13" customFormat="false" ht="12.8" hidden="false" customHeight="false" outlineLevel="0" collapsed="false">
      <c r="D13" s="3" t="n">
        <v>1</v>
      </c>
      <c r="E13" s="3" t="n">
        <v>14</v>
      </c>
      <c r="F13" s="3" t="n">
        <v>7</v>
      </c>
      <c r="G13" s="0" t="n">
        <v>1</v>
      </c>
      <c r="H13" s="3" t="n">
        <v>1</v>
      </c>
      <c r="I13" s="0" t="n">
        <v>6</v>
      </c>
      <c r="K13" s="0" t="n">
        <f aca="false">IF(O13=L13,1)</f>
        <v>1</v>
      </c>
      <c r="L13" s="3" t="n">
        <v>1</v>
      </c>
      <c r="N13" s="3"/>
      <c r="O13" s="3" t="n">
        <v>1</v>
      </c>
      <c r="Q13" s="3" t="n">
        <v>1</v>
      </c>
      <c r="R13" s="3" t="n">
        <v>1</v>
      </c>
      <c r="S13" s="0" t="n">
        <v>1</v>
      </c>
      <c r="T13" s="0" t="n">
        <v>6</v>
      </c>
      <c r="U13" s="0" t="n">
        <v>1</v>
      </c>
      <c r="V13" s="0" t="n">
        <v>6</v>
      </c>
      <c r="W13" s="3" t="n">
        <v>1</v>
      </c>
      <c r="X13" s="0" t="n">
        <v>1</v>
      </c>
      <c r="Y13" s="3" t="n">
        <v>1</v>
      </c>
      <c r="Z13" s="0" t="n">
        <v>1</v>
      </c>
      <c r="AA13" s="3" t="n">
        <v>1</v>
      </c>
      <c r="AB13" s="0" t="n">
        <v>1</v>
      </c>
      <c r="AC13" s="3" t="n">
        <v>1</v>
      </c>
      <c r="AD13" s="0" t="n">
        <v>1</v>
      </c>
      <c r="AE13" s="0" t="n">
        <v>1</v>
      </c>
      <c r="AF13" s="0" t="n">
        <v>1</v>
      </c>
      <c r="AG13" s="0" t="n">
        <v>1</v>
      </c>
      <c r="AH13" s="3" t="n">
        <v>6</v>
      </c>
      <c r="AI13" s="3" t="n">
        <v>6</v>
      </c>
      <c r="AJ13" s="3" t="n">
        <v>1</v>
      </c>
    </row>
    <row r="14" customFormat="false" ht="12.8" hidden="false" customHeight="false" outlineLevel="0" collapsed="false">
      <c r="D14" s="3" t="n">
        <v>6</v>
      </c>
      <c r="E14" s="3" t="n">
        <v>7</v>
      </c>
      <c r="F14" s="3" t="n">
        <v>14</v>
      </c>
      <c r="G14" s="0" t="n">
        <v>12</v>
      </c>
      <c r="H14" s="3" t="n">
        <v>6</v>
      </c>
      <c r="I14" s="0" t="n">
        <v>13</v>
      </c>
      <c r="K14" s="0" t="n">
        <f aca="false">IF(O14=L14,1)</f>
        <v>1</v>
      </c>
      <c r="L14" s="3" t="n">
        <v>6</v>
      </c>
      <c r="N14" s="3"/>
      <c r="O14" s="3" t="n">
        <v>6</v>
      </c>
      <c r="Q14" s="3" t="n">
        <v>6</v>
      </c>
      <c r="R14" s="3" t="n">
        <v>6</v>
      </c>
      <c r="S14" s="0" t="n">
        <v>6</v>
      </c>
      <c r="T14" s="0" t="n">
        <v>1</v>
      </c>
      <c r="U14" s="0" t="n">
        <v>3</v>
      </c>
      <c r="V14" s="0" t="n">
        <v>1</v>
      </c>
      <c r="W14" s="3" t="n">
        <v>6</v>
      </c>
      <c r="X14" s="0" t="n">
        <v>3</v>
      </c>
      <c r="Y14" s="3" t="n">
        <v>12</v>
      </c>
      <c r="Z14" s="0" t="n">
        <v>12</v>
      </c>
      <c r="AA14" s="3" t="n">
        <v>6</v>
      </c>
      <c r="AB14" s="0" t="n">
        <v>6</v>
      </c>
      <c r="AC14" s="3" t="n">
        <v>6</v>
      </c>
      <c r="AD14" s="0" t="n">
        <v>6</v>
      </c>
      <c r="AE14" s="0" t="n">
        <v>6</v>
      </c>
      <c r="AF14" s="0" t="n">
        <v>6</v>
      </c>
      <c r="AG14" s="0" t="n">
        <v>6</v>
      </c>
      <c r="AH14" s="3" t="n">
        <v>1</v>
      </c>
      <c r="AI14" s="3" t="n">
        <v>1</v>
      </c>
      <c r="AJ14" s="3" t="n">
        <v>6</v>
      </c>
    </row>
    <row r="15" customFormat="false" ht="12.8" hidden="false" customHeight="false" outlineLevel="0" collapsed="false">
      <c r="D15" s="3" t="n">
        <v>12</v>
      </c>
      <c r="E15" s="3" t="n">
        <v>8</v>
      </c>
      <c r="F15" s="3" t="n">
        <v>8</v>
      </c>
      <c r="G15" s="0" t="n">
        <v>6</v>
      </c>
      <c r="H15" s="3" t="n">
        <v>12</v>
      </c>
      <c r="I15" s="0" t="n">
        <v>3</v>
      </c>
      <c r="K15" s="0" t="n">
        <f aca="false">IF(O15=L15,1)</f>
        <v>0</v>
      </c>
      <c r="L15" s="3" t="n">
        <v>3</v>
      </c>
      <c r="N15" s="3"/>
      <c r="O15" s="3" t="n">
        <v>12</v>
      </c>
      <c r="Q15" s="3" t="n">
        <v>12</v>
      </c>
      <c r="R15" s="3" t="n">
        <v>12</v>
      </c>
      <c r="S15" s="0" t="n">
        <v>12</v>
      </c>
      <c r="T15" s="0" t="n">
        <v>8</v>
      </c>
      <c r="U15" s="0" t="n">
        <v>12</v>
      </c>
      <c r="V15" s="0" t="n">
        <v>8</v>
      </c>
      <c r="W15" s="3" t="n">
        <v>12</v>
      </c>
      <c r="X15" s="0" t="n">
        <v>12</v>
      </c>
      <c r="Y15" s="3" t="n">
        <v>3</v>
      </c>
      <c r="Z15" s="0" t="n">
        <v>3</v>
      </c>
      <c r="AA15" s="3" t="n">
        <v>3</v>
      </c>
      <c r="AB15" s="0" t="n">
        <v>3</v>
      </c>
      <c r="AC15" s="3" t="n">
        <v>12</v>
      </c>
      <c r="AD15" s="0" t="n">
        <v>3</v>
      </c>
      <c r="AE15" s="0" t="n">
        <v>3</v>
      </c>
      <c r="AF15" s="0" t="n">
        <v>3</v>
      </c>
      <c r="AG15" s="0" t="n">
        <v>3</v>
      </c>
      <c r="AH15" s="3" t="n">
        <v>3</v>
      </c>
      <c r="AI15" s="3" t="n">
        <v>3</v>
      </c>
      <c r="AJ15" s="3" t="n">
        <v>3</v>
      </c>
    </row>
    <row r="16" customFormat="false" ht="12.8" hidden="false" customHeight="false" outlineLevel="0" collapsed="false">
      <c r="C16" s="3"/>
      <c r="D16" s="3" t="n">
        <v>3</v>
      </c>
      <c r="E16" s="3" t="n">
        <v>12</v>
      </c>
      <c r="F16" s="3" t="n">
        <v>3</v>
      </c>
      <c r="G16" s="0" t="n">
        <v>3</v>
      </c>
      <c r="H16" s="3" t="n">
        <v>3</v>
      </c>
      <c r="I16" s="0" t="n">
        <v>8</v>
      </c>
      <c r="K16" s="0" t="n">
        <f aca="false">IF(O16=L16,1)</f>
        <v>0</v>
      </c>
      <c r="L16" s="3" t="n">
        <v>12</v>
      </c>
      <c r="N16" s="3"/>
      <c r="O16" s="3" t="n">
        <v>3</v>
      </c>
      <c r="Q16" s="3" t="n">
        <v>3</v>
      </c>
      <c r="R16" s="3" t="n">
        <v>3</v>
      </c>
      <c r="S16" s="0" t="n">
        <v>3</v>
      </c>
      <c r="T16" s="0" t="n">
        <v>14</v>
      </c>
      <c r="U16" s="0" t="n">
        <v>6</v>
      </c>
      <c r="V16" s="0" t="n">
        <v>14</v>
      </c>
      <c r="W16" s="3" t="n">
        <v>3</v>
      </c>
      <c r="X16" s="0" t="n">
        <v>6</v>
      </c>
      <c r="Y16" s="3" t="n">
        <v>6</v>
      </c>
      <c r="Z16" s="0" t="n">
        <v>6</v>
      </c>
      <c r="AA16" s="3" t="n">
        <v>12</v>
      </c>
      <c r="AB16" s="0" t="n">
        <v>12</v>
      </c>
      <c r="AC16" s="3" t="n">
        <v>3</v>
      </c>
      <c r="AD16" s="0" t="n">
        <v>12</v>
      </c>
      <c r="AE16" s="0" t="n">
        <v>12</v>
      </c>
      <c r="AF16" s="0" t="n">
        <v>12</v>
      </c>
      <c r="AG16" s="0" t="n">
        <v>12</v>
      </c>
      <c r="AH16" s="3" t="n">
        <v>12</v>
      </c>
      <c r="AI16" s="3" t="n">
        <v>8</v>
      </c>
      <c r="AJ16" s="3" t="n">
        <v>12</v>
      </c>
    </row>
    <row r="17" customFormat="false" ht="12.8" hidden="false" customHeight="false" outlineLevel="0" collapsed="false">
      <c r="C17" s="3"/>
      <c r="D17" s="3" t="n">
        <v>8</v>
      </c>
      <c r="E17" s="3" t="n">
        <v>3</v>
      </c>
      <c r="F17" s="3" t="n">
        <v>12</v>
      </c>
      <c r="G17" s="0" t="n">
        <v>8</v>
      </c>
      <c r="H17" s="3" t="n">
        <v>8</v>
      </c>
      <c r="I17" s="0" t="n">
        <v>14</v>
      </c>
      <c r="K17" s="0" t="n">
        <f aca="false">IF(O17=L17,1)</f>
        <v>1</v>
      </c>
      <c r="L17" s="3" t="n">
        <v>8</v>
      </c>
      <c r="N17" s="3"/>
      <c r="O17" s="3" t="n">
        <v>8</v>
      </c>
      <c r="Q17" s="3" t="n">
        <v>8</v>
      </c>
      <c r="R17" s="3" t="n">
        <v>8</v>
      </c>
      <c r="S17" s="0" t="n">
        <v>8</v>
      </c>
      <c r="T17" s="0" t="n">
        <v>3</v>
      </c>
      <c r="U17" s="0" t="n">
        <v>8</v>
      </c>
      <c r="V17" s="0" t="n">
        <v>3</v>
      </c>
      <c r="W17" s="3" t="n">
        <v>8</v>
      </c>
      <c r="X17" s="0" t="n">
        <v>8</v>
      </c>
      <c r="Y17" s="3" t="n">
        <v>8</v>
      </c>
      <c r="Z17" s="0" t="n">
        <v>8</v>
      </c>
      <c r="AA17" s="3" t="n">
        <v>8</v>
      </c>
      <c r="AB17" s="0" t="n">
        <v>8</v>
      </c>
      <c r="AC17" s="3" t="n">
        <v>8</v>
      </c>
      <c r="AD17" s="0" t="n">
        <v>8</v>
      </c>
      <c r="AE17" s="0" t="n">
        <v>8</v>
      </c>
      <c r="AF17" s="0" t="n">
        <v>8</v>
      </c>
      <c r="AG17" s="0" t="n">
        <v>8</v>
      </c>
      <c r="AH17" s="3" t="n">
        <v>8</v>
      </c>
      <c r="AI17" s="3" t="n">
        <v>12</v>
      </c>
      <c r="AJ17" s="3" t="n">
        <v>8</v>
      </c>
    </row>
    <row r="18" customFormat="false" ht="12.8" hidden="false" customHeight="false" outlineLevel="0" collapsed="false">
      <c r="C18" s="3"/>
      <c r="D18" s="3" t="n">
        <v>14</v>
      </c>
      <c r="E18" s="3" t="n">
        <v>1</v>
      </c>
      <c r="F18" s="3" t="n">
        <v>1</v>
      </c>
      <c r="G18" s="0" t="n">
        <v>14</v>
      </c>
      <c r="H18" s="3" t="n">
        <v>14</v>
      </c>
      <c r="I18" s="0" t="n">
        <v>12</v>
      </c>
      <c r="K18" s="0" t="n">
        <f aca="false">IF(O18=L18,1)</f>
        <v>1</v>
      </c>
      <c r="L18" s="3" t="n">
        <v>14</v>
      </c>
      <c r="N18" s="3"/>
      <c r="O18" s="3" t="n">
        <v>14</v>
      </c>
      <c r="Q18" s="3" t="n">
        <v>14</v>
      </c>
      <c r="R18" s="3" t="n">
        <v>14</v>
      </c>
      <c r="S18" s="0" t="n">
        <v>14</v>
      </c>
      <c r="T18" s="0" t="n">
        <v>12</v>
      </c>
      <c r="U18" s="0" t="n">
        <v>14</v>
      </c>
      <c r="V18" s="0" t="n">
        <v>12</v>
      </c>
      <c r="W18" s="3" t="n">
        <v>14</v>
      </c>
      <c r="X18" s="0" t="n">
        <v>14</v>
      </c>
      <c r="Y18" s="3" t="n">
        <v>14</v>
      </c>
      <c r="Z18" s="0" t="n">
        <v>14</v>
      </c>
      <c r="AA18" s="3" t="n">
        <v>14</v>
      </c>
      <c r="AB18" s="0" t="n">
        <v>14</v>
      </c>
      <c r="AC18" s="3" t="n">
        <v>14</v>
      </c>
      <c r="AD18" s="0" t="n">
        <v>14</v>
      </c>
      <c r="AE18" s="0" t="n">
        <v>14</v>
      </c>
      <c r="AF18" s="0" t="n">
        <v>14</v>
      </c>
      <c r="AG18" s="0" t="n">
        <v>14</v>
      </c>
      <c r="AH18" s="3" t="n">
        <v>14</v>
      </c>
      <c r="AI18" s="3" t="n">
        <v>14</v>
      </c>
      <c r="AJ18" s="3" t="n">
        <v>14</v>
      </c>
    </row>
    <row r="19" customFormat="false" ht="12.8" hidden="false" customHeight="false" outlineLevel="0" collapsed="false">
      <c r="C19" s="3"/>
      <c r="D19" s="3" t="n">
        <v>13</v>
      </c>
      <c r="E19" s="3" t="n">
        <v>13</v>
      </c>
      <c r="F19" s="3" t="n">
        <v>13</v>
      </c>
      <c r="G19" s="0" t="n">
        <v>13</v>
      </c>
      <c r="H19" s="3" t="n">
        <v>13</v>
      </c>
      <c r="I19" s="0" t="n">
        <v>1</v>
      </c>
      <c r="K19" s="0" t="n">
        <f aca="false">IF(O19=L19,1)</f>
        <v>1</v>
      </c>
      <c r="L19" s="3" t="n">
        <v>13</v>
      </c>
      <c r="N19" s="3"/>
      <c r="O19" s="3" t="n">
        <v>13</v>
      </c>
      <c r="Q19" s="3" t="n">
        <v>13</v>
      </c>
      <c r="R19" s="3" t="n">
        <v>13</v>
      </c>
      <c r="S19" s="0" t="n">
        <v>13</v>
      </c>
      <c r="T19" s="0" t="n">
        <v>13</v>
      </c>
      <c r="U19" s="0" t="n">
        <v>13</v>
      </c>
      <c r="V19" s="0" t="n">
        <v>13</v>
      </c>
      <c r="W19" s="3" t="n">
        <v>13</v>
      </c>
      <c r="X19" s="0" t="n">
        <v>13</v>
      </c>
      <c r="Y19" s="3" t="n">
        <v>13</v>
      </c>
      <c r="Z19" s="0" t="n">
        <v>13</v>
      </c>
      <c r="AA19" s="3" t="n">
        <v>13</v>
      </c>
      <c r="AB19" s="0" t="n">
        <v>13</v>
      </c>
      <c r="AC19" s="3" t="n">
        <v>13</v>
      </c>
      <c r="AD19" s="0" t="n">
        <v>13</v>
      </c>
      <c r="AE19" s="0" t="n">
        <v>13</v>
      </c>
      <c r="AF19" s="0" t="n">
        <v>13</v>
      </c>
      <c r="AG19" s="0" t="n">
        <v>13</v>
      </c>
      <c r="AH19" s="3" t="n">
        <v>13</v>
      </c>
      <c r="AI19" s="3" t="n">
        <v>13</v>
      </c>
      <c r="AJ19" s="3" t="n">
        <v>13</v>
      </c>
    </row>
    <row r="20" customFormat="false" ht="12.8" hidden="false" customHeight="false" outlineLevel="0" collapsed="false">
      <c r="C20" s="3"/>
      <c r="D20" s="3"/>
      <c r="E20" s="3"/>
      <c r="F20" s="3"/>
      <c r="G20" s="3"/>
      <c r="H20" s="3"/>
      <c r="I20" s="3"/>
      <c r="J20" s="3"/>
    </row>
    <row r="21" customFormat="false" ht="12.8" hidden="false" customHeight="false" outlineLevel="0" collapsed="false">
      <c r="C21" s="9"/>
      <c r="D21" s="3" t="n">
        <v>53</v>
      </c>
      <c r="E21" s="3" t="n">
        <v>6</v>
      </c>
      <c r="F21" s="3" t="n">
        <v>6</v>
      </c>
      <c r="G21" s="3" t="n">
        <v>42</v>
      </c>
      <c r="H21" s="3" t="n">
        <v>42</v>
      </c>
      <c r="I21" s="3" t="n">
        <v>6</v>
      </c>
      <c r="J21" s="3"/>
      <c r="K21" s="37" t="n">
        <f aca="false">SUM(K6:K19)</f>
        <v>10</v>
      </c>
      <c r="M21" s="38"/>
      <c r="Q21" s="0" t="n">
        <v>14</v>
      </c>
      <c r="S21" s="0" t="n">
        <v>10</v>
      </c>
      <c r="T21" s="0" t="n">
        <v>3</v>
      </c>
      <c r="U21" s="0" t="n">
        <v>12</v>
      </c>
      <c r="V21" s="0" t="n">
        <v>4</v>
      </c>
      <c r="W21" s="0" t="n">
        <v>10</v>
      </c>
      <c r="X21" s="39" t="n">
        <v>12</v>
      </c>
      <c r="Y21" s="39"/>
      <c r="Z21" s="39"/>
      <c r="AA21" s="39" t="n">
        <v>9</v>
      </c>
      <c r="AB21" s="39" t="n">
        <v>10</v>
      </c>
      <c r="AC21" s="39"/>
      <c r="AD21" s="39"/>
      <c r="AE21" s="39"/>
      <c r="AF21" s="39" t="n">
        <v>8</v>
      </c>
      <c r="AG21" s="39" t="n">
        <v>8</v>
      </c>
      <c r="AH21" s="39"/>
      <c r="AI21" s="39" t="n">
        <v>4</v>
      </c>
      <c r="AJ21" s="39" t="n">
        <v>4</v>
      </c>
    </row>
    <row r="22" customFormat="false" ht="12.8" hidden="false" customHeight="false" outlineLevel="0" collapsed="false">
      <c r="D22" s="3"/>
      <c r="E22" s="3"/>
      <c r="F22" s="3"/>
      <c r="G22" s="3"/>
      <c r="H22" s="3"/>
      <c r="I22" s="3"/>
      <c r="J22" s="3"/>
      <c r="Q22" s="0" t="s">
        <v>167</v>
      </c>
      <c r="S22" s="0" t="s">
        <v>167</v>
      </c>
      <c r="T22" s="0" t="s">
        <v>167</v>
      </c>
    </row>
    <row r="23" customFormat="false" ht="48.5" hidden="false" customHeight="true" outlineLevel="0" collapsed="false">
      <c r="D23" s="3"/>
      <c r="E23" s="5" t="s">
        <v>168</v>
      </c>
      <c r="F23" s="5" t="s">
        <v>168</v>
      </c>
      <c r="G23" s="0" t="s">
        <v>169</v>
      </c>
      <c r="H23" s="0" t="s">
        <v>169</v>
      </c>
      <c r="I23" s="3"/>
      <c r="J23" s="9"/>
      <c r="Q23" s="5" t="s">
        <v>170</v>
      </c>
      <c r="R23" s="5"/>
    </row>
    <row r="24" customFormat="false" ht="12.8" hidden="false" customHeight="false" outlineLevel="0" collapsed="false">
      <c r="D24" s="3"/>
      <c r="E24" s="3" t="s">
        <v>171</v>
      </c>
      <c r="F24" s="3" t="s">
        <v>172</v>
      </c>
      <c r="G24" s="3" t="s">
        <v>173</v>
      </c>
      <c r="H24" s="3" t="s">
        <v>174</v>
      </c>
      <c r="I24" s="3" t="s">
        <v>175</v>
      </c>
    </row>
    <row r="25" customFormat="false" ht="68.65" hidden="false" customHeight="false" outlineLevel="0" collapsed="false">
      <c r="D25" s="9"/>
      <c r="E25" s="9" t="s">
        <v>176</v>
      </c>
      <c r="F25" s="9" t="s">
        <v>177</v>
      </c>
      <c r="G25" s="40" t="s">
        <v>178</v>
      </c>
      <c r="H25" s="9"/>
      <c r="I25" s="9"/>
    </row>
    <row r="28" customFormat="false" ht="28.35" hidden="false" customHeight="true" outlineLevel="0" collapsed="false">
      <c r="A28" s="0" t="s">
        <v>179</v>
      </c>
      <c r="B28" s="0" t="s">
        <v>180</v>
      </c>
    </row>
    <row r="29" customFormat="false" ht="12.8" hidden="false" customHeight="false" outlineLevel="0" collapsed="false">
      <c r="A29" s="0" t="n">
        <v>52</v>
      </c>
      <c r="B29" s="0" t="n">
        <f aca="false">ROUND((A29*100)/53.2,0)</f>
        <v>98</v>
      </c>
      <c r="D29" s="0" t="n">
        <v>98</v>
      </c>
      <c r="E29" s="0" t="n">
        <v>96</v>
      </c>
      <c r="F29" s="0" t="n">
        <v>94</v>
      </c>
      <c r="G29" s="0" t="n">
        <v>92</v>
      </c>
      <c r="H29" s="0" t="n">
        <v>90</v>
      </c>
      <c r="I29" s="0" t="n">
        <v>88</v>
      </c>
      <c r="J29" s="0" t="n">
        <v>86</v>
      </c>
      <c r="K29" s="0" t="n">
        <v>85</v>
      </c>
      <c r="L29" s="0" t="n">
        <v>83</v>
      </c>
      <c r="M29" s="0" t="n">
        <v>81</v>
      </c>
      <c r="N29" s="0" t="n">
        <v>79</v>
      </c>
      <c r="O29" s="0" t="n">
        <v>77</v>
      </c>
      <c r="P29" s="0" t="n">
        <v>75</v>
      </c>
      <c r="Q29" s="0" t="n">
        <v>73</v>
      </c>
      <c r="R29" s="0" t="n">
        <v>71</v>
      </c>
      <c r="S29" s="0" t="n">
        <v>70</v>
      </c>
      <c r="T29" s="0" t="n">
        <v>68</v>
      </c>
      <c r="U29" s="0" t="n">
        <v>66</v>
      </c>
      <c r="V29" s="0" t="n">
        <v>64</v>
      </c>
      <c r="W29" s="0" t="n">
        <v>62</v>
      </c>
      <c r="X29" s="0" t="n">
        <v>60</v>
      </c>
      <c r="Y29" s="0" t="n">
        <v>58</v>
      </c>
      <c r="Z29" s="0" t="n">
        <v>56</v>
      </c>
      <c r="AA29" s="0" t="n">
        <v>55</v>
      </c>
      <c r="AB29" s="0" t="n">
        <v>53</v>
      </c>
      <c r="AC29" s="0" t="n">
        <v>51</v>
      </c>
      <c r="AD29" s="0" t="n">
        <v>49</v>
      </c>
      <c r="AE29" s="0" t="n">
        <v>47</v>
      </c>
      <c r="AF29" s="0" t="n">
        <v>45</v>
      </c>
      <c r="AG29" s="0" t="n">
        <v>43</v>
      </c>
      <c r="AH29" s="0" t="n">
        <v>41</v>
      </c>
      <c r="AI29" s="0" t="n">
        <v>39</v>
      </c>
      <c r="AJ29" s="0" t="n">
        <v>38</v>
      </c>
      <c r="AK29" s="0" t="n">
        <v>36</v>
      </c>
      <c r="AL29" s="0" t="n">
        <v>34</v>
      </c>
      <c r="AM29" s="0" t="n">
        <v>32</v>
      </c>
      <c r="AN29" s="0" t="n">
        <v>30</v>
      </c>
      <c r="AO29" s="0" t="n">
        <v>28</v>
      </c>
      <c r="AP29" s="0" t="n">
        <v>26</v>
      </c>
      <c r="AQ29" s="0" t="n">
        <v>24</v>
      </c>
      <c r="AR29" s="0" t="n">
        <v>23</v>
      </c>
      <c r="AS29" s="0" t="n">
        <v>21</v>
      </c>
      <c r="AT29" s="0" t="n">
        <v>19</v>
      </c>
      <c r="AU29" s="0" t="n">
        <v>17</v>
      </c>
      <c r="AV29" s="0" t="n">
        <v>15</v>
      </c>
      <c r="AW29" s="0" t="n">
        <v>13</v>
      </c>
      <c r="AX29" s="0" t="n">
        <v>11</v>
      </c>
      <c r="AY29" s="0" t="n">
        <v>9</v>
      </c>
      <c r="AZ29" s="0" t="n">
        <v>8</v>
      </c>
      <c r="BA29" s="0" t="n">
        <v>6</v>
      </c>
      <c r="BB29" s="0" t="n">
        <v>4</v>
      </c>
      <c r="BC29" s="0" t="n">
        <v>2</v>
      </c>
    </row>
    <row r="30" customFormat="false" ht="12.8" hidden="false" customHeight="false" outlineLevel="0" collapsed="false">
      <c r="A30" s="0" t="n">
        <v>51</v>
      </c>
      <c r="B30" s="0" t="n">
        <f aca="false">ROUND((A30*100)/53.2,0)</f>
        <v>96</v>
      </c>
    </row>
    <row r="31" customFormat="false" ht="12.8" hidden="false" customHeight="false" outlineLevel="0" collapsed="false">
      <c r="A31" s="0" t="n">
        <v>50</v>
      </c>
      <c r="B31" s="0" t="n">
        <f aca="false">ROUND((A31*100)/53.2,0)</f>
        <v>94</v>
      </c>
    </row>
    <row r="32" customFormat="false" ht="12.8" hidden="false" customHeight="false" outlineLevel="0" collapsed="false">
      <c r="A32" s="0" t="n">
        <v>49</v>
      </c>
      <c r="B32" s="0" t="n">
        <f aca="false">ROUND((A32*100)/53.2,0)</f>
        <v>92</v>
      </c>
    </row>
    <row r="33" customFormat="false" ht="12.8" hidden="false" customHeight="false" outlineLevel="0" collapsed="false">
      <c r="A33" s="0" t="n">
        <v>48</v>
      </c>
      <c r="B33" s="0" t="n">
        <f aca="false">ROUND((A33*100)/53.2,0)</f>
        <v>90</v>
      </c>
    </row>
    <row r="34" customFormat="false" ht="12.8" hidden="false" customHeight="false" outlineLevel="0" collapsed="false">
      <c r="A34" s="0" t="n">
        <v>47</v>
      </c>
      <c r="B34" s="0" t="n">
        <f aca="false">ROUND((A34*100)/53.2,0)</f>
        <v>88</v>
      </c>
      <c r="D34" s="0" t="n">
        <v>0.9804</v>
      </c>
      <c r="E34" s="0" t="n">
        <v>0.9501</v>
      </c>
      <c r="F34" s="0" t="n">
        <v>0.7717</v>
      </c>
      <c r="G34" s="0" t="n">
        <v>0.7551</v>
      </c>
      <c r="H34" s="0" t="n">
        <v>0.7535</v>
      </c>
      <c r="I34" s="0" t="n">
        <v>0.7474</v>
      </c>
      <c r="J34" s="0" t="n">
        <v>0.7446</v>
      </c>
      <c r="K34" s="0" t="n">
        <v>0.7408</v>
      </c>
      <c r="L34" s="0" t="n">
        <v>0.7403</v>
      </c>
      <c r="M34" s="0" t="n">
        <v>0.7307</v>
      </c>
      <c r="N34" s="0" t="n">
        <v>0.7288</v>
      </c>
      <c r="O34" s="0" t="n">
        <v>0.7283</v>
      </c>
      <c r="P34" s="0" t="n">
        <v>0.7139</v>
      </c>
      <c r="Q34" s="0" t="n">
        <v>0.7095</v>
      </c>
      <c r="R34" s="0" t="n">
        <v>0.7088</v>
      </c>
      <c r="S34" s="0" t="n">
        <v>0.6812</v>
      </c>
      <c r="T34" s="0" t="n">
        <v>0.6732</v>
      </c>
      <c r="U34" s="0" t="n">
        <v>0.6711</v>
      </c>
      <c r="V34" s="0" t="n">
        <v>0.6543</v>
      </c>
      <c r="W34" s="0" t="n">
        <v>0.6179</v>
      </c>
      <c r="X34" s="0" t="n">
        <v>0.5961</v>
      </c>
      <c r="Y34" s="0" t="n">
        <v>0.5805</v>
      </c>
      <c r="Z34" s="0" t="n">
        <v>0.5789</v>
      </c>
      <c r="AA34" s="0" t="n">
        <v>0.5735</v>
      </c>
      <c r="AB34" s="0" t="n">
        <v>0.5707</v>
      </c>
      <c r="AC34" s="0" t="n">
        <v>0.5688</v>
      </c>
      <c r="AD34" s="0" t="n">
        <v>0.5684</v>
      </c>
      <c r="AE34" s="0" t="n">
        <v>0.5566</v>
      </c>
      <c r="AF34" s="0" t="n">
        <v>0.5161</v>
      </c>
      <c r="AG34" s="0" t="n">
        <v>0.2267</v>
      </c>
    </row>
    <row r="35" customFormat="false" ht="12.8" hidden="false" customHeight="false" outlineLevel="0" collapsed="false">
      <c r="A35" s="0" t="n">
        <v>46</v>
      </c>
      <c r="B35" s="0" t="n">
        <f aca="false">ROUND((A35*100)/53.2,0)</f>
        <v>86</v>
      </c>
    </row>
    <row r="36" customFormat="false" ht="12.8" hidden="false" customHeight="false" outlineLevel="0" collapsed="false">
      <c r="A36" s="0" t="n">
        <v>45</v>
      </c>
      <c r="B36" s="0" t="n">
        <f aca="false">ROUND((A36*100)/53.2,0)</f>
        <v>85</v>
      </c>
    </row>
    <row r="37" customFormat="false" ht="12.8" hidden="false" customHeight="false" outlineLevel="0" collapsed="false">
      <c r="A37" s="0" t="n">
        <v>44</v>
      </c>
      <c r="B37" s="0" t="n">
        <f aca="false">ROUND((A37*100)/53.2,0)</f>
        <v>83</v>
      </c>
    </row>
    <row r="38" customFormat="false" ht="12.8" hidden="false" customHeight="false" outlineLevel="0" collapsed="false">
      <c r="A38" s="0" t="n">
        <v>43</v>
      </c>
      <c r="B38" s="0" t="n">
        <f aca="false">ROUND((A38*100)/53.2,0)</f>
        <v>81</v>
      </c>
    </row>
    <row r="39" customFormat="false" ht="12.8" hidden="false" customHeight="false" outlineLevel="0" collapsed="false">
      <c r="A39" s="0" t="n">
        <v>42</v>
      </c>
      <c r="B39" s="0" t="n">
        <f aca="false">ROUND((A39*100)/53.2,0)</f>
        <v>79</v>
      </c>
    </row>
    <row r="40" customFormat="false" ht="12.8" hidden="false" customHeight="false" outlineLevel="0" collapsed="false">
      <c r="A40" s="0" t="n">
        <v>41</v>
      </c>
      <c r="B40" s="0" t="n">
        <f aca="false">ROUND((A40*100)/53.2,0)</f>
        <v>77</v>
      </c>
    </row>
    <row r="41" customFormat="false" ht="12.8" hidden="false" customHeight="false" outlineLevel="0" collapsed="false">
      <c r="A41" s="0" t="n">
        <v>40</v>
      </c>
      <c r="B41" s="0" t="n">
        <f aca="false">ROUND((A41*100)/53.2,0)</f>
        <v>75</v>
      </c>
    </row>
    <row r="42" customFormat="false" ht="12.8" hidden="false" customHeight="false" outlineLevel="0" collapsed="false">
      <c r="A42" s="0" t="n">
        <v>39</v>
      </c>
      <c r="B42" s="0" t="n">
        <f aca="false">ROUND((A42*100)/53.2,0)</f>
        <v>73</v>
      </c>
    </row>
    <row r="43" customFormat="false" ht="12.8" hidden="false" customHeight="false" outlineLevel="0" collapsed="false">
      <c r="A43" s="0" t="n">
        <v>38</v>
      </c>
      <c r="B43" s="0" t="n">
        <f aca="false">ROUND((A43*100)/53.2,0)</f>
        <v>71</v>
      </c>
    </row>
    <row r="44" customFormat="false" ht="12.8" hidden="false" customHeight="false" outlineLevel="0" collapsed="false">
      <c r="A44" s="0" t="n">
        <v>37</v>
      </c>
      <c r="B44" s="0" t="n">
        <f aca="false">ROUND((A44*100)/53.2,0)</f>
        <v>70</v>
      </c>
    </row>
    <row r="45" customFormat="false" ht="12.8" hidden="false" customHeight="false" outlineLevel="0" collapsed="false">
      <c r="A45" s="0" t="n">
        <v>36</v>
      </c>
      <c r="B45" s="0" t="n">
        <f aca="false">ROUND((A45*100)/53.2,0)</f>
        <v>68</v>
      </c>
    </row>
    <row r="46" customFormat="false" ht="12.8" hidden="false" customHeight="false" outlineLevel="0" collapsed="false">
      <c r="A46" s="0" t="n">
        <v>35</v>
      </c>
      <c r="B46" s="0" t="n">
        <f aca="false">ROUND((A46*100)/53.2,0)</f>
        <v>66</v>
      </c>
    </row>
    <row r="47" customFormat="false" ht="12.8" hidden="false" customHeight="false" outlineLevel="0" collapsed="false">
      <c r="A47" s="0" t="n">
        <v>34</v>
      </c>
      <c r="B47" s="0" t="n">
        <f aca="false">ROUND((A47*100)/53.2,0)</f>
        <v>64</v>
      </c>
    </row>
    <row r="48" customFormat="false" ht="12.8" hidden="false" customHeight="false" outlineLevel="0" collapsed="false">
      <c r="A48" s="0" t="n">
        <v>33</v>
      </c>
      <c r="B48" s="0" t="n">
        <f aca="false">ROUND((A48*100)/53.2,0)</f>
        <v>62</v>
      </c>
    </row>
    <row r="49" customFormat="false" ht="12.8" hidden="false" customHeight="false" outlineLevel="0" collapsed="false">
      <c r="A49" s="0" t="n">
        <v>32</v>
      </c>
      <c r="B49" s="0" t="n">
        <f aca="false">ROUND((A49*100)/53.2,0)</f>
        <v>60</v>
      </c>
    </row>
    <row r="50" customFormat="false" ht="12.8" hidden="false" customHeight="false" outlineLevel="0" collapsed="false">
      <c r="A50" s="0" t="n">
        <v>31</v>
      </c>
      <c r="B50" s="0" t="n">
        <f aca="false">ROUND((A50*100)/53.2,0)</f>
        <v>58</v>
      </c>
    </row>
    <row r="51" customFormat="false" ht="12.8" hidden="false" customHeight="false" outlineLevel="0" collapsed="false">
      <c r="A51" s="0" t="n">
        <v>30</v>
      </c>
      <c r="B51" s="0" t="n">
        <f aca="false">ROUND((A51*100)/53.2,0)</f>
        <v>56</v>
      </c>
    </row>
    <row r="52" customFormat="false" ht="12.8" hidden="false" customHeight="false" outlineLevel="0" collapsed="false">
      <c r="A52" s="0" t="n">
        <v>29</v>
      </c>
      <c r="B52" s="0" t="n">
        <f aca="false">ROUND((A52*100)/53.2,0)</f>
        <v>55</v>
      </c>
    </row>
    <row r="53" customFormat="false" ht="12.8" hidden="false" customHeight="false" outlineLevel="0" collapsed="false">
      <c r="A53" s="0" t="n">
        <v>28</v>
      </c>
      <c r="B53" s="0" t="n">
        <f aca="false">ROUND((A53*100)/53.2,0)</f>
        <v>53</v>
      </c>
    </row>
    <row r="54" customFormat="false" ht="12.8" hidden="false" customHeight="false" outlineLevel="0" collapsed="false">
      <c r="A54" s="0" t="n">
        <v>27</v>
      </c>
      <c r="B54" s="0" t="n">
        <f aca="false">ROUND((A54*100)/53.2,0)</f>
        <v>51</v>
      </c>
    </row>
    <row r="55" customFormat="false" ht="12.8" hidden="false" customHeight="false" outlineLevel="0" collapsed="false">
      <c r="A55" s="0" t="n">
        <v>26</v>
      </c>
      <c r="B55" s="0" t="n">
        <f aca="false">ROUND((A55*100)/53.2,0)</f>
        <v>49</v>
      </c>
    </row>
    <row r="56" customFormat="false" ht="12.8" hidden="false" customHeight="false" outlineLevel="0" collapsed="false">
      <c r="A56" s="0" t="n">
        <v>25</v>
      </c>
      <c r="B56" s="0" t="n">
        <f aca="false">ROUND((A56*100)/53.2,0)</f>
        <v>47</v>
      </c>
    </row>
    <row r="57" customFormat="false" ht="12.8" hidden="false" customHeight="false" outlineLevel="0" collapsed="false">
      <c r="A57" s="0" t="n">
        <v>24</v>
      </c>
      <c r="B57" s="0" t="n">
        <f aca="false">ROUND((A57*100)/53.2,0)</f>
        <v>45</v>
      </c>
    </row>
    <row r="58" customFormat="false" ht="12.8" hidden="false" customHeight="false" outlineLevel="0" collapsed="false">
      <c r="A58" s="0" t="n">
        <v>23</v>
      </c>
      <c r="B58" s="0" t="n">
        <f aca="false">ROUND((A58*100)/53.2,0)</f>
        <v>43</v>
      </c>
    </row>
    <row r="59" customFormat="false" ht="12.8" hidden="false" customHeight="false" outlineLevel="0" collapsed="false">
      <c r="A59" s="0" t="n">
        <v>22</v>
      </c>
      <c r="B59" s="0" t="n">
        <f aca="false">ROUND((A59*100)/53.2,0)</f>
        <v>41</v>
      </c>
    </row>
    <row r="60" customFormat="false" ht="12.8" hidden="false" customHeight="false" outlineLevel="0" collapsed="false">
      <c r="A60" s="0" t="n">
        <v>21</v>
      </c>
      <c r="B60" s="0" t="n">
        <f aca="false">ROUND((A60*100)/53.2,0)</f>
        <v>39</v>
      </c>
    </row>
    <row r="61" customFormat="false" ht="12.8" hidden="false" customHeight="false" outlineLevel="0" collapsed="false">
      <c r="A61" s="0" t="n">
        <v>20</v>
      </c>
      <c r="B61" s="0" t="n">
        <f aca="false">ROUND((A61*100)/53.2,0)</f>
        <v>38</v>
      </c>
    </row>
    <row r="62" customFormat="false" ht="12.8" hidden="false" customHeight="false" outlineLevel="0" collapsed="false">
      <c r="A62" s="0" t="n">
        <v>19</v>
      </c>
      <c r="B62" s="0" t="n">
        <f aca="false">ROUND((A62*100)/53.2,0)</f>
        <v>36</v>
      </c>
    </row>
    <row r="63" customFormat="false" ht="12.8" hidden="false" customHeight="false" outlineLevel="0" collapsed="false">
      <c r="A63" s="0" t="n">
        <v>18</v>
      </c>
      <c r="B63" s="0" t="n">
        <f aca="false">ROUND((A63*100)/53.2,0)</f>
        <v>34</v>
      </c>
    </row>
    <row r="64" customFormat="false" ht="12.8" hidden="false" customHeight="false" outlineLevel="0" collapsed="false">
      <c r="A64" s="0" t="n">
        <v>17</v>
      </c>
      <c r="B64" s="0" t="n">
        <f aca="false">ROUND((A64*100)/53.2,0)</f>
        <v>32</v>
      </c>
    </row>
    <row r="65" customFormat="false" ht="12.8" hidden="false" customHeight="false" outlineLevel="0" collapsed="false">
      <c r="A65" s="0" t="n">
        <v>16</v>
      </c>
      <c r="B65" s="0" t="n">
        <f aca="false">ROUND((A65*100)/53.2,0)</f>
        <v>30</v>
      </c>
    </row>
    <row r="66" customFormat="false" ht="12.8" hidden="false" customHeight="false" outlineLevel="0" collapsed="false">
      <c r="A66" s="0" t="n">
        <v>15</v>
      </c>
      <c r="B66" s="0" t="n">
        <f aca="false">ROUND((A66*100)/53.2,0)</f>
        <v>28</v>
      </c>
    </row>
    <row r="67" customFormat="false" ht="12.8" hidden="false" customHeight="false" outlineLevel="0" collapsed="false">
      <c r="A67" s="0" t="n">
        <v>14</v>
      </c>
      <c r="B67" s="0" t="n">
        <f aca="false">ROUND((A67*100)/53.2,0)</f>
        <v>26</v>
      </c>
    </row>
    <row r="68" customFormat="false" ht="12.8" hidden="false" customHeight="false" outlineLevel="0" collapsed="false">
      <c r="A68" s="0" t="n">
        <v>13</v>
      </c>
      <c r="B68" s="0" t="n">
        <f aca="false">ROUND((A68*100)/53.2,0)</f>
        <v>24</v>
      </c>
    </row>
    <row r="69" customFormat="false" ht="12.8" hidden="false" customHeight="false" outlineLevel="0" collapsed="false">
      <c r="A69" s="0" t="n">
        <v>12</v>
      </c>
      <c r="B69" s="0" t="n">
        <f aca="false">ROUND((A69*100)/53.2,0)</f>
        <v>23</v>
      </c>
    </row>
    <row r="70" customFormat="false" ht="12.8" hidden="false" customHeight="false" outlineLevel="0" collapsed="false">
      <c r="A70" s="0" t="n">
        <v>11</v>
      </c>
      <c r="B70" s="0" t="n">
        <f aca="false">ROUND((A70*100)/53.2,0)</f>
        <v>21</v>
      </c>
    </row>
    <row r="71" customFormat="false" ht="12.8" hidden="false" customHeight="false" outlineLevel="0" collapsed="false">
      <c r="A71" s="0" t="n">
        <v>10</v>
      </c>
      <c r="B71" s="0" t="n">
        <f aca="false">ROUND((A71*100)/53.2,0)</f>
        <v>19</v>
      </c>
    </row>
    <row r="72" customFormat="false" ht="12.8" hidden="false" customHeight="false" outlineLevel="0" collapsed="false">
      <c r="A72" s="0" t="n">
        <v>9</v>
      </c>
      <c r="B72" s="0" t="n">
        <f aca="false">ROUND((A72*100)/53.2,0)</f>
        <v>17</v>
      </c>
    </row>
    <row r="73" customFormat="false" ht="12.8" hidden="false" customHeight="false" outlineLevel="0" collapsed="false">
      <c r="A73" s="0" t="n">
        <v>8</v>
      </c>
      <c r="B73" s="0" t="n">
        <f aca="false">ROUND((A73*100)/53.2,0)</f>
        <v>15</v>
      </c>
    </row>
    <row r="74" customFormat="false" ht="12.8" hidden="false" customHeight="false" outlineLevel="0" collapsed="false">
      <c r="A74" s="0" t="n">
        <v>7</v>
      </c>
      <c r="B74" s="0" t="n">
        <f aca="false">ROUND((A74*100)/53.2,0)</f>
        <v>13</v>
      </c>
    </row>
    <row r="75" customFormat="false" ht="12.8" hidden="false" customHeight="false" outlineLevel="0" collapsed="false">
      <c r="A75" s="0" t="n">
        <v>6</v>
      </c>
      <c r="B75" s="0" t="n">
        <f aca="false">ROUND((A75*100)/53.2,0)</f>
        <v>11</v>
      </c>
    </row>
    <row r="76" customFormat="false" ht="12.8" hidden="false" customHeight="false" outlineLevel="0" collapsed="false">
      <c r="A76" s="0" t="n">
        <v>5</v>
      </c>
      <c r="B76" s="0" t="n">
        <f aca="false">ROUND((A76*100)/53.2,0)</f>
        <v>9</v>
      </c>
    </row>
    <row r="77" customFormat="false" ht="12.8" hidden="false" customHeight="false" outlineLevel="0" collapsed="false">
      <c r="A77" s="0" t="n">
        <v>4</v>
      </c>
      <c r="B77" s="0" t="n">
        <f aca="false">ROUND((A77*100)/53.2,0)</f>
        <v>8</v>
      </c>
    </row>
    <row r="78" customFormat="false" ht="12.8" hidden="false" customHeight="false" outlineLevel="0" collapsed="false">
      <c r="A78" s="0" t="n">
        <v>3</v>
      </c>
      <c r="B78" s="0" t="n">
        <f aca="false">ROUND((A78*100)/53.2,0)</f>
        <v>6</v>
      </c>
    </row>
    <row r="79" customFormat="false" ht="12.8" hidden="false" customHeight="false" outlineLevel="0" collapsed="false">
      <c r="A79" s="0" t="n">
        <v>2</v>
      </c>
      <c r="B79" s="0" t="n">
        <f aca="false">ROUND((A79*100)/53.2,0)</f>
        <v>4</v>
      </c>
    </row>
    <row r="80" customFormat="false" ht="12.8" hidden="false" customHeight="false" outlineLevel="0" collapsed="false">
      <c r="A80" s="0" t="n">
        <v>1</v>
      </c>
      <c r="B80" s="0" t="n">
        <f aca="false">ROUND((A80*100)/53.2,0)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2020-04-10T00:36:23Z</dcterms:created>
  <dc:creator/>
  <dc:description/>
  <dc:language>pt-BR</dc:language>
  <cp:lastModifiedBy/>
  <dcterms:modified xsi:type="dcterms:W3CDTF">2021-02-04T00:47:48Z</dcterms:modified>
  <cp:revision>716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