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m\Desktop\excels\"/>
    </mc:Choice>
  </mc:AlternateContent>
  <xr:revisionPtr revIDLastSave="0" documentId="8_{CEE0BF36-5C10-4E7C-8F45-CEB88F950A26}" xr6:coauthVersionLast="34" xr6:coauthVersionMax="34" xr10:uidLastSave="{00000000-0000-0000-0000-000000000000}"/>
  <bookViews>
    <workbookView xWindow="0" yWindow="0" windowWidth="20490" windowHeight="7545" tabRatio="756" xr2:uid="{AE3B1B17-1A6D-4954-AF23-F92081253C02}"/>
  </bookViews>
  <sheets>
    <sheet name="דוח אינטרקטיבי" sheetId="9" r:id="rId1"/>
    <sheet name="פר מועדון" sheetId="2" r:id="rId2"/>
    <sheet name="פר עיר ומחוז" sheetId="3" r:id="rId3"/>
    <sheet name="פר עשור" sheetId="4" r:id="rId4"/>
    <sheet name="קבוצות מובילות" sheetId="5" r:id="rId5"/>
    <sheet name="ליגת העל בכדורגל" sheetId="1" r:id="rId6"/>
    <sheet name="רשימת ערים ומחוזות" sheetId="6" r:id="rId7"/>
  </sheets>
  <definedNames>
    <definedName name="_xlnm._FilterDatabase" localSheetId="5" hidden="1">'ליגת העל בכדורגל'!$A$1:$D$67</definedName>
    <definedName name="_xlnm._FilterDatabase" localSheetId="6" hidden="1">'רשימת ערים ומחוזות'!$A$1:$A$1</definedName>
    <definedName name="_xlnm.Print_Area" localSheetId="0">'דוח אינטרקטיבי'!$B$2:$R$75</definedName>
    <definedName name="Slicer_אלופה">#N/A</definedName>
    <definedName name="Slicer_עונה">#N/A</definedName>
    <definedName name="Slicer_עיר">#N/A</definedName>
  </definedNames>
  <calcPr calcId="17902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 l="1"/>
  <c r="C6" i="3"/>
  <c r="C7" i="3"/>
  <c r="C8" i="3"/>
  <c r="C9" i="3"/>
  <c r="C10" i="3"/>
  <c r="C11" i="3"/>
  <c r="C12" i="3"/>
  <c r="C4" i="3"/>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2"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P4" i="3" l="1"/>
  <c r="P7" i="3"/>
  <c r="P6" i="3"/>
  <c r="P9" i="3"/>
  <c r="P5" i="3"/>
  <c r="P8" i="3"/>
  <c r="Q8" i="3" l="1"/>
  <c r="Q9" i="3"/>
  <c r="Q6" i="3"/>
  <c r="Q7" i="3"/>
  <c r="Q5" i="3"/>
  <c r="Q4" i="3"/>
</calcChain>
</file>

<file path=xl/sharedStrings.xml><?xml version="1.0" encoding="utf-8"?>
<sst xmlns="http://schemas.openxmlformats.org/spreadsheetml/2006/main" count="399" uniqueCount="182">
  <si>
    <t>עונה</t>
  </si>
  <si>
    <t>אלופה</t>
  </si>
  <si>
    <t>1949/1950</t>
  </si>
  <si>
    <t>מכבי תל אביב</t>
  </si>
  <si>
    <t>1951/1952</t>
  </si>
  <si>
    <t>1953/1954</t>
  </si>
  <si>
    <t>1954/1955</t>
  </si>
  <si>
    <t>הפועל פתח תקווה</t>
  </si>
  <si>
    <t>1955/1956</t>
  </si>
  <si>
    <t>1956/1957</t>
  </si>
  <si>
    <t>הפועל תל אביב</t>
  </si>
  <si>
    <t>1957/1958</t>
  </si>
  <si>
    <t>1958/1959</t>
  </si>
  <si>
    <t>1959/1960</t>
  </si>
  <si>
    <t>1960/1961</t>
  </si>
  <si>
    <t>1961/1962</t>
  </si>
  <si>
    <t>1962/1963</t>
  </si>
  <si>
    <t>1963/1964</t>
  </si>
  <si>
    <t>הפועל רמת גן</t>
  </si>
  <si>
    <t>1964/1965</t>
  </si>
  <si>
    <t>הכח רמת גן</t>
  </si>
  <si>
    <t>1965/1966</t>
  </si>
  <si>
    <t>1966/1968</t>
  </si>
  <si>
    <t>1968/1969</t>
  </si>
  <si>
    <t>1969/1970</t>
  </si>
  <si>
    <t>1970/1971</t>
  </si>
  <si>
    <t>מכבי נתניה</t>
  </si>
  <si>
    <t>1971/1972</t>
  </si>
  <si>
    <t>1972/1973</t>
  </si>
  <si>
    <t>1973/1974</t>
  </si>
  <si>
    <t>1974/1975</t>
  </si>
  <si>
    <t>הפועל באר שבע</t>
  </si>
  <si>
    <t>1975/1976</t>
  </si>
  <si>
    <t>1976/1977</t>
  </si>
  <si>
    <t>1977/1978</t>
  </si>
  <si>
    <t>1978/1979</t>
  </si>
  <si>
    <t>1979/1980</t>
  </si>
  <si>
    <t>1980/1981</t>
  </si>
  <si>
    <t>1981/1982</t>
  </si>
  <si>
    <t>הפועל כפר סבא</t>
  </si>
  <si>
    <t>1982/1983</t>
  </si>
  <si>
    <t>1983/1984</t>
  </si>
  <si>
    <t>מכבי חיפה</t>
  </si>
  <si>
    <t>1984/1985</t>
  </si>
  <si>
    <t>1985/1986</t>
  </si>
  <si>
    <t>1986/1987</t>
  </si>
  <si>
    <t>בית"ר ירושלים</t>
  </si>
  <si>
    <t>1987/1988</t>
  </si>
  <si>
    <t>1988/1989</t>
  </si>
  <si>
    <t>1989/1990</t>
  </si>
  <si>
    <t>1990/1991</t>
  </si>
  <si>
    <t>1991/1992</t>
  </si>
  <si>
    <t>1992/1993</t>
  </si>
  <si>
    <t>1993/1994</t>
  </si>
  <si>
    <t>1994/1995</t>
  </si>
  <si>
    <t>1995/1996</t>
  </si>
  <si>
    <t>1996/1997</t>
  </si>
  <si>
    <t>1997/1998</t>
  </si>
  <si>
    <t>1998/1999</t>
  </si>
  <si>
    <t>הפועל חיפה</t>
  </si>
  <si>
    <t>1999/2000</t>
  </si>
  <si>
    <t>2000/2001</t>
  </si>
  <si>
    <t>2001/2002</t>
  </si>
  <si>
    <t>2002/2003</t>
  </si>
  <si>
    <t>2003/2004</t>
  </si>
  <si>
    <t>2004/2005</t>
  </si>
  <si>
    <t>2005/2006</t>
  </si>
  <si>
    <t>2006/2007</t>
  </si>
  <si>
    <t>2007/2008</t>
  </si>
  <si>
    <t>2008/2009</t>
  </si>
  <si>
    <t>2009/2010</t>
  </si>
  <si>
    <t>2010/2011</t>
  </si>
  <si>
    <t>2011/2012</t>
  </si>
  <si>
    <t>עירוני קריית שמונה</t>
  </si>
  <si>
    <t>2012/2013</t>
  </si>
  <si>
    <t>2013/2014</t>
  </si>
  <si>
    <t>2014/2015</t>
  </si>
  <si>
    <t>2015/2016</t>
  </si>
  <si>
    <t>2016/2017</t>
  </si>
  <si>
    <t>2017/2018</t>
  </si>
  <si>
    <t>Row Labels</t>
  </si>
  <si>
    <t>Grand Total</t>
  </si>
  <si>
    <t>Count of עונה</t>
  </si>
  <si>
    <t>בני יהודה תל אביב</t>
  </si>
  <si>
    <t>נתניה</t>
  </si>
  <si>
    <t>חיפה</t>
  </si>
  <si>
    <t>ירושלים</t>
  </si>
  <si>
    <t>תל אביב</t>
  </si>
  <si>
    <t>פתח תקווה</t>
  </si>
  <si>
    <t>רמת גן</t>
  </si>
  <si>
    <t>באר שבע</t>
  </si>
  <si>
    <t>כפר סבא</t>
  </si>
  <si>
    <t>קריית שמונה</t>
  </si>
  <si>
    <t>עיר</t>
  </si>
  <si>
    <t>שנת הגמר</t>
  </si>
  <si>
    <t>1950-1959</t>
  </si>
  <si>
    <t>1960-1969</t>
  </si>
  <si>
    <t>1970-1979</t>
  </si>
  <si>
    <t>1980-1989</t>
  </si>
  <si>
    <t>1990-1999</t>
  </si>
  <si>
    <t>2000-2009</t>
  </si>
  <si>
    <t>2010-2019</t>
  </si>
  <si>
    <t>x</t>
  </si>
  <si>
    <t>y</t>
  </si>
  <si>
    <t>מספר זכיות</t>
  </si>
  <si>
    <t>מחוז</t>
  </si>
  <si>
    <t>מחוז חיפה</t>
  </si>
  <si>
    <t>מחוז ירושלים</t>
  </si>
  <si>
    <t>מחוז הדרום</t>
  </si>
  <si>
    <t>מחוז הצפון</t>
  </si>
  <si>
    <t>נצרת עילית</t>
  </si>
  <si>
    <t>מחוז תל אביב</t>
  </si>
  <si>
    <t>תל אביב-יפו</t>
  </si>
  <si>
    <t>מחוז המרכז</t>
  </si>
  <si>
    <t>רמלה</t>
  </si>
  <si>
    <t>נצרת</t>
  </si>
  <si>
    <t>נהריה</t>
  </si>
  <si>
    <t>עכו</t>
  </si>
  <si>
    <t>כרמיאל</t>
  </si>
  <si>
    <t>טבריה</t>
  </si>
  <si>
    <t>עפולה</t>
  </si>
  <si>
    <t>עראבה</t>
  </si>
  <si>
    <t>שפרעם</t>
  </si>
  <si>
    <t>טמרה</t>
  </si>
  <si>
    <t>צפת</t>
  </si>
  <si>
    <t>סח'נין</t>
  </si>
  <si>
    <t>מגדל העמק</t>
  </si>
  <si>
    <t>מעלות תרשיחא</t>
  </si>
  <si>
    <t>יקנעם עילית</t>
  </si>
  <si>
    <t>בית שאן</t>
  </si>
  <si>
    <t>חדרה</t>
  </si>
  <si>
    <t>קריית אתא</t>
  </si>
  <si>
    <t>אום אל-פחם</t>
  </si>
  <si>
    <t>קריית מוצקין</t>
  </si>
  <si>
    <t>קריית ים</t>
  </si>
  <si>
    <t>קריית ביאליק</t>
  </si>
  <si>
    <t>באקה אל גרביה</t>
  </si>
  <si>
    <t>נשר</t>
  </si>
  <si>
    <t>טירת כרמל</t>
  </si>
  <si>
    <t>אור עקיבא</t>
  </si>
  <si>
    <t>אלעד</t>
  </si>
  <si>
    <t>גבעת שמואל</t>
  </si>
  <si>
    <t>הוד השרון</t>
  </si>
  <si>
    <t>טייבה</t>
  </si>
  <si>
    <t>טירה</t>
  </si>
  <si>
    <t>יבנה</t>
  </si>
  <si>
    <t>יהוד-מונוסון</t>
  </si>
  <si>
    <t>כפר יונה</t>
  </si>
  <si>
    <t>כפר קאסם</t>
  </si>
  <si>
    <t>לוד</t>
  </si>
  <si>
    <t>מודיעין</t>
  </si>
  <si>
    <t>נס ציונה</t>
  </si>
  <si>
    <t>קלנסווה</t>
  </si>
  <si>
    <t>ראש העין</t>
  </si>
  <si>
    <t>ראשון לציון</t>
  </si>
  <si>
    <t>רחובות</t>
  </si>
  <si>
    <t>רעננה</t>
  </si>
  <si>
    <t>אור יהודה</t>
  </si>
  <si>
    <t>בני ברק</t>
  </si>
  <si>
    <t>בת ים</t>
  </si>
  <si>
    <t>גבעתיים</t>
  </si>
  <si>
    <t>הרצליה</t>
  </si>
  <si>
    <t>חולון</t>
  </si>
  <si>
    <t>קריית אונו</t>
  </si>
  <si>
    <t>רמת השרון</t>
  </si>
  <si>
    <t>בית שמש</t>
  </si>
  <si>
    <t>אופקים</t>
  </si>
  <si>
    <t>אילת</t>
  </si>
  <si>
    <t>אשדוד</t>
  </si>
  <si>
    <t>אשקלון</t>
  </si>
  <si>
    <t>דימונה</t>
  </si>
  <si>
    <t>נתיבות</t>
  </si>
  <si>
    <t>ערד</t>
  </si>
  <si>
    <t>קריית גת</t>
  </si>
  <si>
    <t>קריית מלאכי</t>
  </si>
  <si>
    <t>רהט</t>
  </si>
  <si>
    <t>שדרות</t>
  </si>
  <si>
    <t>מקסימום זכיות</t>
  </si>
  <si>
    <t>2. הנתונים מעודכנים עד יוני 2018</t>
  </si>
  <si>
    <t>1. הליגה נקראה "ליגת העל" מעונת 1999/2000, עד אז נקראה הליגה "הליגה הלאומית" (משנת 1955) ולפני כן "ליגה א'" ו"הליגה הארצית"</t>
  </si>
  <si>
    <t>הדוח הוכן על ידי נדיה חרלמובה</t>
  </si>
  <si>
    <r>
      <t>ליגת העל בכדורגל מקום המדינה עד היום</t>
    </r>
    <r>
      <rPr>
        <b/>
        <vertAlign val="superscript"/>
        <sz val="16"/>
        <color theme="1"/>
        <rFont val="Calibri"/>
        <family val="2"/>
        <charset val="204"/>
        <scheme val="minor"/>
      </rPr>
      <t>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</si>
</sst>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charset val="204"/>
    </font>
    <font>
      <sz val="11"/>
      <color theme="1"/>
      <name val="Calibri"/>
      <family val="2"/>
      <charset val="204"/>
      <scheme val="minor"/>
    </font>
    <font>
      <b/>
      <sz val="16"/>
      <color theme="1"/>
      <name val="Calibri"/>
      <family val="2"/>
      <charset val="204"/>
      <scheme val="minor"/>
    </font>
    <font>
      <sz val="10"/>
      <color theme="1"/>
      <name val="Calibri"/>
      <family val="2"/>
      <scheme val="minor"/>
    </font>
    <font>
      <i/>
      <sz val="11"/>
      <color theme="1"/>
      <name val="David"/>
      <family val="2"/>
    </font>
    <font>
      <b/>
      <vertAlign val="superscript"/>
      <sz val="16"/>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3" fontId="0" fillId="0" borderId="0" xfId="0" applyNumberFormat="1"/>
    <xf numFmtId="0" fontId="2" fillId="0" borderId="0" xfId="0" applyNumberFormat="1" applyFont="1"/>
    <xf numFmtId="0" fontId="2" fillId="0" borderId="0" xfId="0" pivotButton="1" applyFont="1"/>
    <xf numFmtId="0" fontId="2" fillId="0" borderId="0" xfId="0" applyFont="1" applyAlignment="1">
      <alignment horizontal="left"/>
    </xf>
    <xf numFmtId="1" fontId="2" fillId="0" borderId="0" xfId="0" applyNumberFormat="1" applyFont="1" applyAlignment="1">
      <alignment horizontal="left" indent="1"/>
    </xf>
    <xf numFmtId="1" fontId="2" fillId="0" borderId="0" xfId="0" applyNumberFormat="1" applyFont="1" applyAlignment="1">
      <alignment horizontal="left"/>
    </xf>
    <xf numFmtId="0" fontId="2" fillId="0" borderId="0" xfId="0" applyFont="1" applyAlignment="1">
      <alignment horizontal="left" indent="1"/>
    </xf>
    <xf numFmtId="0" fontId="0" fillId="0" borderId="0" xfId="0" applyAlignment="1">
      <alignment horizontal="center"/>
    </xf>
    <xf numFmtId="0" fontId="0" fillId="0" borderId="0" xfId="0" applyFont="1"/>
    <xf numFmtId="0" fontId="0" fillId="0" borderId="0" xfId="0" applyFill="1"/>
    <xf numFmtId="0" fontId="4" fillId="0" borderId="0" xfId="0" applyFont="1" applyFill="1" applyAlignment="1">
      <alignment horizontal="right" readingOrder="2"/>
    </xf>
    <xf numFmtId="0" fontId="4" fillId="0" borderId="0" xfId="0" applyFont="1" applyFill="1" applyAlignment="1">
      <alignment readingOrder="2"/>
    </xf>
    <xf numFmtId="0" fontId="0" fillId="0" borderId="0" xfId="0" applyFill="1" applyAlignment="1">
      <alignment horizontal="right" readingOrder="2"/>
    </xf>
    <xf numFmtId="0" fontId="0" fillId="0" borderId="0" xfId="0" applyFill="1" applyAlignment="1">
      <alignment readingOrder="2"/>
    </xf>
    <xf numFmtId="0" fontId="4" fillId="0" borderId="0" xfId="0" applyFont="1" applyFill="1" applyAlignment="1">
      <alignment horizontal="right" indent="1" readingOrder="2"/>
    </xf>
    <xf numFmtId="0" fontId="5" fillId="0" borderId="0" xfId="0" applyFont="1" applyFill="1" applyAlignment="1">
      <alignment horizontal="left" indent="1" readingOrder="2"/>
    </xf>
    <xf numFmtId="0" fontId="3" fillId="0" borderId="0" xfId="0" applyFont="1" applyFill="1" applyAlignment="1">
      <alignment horizontal="center" wrapText="1"/>
    </xf>
    <xf numFmtId="0" fontId="3" fillId="0" borderId="0" xfId="0" applyFont="1" applyFill="1" applyAlignment="1">
      <alignment horizontal="center"/>
    </xf>
  </cellXfs>
  <cellStyles count="1">
    <cellStyle name="Normal" xfId="0" builtinId="0"/>
  </cellStyles>
  <dxfs count="49">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numFmt numFmtId="1" formatCode="0"/>
    </dxf>
    <dxf>
      <font>
        <name val="Arial"/>
        <charset val="204"/>
        <scheme val="none"/>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numFmt numFmtId="1" formatCode="0"/>
    </dxf>
    <dxf>
      <font>
        <name val="Arial"/>
        <charset val="204"/>
        <scheme val="none"/>
      </font>
    </dxf>
    <dxf>
      <font>
        <name val="Arial"/>
        <charset val="204"/>
        <scheme val="none"/>
      </font>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מועדון!PivotTable2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קבוצה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מועדון'!$B$3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מועדון'!$A$4:$A$17</c:f>
              <c:strCache>
                <c:ptCount val="13"/>
                <c:pt idx="0">
                  <c:v>מכבי תל אביב</c:v>
                </c:pt>
                <c:pt idx="1">
                  <c:v>מכבי חיפה</c:v>
                </c:pt>
                <c:pt idx="2">
                  <c:v>הפועל תל אביב</c:v>
                </c:pt>
                <c:pt idx="3">
                  <c:v>בית"ר ירושלים</c:v>
                </c:pt>
                <c:pt idx="4">
                  <c:v>הפועל פתח תקווה</c:v>
                </c:pt>
                <c:pt idx="5">
                  <c:v>מכבי נתניה</c:v>
                </c:pt>
                <c:pt idx="6">
                  <c:v>הפועל באר שבע</c:v>
                </c:pt>
                <c:pt idx="7">
                  <c:v>הכח רמת גן</c:v>
                </c:pt>
                <c:pt idx="8">
                  <c:v>הפועל כפר סבא</c:v>
                </c:pt>
                <c:pt idx="9">
                  <c:v>עירוני קריית שמונה</c:v>
                </c:pt>
                <c:pt idx="10">
                  <c:v>בני יהודה תל אביב</c:v>
                </c:pt>
                <c:pt idx="11">
                  <c:v>הפועל חיפה</c:v>
                </c:pt>
                <c:pt idx="12">
                  <c:v>הפועל רמת גן</c:v>
                </c:pt>
              </c:strCache>
            </c:strRef>
          </c:cat>
          <c:val>
            <c:numRef>
              <c:f>'פר מועדון'!$B$4:$B$17</c:f>
              <c:numCache>
                <c:formatCode>General</c:formatCode>
                <c:ptCount val="13"/>
                <c:pt idx="0">
                  <c:v>17</c:v>
                </c:pt>
                <c:pt idx="1">
                  <c:v>12</c:v>
                </c:pt>
                <c:pt idx="2">
                  <c:v>8</c:v>
                </c:pt>
                <c:pt idx="3">
                  <c:v>6</c:v>
                </c:pt>
                <c:pt idx="4">
                  <c:v>6</c:v>
                </c:pt>
                <c:pt idx="5">
                  <c:v>5</c:v>
                </c:pt>
                <c:pt idx="6">
                  <c:v>5</c:v>
                </c:pt>
                <c:pt idx="7">
                  <c:v>2</c:v>
                </c:pt>
                <c:pt idx="8">
                  <c:v>1</c:v>
                </c:pt>
                <c:pt idx="9">
                  <c:v>1</c:v>
                </c:pt>
                <c:pt idx="10">
                  <c:v>1</c:v>
                </c:pt>
                <c:pt idx="11">
                  <c:v>1</c:v>
                </c:pt>
                <c:pt idx="12">
                  <c:v>1</c:v>
                </c:pt>
              </c:numCache>
            </c:numRef>
          </c:val>
          <c:extLst>
            <c:ext xmlns:c16="http://schemas.microsoft.com/office/drawing/2014/chart" uri="{C3380CC4-5D6E-409C-BE32-E72D297353CC}">
              <c16:uniqueId val="{00000000-9388-4630-8E67-E7B8733C5E90}"/>
            </c:ext>
          </c:extLst>
        </c:ser>
        <c:dLbls>
          <c:showLegendKey val="0"/>
          <c:showVal val="0"/>
          <c:showCatName val="0"/>
          <c:showSerName val="0"/>
          <c:showPercent val="0"/>
          <c:showBubbleSize val="0"/>
        </c:dLbls>
        <c:gapWidth val="40"/>
        <c:axId val="676745048"/>
        <c:axId val="676743408"/>
      </c:barChart>
      <c:catAx>
        <c:axId val="676745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6743408"/>
        <c:crosses val="autoZero"/>
        <c:auto val="1"/>
        <c:lblAlgn val="ctr"/>
        <c:lblOffset val="100"/>
        <c:noMultiLvlLbl val="0"/>
      </c:catAx>
      <c:valAx>
        <c:axId val="676743408"/>
        <c:scaling>
          <c:orientation val="minMax"/>
        </c:scaling>
        <c:delete val="1"/>
        <c:axPos val="b"/>
        <c:numFmt formatCode="General" sourceLinked="1"/>
        <c:majorTickMark val="none"/>
        <c:minorTickMark val="none"/>
        <c:tickLblPos val="nextTo"/>
        <c:crossAx val="67674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Soccer.xlsx]קבוצות מובילות!PivotTable2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קבוצות המובילות במספר זכיות מצטבר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'קבוצות מובילות'!$B$3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'קבוצות מובילות'!$A$4:$A$27</c:f>
              <c:multiLvlStrCache>
                <c:ptCount val="18"/>
                <c:lvl>
                  <c:pt idx="0">
                    <c:v>1950-1959</c:v>
                  </c:pt>
                  <c:pt idx="1">
                    <c:v>1970-1979</c:v>
                  </c:pt>
                  <c:pt idx="2">
                    <c:v>1990-1999</c:v>
                  </c:pt>
                  <c:pt idx="3">
                    <c:v>2010-2019</c:v>
                  </c:pt>
                  <c:pt idx="4">
                    <c:v>1980-1989</c:v>
                  </c:pt>
                  <c:pt idx="5">
                    <c:v>1990-1999</c:v>
                  </c:pt>
                  <c:pt idx="6">
                    <c:v>2000-2009</c:v>
                  </c:pt>
                  <c:pt idx="7">
                    <c:v>2010-2019</c:v>
                  </c:pt>
                  <c:pt idx="8">
                    <c:v>1950-1959</c:v>
                  </c:pt>
                  <c:pt idx="9">
                    <c:v>1960-1969</c:v>
                  </c:pt>
                  <c:pt idx="10">
                    <c:v>1980-1989</c:v>
                  </c:pt>
                  <c:pt idx="11">
                    <c:v>2000-2009</c:v>
                  </c:pt>
                  <c:pt idx="12">
                    <c:v>2010-2019</c:v>
                  </c:pt>
                  <c:pt idx="13">
                    <c:v>1980-1989</c:v>
                  </c:pt>
                  <c:pt idx="14">
                    <c:v>1990-1999</c:v>
                  </c:pt>
                  <c:pt idx="15">
                    <c:v>2000-2009</c:v>
                  </c:pt>
                  <c:pt idx="16">
                    <c:v>1950-1959</c:v>
                  </c:pt>
                  <c:pt idx="17">
                    <c:v>1960-1969</c:v>
                  </c:pt>
                </c:lvl>
                <c:lvl>
                  <c:pt idx="0">
                    <c:v>מכבי תל אביב</c:v>
                  </c:pt>
                  <c:pt idx="4">
                    <c:v>מכבי חיפה</c:v>
                  </c:pt>
                  <c:pt idx="8">
                    <c:v>הפועל תל אביב</c:v>
                  </c:pt>
                  <c:pt idx="13">
                    <c:v>בית"ר ירושלים</c:v>
                  </c:pt>
                  <c:pt idx="16">
                    <c:v>הפועל פתח תקווה</c:v>
                  </c:pt>
                </c:lvl>
              </c:multiLvlStrCache>
            </c:multiLvlStrRef>
          </c:cat>
          <c:val>
            <c:numRef>
              <c:f>'קבוצות מובילות'!$B$4:$B$27</c:f>
              <c:numCache>
                <c:formatCode>General</c:formatCode>
                <c:ptCount val="18"/>
                <c:pt idx="0">
                  <c:v>5</c:v>
                </c:pt>
                <c:pt idx="1">
                  <c:v>4</c:v>
                </c:pt>
                <c:pt idx="2">
                  <c:v>3</c:v>
                </c:pt>
                <c:pt idx="3">
                  <c:v>3</c:v>
                </c:pt>
                <c:pt idx="4">
                  <c:v>3</c:v>
                </c:pt>
                <c:pt idx="5">
                  <c:v>2</c:v>
                </c:pt>
                <c:pt idx="6">
                  <c:v>6</c:v>
                </c:pt>
                <c:pt idx="7">
                  <c:v>1</c:v>
                </c:pt>
                <c:pt idx="8">
                  <c:v>1</c:v>
                </c:pt>
                <c:pt idx="9">
                  <c:v>2</c:v>
                </c:pt>
                <c:pt idx="10">
                  <c:v>3</c:v>
                </c:pt>
                <c:pt idx="11">
                  <c:v>1</c:v>
                </c:pt>
                <c:pt idx="12">
                  <c:v>1</c:v>
                </c:pt>
                <c:pt idx="13">
                  <c:v>1</c:v>
                </c:pt>
                <c:pt idx="14">
                  <c:v>3</c:v>
                </c:pt>
                <c:pt idx="15">
                  <c:v>2</c:v>
                </c:pt>
                <c:pt idx="16">
                  <c:v>2</c:v>
                </c:pt>
                <c:pt idx="17">
                  <c:v>4</c:v>
                </c:pt>
              </c:numCache>
            </c:numRef>
          </c:val>
          <c:extLst>
            <c:ext xmlns:c16="http://schemas.microsoft.com/office/drawing/2014/chart" uri="{C3380CC4-5D6E-409C-BE32-E72D297353CC}">
              <c16:uniqueId val="{00000000-C476-4B3B-B3EF-19C9FA450239}"/>
            </c:ext>
          </c:extLst>
        </c:ser>
        <c:dLbls>
          <c:showLegendKey val="0"/>
          <c:showVal val="0"/>
          <c:showCatName val="0"/>
          <c:showSerName val="0"/>
          <c:showPercent val="0"/>
          <c:showBubbleSize val="0"/>
        </c:dLbls>
        <c:gapWidth val="35"/>
        <c:overlap val="-27"/>
        <c:axId val="440442448"/>
        <c:axId val="440443760"/>
      </c:barChart>
      <c:catAx>
        <c:axId val="4404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443760"/>
        <c:crosses val="autoZero"/>
        <c:auto val="1"/>
        <c:lblAlgn val="ctr"/>
        <c:lblOffset val="100"/>
        <c:noMultiLvlLbl val="0"/>
      </c:catAx>
      <c:valAx>
        <c:axId val="440443760"/>
        <c:scaling>
          <c:orientation val="minMax"/>
        </c:scaling>
        <c:delete val="1"/>
        <c:axPos val="l"/>
        <c:numFmt formatCode="General" sourceLinked="1"/>
        <c:majorTickMark val="none"/>
        <c:minorTickMark val="none"/>
        <c:tickLblPos val="nextTo"/>
        <c:crossAx val="4404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עיר ומחוז!PivotTable2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עיר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עיר ומחוז'!$B$3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עיר ומחוז'!$A$4:$A$13</c:f>
              <c:strCache>
                <c:ptCount val="9"/>
                <c:pt idx="0">
                  <c:v>תל אביב</c:v>
                </c:pt>
                <c:pt idx="1">
                  <c:v>חיפה</c:v>
                </c:pt>
                <c:pt idx="2">
                  <c:v>פתח תקווה</c:v>
                </c:pt>
                <c:pt idx="3">
                  <c:v>ירושלים</c:v>
                </c:pt>
                <c:pt idx="4">
                  <c:v>באר שבע</c:v>
                </c:pt>
                <c:pt idx="5">
                  <c:v>נתניה</c:v>
                </c:pt>
                <c:pt idx="6">
                  <c:v>רמת גן</c:v>
                </c:pt>
                <c:pt idx="7">
                  <c:v>כפר סבא</c:v>
                </c:pt>
                <c:pt idx="8">
                  <c:v>קריית שמונה</c:v>
                </c:pt>
              </c:strCache>
            </c:strRef>
          </c:cat>
          <c:val>
            <c:numRef>
              <c:f>'פר עיר ומחוז'!$B$4:$B$13</c:f>
              <c:numCache>
                <c:formatCode>General</c:formatCode>
                <c:ptCount val="9"/>
                <c:pt idx="0">
                  <c:v>26</c:v>
                </c:pt>
                <c:pt idx="1">
                  <c:v>13</c:v>
                </c:pt>
                <c:pt idx="2">
                  <c:v>6</c:v>
                </c:pt>
                <c:pt idx="3">
                  <c:v>6</c:v>
                </c:pt>
                <c:pt idx="4">
                  <c:v>5</c:v>
                </c:pt>
                <c:pt idx="5">
                  <c:v>5</c:v>
                </c:pt>
                <c:pt idx="6">
                  <c:v>3</c:v>
                </c:pt>
                <c:pt idx="7">
                  <c:v>1</c:v>
                </c:pt>
                <c:pt idx="8">
                  <c:v>1</c:v>
                </c:pt>
              </c:numCache>
            </c:numRef>
          </c:val>
          <c:extLst>
            <c:ext xmlns:c16="http://schemas.microsoft.com/office/drawing/2014/chart" uri="{C3380CC4-5D6E-409C-BE32-E72D297353CC}">
              <c16:uniqueId val="{00000000-BB8E-4B55-A750-4C70E6D87FBA}"/>
            </c:ext>
          </c:extLst>
        </c:ser>
        <c:dLbls>
          <c:showLegendKey val="0"/>
          <c:showVal val="0"/>
          <c:showCatName val="0"/>
          <c:showSerName val="0"/>
          <c:showPercent val="0"/>
          <c:showBubbleSize val="0"/>
        </c:dLbls>
        <c:gapWidth val="35"/>
        <c:axId val="445672064"/>
        <c:axId val="445673048"/>
      </c:barChart>
      <c:catAx>
        <c:axId val="4456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5673048"/>
        <c:crosses val="autoZero"/>
        <c:auto val="1"/>
        <c:lblAlgn val="ctr"/>
        <c:lblOffset val="100"/>
        <c:noMultiLvlLbl val="0"/>
      </c:catAx>
      <c:valAx>
        <c:axId val="445673048"/>
        <c:scaling>
          <c:orientation val="minMax"/>
        </c:scaling>
        <c:delete val="1"/>
        <c:axPos val="b"/>
        <c:numFmt formatCode="General" sourceLinked="1"/>
        <c:majorTickMark val="none"/>
        <c:minorTickMark val="none"/>
        <c:tickLblPos val="nextTo"/>
        <c:crossAx val="4456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עשור!PivotTable2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 זכיות</a:t>
            </a:r>
            <a:r>
              <a:rPr lang="he-IL" baseline="0"/>
              <a:t> בכל עשור פר קבוצה</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'פר עשור'!$B$3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'פר עשור'!$A$4:$A$42</c:f>
              <c:multiLvlStrCache>
                <c:ptCount val="31"/>
                <c:lvl>
                  <c:pt idx="0">
                    <c:v>מכבי תל אביב</c:v>
                  </c:pt>
                  <c:pt idx="1">
                    <c:v>הפועל פתח תקווה</c:v>
                  </c:pt>
                  <c:pt idx="2">
                    <c:v>הפועל תל אביב</c:v>
                  </c:pt>
                  <c:pt idx="3">
                    <c:v>הפועל פתח תקווה</c:v>
                  </c:pt>
                  <c:pt idx="4">
                    <c:v>הפועל תל אביב</c:v>
                  </c:pt>
                  <c:pt idx="5">
                    <c:v>מכבי תל אביב</c:v>
                  </c:pt>
                  <c:pt idx="6">
                    <c:v>הכח רמת גן</c:v>
                  </c:pt>
                  <c:pt idx="7">
                    <c:v>הפועל רמת גן</c:v>
                  </c:pt>
                  <c:pt idx="8">
                    <c:v>מכבי תל אביב</c:v>
                  </c:pt>
                  <c:pt idx="9">
                    <c:v>מכבי נתניה</c:v>
                  </c:pt>
                  <c:pt idx="10">
                    <c:v>הפועל באר שבע</c:v>
                  </c:pt>
                  <c:pt idx="11">
                    <c:v>הכח רמת גן</c:v>
                  </c:pt>
                  <c:pt idx="12">
                    <c:v>מכבי חיפה</c:v>
                  </c:pt>
                  <c:pt idx="13">
                    <c:v>הפועל תל אביב</c:v>
                  </c:pt>
                  <c:pt idx="14">
                    <c:v>מכבי נתניה</c:v>
                  </c:pt>
                  <c:pt idx="15">
                    <c:v>בית"ר ירושלים</c:v>
                  </c:pt>
                  <c:pt idx="16">
                    <c:v>הפועל כפר סבא</c:v>
                  </c:pt>
                  <c:pt idx="17">
                    <c:v>בית"ר ירושלים</c:v>
                  </c:pt>
                  <c:pt idx="18">
                    <c:v>מכבי תל אביב</c:v>
                  </c:pt>
                  <c:pt idx="19">
                    <c:v>מכבי חיפה</c:v>
                  </c:pt>
                  <c:pt idx="20">
                    <c:v>בני יהודה תל אביב</c:v>
                  </c:pt>
                  <c:pt idx="21">
                    <c:v>הפועל חיפה</c:v>
                  </c:pt>
                  <c:pt idx="22">
                    <c:v>מכבי חיפה</c:v>
                  </c:pt>
                  <c:pt idx="23">
                    <c:v>בית"ר ירושלים</c:v>
                  </c:pt>
                  <c:pt idx="24">
                    <c:v>מכבי תל אביב</c:v>
                  </c:pt>
                  <c:pt idx="25">
                    <c:v>הפועל תל אביב</c:v>
                  </c:pt>
                  <c:pt idx="26">
                    <c:v>מכבי תל אביב</c:v>
                  </c:pt>
                  <c:pt idx="27">
                    <c:v>הפועל באר שבע</c:v>
                  </c:pt>
                  <c:pt idx="28">
                    <c:v>עירוני קריית שמונה</c:v>
                  </c:pt>
                  <c:pt idx="29">
                    <c:v>הפועל תל אביב</c:v>
                  </c:pt>
                  <c:pt idx="30">
                    <c:v>מכבי חיפה</c:v>
                  </c:pt>
                </c:lvl>
                <c:lvl>
                  <c:pt idx="0">
                    <c:v>1950-1959</c:v>
                  </c:pt>
                  <c:pt idx="3">
                    <c:v>1960-1969</c:v>
                  </c:pt>
                  <c:pt idx="8">
                    <c:v>1970-1979</c:v>
                  </c:pt>
                  <c:pt idx="12">
                    <c:v>1980-1989</c:v>
                  </c:pt>
                  <c:pt idx="17">
                    <c:v>1990-1999</c:v>
                  </c:pt>
                  <c:pt idx="22">
                    <c:v>2000-2009</c:v>
                  </c:pt>
                  <c:pt idx="26">
                    <c:v>2010-2019</c:v>
                  </c:pt>
                </c:lvl>
              </c:multiLvlStrCache>
            </c:multiLvlStrRef>
          </c:cat>
          <c:val>
            <c:numRef>
              <c:f>'פר עשור'!$B$4:$B$42</c:f>
              <c:numCache>
                <c:formatCode>General</c:formatCode>
                <c:ptCount val="31"/>
                <c:pt idx="0">
                  <c:v>5</c:v>
                </c:pt>
                <c:pt idx="1">
                  <c:v>2</c:v>
                </c:pt>
                <c:pt idx="2">
                  <c:v>1</c:v>
                </c:pt>
                <c:pt idx="3">
                  <c:v>4</c:v>
                </c:pt>
                <c:pt idx="4">
                  <c:v>2</c:v>
                </c:pt>
                <c:pt idx="5">
                  <c:v>1</c:v>
                </c:pt>
                <c:pt idx="6">
                  <c:v>1</c:v>
                </c:pt>
                <c:pt idx="7">
                  <c:v>1</c:v>
                </c:pt>
                <c:pt idx="8">
                  <c:v>4</c:v>
                </c:pt>
                <c:pt idx="9">
                  <c:v>3</c:v>
                </c:pt>
                <c:pt idx="10">
                  <c:v>2</c:v>
                </c:pt>
                <c:pt idx="11">
                  <c:v>1</c:v>
                </c:pt>
                <c:pt idx="12">
                  <c:v>3</c:v>
                </c:pt>
                <c:pt idx="13">
                  <c:v>3</c:v>
                </c:pt>
                <c:pt idx="14">
                  <c:v>2</c:v>
                </c:pt>
                <c:pt idx="15">
                  <c:v>1</c:v>
                </c:pt>
                <c:pt idx="16">
                  <c:v>1</c:v>
                </c:pt>
                <c:pt idx="17">
                  <c:v>3</c:v>
                </c:pt>
                <c:pt idx="18">
                  <c:v>3</c:v>
                </c:pt>
                <c:pt idx="19">
                  <c:v>2</c:v>
                </c:pt>
                <c:pt idx="20">
                  <c:v>1</c:v>
                </c:pt>
                <c:pt idx="21">
                  <c:v>1</c:v>
                </c:pt>
                <c:pt idx="22">
                  <c:v>6</c:v>
                </c:pt>
                <c:pt idx="23">
                  <c:v>2</c:v>
                </c:pt>
                <c:pt idx="24">
                  <c:v>1</c:v>
                </c:pt>
                <c:pt idx="25">
                  <c:v>1</c:v>
                </c:pt>
                <c:pt idx="26">
                  <c:v>3</c:v>
                </c:pt>
                <c:pt idx="27">
                  <c:v>3</c:v>
                </c:pt>
                <c:pt idx="28">
                  <c:v>1</c:v>
                </c:pt>
                <c:pt idx="29">
                  <c:v>1</c:v>
                </c:pt>
                <c:pt idx="30">
                  <c:v>1</c:v>
                </c:pt>
              </c:numCache>
            </c:numRef>
          </c:val>
          <c:extLst>
            <c:ext xmlns:c16="http://schemas.microsoft.com/office/drawing/2014/chart" uri="{C3380CC4-5D6E-409C-BE32-E72D297353CC}">
              <c16:uniqueId val="{00000000-3443-4536-BD36-1BFAE110E57E}"/>
            </c:ext>
          </c:extLst>
        </c:ser>
        <c:dLbls>
          <c:showLegendKey val="0"/>
          <c:showVal val="0"/>
          <c:showCatName val="0"/>
          <c:showSerName val="0"/>
          <c:showPercent val="0"/>
          <c:showBubbleSize val="0"/>
        </c:dLbls>
        <c:gapWidth val="35"/>
        <c:overlap val="-27"/>
        <c:axId val="677580376"/>
        <c:axId val="677577096"/>
      </c:barChart>
      <c:catAx>
        <c:axId val="67758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7577096"/>
        <c:crosses val="autoZero"/>
        <c:auto val="1"/>
        <c:lblAlgn val="ctr"/>
        <c:lblOffset val="100"/>
        <c:noMultiLvlLbl val="0"/>
      </c:catAx>
      <c:valAx>
        <c:axId val="677577096"/>
        <c:scaling>
          <c:orientation val="minMax"/>
        </c:scaling>
        <c:delete val="1"/>
        <c:axPos val="l"/>
        <c:numFmt formatCode="General" sourceLinked="1"/>
        <c:majorTickMark val="none"/>
        <c:minorTickMark val="none"/>
        <c:tickLblPos val="nextTo"/>
        <c:crossAx val="677580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Soccer.xlsx]קבוצות מובילות!PivotTable2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קבוצות המובילות במספר זכיות מצטבר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'קבוצות מובילות'!$B$3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'קבוצות מובילות'!$A$4:$A$27</c:f>
              <c:multiLvlStrCache>
                <c:ptCount val="18"/>
                <c:lvl>
                  <c:pt idx="0">
                    <c:v>1950-1959</c:v>
                  </c:pt>
                  <c:pt idx="1">
                    <c:v>1970-1979</c:v>
                  </c:pt>
                  <c:pt idx="2">
                    <c:v>1990-1999</c:v>
                  </c:pt>
                  <c:pt idx="3">
                    <c:v>2010-2019</c:v>
                  </c:pt>
                  <c:pt idx="4">
                    <c:v>1980-1989</c:v>
                  </c:pt>
                  <c:pt idx="5">
                    <c:v>1990-1999</c:v>
                  </c:pt>
                  <c:pt idx="6">
                    <c:v>2000-2009</c:v>
                  </c:pt>
                  <c:pt idx="7">
                    <c:v>2010-2019</c:v>
                  </c:pt>
                  <c:pt idx="8">
                    <c:v>1950-1959</c:v>
                  </c:pt>
                  <c:pt idx="9">
                    <c:v>1960-1969</c:v>
                  </c:pt>
                  <c:pt idx="10">
                    <c:v>1980-1989</c:v>
                  </c:pt>
                  <c:pt idx="11">
                    <c:v>2000-2009</c:v>
                  </c:pt>
                  <c:pt idx="12">
                    <c:v>2010-2019</c:v>
                  </c:pt>
                  <c:pt idx="13">
                    <c:v>1980-1989</c:v>
                  </c:pt>
                  <c:pt idx="14">
                    <c:v>1990-1999</c:v>
                  </c:pt>
                  <c:pt idx="15">
                    <c:v>2000-2009</c:v>
                  </c:pt>
                  <c:pt idx="16">
                    <c:v>1950-1959</c:v>
                  </c:pt>
                  <c:pt idx="17">
                    <c:v>1960-1969</c:v>
                  </c:pt>
                </c:lvl>
                <c:lvl>
                  <c:pt idx="0">
                    <c:v>מכבי תל אביב</c:v>
                  </c:pt>
                  <c:pt idx="4">
                    <c:v>מכבי חיפה</c:v>
                  </c:pt>
                  <c:pt idx="8">
                    <c:v>הפועל תל אביב</c:v>
                  </c:pt>
                  <c:pt idx="13">
                    <c:v>בית"ר ירושלים</c:v>
                  </c:pt>
                  <c:pt idx="16">
                    <c:v>הפועל פתח תקווה</c:v>
                  </c:pt>
                </c:lvl>
              </c:multiLvlStrCache>
            </c:multiLvlStrRef>
          </c:cat>
          <c:val>
            <c:numRef>
              <c:f>'קבוצות מובילות'!$B$4:$B$27</c:f>
              <c:numCache>
                <c:formatCode>General</c:formatCode>
                <c:ptCount val="18"/>
                <c:pt idx="0">
                  <c:v>5</c:v>
                </c:pt>
                <c:pt idx="1">
                  <c:v>4</c:v>
                </c:pt>
                <c:pt idx="2">
                  <c:v>3</c:v>
                </c:pt>
                <c:pt idx="3">
                  <c:v>3</c:v>
                </c:pt>
                <c:pt idx="4">
                  <c:v>3</c:v>
                </c:pt>
                <c:pt idx="5">
                  <c:v>2</c:v>
                </c:pt>
                <c:pt idx="6">
                  <c:v>6</c:v>
                </c:pt>
                <c:pt idx="7">
                  <c:v>1</c:v>
                </c:pt>
                <c:pt idx="8">
                  <c:v>1</c:v>
                </c:pt>
                <c:pt idx="9">
                  <c:v>2</c:v>
                </c:pt>
                <c:pt idx="10">
                  <c:v>3</c:v>
                </c:pt>
                <c:pt idx="11">
                  <c:v>1</c:v>
                </c:pt>
                <c:pt idx="12">
                  <c:v>1</c:v>
                </c:pt>
                <c:pt idx="13">
                  <c:v>1</c:v>
                </c:pt>
                <c:pt idx="14">
                  <c:v>3</c:v>
                </c:pt>
                <c:pt idx="15">
                  <c:v>2</c:v>
                </c:pt>
                <c:pt idx="16">
                  <c:v>2</c:v>
                </c:pt>
                <c:pt idx="17">
                  <c:v>4</c:v>
                </c:pt>
              </c:numCache>
            </c:numRef>
          </c:val>
          <c:extLst>
            <c:ext xmlns:c16="http://schemas.microsoft.com/office/drawing/2014/chart" uri="{C3380CC4-5D6E-409C-BE32-E72D297353CC}">
              <c16:uniqueId val="{00000000-B570-4C8F-9512-AE9018E1D878}"/>
            </c:ext>
          </c:extLst>
        </c:ser>
        <c:dLbls>
          <c:showLegendKey val="0"/>
          <c:showVal val="0"/>
          <c:showCatName val="0"/>
          <c:showSerName val="0"/>
          <c:showPercent val="0"/>
          <c:showBubbleSize val="0"/>
        </c:dLbls>
        <c:gapWidth val="35"/>
        <c:overlap val="-27"/>
        <c:axId val="440442448"/>
        <c:axId val="440443760"/>
      </c:barChart>
      <c:catAx>
        <c:axId val="4404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0443760"/>
        <c:crosses val="autoZero"/>
        <c:auto val="1"/>
        <c:lblAlgn val="ctr"/>
        <c:lblOffset val="100"/>
        <c:noMultiLvlLbl val="0"/>
      </c:catAx>
      <c:valAx>
        <c:axId val="440443760"/>
        <c:scaling>
          <c:orientation val="minMax"/>
        </c:scaling>
        <c:delete val="1"/>
        <c:axPos val="l"/>
        <c:numFmt formatCode="General" sourceLinked="1"/>
        <c:majorTickMark val="none"/>
        <c:minorTickMark val="none"/>
        <c:tickLblPos val="nextTo"/>
        <c:crossAx val="4404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מחוז</a:t>
            </a:r>
            <a:endParaRPr lang="en-US"/>
          </a:p>
        </c:rich>
      </c:tx>
      <c:layout>
        <c:manualLayout>
          <c:xMode val="edge"/>
          <c:yMode val="edge"/>
          <c:x val="0.22503760057904709"/>
          <c:y val="3.80011684611247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362116095419797E-2"/>
          <c:y val="1.0037642476563026E-2"/>
          <c:w val="0.96513532319472706"/>
          <c:h val="0.97591545407027702"/>
        </c:manualLayout>
      </c:layout>
      <c:bubbleChart>
        <c:varyColors val="0"/>
        <c:ser>
          <c:idx val="0"/>
          <c:order val="0"/>
          <c:tx>
            <c:v>מספר זכיות פר מחוז</c:v>
          </c:tx>
          <c:spPr>
            <a:solidFill>
              <a:schemeClr val="accent1">
                <a:lumMod val="75000"/>
                <a:alpha val="95000"/>
              </a:schemeClr>
            </a:solidFill>
            <a:ln w="31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ומחוז'!$P$4:$P$9</c:f>
              <c:numCache>
                <c:formatCode>General</c:formatCode>
                <c:ptCount val="6"/>
                <c:pt idx="0">
                  <c:v>1</c:v>
                </c:pt>
                <c:pt idx="1">
                  <c:v>13</c:v>
                </c:pt>
                <c:pt idx="2">
                  <c:v>12</c:v>
                </c:pt>
                <c:pt idx="3">
                  <c:v>29</c:v>
                </c:pt>
                <c:pt idx="4">
                  <c:v>6</c:v>
                </c:pt>
                <c:pt idx="5">
                  <c:v>5</c:v>
                </c:pt>
              </c:numCache>
            </c:numRef>
          </c:bubbleSize>
          <c:bubble3D val="0"/>
          <c:extLst>
            <c:ext xmlns:c16="http://schemas.microsoft.com/office/drawing/2014/chart" uri="{C3380CC4-5D6E-409C-BE32-E72D297353CC}">
              <c16:uniqueId val="{00000000-4715-44AD-A9D3-09EB1CE95D74}"/>
            </c:ext>
          </c:extLst>
        </c:ser>
        <c:ser>
          <c:idx val="1"/>
          <c:order val="1"/>
          <c:tx>
            <c:strRef>
              <c:f>'פר עיר ומחוז'!$Q$3</c:f>
              <c:strCache>
                <c:ptCount val="1"/>
                <c:pt idx="0">
                  <c:v>מקסימום זכיות</c:v>
                </c:pt>
              </c:strCache>
            </c:strRef>
          </c:tx>
          <c:spPr>
            <a:solidFill>
              <a:schemeClr val="accent2"/>
            </a:solidFill>
            <a:ln w="25400">
              <a:noFill/>
            </a:ln>
            <a:effectLst/>
          </c:spPr>
          <c:invertIfNegative val="0"/>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ומחוז'!$Q$4:$Q$9</c:f>
              <c:numCache>
                <c:formatCode>General</c:formatCode>
                <c:ptCount val="6"/>
                <c:pt idx="0">
                  <c:v>0</c:v>
                </c:pt>
                <c:pt idx="1">
                  <c:v>0</c:v>
                </c:pt>
                <c:pt idx="2">
                  <c:v>0</c:v>
                </c:pt>
                <c:pt idx="3">
                  <c:v>29</c:v>
                </c:pt>
                <c:pt idx="4">
                  <c:v>0</c:v>
                </c:pt>
                <c:pt idx="5">
                  <c:v>0</c:v>
                </c:pt>
              </c:numCache>
            </c:numRef>
          </c:bubbleSize>
          <c:bubble3D val="0"/>
          <c:extLst>
            <c:ext xmlns:c16="http://schemas.microsoft.com/office/drawing/2014/chart" uri="{C3380CC4-5D6E-409C-BE32-E72D297353CC}">
              <c16:uniqueId val="{00000001-4715-44AD-A9D3-09EB1CE95D74}"/>
            </c:ext>
          </c:extLst>
        </c:ser>
        <c:dLbls>
          <c:showLegendKey val="0"/>
          <c:showVal val="0"/>
          <c:showCatName val="0"/>
          <c:showSerName val="0"/>
          <c:showPercent val="0"/>
          <c:showBubbleSize val="0"/>
        </c:dLbls>
        <c:bubbleScale val="110"/>
        <c:showNegBubbles val="0"/>
        <c:axId val="851305888"/>
        <c:axId val="851306872"/>
      </c:bubbleChart>
      <c:valAx>
        <c:axId val="851305888"/>
        <c:scaling>
          <c:orientation val="minMax"/>
          <c:max val="5"/>
          <c:min val="0"/>
        </c:scaling>
        <c:delete val="1"/>
        <c:axPos val="b"/>
        <c:numFmt formatCode="General" sourceLinked="1"/>
        <c:majorTickMark val="none"/>
        <c:minorTickMark val="none"/>
        <c:tickLblPos val="nextTo"/>
        <c:crossAx val="851306872"/>
        <c:crosses val="autoZero"/>
        <c:crossBetween val="midCat"/>
      </c:valAx>
      <c:valAx>
        <c:axId val="851306872"/>
        <c:scaling>
          <c:orientation val="minMax"/>
          <c:max val="20"/>
          <c:min val="0"/>
        </c:scaling>
        <c:delete val="1"/>
        <c:axPos val="l"/>
        <c:numFmt formatCode="General" sourceLinked="1"/>
        <c:majorTickMark val="none"/>
        <c:minorTickMark val="none"/>
        <c:tickLblPos val="nextTo"/>
        <c:crossAx val="85130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srcRect/>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מועדון!PivotTable2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קבוצה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מועדון'!$B$3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מועדון'!$A$4:$A$17</c:f>
              <c:strCache>
                <c:ptCount val="13"/>
                <c:pt idx="0">
                  <c:v>מכבי תל אביב</c:v>
                </c:pt>
                <c:pt idx="1">
                  <c:v>מכבי חיפה</c:v>
                </c:pt>
                <c:pt idx="2">
                  <c:v>הפועל תל אביב</c:v>
                </c:pt>
                <c:pt idx="3">
                  <c:v>בית"ר ירושלים</c:v>
                </c:pt>
                <c:pt idx="4">
                  <c:v>הפועל פתח תקווה</c:v>
                </c:pt>
                <c:pt idx="5">
                  <c:v>מכבי נתניה</c:v>
                </c:pt>
                <c:pt idx="6">
                  <c:v>הפועל באר שבע</c:v>
                </c:pt>
                <c:pt idx="7">
                  <c:v>הכח רמת גן</c:v>
                </c:pt>
                <c:pt idx="8">
                  <c:v>הפועל כפר סבא</c:v>
                </c:pt>
                <c:pt idx="9">
                  <c:v>עירוני קריית שמונה</c:v>
                </c:pt>
                <c:pt idx="10">
                  <c:v>בני יהודה תל אביב</c:v>
                </c:pt>
                <c:pt idx="11">
                  <c:v>הפועל חיפה</c:v>
                </c:pt>
                <c:pt idx="12">
                  <c:v>הפועל רמת גן</c:v>
                </c:pt>
              </c:strCache>
            </c:strRef>
          </c:cat>
          <c:val>
            <c:numRef>
              <c:f>'פר מועדון'!$B$4:$B$17</c:f>
              <c:numCache>
                <c:formatCode>General</c:formatCode>
                <c:ptCount val="13"/>
                <c:pt idx="0">
                  <c:v>17</c:v>
                </c:pt>
                <c:pt idx="1">
                  <c:v>12</c:v>
                </c:pt>
                <c:pt idx="2">
                  <c:v>8</c:v>
                </c:pt>
                <c:pt idx="3">
                  <c:v>6</c:v>
                </c:pt>
                <c:pt idx="4">
                  <c:v>6</c:v>
                </c:pt>
                <c:pt idx="5">
                  <c:v>5</c:v>
                </c:pt>
                <c:pt idx="6">
                  <c:v>5</c:v>
                </c:pt>
                <c:pt idx="7">
                  <c:v>2</c:v>
                </c:pt>
                <c:pt idx="8">
                  <c:v>1</c:v>
                </c:pt>
                <c:pt idx="9">
                  <c:v>1</c:v>
                </c:pt>
                <c:pt idx="10">
                  <c:v>1</c:v>
                </c:pt>
                <c:pt idx="11">
                  <c:v>1</c:v>
                </c:pt>
                <c:pt idx="12">
                  <c:v>1</c:v>
                </c:pt>
              </c:numCache>
            </c:numRef>
          </c:val>
          <c:extLst>
            <c:ext xmlns:c16="http://schemas.microsoft.com/office/drawing/2014/chart" uri="{C3380CC4-5D6E-409C-BE32-E72D297353CC}">
              <c16:uniqueId val="{00000000-0CC2-4F73-BCAE-69BD1F672E45}"/>
            </c:ext>
          </c:extLst>
        </c:ser>
        <c:dLbls>
          <c:showLegendKey val="0"/>
          <c:showVal val="0"/>
          <c:showCatName val="0"/>
          <c:showSerName val="0"/>
          <c:showPercent val="0"/>
          <c:showBubbleSize val="0"/>
        </c:dLbls>
        <c:gapWidth val="40"/>
        <c:axId val="676745048"/>
        <c:axId val="676743408"/>
      </c:barChart>
      <c:catAx>
        <c:axId val="676745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743408"/>
        <c:crosses val="autoZero"/>
        <c:auto val="1"/>
        <c:lblAlgn val="ctr"/>
        <c:lblOffset val="100"/>
        <c:noMultiLvlLbl val="0"/>
      </c:catAx>
      <c:valAx>
        <c:axId val="676743408"/>
        <c:scaling>
          <c:orientation val="minMax"/>
        </c:scaling>
        <c:delete val="1"/>
        <c:axPos val="b"/>
        <c:numFmt formatCode="General" sourceLinked="1"/>
        <c:majorTickMark val="none"/>
        <c:minorTickMark val="none"/>
        <c:tickLblPos val="nextTo"/>
        <c:crossAx val="67674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עיר ומחוז!PivotTable2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עיר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עיר ומחוז'!$B$3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עיר ומחוז'!$A$4:$A$13</c:f>
              <c:strCache>
                <c:ptCount val="9"/>
                <c:pt idx="0">
                  <c:v>תל אביב</c:v>
                </c:pt>
                <c:pt idx="1">
                  <c:v>חיפה</c:v>
                </c:pt>
                <c:pt idx="2">
                  <c:v>פתח תקווה</c:v>
                </c:pt>
                <c:pt idx="3">
                  <c:v>ירושלים</c:v>
                </c:pt>
                <c:pt idx="4">
                  <c:v>באר שבע</c:v>
                </c:pt>
                <c:pt idx="5">
                  <c:v>נתניה</c:v>
                </c:pt>
                <c:pt idx="6">
                  <c:v>רמת גן</c:v>
                </c:pt>
                <c:pt idx="7">
                  <c:v>כפר סבא</c:v>
                </c:pt>
                <c:pt idx="8">
                  <c:v>קריית שמונה</c:v>
                </c:pt>
              </c:strCache>
            </c:strRef>
          </c:cat>
          <c:val>
            <c:numRef>
              <c:f>'פר עיר ומחוז'!$B$4:$B$13</c:f>
              <c:numCache>
                <c:formatCode>General</c:formatCode>
                <c:ptCount val="9"/>
                <c:pt idx="0">
                  <c:v>26</c:v>
                </c:pt>
                <c:pt idx="1">
                  <c:v>13</c:v>
                </c:pt>
                <c:pt idx="2">
                  <c:v>6</c:v>
                </c:pt>
                <c:pt idx="3">
                  <c:v>6</c:v>
                </c:pt>
                <c:pt idx="4">
                  <c:v>5</c:v>
                </c:pt>
                <c:pt idx="5">
                  <c:v>5</c:v>
                </c:pt>
                <c:pt idx="6">
                  <c:v>3</c:v>
                </c:pt>
                <c:pt idx="7">
                  <c:v>1</c:v>
                </c:pt>
                <c:pt idx="8">
                  <c:v>1</c:v>
                </c:pt>
              </c:numCache>
            </c:numRef>
          </c:val>
          <c:extLst>
            <c:ext xmlns:c16="http://schemas.microsoft.com/office/drawing/2014/chart" uri="{C3380CC4-5D6E-409C-BE32-E72D297353CC}">
              <c16:uniqueId val="{00000000-6645-490D-8D0E-CBB2DFA4120A}"/>
            </c:ext>
          </c:extLst>
        </c:ser>
        <c:dLbls>
          <c:showLegendKey val="0"/>
          <c:showVal val="0"/>
          <c:showCatName val="0"/>
          <c:showSerName val="0"/>
          <c:showPercent val="0"/>
          <c:showBubbleSize val="0"/>
        </c:dLbls>
        <c:gapWidth val="35"/>
        <c:axId val="445672064"/>
        <c:axId val="445673048"/>
      </c:barChart>
      <c:catAx>
        <c:axId val="4456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73048"/>
        <c:crosses val="autoZero"/>
        <c:auto val="1"/>
        <c:lblAlgn val="ctr"/>
        <c:lblOffset val="100"/>
        <c:noMultiLvlLbl val="0"/>
      </c:catAx>
      <c:valAx>
        <c:axId val="445673048"/>
        <c:scaling>
          <c:orientation val="minMax"/>
        </c:scaling>
        <c:delete val="1"/>
        <c:axPos val="b"/>
        <c:numFmt formatCode="General" sourceLinked="1"/>
        <c:majorTickMark val="none"/>
        <c:minorTickMark val="none"/>
        <c:tickLblPos val="nextTo"/>
        <c:crossAx val="4456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מחוז</a:t>
            </a:r>
            <a:endParaRPr lang="en-US"/>
          </a:p>
        </c:rich>
      </c:tx>
      <c:layout>
        <c:manualLayout>
          <c:xMode val="edge"/>
          <c:yMode val="edge"/>
          <c:x val="0.22503760057904709"/>
          <c:y val="3.80011684611247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362116095419797E-2"/>
          <c:y val="1.0037642476563026E-2"/>
          <c:w val="0.96513532319472706"/>
          <c:h val="0.97591545407027702"/>
        </c:manualLayout>
      </c:layout>
      <c:bubbleChart>
        <c:varyColors val="0"/>
        <c:ser>
          <c:idx val="0"/>
          <c:order val="0"/>
          <c:tx>
            <c:v>מספר זכיות פר מחוז</c:v>
          </c:tx>
          <c:spPr>
            <a:solidFill>
              <a:schemeClr val="accent1">
                <a:lumMod val="75000"/>
                <a:alpha val="95000"/>
              </a:schemeClr>
            </a:solidFill>
            <a:ln w="3175">
              <a:noFill/>
            </a:ln>
            <a:effectLst/>
          </c:spPr>
          <c:invertIfNegative val="0"/>
          <c:dLbls>
            <c:dLbl>
              <c:idx val="0"/>
              <c:layout>
                <c:manualLayout>
                  <c:x val="-7.109156855459861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2-342A-4D4F-B5A7-427DF4B409E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ומחוז'!$P$4:$P$9</c:f>
              <c:numCache>
                <c:formatCode>General</c:formatCode>
                <c:ptCount val="6"/>
                <c:pt idx="0">
                  <c:v>1</c:v>
                </c:pt>
                <c:pt idx="1">
                  <c:v>13</c:v>
                </c:pt>
                <c:pt idx="2">
                  <c:v>12</c:v>
                </c:pt>
                <c:pt idx="3">
                  <c:v>29</c:v>
                </c:pt>
                <c:pt idx="4">
                  <c:v>6</c:v>
                </c:pt>
                <c:pt idx="5">
                  <c:v>5</c:v>
                </c:pt>
              </c:numCache>
            </c:numRef>
          </c:bubbleSize>
          <c:bubble3D val="0"/>
          <c:extLst>
            <c:ext xmlns:c16="http://schemas.microsoft.com/office/drawing/2014/chart" uri="{C3380CC4-5D6E-409C-BE32-E72D297353CC}">
              <c16:uniqueId val="{00000000-342A-4D4F-B5A7-427DF4B409E4}"/>
            </c:ext>
          </c:extLst>
        </c:ser>
        <c:ser>
          <c:idx val="1"/>
          <c:order val="1"/>
          <c:tx>
            <c:strRef>
              <c:f>'פר עיר ומחוז'!$Q$3</c:f>
              <c:strCache>
                <c:ptCount val="1"/>
                <c:pt idx="0">
                  <c:v>מקסימום זכיות</c:v>
                </c:pt>
              </c:strCache>
            </c:strRef>
          </c:tx>
          <c:spPr>
            <a:solidFill>
              <a:schemeClr val="accent2"/>
            </a:solidFill>
            <a:ln w="25400">
              <a:noFill/>
            </a:ln>
            <a:effectLst/>
          </c:spPr>
          <c:invertIfNegative val="0"/>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ומחוז'!$Q$4:$Q$9</c:f>
              <c:numCache>
                <c:formatCode>General</c:formatCode>
                <c:ptCount val="6"/>
                <c:pt idx="0">
                  <c:v>0</c:v>
                </c:pt>
                <c:pt idx="1">
                  <c:v>0</c:v>
                </c:pt>
                <c:pt idx="2">
                  <c:v>0</c:v>
                </c:pt>
                <c:pt idx="3">
                  <c:v>29</c:v>
                </c:pt>
                <c:pt idx="4">
                  <c:v>0</c:v>
                </c:pt>
                <c:pt idx="5">
                  <c:v>0</c:v>
                </c:pt>
              </c:numCache>
            </c:numRef>
          </c:bubbleSize>
          <c:bubble3D val="0"/>
          <c:extLst>
            <c:ext xmlns:c16="http://schemas.microsoft.com/office/drawing/2014/chart" uri="{C3380CC4-5D6E-409C-BE32-E72D297353CC}">
              <c16:uniqueId val="{00000004-342A-4D4F-B5A7-427DF4B409E4}"/>
            </c:ext>
          </c:extLst>
        </c:ser>
        <c:dLbls>
          <c:showLegendKey val="0"/>
          <c:showVal val="0"/>
          <c:showCatName val="0"/>
          <c:showSerName val="0"/>
          <c:showPercent val="0"/>
          <c:showBubbleSize val="0"/>
        </c:dLbls>
        <c:bubbleScale val="110"/>
        <c:showNegBubbles val="0"/>
        <c:axId val="851305888"/>
        <c:axId val="851306872"/>
      </c:bubbleChart>
      <c:valAx>
        <c:axId val="851305888"/>
        <c:scaling>
          <c:orientation val="minMax"/>
          <c:max val="5"/>
          <c:min val="0"/>
        </c:scaling>
        <c:delete val="1"/>
        <c:axPos val="b"/>
        <c:numFmt formatCode="General" sourceLinked="1"/>
        <c:majorTickMark val="none"/>
        <c:minorTickMark val="none"/>
        <c:tickLblPos val="nextTo"/>
        <c:crossAx val="851306872"/>
        <c:crosses val="autoZero"/>
        <c:crossBetween val="midCat"/>
      </c:valAx>
      <c:valAx>
        <c:axId val="851306872"/>
        <c:scaling>
          <c:orientation val="minMax"/>
          <c:max val="20"/>
          <c:min val="0"/>
        </c:scaling>
        <c:delete val="1"/>
        <c:axPos val="l"/>
        <c:numFmt formatCode="General" sourceLinked="1"/>
        <c:majorTickMark val="none"/>
        <c:minorTickMark val="none"/>
        <c:tickLblPos val="nextTo"/>
        <c:crossAx val="85130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srcRect/>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עשור!PivotTable2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 זכיות</a:t>
            </a:r>
            <a:r>
              <a:rPr lang="he-IL" baseline="0"/>
              <a:t> בכל עשור פר קבוצה</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'פר עשור'!$B$3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'פר עשור'!$A$4:$A$42</c:f>
              <c:multiLvlStrCache>
                <c:ptCount val="31"/>
                <c:lvl>
                  <c:pt idx="0">
                    <c:v>מכבי תל אביב</c:v>
                  </c:pt>
                  <c:pt idx="1">
                    <c:v>הפועל פתח תקווה</c:v>
                  </c:pt>
                  <c:pt idx="2">
                    <c:v>הפועל תל אביב</c:v>
                  </c:pt>
                  <c:pt idx="3">
                    <c:v>הפועל פתח תקווה</c:v>
                  </c:pt>
                  <c:pt idx="4">
                    <c:v>הפועל תל אביב</c:v>
                  </c:pt>
                  <c:pt idx="5">
                    <c:v>מכבי תל אביב</c:v>
                  </c:pt>
                  <c:pt idx="6">
                    <c:v>הכח רמת גן</c:v>
                  </c:pt>
                  <c:pt idx="7">
                    <c:v>הפועל רמת גן</c:v>
                  </c:pt>
                  <c:pt idx="8">
                    <c:v>מכבי תל אביב</c:v>
                  </c:pt>
                  <c:pt idx="9">
                    <c:v>מכבי נתניה</c:v>
                  </c:pt>
                  <c:pt idx="10">
                    <c:v>הפועל באר שבע</c:v>
                  </c:pt>
                  <c:pt idx="11">
                    <c:v>הכח רמת גן</c:v>
                  </c:pt>
                  <c:pt idx="12">
                    <c:v>מכבי חיפה</c:v>
                  </c:pt>
                  <c:pt idx="13">
                    <c:v>הפועל תל אביב</c:v>
                  </c:pt>
                  <c:pt idx="14">
                    <c:v>מכבי נתניה</c:v>
                  </c:pt>
                  <c:pt idx="15">
                    <c:v>בית"ר ירושלים</c:v>
                  </c:pt>
                  <c:pt idx="16">
                    <c:v>הפועל כפר סבא</c:v>
                  </c:pt>
                  <c:pt idx="17">
                    <c:v>בית"ר ירושלים</c:v>
                  </c:pt>
                  <c:pt idx="18">
                    <c:v>מכבי תל אביב</c:v>
                  </c:pt>
                  <c:pt idx="19">
                    <c:v>מכבי חיפה</c:v>
                  </c:pt>
                  <c:pt idx="20">
                    <c:v>בני יהודה תל אביב</c:v>
                  </c:pt>
                  <c:pt idx="21">
                    <c:v>הפועל חיפה</c:v>
                  </c:pt>
                  <c:pt idx="22">
                    <c:v>מכבי חיפה</c:v>
                  </c:pt>
                  <c:pt idx="23">
                    <c:v>בית"ר ירושלים</c:v>
                  </c:pt>
                  <c:pt idx="24">
                    <c:v>מכבי תל אביב</c:v>
                  </c:pt>
                  <c:pt idx="25">
                    <c:v>הפועל תל אביב</c:v>
                  </c:pt>
                  <c:pt idx="26">
                    <c:v>מכבי תל אביב</c:v>
                  </c:pt>
                  <c:pt idx="27">
                    <c:v>הפועל באר שבע</c:v>
                  </c:pt>
                  <c:pt idx="28">
                    <c:v>עירוני קריית שמונה</c:v>
                  </c:pt>
                  <c:pt idx="29">
                    <c:v>הפועל תל אביב</c:v>
                  </c:pt>
                  <c:pt idx="30">
                    <c:v>מכבי חיפה</c:v>
                  </c:pt>
                </c:lvl>
                <c:lvl>
                  <c:pt idx="0">
                    <c:v>1950-1959</c:v>
                  </c:pt>
                  <c:pt idx="3">
                    <c:v>1960-1969</c:v>
                  </c:pt>
                  <c:pt idx="8">
                    <c:v>1970-1979</c:v>
                  </c:pt>
                  <c:pt idx="12">
                    <c:v>1980-1989</c:v>
                  </c:pt>
                  <c:pt idx="17">
                    <c:v>1990-1999</c:v>
                  </c:pt>
                  <c:pt idx="22">
                    <c:v>2000-2009</c:v>
                  </c:pt>
                  <c:pt idx="26">
                    <c:v>2010-2019</c:v>
                  </c:pt>
                </c:lvl>
              </c:multiLvlStrCache>
            </c:multiLvlStrRef>
          </c:cat>
          <c:val>
            <c:numRef>
              <c:f>'פר עשור'!$B$4:$B$42</c:f>
              <c:numCache>
                <c:formatCode>General</c:formatCode>
                <c:ptCount val="31"/>
                <c:pt idx="0">
                  <c:v>5</c:v>
                </c:pt>
                <c:pt idx="1">
                  <c:v>2</c:v>
                </c:pt>
                <c:pt idx="2">
                  <c:v>1</c:v>
                </c:pt>
                <c:pt idx="3">
                  <c:v>4</c:v>
                </c:pt>
                <c:pt idx="4">
                  <c:v>2</c:v>
                </c:pt>
                <c:pt idx="5">
                  <c:v>1</c:v>
                </c:pt>
                <c:pt idx="6">
                  <c:v>1</c:v>
                </c:pt>
                <c:pt idx="7">
                  <c:v>1</c:v>
                </c:pt>
                <c:pt idx="8">
                  <c:v>4</c:v>
                </c:pt>
                <c:pt idx="9">
                  <c:v>3</c:v>
                </c:pt>
                <c:pt idx="10">
                  <c:v>2</c:v>
                </c:pt>
                <c:pt idx="11">
                  <c:v>1</c:v>
                </c:pt>
                <c:pt idx="12">
                  <c:v>3</c:v>
                </c:pt>
                <c:pt idx="13">
                  <c:v>3</c:v>
                </c:pt>
                <c:pt idx="14">
                  <c:v>2</c:v>
                </c:pt>
                <c:pt idx="15">
                  <c:v>1</c:v>
                </c:pt>
                <c:pt idx="16">
                  <c:v>1</c:v>
                </c:pt>
                <c:pt idx="17">
                  <c:v>3</c:v>
                </c:pt>
                <c:pt idx="18">
                  <c:v>3</c:v>
                </c:pt>
                <c:pt idx="19">
                  <c:v>2</c:v>
                </c:pt>
                <c:pt idx="20">
                  <c:v>1</c:v>
                </c:pt>
                <c:pt idx="21">
                  <c:v>1</c:v>
                </c:pt>
                <c:pt idx="22">
                  <c:v>6</c:v>
                </c:pt>
                <c:pt idx="23">
                  <c:v>2</c:v>
                </c:pt>
                <c:pt idx="24">
                  <c:v>1</c:v>
                </c:pt>
                <c:pt idx="25">
                  <c:v>1</c:v>
                </c:pt>
                <c:pt idx="26">
                  <c:v>3</c:v>
                </c:pt>
                <c:pt idx="27">
                  <c:v>3</c:v>
                </c:pt>
                <c:pt idx="28">
                  <c:v>1</c:v>
                </c:pt>
                <c:pt idx="29">
                  <c:v>1</c:v>
                </c:pt>
                <c:pt idx="30">
                  <c:v>1</c:v>
                </c:pt>
              </c:numCache>
            </c:numRef>
          </c:val>
          <c:extLst>
            <c:ext xmlns:c16="http://schemas.microsoft.com/office/drawing/2014/chart" uri="{C3380CC4-5D6E-409C-BE32-E72D297353CC}">
              <c16:uniqueId val="{00000000-CA1F-4BB4-8D5C-5C58E19E540D}"/>
            </c:ext>
          </c:extLst>
        </c:ser>
        <c:dLbls>
          <c:showLegendKey val="0"/>
          <c:showVal val="0"/>
          <c:showCatName val="0"/>
          <c:showSerName val="0"/>
          <c:showPercent val="0"/>
          <c:showBubbleSize val="0"/>
        </c:dLbls>
        <c:gapWidth val="35"/>
        <c:overlap val="-27"/>
        <c:axId val="677580376"/>
        <c:axId val="677577096"/>
      </c:barChart>
      <c:catAx>
        <c:axId val="67758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77096"/>
        <c:crosses val="autoZero"/>
        <c:auto val="1"/>
        <c:lblAlgn val="ctr"/>
        <c:lblOffset val="100"/>
        <c:noMultiLvlLbl val="0"/>
      </c:catAx>
      <c:valAx>
        <c:axId val="677577096"/>
        <c:scaling>
          <c:orientation val="minMax"/>
        </c:scaling>
        <c:delete val="1"/>
        <c:axPos val="l"/>
        <c:numFmt formatCode="General" sourceLinked="1"/>
        <c:majorTickMark val="none"/>
        <c:minorTickMark val="none"/>
        <c:tickLblPos val="nextTo"/>
        <c:crossAx val="677580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xdr:col>
      <xdr:colOff>31750</xdr:colOff>
      <xdr:row>4</xdr:row>
      <xdr:rowOff>29936</xdr:rowOff>
    </xdr:from>
    <xdr:to>
      <xdr:col>9</xdr:col>
      <xdr:colOff>29750</xdr:colOff>
      <xdr:row>21</xdr:row>
      <xdr:rowOff>31436</xdr:rowOff>
    </xdr:to>
    <xdr:graphicFrame macro="">
      <xdr:nvGraphicFramePr>
        <xdr:cNvPr id="2" name="Chart 1">
          <a:extLst>
            <a:ext uri="{FF2B5EF4-FFF2-40B4-BE49-F238E27FC236}">
              <a16:creationId xmlns:a16="http://schemas.microsoft.com/office/drawing/2014/main" id="{38308678-7885-42A0-85EE-4DD7FEDB3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584200</xdr:colOff>
      <xdr:row>4</xdr:row>
      <xdr:rowOff>39461</xdr:rowOff>
    </xdr:from>
    <xdr:to>
      <xdr:col>17</xdr:col>
      <xdr:colOff>582200</xdr:colOff>
      <xdr:row>21</xdr:row>
      <xdr:rowOff>40961</xdr:rowOff>
    </xdr:to>
    <xdr:graphicFrame macro="">
      <xdr:nvGraphicFramePr>
        <xdr:cNvPr id="3" name="Chart 2">
          <a:extLst>
            <a:ext uri="{FF2B5EF4-FFF2-40B4-BE49-F238E27FC236}">
              <a16:creationId xmlns:a16="http://schemas.microsoft.com/office/drawing/2014/main" id="{92DF1CC2-A503-4465-9323-B90B35B5D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152400</xdr:colOff>
      <xdr:row>61</xdr:row>
      <xdr:rowOff>184848</xdr:rowOff>
    </xdr:from>
    <xdr:to>
      <xdr:col>21</xdr:col>
      <xdr:colOff>476250</xdr:colOff>
      <xdr:row>73</xdr:row>
      <xdr:rowOff>98809</xdr:rowOff>
    </xdr:to>
    <xdr:pic>
      <xdr:nvPicPr>
        <xdr:cNvPr id="11" name="Picture 10">
          <a:extLst>
            <a:ext uri="{FF2B5EF4-FFF2-40B4-BE49-F238E27FC236}">
              <a16:creationId xmlns:a16="http://schemas.microsoft.com/office/drawing/2014/main" id="{ADE76340-E4F0-4042-8E6D-FDE976DD7C03}"/>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6318"/>
        <a:stretch/>
      </xdr:blipFill>
      <xdr:spPr>
        <a:xfrm>
          <a:off x="11125200" y="11881548"/>
          <a:ext cx="2152650" cy="2199961"/>
        </a:xfrm>
        <a:prstGeom prst="rect">
          <a:avLst/>
        </a:prstGeom>
      </xdr:spPr>
    </xdr:pic>
    <xdr:clientData/>
  </xdr:twoCellAnchor>
  <xdr:twoCellAnchor editAs="absolute">
    <xdr:from>
      <xdr:col>1</xdr:col>
      <xdr:colOff>31750</xdr:colOff>
      <xdr:row>23</xdr:row>
      <xdr:rowOff>96611</xdr:rowOff>
    </xdr:from>
    <xdr:to>
      <xdr:col>12</xdr:col>
      <xdr:colOff>382150</xdr:colOff>
      <xdr:row>42</xdr:row>
      <xdr:rowOff>77111</xdr:rowOff>
    </xdr:to>
    <xdr:graphicFrame macro="">
      <xdr:nvGraphicFramePr>
        <xdr:cNvPr id="4" name="Chart 3">
          <a:extLst>
            <a:ext uri="{FF2B5EF4-FFF2-40B4-BE49-F238E27FC236}">
              <a16:creationId xmlns:a16="http://schemas.microsoft.com/office/drawing/2014/main" id="{1F4E89AB-84C3-4939-A3C8-0C5C0F632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19</xdr:col>
      <xdr:colOff>82550</xdr:colOff>
      <xdr:row>4</xdr:row>
      <xdr:rowOff>34695</xdr:rowOff>
    </xdr:from>
    <xdr:to>
      <xdr:col>22</xdr:col>
      <xdr:colOff>72800</xdr:colOff>
      <xdr:row>15</xdr:row>
      <xdr:rowOff>99195</xdr:rowOff>
    </xdr:to>
    <mc:AlternateContent xmlns:mc="http://schemas.openxmlformats.org/markup-compatibility/2006" xmlns:a14="http://schemas.microsoft.com/office/drawing/2010/main">
      <mc:Choice Requires="a14">
        <xdr:graphicFrame macro="">
          <xdr:nvGraphicFramePr>
            <xdr:cNvPr id="5" name="עונה 2">
              <a:extLst>
                <a:ext uri="{FF2B5EF4-FFF2-40B4-BE49-F238E27FC236}">
                  <a16:creationId xmlns:a16="http://schemas.microsoft.com/office/drawing/2014/main" id="{C23B0F5A-F160-4628-89E7-E057B5DF2E5E}"/>
                </a:ext>
              </a:extLst>
            </xdr:cNvPr>
            <xdr:cNvGraphicFramePr/>
          </xdr:nvGraphicFramePr>
          <xdr:xfrm>
            <a:off x="0" y="0"/>
            <a:ext cx="0" cy="0"/>
          </xdr:xfrm>
          <a:graphic>
            <a:graphicData uri="http://schemas.microsoft.com/office/drawing/2010/slicer">
              <sle:slicer xmlns:sle="http://schemas.microsoft.com/office/drawing/2010/slicer" name="עונה 2"/>
            </a:graphicData>
          </a:graphic>
        </xdr:graphicFrame>
      </mc:Choice>
      <mc:Fallback xmlns="">
        <xdr:sp macro="" textlink="">
          <xdr:nvSpPr>
            <xdr:cNvPr id="0" name=""/>
            <xdr:cNvSpPr>
              <a:spLocks noTextEdit="1"/>
            </xdr:cNvSpPr>
          </xdr:nvSpPr>
          <xdr:spPr>
            <a:xfrm>
              <a:off x="11664950" y="872895"/>
              <a:ext cx="1819050" cy="216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88900</xdr:colOff>
      <xdr:row>17</xdr:row>
      <xdr:rowOff>120419</xdr:rowOff>
    </xdr:from>
    <xdr:to>
      <xdr:col>22</xdr:col>
      <xdr:colOff>79150</xdr:colOff>
      <xdr:row>28</xdr:row>
      <xdr:rowOff>184919</xdr:rowOff>
    </xdr:to>
    <mc:AlternateContent xmlns:mc="http://schemas.openxmlformats.org/markup-compatibility/2006" xmlns:a14="http://schemas.microsoft.com/office/drawing/2010/main">
      <mc:Choice Requires="a14">
        <xdr:graphicFrame macro="">
          <xdr:nvGraphicFramePr>
            <xdr:cNvPr id="6" name="אלופה 2">
              <a:extLst>
                <a:ext uri="{FF2B5EF4-FFF2-40B4-BE49-F238E27FC236}">
                  <a16:creationId xmlns:a16="http://schemas.microsoft.com/office/drawing/2014/main" id="{C7E7FFF1-72CA-459B-84E0-B5CBFACB83CE}"/>
                </a:ext>
              </a:extLst>
            </xdr:cNvPr>
            <xdr:cNvGraphicFramePr/>
          </xdr:nvGraphicFramePr>
          <xdr:xfrm>
            <a:off x="0" y="0"/>
            <a:ext cx="0" cy="0"/>
          </xdr:xfrm>
          <a:graphic>
            <a:graphicData uri="http://schemas.microsoft.com/office/drawing/2010/slicer">
              <sle:slicer xmlns:sle="http://schemas.microsoft.com/office/drawing/2010/slicer" name="אלופה 2"/>
            </a:graphicData>
          </a:graphic>
        </xdr:graphicFrame>
      </mc:Choice>
      <mc:Fallback xmlns="">
        <xdr:sp macro="" textlink="">
          <xdr:nvSpPr>
            <xdr:cNvPr id="0" name=""/>
            <xdr:cNvSpPr>
              <a:spLocks noTextEdit="1"/>
            </xdr:cNvSpPr>
          </xdr:nvSpPr>
          <xdr:spPr>
            <a:xfrm>
              <a:off x="11671300" y="3435119"/>
              <a:ext cx="1819050" cy="216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82550</xdr:colOff>
      <xdr:row>31</xdr:row>
      <xdr:rowOff>31520</xdr:rowOff>
    </xdr:from>
    <xdr:to>
      <xdr:col>22</xdr:col>
      <xdr:colOff>72800</xdr:colOff>
      <xdr:row>42</xdr:row>
      <xdr:rowOff>96020</xdr:rowOff>
    </xdr:to>
    <mc:AlternateContent xmlns:mc="http://schemas.openxmlformats.org/markup-compatibility/2006" xmlns:a14="http://schemas.microsoft.com/office/drawing/2010/main">
      <mc:Choice Requires="a14">
        <xdr:graphicFrame macro="">
          <xdr:nvGraphicFramePr>
            <xdr:cNvPr id="7" name="עיר 2">
              <a:extLst>
                <a:ext uri="{FF2B5EF4-FFF2-40B4-BE49-F238E27FC236}">
                  <a16:creationId xmlns:a16="http://schemas.microsoft.com/office/drawing/2014/main" id="{F6FFFB52-ECF4-4388-AF1D-62E3AF86CC33}"/>
                </a:ext>
              </a:extLst>
            </xdr:cNvPr>
            <xdr:cNvGraphicFramePr/>
          </xdr:nvGraphicFramePr>
          <xdr:xfrm>
            <a:off x="0" y="0"/>
            <a:ext cx="0" cy="0"/>
          </xdr:xfrm>
          <a:graphic>
            <a:graphicData uri="http://schemas.microsoft.com/office/drawing/2010/slicer">
              <sle:slicer xmlns:sle="http://schemas.microsoft.com/office/drawing/2010/slicer" name="עיר 2"/>
            </a:graphicData>
          </a:graphic>
        </xdr:graphicFrame>
      </mc:Choice>
      <mc:Fallback xmlns="">
        <xdr:sp macro="" textlink="">
          <xdr:nvSpPr>
            <xdr:cNvPr id="0" name=""/>
            <xdr:cNvSpPr>
              <a:spLocks noTextEdit="1"/>
            </xdr:cNvSpPr>
          </xdr:nvSpPr>
          <xdr:spPr>
            <a:xfrm>
              <a:off x="11664950" y="6013220"/>
              <a:ext cx="1819050" cy="216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46566</xdr:colOff>
      <xdr:row>44</xdr:row>
      <xdr:rowOff>97671</xdr:rowOff>
    </xdr:from>
    <xdr:to>
      <xdr:col>12</xdr:col>
      <xdr:colOff>396966</xdr:colOff>
      <xdr:row>63</xdr:row>
      <xdr:rowOff>78171</xdr:rowOff>
    </xdr:to>
    <xdr:graphicFrame macro="">
      <xdr:nvGraphicFramePr>
        <xdr:cNvPr id="8" name="Chart 7">
          <a:extLst>
            <a:ext uri="{FF2B5EF4-FFF2-40B4-BE49-F238E27FC236}">
              <a16:creationId xmlns:a16="http://schemas.microsoft.com/office/drawing/2014/main" id="{32D67740-2FCA-4D1B-B884-A69BB2FAE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13</xdr:col>
      <xdr:colOff>258536</xdr:colOff>
      <xdr:row>23</xdr:row>
      <xdr:rowOff>81643</xdr:rowOff>
    </xdr:from>
    <xdr:to>
      <xdr:col>17</xdr:col>
      <xdr:colOff>557214</xdr:colOff>
      <xdr:row>63</xdr:row>
      <xdr:rowOff>119062</xdr:rowOff>
    </xdr:to>
    <xdr:graphicFrame macro="">
      <xdr:nvGraphicFramePr>
        <xdr:cNvPr id="9" name="Chart 8">
          <a:extLst>
            <a:ext uri="{FF2B5EF4-FFF2-40B4-BE49-F238E27FC236}">
              <a16:creationId xmlns:a16="http://schemas.microsoft.com/office/drawing/2014/main" id="{92B7F7D0-5BAC-4DE1-A20F-424AC8F627A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142874</xdr:colOff>
      <xdr:row>2</xdr:row>
      <xdr:rowOff>4761</xdr:rowOff>
    </xdr:from>
    <xdr:to>
      <xdr:col>11</xdr:col>
      <xdr:colOff>247650</xdr:colOff>
      <xdr:row>18</xdr:row>
      <xdr:rowOff>180975</xdr:rowOff>
    </xdr:to>
    <xdr:graphicFrame macro="">
      <xdr:nvGraphicFramePr>
        <xdr:cNvPr id="2" name="Chart 1">
          <a:extLst>
            <a:ext uri="{FF2B5EF4-FFF2-40B4-BE49-F238E27FC236}">
              <a16:creationId xmlns:a16="http://schemas.microsoft.com/office/drawing/2014/main" id="{AF008532-D857-4599-A50B-52340F4B4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416453</xdr:colOff>
      <xdr:row>2</xdr:row>
      <xdr:rowOff>15345</xdr:rowOff>
    </xdr:from>
    <xdr:to>
      <xdr:col>11</xdr:col>
      <xdr:colOff>378882</xdr:colOff>
      <xdr:row>17</xdr:row>
      <xdr:rowOff>182033</xdr:rowOff>
    </xdr:to>
    <xdr:graphicFrame macro="">
      <xdr:nvGraphicFramePr>
        <xdr:cNvPr id="2" name="Chart 1">
          <a:extLst>
            <a:ext uri="{FF2B5EF4-FFF2-40B4-BE49-F238E27FC236}">
              <a16:creationId xmlns:a16="http://schemas.microsoft.com/office/drawing/2014/main" id="{0ABC3FF1-5CFB-4AF2-994B-9C7EBBCB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56619</xdr:colOff>
      <xdr:row>10</xdr:row>
      <xdr:rowOff>25929</xdr:rowOff>
    </xdr:from>
    <xdr:to>
      <xdr:col>15</xdr:col>
      <xdr:colOff>116415</xdr:colOff>
      <xdr:row>45</xdr:row>
      <xdr:rowOff>42434</xdr:rowOff>
    </xdr:to>
    <xdr:graphicFrame macro="">
      <xdr:nvGraphicFramePr>
        <xdr:cNvPr id="5" name="Chart 4">
          <a:extLst>
            <a:ext uri="{FF2B5EF4-FFF2-40B4-BE49-F238E27FC236}">
              <a16:creationId xmlns:a16="http://schemas.microsoft.com/office/drawing/2014/main" id="{E86E3F0E-A067-4B8D-9851-0EA9A4D6FBC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604837</xdr:colOff>
      <xdr:row>3</xdr:row>
      <xdr:rowOff>128586</xdr:rowOff>
    </xdr:from>
    <xdr:to>
      <xdr:col>12</xdr:col>
      <xdr:colOff>314325</xdr:colOff>
      <xdr:row>20</xdr:row>
      <xdr:rowOff>57149</xdr:rowOff>
    </xdr:to>
    <xdr:graphicFrame macro="">
      <xdr:nvGraphicFramePr>
        <xdr:cNvPr id="4" name="Chart 3">
          <a:extLst>
            <a:ext uri="{FF2B5EF4-FFF2-40B4-BE49-F238E27FC236}">
              <a16:creationId xmlns:a16="http://schemas.microsoft.com/office/drawing/2014/main" id="{335567D6-9CAE-49B3-8064-393979827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1</xdr:row>
      <xdr:rowOff>185737</xdr:rowOff>
    </xdr:from>
    <xdr:to>
      <xdr:col>13</xdr:col>
      <xdr:colOff>238125</xdr:colOff>
      <xdr:row>19</xdr:row>
      <xdr:rowOff>47625</xdr:rowOff>
    </xdr:to>
    <xdr:graphicFrame macro="">
      <xdr:nvGraphicFramePr>
        <xdr:cNvPr id="3" name="Chart 2">
          <a:extLst>
            <a:ext uri="{FF2B5EF4-FFF2-40B4-BE49-F238E27FC236}">
              <a16:creationId xmlns:a16="http://schemas.microsoft.com/office/drawing/2014/main" id="{F7D400AE-A935-4096-9E13-59F197E6B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refreshedDate="43335.634298958335" createdVersion="6" refreshedVersion="6" minRefreshableVersion="3" recordCount="66" xr:uid="{2E199CC7-96DC-49FD-A218-49F3E6EB9AD9}">
  <cacheSource type="worksheet">
    <worksheetSource ref="A1:D67" sheet="ליגת העל בכדורגל"/>
  </cacheSource>
  <cacheFields count="4">
    <cacheField name="עונה" numFmtId="0">
      <sharedItems count="66">
        <s v="1949/1950"/>
        <s v="1951/1952"/>
        <s v="1953/1954"/>
        <s v="1954/1955"/>
        <s v="1955/1956"/>
        <s v="1956/1957"/>
        <s v="1957/1958"/>
        <s v="1958/1959"/>
        <s v="1959/1960"/>
        <s v="1960/1961"/>
        <s v="1961/1962"/>
        <s v="1962/1963"/>
        <s v="1963/1964"/>
        <s v="1964/1965"/>
        <s v="1965/1966"/>
        <s v="1966/1968"/>
        <s v="1968/1969"/>
        <s v="1969/1970"/>
        <s v="1970/1971"/>
        <s v="1971/1972"/>
        <s v="1972/1973"/>
        <s v="1973/1974"/>
        <s v="1974/1975"/>
        <s v="1975/1976"/>
        <s v="1976/1977"/>
        <s v="1977/1978"/>
        <s v="1978/1979"/>
        <s v="1979/1980"/>
        <s v="1980/1981"/>
        <s v="1981/1982"/>
        <s v="1982/1983"/>
        <s v="1983/1984"/>
        <s v="1984/1985"/>
        <s v="1985/1986"/>
        <s v="1986/1987"/>
        <s v="1987/1988"/>
        <s v="1988/1989"/>
        <s v="1989/1990"/>
        <s v="1990/1991"/>
        <s v="1991/1992"/>
        <s v="1992/1993"/>
        <s v="1993/1994"/>
        <s v="1994/1995"/>
        <s v="1995/1996"/>
        <s v="1996/1997"/>
        <s v="1997/1998"/>
        <s v="1998/1999"/>
        <s v="1999/2000"/>
        <s v="2000/2001"/>
        <s v="2001/2002"/>
        <s v="2002/2003"/>
        <s v="2003/2004"/>
        <s v="2004/2005"/>
        <s v="2005/2006"/>
        <s v="2006/2007"/>
        <s v="2007/2008"/>
        <s v="2008/2009"/>
        <s v="2009/2010"/>
        <s v="2010/2011"/>
        <s v="2011/2012"/>
        <s v="2012/2013"/>
        <s v="2013/2014"/>
        <s v="2014/2015"/>
        <s v="2015/2016"/>
        <s v="2016/2017"/>
        <s v="2017/2018"/>
      </sharedItems>
    </cacheField>
    <cacheField name="שנת הגמר" numFmtId="0">
      <sharedItems containsSemiMixedTypes="0" containsString="0" containsNumber="1" containsInteger="1" minValue="1950" maxValue="2018" count="66">
        <n v="1950"/>
        <n v="1952"/>
        <n v="1954"/>
        <n v="1955"/>
        <n v="1956"/>
        <n v="1957"/>
        <n v="1958"/>
        <n v="1959"/>
        <n v="1960"/>
        <n v="1961"/>
        <n v="1962"/>
        <n v="1963"/>
        <n v="1964"/>
        <n v="1965"/>
        <n v="1966"/>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sharedItems>
      <fieldGroup base="1">
        <rangePr startNum="1950" endNum="2018" groupInterval="10"/>
        <groupItems count="9">
          <s v="&lt;1950"/>
          <s v="1950-1959"/>
          <s v="1960-1969"/>
          <s v="1970-1979"/>
          <s v="1980-1989"/>
          <s v="1990-1999"/>
          <s v="2000-2009"/>
          <s v="2010-2019"/>
          <s v="&gt;2020"/>
        </groupItems>
      </fieldGroup>
    </cacheField>
    <cacheField name="אלופה" numFmtId="0">
      <sharedItems count="13">
        <s v="מכבי תל אביב"/>
        <s v="הפועל פתח תקווה"/>
        <s v="הפועל תל אביב"/>
        <s v="הפועל רמת גן"/>
        <s v="הכח רמת גן"/>
        <s v="מכבי נתניה"/>
        <s v="הפועל באר שבע"/>
        <s v="הפועל כפר סבא"/>
        <s v="מכבי חיפה"/>
        <s v="בית&quot;ר ירושלים"/>
        <s v="בני יהודה תל אביב"/>
        <s v="הפועל חיפה"/>
        <s v="עירוני קריית שמונה"/>
      </sharedItems>
    </cacheField>
    <cacheField name="עיר" numFmtId="0">
      <sharedItems count="12">
        <s v="תל אביב"/>
        <s v="פתח תקווה"/>
        <s v="רמת גן"/>
        <s v="נתניה"/>
        <s v="באר שבע"/>
        <s v="כפר סבא"/>
        <s v="חיפה"/>
        <s v="ירושלים"/>
        <s v="קריית שמונה"/>
        <s v="חיפה " u="1"/>
        <s v="נתניה " u="1"/>
        <s v="ירושלים " u="1"/>
      </sharedItems>
    </cacheField>
  </cacheFields>
  <extLst>
    <ext xmlns:x14="http://schemas.microsoft.com/office/spreadsheetml/2009/9/main" uri="{725AE2AE-9491-48be-B2B4-4EB974FC3084}">
      <x14:pivotCacheDefinition pivotCacheId="1143605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x v="0"/>
    <x v="0"/>
  </r>
  <r>
    <x v="1"/>
    <x v="1"/>
    <x v="0"/>
    <x v="0"/>
  </r>
  <r>
    <x v="2"/>
    <x v="2"/>
    <x v="0"/>
    <x v="0"/>
  </r>
  <r>
    <x v="3"/>
    <x v="3"/>
    <x v="1"/>
    <x v="1"/>
  </r>
  <r>
    <x v="4"/>
    <x v="4"/>
    <x v="0"/>
    <x v="0"/>
  </r>
  <r>
    <x v="5"/>
    <x v="5"/>
    <x v="2"/>
    <x v="0"/>
  </r>
  <r>
    <x v="6"/>
    <x v="6"/>
    <x v="0"/>
    <x v="0"/>
  </r>
  <r>
    <x v="7"/>
    <x v="7"/>
    <x v="1"/>
    <x v="1"/>
  </r>
  <r>
    <x v="8"/>
    <x v="8"/>
    <x v="1"/>
    <x v="1"/>
  </r>
  <r>
    <x v="9"/>
    <x v="9"/>
    <x v="1"/>
    <x v="1"/>
  </r>
  <r>
    <x v="10"/>
    <x v="10"/>
    <x v="1"/>
    <x v="1"/>
  </r>
  <r>
    <x v="11"/>
    <x v="11"/>
    <x v="1"/>
    <x v="1"/>
  </r>
  <r>
    <x v="12"/>
    <x v="12"/>
    <x v="3"/>
    <x v="2"/>
  </r>
  <r>
    <x v="13"/>
    <x v="13"/>
    <x v="4"/>
    <x v="2"/>
  </r>
  <r>
    <x v="14"/>
    <x v="14"/>
    <x v="2"/>
    <x v="0"/>
  </r>
  <r>
    <x v="15"/>
    <x v="15"/>
    <x v="0"/>
    <x v="0"/>
  </r>
  <r>
    <x v="16"/>
    <x v="16"/>
    <x v="2"/>
    <x v="0"/>
  </r>
  <r>
    <x v="17"/>
    <x v="17"/>
    <x v="0"/>
    <x v="0"/>
  </r>
  <r>
    <x v="18"/>
    <x v="18"/>
    <x v="5"/>
    <x v="3"/>
  </r>
  <r>
    <x v="19"/>
    <x v="19"/>
    <x v="0"/>
    <x v="0"/>
  </r>
  <r>
    <x v="20"/>
    <x v="20"/>
    <x v="4"/>
    <x v="2"/>
  </r>
  <r>
    <x v="21"/>
    <x v="21"/>
    <x v="5"/>
    <x v="3"/>
  </r>
  <r>
    <x v="22"/>
    <x v="22"/>
    <x v="6"/>
    <x v="4"/>
  </r>
  <r>
    <x v="23"/>
    <x v="23"/>
    <x v="6"/>
    <x v="4"/>
  </r>
  <r>
    <x v="24"/>
    <x v="24"/>
    <x v="0"/>
    <x v="0"/>
  </r>
  <r>
    <x v="25"/>
    <x v="25"/>
    <x v="5"/>
    <x v="3"/>
  </r>
  <r>
    <x v="26"/>
    <x v="26"/>
    <x v="0"/>
    <x v="0"/>
  </r>
  <r>
    <x v="27"/>
    <x v="27"/>
    <x v="5"/>
    <x v="3"/>
  </r>
  <r>
    <x v="28"/>
    <x v="28"/>
    <x v="2"/>
    <x v="0"/>
  </r>
  <r>
    <x v="29"/>
    <x v="29"/>
    <x v="7"/>
    <x v="5"/>
  </r>
  <r>
    <x v="30"/>
    <x v="30"/>
    <x v="5"/>
    <x v="3"/>
  </r>
  <r>
    <x v="31"/>
    <x v="31"/>
    <x v="8"/>
    <x v="6"/>
  </r>
  <r>
    <x v="32"/>
    <x v="32"/>
    <x v="8"/>
    <x v="6"/>
  </r>
  <r>
    <x v="33"/>
    <x v="33"/>
    <x v="2"/>
    <x v="0"/>
  </r>
  <r>
    <x v="34"/>
    <x v="34"/>
    <x v="9"/>
    <x v="7"/>
  </r>
  <r>
    <x v="35"/>
    <x v="35"/>
    <x v="2"/>
    <x v="0"/>
  </r>
  <r>
    <x v="36"/>
    <x v="36"/>
    <x v="8"/>
    <x v="6"/>
  </r>
  <r>
    <x v="37"/>
    <x v="37"/>
    <x v="10"/>
    <x v="0"/>
  </r>
  <r>
    <x v="38"/>
    <x v="38"/>
    <x v="8"/>
    <x v="6"/>
  </r>
  <r>
    <x v="39"/>
    <x v="39"/>
    <x v="0"/>
    <x v="0"/>
  </r>
  <r>
    <x v="40"/>
    <x v="40"/>
    <x v="9"/>
    <x v="7"/>
  </r>
  <r>
    <x v="41"/>
    <x v="41"/>
    <x v="8"/>
    <x v="6"/>
  </r>
  <r>
    <x v="42"/>
    <x v="42"/>
    <x v="0"/>
    <x v="0"/>
  </r>
  <r>
    <x v="43"/>
    <x v="43"/>
    <x v="0"/>
    <x v="0"/>
  </r>
  <r>
    <x v="44"/>
    <x v="44"/>
    <x v="9"/>
    <x v="7"/>
  </r>
  <r>
    <x v="45"/>
    <x v="45"/>
    <x v="9"/>
    <x v="7"/>
  </r>
  <r>
    <x v="46"/>
    <x v="46"/>
    <x v="11"/>
    <x v="6"/>
  </r>
  <r>
    <x v="47"/>
    <x v="47"/>
    <x v="2"/>
    <x v="0"/>
  </r>
  <r>
    <x v="48"/>
    <x v="48"/>
    <x v="8"/>
    <x v="6"/>
  </r>
  <r>
    <x v="49"/>
    <x v="49"/>
    <x v="8"/>
    <x v="6"/>
  </r>
  <r>
    <x v="50"/>
    <x v="50"/>
    <x v="0"/>
    <x v="0"/>
  </r>
  <r>
    <x v="51"/>
    <x v="51"/>
    <x v="8"/>
    <x v="6"/>
  </r>
  <r>
    <x v="52"/>
    <x v="52"/>
    <x v="8"/>
    <x v="6"/>
  </r>
  <r>
    <x v="53"/>
    <x v="53"/>
    <x v="8"/>
    <x v="6"/>
  </r>
  <r>
    <x v="54"/>
    <x v="54"/>
    <x v="9"/>
    <x v="7"/>
  </r>
  <r>
    <x v="55"/>
    <x v="55"/>
    <x v="9"/>
    <x v="7"/>
  </r>
  <r>
    <x v="56"/>
    <x v="56"/>
    <x v="8"/>
    <x v="6"/>
  </r>
  <r>
    <x v="57"/>
    <x v="57"/>
    <x v="2"/>
    <x v="0"/>
  </r>
  <r>
    <x v="58"/>
    <x v="58"/>
    <x v="8"/>
    <x v="6"/>
  </r>
  <r>
    <x v="59"/>
    <x v="59"/>
    <x v="12"/>
    <x v="8"/>
  </r>
  <r>
    <x v="60"/>
    <x v="60"/>
    <x v="0"/>
    <x v="0"/>
  </r>
  <r>
    <x v="61"/>
    <x v="61"/>
    <x v="0"/>
    <x v="0"/>
  </r>
  <r>
    <x v="62"/>
    <x v="62"/>
    <x v="0"/>
    <x v="0"/>
  </r>
  <r>
    <x v="63"/>
    <x v="63"/>
    <x v="6"/>
    <x v="4"/>
  </r>
  <r>
    <x v="64"/>
    <x v="64"/>
    <x v="6"/>
    <x v="4"/>
  </r>
  <r>
    <x v="65"/>
    <x v="65"/>
    <x v="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D5737-439E-444F-BE3E-6993B0608BB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7" firstHeaderRow="1" firstDataRow="1" firstDataCol="1"/>
  <pivotFields count="4">
    <pivotField dataField="1"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axis="axisRow" showAll="0" sortType="descending">
      <items count="14">
        <item x="9"/>
        <item x="4"/>
        <item x="6"/>
        <item x="11"/>
        <item x="7"/>
        <item x="1"/>
        <item x="3"/>
        <item x="2"/>
        <item x="8"/>
        <item x="5"/>
        <item x="0"/>
        <item x="12"/>
        <item x="10"/>
        <item t="default"/>
      </items>
      <autoSortScope>
        <pivotArea dataOnly="0" outline="0" fieldPosition="0">
          <references count="1">
            <reference field="4294967294" count="1" selected="0">
              <x v="0"/>
            </reference>
          </references>
        </pivotArea>
      </autoSortScope>
    </pivotField>
    <pivotField showAll="0">
      <items count="13">
        <item x="4"/>
        <item x="6"/>
        <item m="1" x="9"/>
        <item x="7"/>
        <item m="1" x="11"/>
        <item x="5"/>
        <item x="3"/>
        <item m="1" x="10"/>
        <item x="1"/>
        <item x="8"/>
        <item x="2"/>
        <item x="0"/>
        <item t="default"/>
      </items>
    </pivotField>
  </pivotFields>
  <rowFields count="1">
    <field x="2"/>
  </rowFields>
  <rowItems count="14">
    <i>
      <x v="10"/>
    </i>
    <i>
      <x v="8"/>
    </i>
    <i>
      <x v="7"/>
    </i>
    <i>
      <x/>
    </i>
    <i>
      <x v="5"/>
    </i>
    <i>
      <x v="9"/>
    </i>
    <i>
      <x v="2"/>
    </i>
    <i>
      <x v="1"/>
    </i>
    <i>
      <x v="4"/>
    </i>
    <i>
      <x v="11"/>
    </i>
    <i>
      <x v="12"/>
    </i>
    <i>
      <x v="3"/>
    </i>
    <i>
      <x v="6"/>
    </i>
    <i t="grand">
      <x/>
    </i>
  </rowItems>
  <colItems count="1">
    <i/>
  </colItems>
  <dataFields count="1">
    <dataField name="Count of עונה" fld="0" subtotal="count" baseField="0" baseItem="0"/>
  </dataFields>
  <formats count="6">
    <format dxfId="48">
      <pivotArea type="all" dataOnly="0" outline="0" fieldPosition="0"/>
    </format>
    <format dxfId="47">
      <pivotArea outline="0" collapsedLevelsAreSubtotals="1" fieldPosition="0"/>
    </format>
    <format dxfId="46">
      <pivotArea field="2" type="button" dataOnly="0" labelOnly="1" outline="0" axis="axisRow" fieldPosition="0"/>
    </format>
    <format dxfId="45">
      <pivotArea dataOnly="0" labelOnly="1" fieldPosition="0">
        <references count="1">
          <reference field="2" count="0"/>
        </references>
      </pivotArea>
    </format>
    <format dxfId="44">
      <pivotArea dataOnly="0" labelOnly="1" grandRow="1" outline="0" fieldPosition="0"/>
    </format>
    <format dxfId="4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1D54F-78F1-40C2-8624-283BACFED40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3" firstHeaderRow="1" firstDataRow="1" firstDataCol="1"/>
  <pivotFields count="4">
    <pivotField dataField="1"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showAll="0" sortType="descending">
      <items count="14">
        <item x="9"/>
        <item x="10"/>
        <item x="4"/>
        <item x="6"/>
        <item x="11"/>
        <item x="7"/>
        <item x="1"/>
        <item x="3"/>
        <item x="2"/>
        <item x="8"/>
        <item x="5"/>
        <item x="0"/>
        <item x="12"/>
        <item t="default"/>
      </items>
      <autoSortScope>
        <pivotArea dataOnly="0" outline="0" fieldPosition="0">
          <references count="1">
            <reference field="4294967294" count="1" selected="0">
              <x v="0"/>
            </reference>
          </references>
        </pivotArea>
      </autoSortScope>
    </pivotField>
    <pivotField axis="axisRow" showAll="0" sortType="descending">
      <items count="13">
        <item x="4"/>
        <item x="6"/>
        <item m="1" x="9"/>
        <item x="7"/>
        <item m="1" x="11"/>
        <item x="5"/>
        <item x="3"/>
        <item m="1" x="10"/>
        <item x="1"/>
        <item x="8"/>
        <item x="2"/>
        <item x="0"/>
        <item t="default"/>
      </items>
      <autoSortScope>
        <pivotArea dataOnly="0" outline="0" fieldPosition="0">
          <references count="1">
            <reference field="4294967294" count="1" selected="0">
              <x v="0"/>
            </reference>
          </references>
        </pivotArea>
      </autoSortScope>
    </pivotField>
  </pivotFields>
  <rowFields count="1">
    <field x="3"/>
  </rowFields>
  <rowItems count="10">
    <i>
      <x v="11"/>
    </i>
    <i>
      <x v="1"/>
    </i>
    <i>
      <x v="8"/>
    </i>
    <i>
      <x v="3"/>
    </i>
    <i>
      <x/>
    </i>
    <i>
      <x v="6"/>
    </i>
    <i>
      <x v="10"/>
    </i>
    <i>
      <x v="5"/>
    </i>
    <i>
      <x v="9"/>
    </i>
    <i t="grand">
      <x/>
    </i>
  </rowItems>
  <colItems count="1">
    <i/>
  </colItems>
  <dataFields count="1">
    <dataField name="Count of עונה" fld="0" subtotal="count" baseField="0" baseItem="0"/>
  </dataFields>
  <formats count="6">
    <format dxfId="42">
      <pivotArea type="all" dataOnly="0" outline="0" fieldPosition="0"/>
    </format>
    <format dxfId="41">
      <pivotArea outline="0" collapsedLevelsAreSubtotals="1" fieldPosition="0"/>
    </format>
    <format dxfId="40">
      <pivotArea field="3" type="button" dataOnly="0" labelOnly="1" outline="0" axis="axisRow" fieldPosition="0"/>
    </format>
    <format dxfId="39">
      <pivotArea dataOnly="0" labelOnly="1" fieldPosition="0">
        <references count="1">
          <reference field="3" count="0"/>
        </references>
      </pivotArea>
    </format>
    <format dxfId="38">
      <pivotArea dataOnly="0" labelOnly="1" grandRow="1" outline="0" fieldPosition="0"/>
    </format>
    <format dxfId="37">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483F6-C3B4-4096-B575-D7751900809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42" firstHeaderRow="1" firstDataRow="1" firstDataCol="1"/>
  <pivotFields count="4">
    <pivotField dataField="1"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axis="axisRow" showAll="0">
      <items count="10">
        <item x="0"/>
        <item x="1"/>
        <item x="2"/>
        <item x="3"/>
        <item x="4"/>
        <item x="5"/>
        <item x="6"/>
        <item x="7"/>
        <item x="8"/>
        <item t="default"/>
      </items>
    </pivotField>
    <pivotField axis="axisRow" showAll="0" sortType="descending">
      <items count="14">
        <item x="9"/>
        <item x="4"/>
        <item x="6"/>
        <item x="11"/>
        <item x="7"/>
        <item x="1"/>
        <item x="3"/>
        <item x="2"/>
        <item x="8"/>
        <item x="5"/>
        <item x="0"/>
        <item x="12"/>
        <item x="10"/>
        <item t="default"/>
      </items>
      <autoSortScope>
        <pivotArea dataOnly="0" outline="0" fieldPosition="0">
          <references count="1">
            <reference field="4294967294" count="1" selected="0">
              <x v="0"/>
            </reference>
          </references>
        </pivotArea>
      </autoSortScope>
    </pivotField>
    <pivotField showAll="0">
      <items count="13">
        <item x="4"/>
        <item x="6"/>
        <item m="1" x="9"/>
        <item x="7"/>
        <item m="1" x="11"/>
        <item x="5"/>
        <item x="3"/>
        <item m="1" x="10"/>
        <item x="1"/>
        <item x="8"/>
        <item x="2"/>
        <item x="0"/>
        <item t="default"/>
      </items>
    </pivotField>
  </pivotFields>
  <rowFields count="2">
    <field x="1"/>
    <field x="2"/>
  </rowFields>
  <rowItems count="39">
    <i>
      <x v="1"/>
    </i>
    <i r="1">
      <x v="10"/>
    </i>
    <i r="1">
      <x v="5"/>
    </i>
    <i r="1">
      <x v="7"/>
    </i>
    <i>
      <x v="2"/>
    </i>
    <i r="1">
      <x v="5"/>
    </i>
    <i r="1">
      <x v="7"/>
    </i>
    <i r="1">
      <x v="10"/>
    </i>
    <i r="1">
      <x v="1"/>
    </i>
    <i r="1">
      <x v="6"/>
    </i>
    <i>
      <x v="3"/>
    </i>
    <i r="1">
      <x v="10"/>
    </i>
    <i r="1">
      <x v="9"/>
    </i>
    <i r="1">
      <x v="2"/>
    </i>
    <i r="1">
      <x v="1"/>
    </i>
    <i>
      <x v="4"/>
    </i>
    <i r="1">
      <x v="8"/>
    </i>
    <i r="1">
      <x v="7"/>
    </i>
    <i r="1">
      <x v="9"/>
    </i>
    <i r="1">
      <x/>
    </i>
    <i r="1">
      <x v="4"/>
    </i>
    <i>
      <x v="5"/>
    </i>
    <i r="1">
      <x/>
    </i>
    <i r="1">
      <x v="10"/>
    </i>
    <i r="1">
      <x v="8"/>
    </i>
    <i r="1">
      <x v="12"/>
    </i>
    <i r="1">
      <x v="3"/>
    </i>
    <i>
      <x v="6"/>
    </i>
    <i r="1">
      <x v="8"/>
    </i>
    <i r="1">
      <x/>
    </i>
    <i r="1">
      <x v="10"/>
    </i>
    <i r="1">
      <x v="7"/>
    </i>
    <i>
      <x v="7"/>
    </i>
    <i r="1">
      <x v="10"/>
    </i>
    <i r="1">
      <x v="2"/>
    </i>
    <i r="1">
      <x v="11"/>
    </i>
    <i r="1">
      <x v="7"/>
    </i>
    <i r="1">
      <x v="8"/>
    </i>
    <i t="grand">
      <x/>
    </i>
  </rowItems>
  <colItems count="1">
    <i/>
  </colItems>
  <dataFields count="1">
    <dataField name="Count of עונה" fld="0" subtotal="count" baseField="0" baseItem="0"/>
  </dataFields>
  <formats count="16">
    <format dxfId="28">
      <pivotArea type="all" dataOnly="0" outline="0" fieldPosition="0"/>
    </format>
    <format dxfId="27">
      <pivotArea field="2" type="button" dataOnly="0" labelOnly="1" outline="0" axis="axisRow" fieldPosition="1"/>
    </format>
    <format dxfId="26">
      <pivotArea dataOnly="0" labelOnly="1" fieldPosition="0">
        <references count="1">
          <reference field="1" count="0"/>
        </references>
      </pivotArea>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7">
            <x v="1"/>
            <x v="2"/>
            <x v="3"/>
            <x v="4"/>
            <x v="5"/>
            <x v="6"/>
            <x v="7"/>
          </reference>
        </references>
      </pivotArea>
    </format>
    <format dxfId="21">
      <pivotArea dataOnly="0" labelOnly="1" grandRow="1" outline="0" fieldPosition="0"/>
    </format>
    <format dxfId="20">
      <pivotArea dataOnly="0" labelOnly="1" fieldPosition="0">
        <references count="2">
          <reference field="1" count="1" selected="0">
            <x v="1"/>
          </reference>
          <reference field="2" count="3">
            <x v="5"/>
            <x v="7"/>
            <x v="10"/>
          </reference>
        </references>
      </pivotArea>
    </format>
    <format dxfId="19">
      <pivotArea dataOnly="0" labelOnly="1" fieldPosition="0">
        <references count="2">
          <reference field="1" count="1" selected="0">
            <x v="2"/>
          </reference>
          <reference field="2" count="5">
            <x v="1"/>
            <x v="5"/>
            <x v="6"/>
            <x v="7"/>
            <x v="10"/>
          </reference>
        </references>
      </pivotArea>
    </format>
    <format dxfId="18">
      <pivotArea dataOnly="0" labelOnly="1" fieldPosition="0">
        <references count="2">
          <reference field="1" count="1" selected="0">
            <x v="3"/>
          </reference>
          <reference field="2" count="4">
            <x v="1"/>
            <x v="2"/>
            <x v="9"/>
            <x v="10"/>
          </reference>
        </references>
      </pivotArea>
    </format>
    <format dxfId="17">
      <pivotArea dataOnly="0" labelOnly="1" fieldPosition="0">
        <references count="2">
          <reference field="1" count="1" selected="0">
            <x v="4"/>
          </reference>
          <reference field="2" count="5">
            <x v="0"/>
            <x v="4"/>
            <x v="7"/>
            <x v="8"/>
            <x v="9"/>
          </reference>
        </references>
      </pivotArea>
    </format>
    <format dxfId="16">
      <pivotArea dataOnly="0" labelOnly="1" fieldPosition="0">
        <references count="2">
          <reference field="1" count="1" selected="0">
            <x v="5"/>
          </reference>
          <reference field="2" count="5">
            <x v="0"/>
            <x v="3"/>
            <x v="8"/>
            <x v="10"/>
            <x v="12"/>
          </reference>
        </references>
      </pivotArea>
    </format>
    <format dxfId="15">
      <pivotArea dataOnly="0" labelOnly="1" fieldPosition="0">
        <references count="2">
          <reference field="1" count="1" selected="0">
            <x v="6"/>
          </reference>
          <reference field="2" count="4">
            <x v="0"/>
            <x v="7"/>
            <x v="8"/>
            <x v="10"/>
          </reference>
        </references>
      </pivotArea>
    </format>
    <format dxfId="14">
      <pivotArea dataOnly="0" labelOnly="1" fieldPosition="0">
        <references count="2">
          <reference field="1" count="1" selected="0">
            <x v="7"/>
          </reference>
          <reference field="2" count="5">
            <x v="2"/>
            <x v="7"/>
            <x v="8"/>
            <x v="10"/>
            <x v="11"/>
          </reference>
        </references>
      </pivotArea>
    </format>
    <format dxfId="1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1ADBF4-2CF4-4C3D-A54D-7151C7A6A47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7" firstHeaderRow="1" firstDataRow="1" firstDataCol="1"/>
  <pivotFields count="4">
    <pivotField dataField="1" showAll="0"/>
    <pivotField axis="axisRow" showAll="0" measureFilter="1">
      <items count="10">
        <item x="0"/>
        <item x="1"/>
        <item x="2"/>
        <item x="3"/>
        <item x="4"/>
        <item x="5"/>
        <item x="6"/>
        <item x="7"/>
        <item x="8"/>
        <item t="default"/>
      </items>
    </pivotField>
    <pivotField axis="axisRow" showAll="0" measureFilter="1" sortType="descending">
      <items count="14">
        <item x="9"/>
        <item x="4"/>
        <item x="6"/>
        <item x="11"/>
        <item x="7"/>
        <item x="1"/>
        <item x="3"/>
        <item x="2"/>
        <item x="8"/>
        <item x="5"/>
        <item x="0"/>
        <item x="12"/>
        <item x="10"/>
        <item t="default"/>
      </items>
      <autoSortScope>
        <pivotArea dataOnly="0" outline="0" fieldPosition="0">
          <references count="1">
            <reference field="4294967294" count="1" selected="0">
              <x v="0"/>
            </reference>
          </references>
        </pivotArea>
      </autoSortScope>
    </pivotField>
    <pivotField showAll="0"/>
  </pivotFields>
  <rowFields count="2">
    <field x="2"/>
    <field x="1"/>
  </rowFields>
  <rowItems count="24">
    <i>
      <x v="10"/>
    </i>
    <i r="1">
      <x v="1"/>
    </i>
    <i r="1">
      <x v="3"/>
    </i>
    <i r="1">
      <x v="5"/>
    </i>
    <i r="1">
      <x v="7"/>
    </i>
    <i>
      <x v="8"/>
    </i>
    <i r="1">
      <x v="4"/>
    </i>
    <i r="1">
      <x v="5"/>
    </i>
    <i r="1">
      <x v="6"/>
    </i>
    <i r="1">
      <x v="7"/>
    </i>
    <i>
      <x v="7"/>
    </i>
    <i r="1">
      <x v="1"/>
    </i>
    <i r="1">
      <x v="2"/>
    </i>
    <i r="1">
      <x v="4"/>
    </i>
    <i r="1">
      <x v="6"/>
    </i>
    <i r="1">
      <x v="7"/>
    </i>
    <i>
      <x/>
    </i>
    <i r="1">
      <x v="4"/>
    </i>
    <i r="1">
      <x v="5"/>
    </i>
    <i r="1">
      <x v="6"/>
    </i>
    <i>
      <x v="5"/>
    </i>
    <i r="1">
      <x v="1"/>
    </i>
    <i r="1">
      <x v="2"/>
    </i>
    <i t="grand">
      <x/>
    </i>
  </rowItems>
  <colItems count="1">
    <i/>
  </colItems>
  <dataFields count="1">
    <dataField name="Count of עונה" fld="0" subtotal="count" baseField="0" baseItem="0"/>
  </dataFields>
  <formats count="13">
    <format dxfId="12">
      <pivotArea type="all" dataOnly="0" outline="0" fieldPosition="0"/>
    </format>
    <format dxfId="11">
      <pivotArea dataOnly="0" labelOnly="1" fieldPosition="0">
        <references count="1">
          <reference field="1" count="0"/>
        </references>
      </pivotArea>
    </format>
    <format dxfId="10">
      <pivotArea type="all" dataOnly="0" outline="0" fieldPosition="0"/>
    </format>
    <format dxfId="9">
      <pivotArea outline="0" collapsedLevelsAreSubtotals="1" fieldPosition="0"/>
    </format>
    <format dxfId="8">
      <pivotArea field="2" type="button" dataOnly="0" labelOnly="1" outline="0" axis="axisRow" fieldPosition="0"/>
    </format>
    <format dxfId="7">
      <pivotArea dataOnly="0" labelOnly="1" fieldPosition="0">
        <references count="1">
          <reference field="2" count="5">
            <x v="0"/>
            <x v="5"/>
            <x v="7"/>
            <x v="8"/>
            <x v="10"/>
          </reference>
        </references>
      </pivotArea>
    </format>
    <format dxfId="6">
      <pivotArea dataOnly="0" labelOnly="1" grandRow="1" outline="0" fieldPosition="0"/>
    </format>
    <format dxfId="5">
      <pivotArea dataOnly="0" labelOnly="1" fieldPosition="0">
        <references count="2">
          <reference field="1" count="6">
            <x v="1"/>
            <x v="2"/>
            <x v="3"/>
            <x v="5"/>
            <x v="6"/>
            <x v="7"/>
          </reference>
          <reference field="2" count="1" selected="0">
            <x v="10"/>
          </reference>
        </references>
      </pivotArea>
    </format>
    <format dxfId="4">
      <pivotArea dataOnly="0" labelOnly="1" fieldPosition="0">
        <references count="2">
          <reference field="1" count="4">
            <x v="4"/>
            <x v="5"/>
            <x v="6"/>
            <x v="7"/>
          </reference>
          <reference field="2" count="1" selected="0">
            <x v="8"/>
          </reference>
        </references>
      </pivotArea>
    </format>
    <format dxfId="3">
      <pivotArea dataOnly="0" labelOnly="1" fieldPosition="0">
        <references count="2">
          <reference field="1" count="5">
            <x v="1"/>
            <x v="2"/>
            <x v="4"/>
            <x v="6"/>
            <x v="7"/>
          </reference>
          <reference field="2" count="1" selected="0">
            <x v="7"/>
          </reference>
        </references>
      </pivotArea>
    </format>
    <format dxfId="2">
      <pivotArea dataOnly="0" labelOnly="1" fieldPosition="0">
        <references count="2">
          <reference field="1" count="3">
            <x v="4"/>
            <x v="5"/>
            <x v="6"/>
          </reference>
          <reference field="2" count="1" selected="0">
            <x v="0"/>
          </reference>
        </references>
      </pivotArea>
    </format>
    <format dxfId="1">
      <pivotArea dataOnly="0" labelOnly="1" fieldPosition="0">
        <references count="2">
          <reference field="1" count="2">
            <x v="1"/>
            <x v="2"/>
          </reference>
          <reference field="2" count="1" selected="0">
            <x v="5"/>
          </reference>
        </references>
      </pivotArea>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4" filterVal="4"/>
        </filterColumn>
      </autoFilter>
    </filter>
    <filter fld="2"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עונה" xr10:uid="{9A84C37B-5C2C-4835-9C02-7F0C1F9481A1}" sourceName="עונה">
  <pivotTables>
    <pivotTable tabId="3" name="PivotTable2"/>
    <pivotTable tabId="2" name="PivotTable2"/>
    <pivotTable tabId="4" name="PivotTable2"/>
  </pivotTables>
  <data>
    <tabular pivotCacheId="1143605573" sortOrder="descending">
      <items count="66">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אלופה" xr10:uid="{A7CD290C-31BC-45ED-ABC4-E73DBF536641}" sourceName="אלופה">
  <pivotTables>
    <pivotTable tabId="3" name="PivotTable2"/>
    <pivotTable tabId="2" name="PivotTable2"/>
    <pivotTable tabId="4" name="PivotTable2"/>
  </pivotTables>
  <data>
    <tabular pivotCacheId="1143605573">
      <items count="13">
        <i x="9" s="1"/>
        <i x="10" s="1"/>
        <i x="4" s="1"/>
        <i x="6" s="1"/>
        <i x="11" s="1"/>
        <i x="7" s="1"/>
        <i x="1" s="1"/>
        <i x="3" s="1"/>
        <i x="2" s="1"/>
        <i x="8" s="1"/>
        <i x="5" s="1"/>
        <i x="0"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עיר" xr10:uid="{CB1D876E-A34A-4409-B7CC-3F1553FAD515}" sourceName="עיר">
  <pivotTables>
    <pivotTable tabId="3" name="PivotTable2"/>
    <pivotTable tabId="2" name="PivotTable2"/>
    <pivotTable tabId="4" name="PivotTable2"/>
  </pivotTables>
  <data>
    <tabular pivotCacheId="1143605573">
      <items count="12">
        <i x="4" s="1"/>
        <i x="6" s="1"/>
        <i x="7" s="1"/>
        <i x="5" s="1"/>
        <i x="3" s="1"/>
        <i x="1" s="1"/>
        <i x="8" s="1"/>
        <i x="2" s="1"/>
        <i x="0" s="1"/>
        <i x="9" s="1" nd="1"/>
        <i x="11"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עונה 2" xr10:uid="{8E7B1EBF-B068-427C-8449-A15EAD91BA62}" cache="Slicer_עונה" caption="בחר/י עונה" rowHeight="241300"/>
  <slicer name="אלופה 2" xr10:uid="{66E87738-3B88-4589-B6E7-0E09412EC318}" cache="Slicer_אלופה" caption="בחר/י קבוצה" startItem="4" rowHeight="241300"/>
  <slicer name="עיר 2" xr10:uid="{683F6C88-5F75-4ACE-9A00-511A8429B433}" cache="Slicer_עיר" caption="בחר/י עיר"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D33392-3A36-4A94-B3B9-4DB916F5F2F0}" name="Table3" displayName="Table3" ref="M3:Q9" totalsRowShown="0" headerRowDxfId="36" dataDxfId="35">
  <autoFilter ref="M3:Q9" xr:uid="{9795E6BD-3F27-425F-9B9C-92A45F821B3E}"/>
  <tableColumns count="5">
    <tableColumn id="1" xr3:uid="{55A10883-A65E-415E-8DD9-88717050C08B}" name="y" dataDxfId="34"/>
    <tableColumn id="2" xr3:uid="{F97B9D59-8EF5-441A-9A6C-609216A6B9A9}" name="x" dataDxfId="33"/>
    <tableColumn id="3" xr3:uid="{285E6F9D-CDF2-441C-92CB-9D2FA54AF4BB}" name="מחוז" dataDxfId="32"/>
    <tableColumn id="4" xr3:uid="{26317F1C-FADD-41FC-A842-811624063FB1}" name="מספר זכיות" dataDxfId="31">
      <calculatedColumnFormula>SUMIF(Table6[מחוז], Table3[[#This Row],[מחוז]],$B$4:$B$12)</calculatedColumnFormula>
    </tableColumn>
    <tableColumn id="5" xr3:uid="{72096AC8-F556-487A-8976-84DD0BD0036E}" name="מקסימום זכיות" dataDxfId="30">
      <calculatedColumnFormula>IF(Table3[[#This Row],[מספר זכיות]]=MAX(Table3[מספר זכיות]), Table3[[#This Row],[מספר זכיות]],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700772-9B24-4623-BA5F-FE85AFF62B6E}" name="Table6" displayName="Table6" ref="C3:C12" totalsRowShown="0" headerRowDxfId="29">
  <autoFilter ref="C3:C12" xr:uid="{8709B870-64C6-4CB5-B453-DF81E317D7E8}"/>
  <tableColumns count="1">
    <tableColumn id="1" xr3:uid="{38E3E85C-16A0-4CD1-BD4A-B84A8D03B493}" name="מחוז">
      <calculatedColumnFormula>VLOOKUP(A4,'רשימת ערים ומחוזות'!A:B,2,FALSE())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E7A6-F261-41BF-ABCE-B5C6DC7EEB99}">
  <sheetPr>
    <tabColor theme="8"/>
    <pageSetUpPr fitToPage="1"/>
  </sheetPr>
  <dimension ref="B2:T75"/>
  <sheetViews>
    <sheetView showGridLines="0" tabSelected="1" zoomScale="60" zoomScaleNormal="60" zoomScalePageLayoutView="10" workbookViewId="0">
      <selection activeCell="AA60" sqref="AA60"/>
    </sheetView>
  </sheetViews>
  <sheetFormatPr defaultRowHeight="15" x14ac:dyDescent="0.25"/>
  <cols>
    <col min="1" max="16" width="9.140625" style="15"/>
    <col min="17" max="17" width="9.140625" style="15" customWidth="1"/>
    <col min="18" max="16384" width="9.140625" style="15"/>
  </cols>
  <sheetData>
    <row r="2" spans="2:18" ht="21" x14ac:dyDescent="0.35">
      <c r="B2" s="22" t="s">
        <v>181</v>
      </c>
      <c r="C2" s="23"/>
      <c r="D2" s="23"/>
      <c r="E2" s="23"/>
      <c r="F2" s="23"/>
      <c r="G2" s="23"/>
      <c r="H2" s="23"/>
      <c r="I2" s="23"/>
      <c r="J2" s="23"/>
      <c r="K2" s="23"/>
      <c r="L2" s="23"/>
      <c r="M2" s="23"/>
      <c r="N2" s="23"/>
      <c r="O2" s="23"/>
      <c r="P2" s="23"/>
      <c r="Q2" s="23"/>
      <c r="R2" s="23"/>
    </row>
    <row r="73" spans="2:20" x14ac:dyDescent="0.25">
      <c r="B73" s="19"/>
      <c r="C73" s="19"/>
      <c r="D73" s="19"/>
      <c r="E73" s="19"/>
      <c r="F73" s="19"/>
      <c r="G73" s="19"/>
      <c r="H73" s="19"/>
      <c r="I73" s="19"/>
      <c r="J73" s="19"/>
      <c r="K73" s="19"/>
      <c r="L73" s="19"/>
      <c r="M73" s="19"/>
      <c r="N73" s="19"/>
      <c r="O73" s="19"/>
      <c r="P73" s="19"/>
      <c r="R73" s="20" t="s">
        <v>179</v>
      </c>
      <c r="S73" s="17"/>
      <c r="T73" s="17"/>
    </row>
    <row r="74" spans="2:20" x14ac:dyDescent="0.25">
      <c r="D74" s="17"/>
      <c r="E74" s="17"/>
      <c r="F74" s="17"/>
      <c r="G74" s="17"/>
      <c r="H74" s="17"/>
      <c r="I74" s="17"/>
      <c r="J74" s="17"/>
      <c r="K74" s="17"/>
      <c r="L74" s="17"/>
      <c r="M74" s="17"/>
      <c r="N74" s="17"/>
      <c r="O74" s="17"/>
      <c r="P74" s="17"/>
      <c r="R74" s="20" t="s">
        <v>178</v>
      </c>
      <c r="S74" s="17"/>
      <c r="T74" s="17"/>
    </row>
    <row r="75" spans="2:20" x14ac:dyDescent="0.25">
      <c r="B75" s="21" t="s">
        <v>180</v>
      </c>
      <c r="D75" s="18"/>
      <c r="E75" s="17"/>
      <c r="F75" s="17"/>
      <c r="G75" s="17"/>
      <c r="H75" s="17"/>
      <c r="I75" s="17"/>
      <c r="J75" s="17"/>
      <c r="K75" s="17"/>
      <c r="L75" s="17"/>
      <c r="M75" s="17"/>
      <c r="N75" s="17"/>
      <c r="O75" s="17"/>
      <c r="P75" s="17"/>
      <c r="Q75" s="16"/>
      <c r="S75" s="17"/>
      <c r="T75" s="17"/>
    </row>
  </sheetData>
  <mergeCells count="1">
    <mergeCell ref="B2:R2"/>
  </mergeCells>
  <pageMargins left="0.7" right="0.7" top="0.75" bottom="0.75" header="0.3" footer="0.3"/>
  <pageSetup paperSize="9" scale="56"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9190-7487-473A-A29C-143A5A4345DC}">
  <dimension ref="A3:B17"/>
  <sheetViews>
    <sheetView workbookViewId="0">
      <selection activeCell="L4" sqref="L4"/>
    </sheetView>
  </sheetViews>
  <sheetFormatPr defaultRowHeight="15" x14ac:dyDescent="0.25"/>
  <cols>
    <col min="1" max="1" width="15.5703125" style="5" bestFit="1" customWidth="1"/>
    <col min="2" max="2" width="12.85546875" style="5" bestFit="1" customWidth="1"/>
  </cols>
  <sheetData>
    <row r="3" spans="1:2" x14ac:dyDescent="0.25">
      <c r="A3" s="8" t="s">
        <v>80</v>
      </c>
      <c r="B3" s="5" t="s">
        <v>82</v>
      </c>
    </row>
    <row r="4" spans="1:2" x14ac:dyDescent="0.25">
      <c r="A4" s="9" t="s">
        <v>3</v>
      </c>
      <c r="B4" s="7">
        <v>17</v>
      </c>
    </row>
    <row r="5" spans="1:2" x14ac:dyDescent="0.25">
      <c r="A5" s="9" t="s">
        <v>42</v>
      </c>
      <c r="B5" s="7">
        <v>12</v>
      </c>
    </row>
    <row r="6" spans="1:2" x14ac:dyDescent="0.25">
      <c r="A6" s="9" t="s">
        <v>10</v>
      </c>
      <c r="B6" s="7">
        <v>8</v>
      </c>
    </row>
    <row r="7" spans="1:2" x14ac:dyDescent="0.25">
      <c r="A7" s="9" t="s">
        <v>46</v>
      </c>
      <c r="B7" s="7">
        <v>6</v>
      </c>
    </row>
    <row r="8" spans="1:2" x14ac:dyDescent="0.25">
      <c r="A8" s="9" t="s">
        <v>7</v>
      </c>
      <c r="B8" s="7">
        <v>6</v>
      </c>
    </row>
    <row r="9" spans="1:2" x14ac:dyDescent="0.25">
      <c r="A9" s="9" t="s">
        <v>26</v>
      </c>
      <c r="B9" s="7">
        <v>5</v>
      </c>
    </row>
    <row r="10" spans="1:2" x14ac:dyDescent="0.25">
      <c r="A10" s="9" t="s">
        <v>31</v>
      </c>
      <c r="B10" s="7">
        <v>5</v>
      </c>
    </row>
    <row r="11" spans="1:2" x14ac:dyDescent="0.25">
      <c r="A11" s="9" t="s">
        <v>20</v>
      </c>
      <c r="B11" s="7">
        <v>2</v>
      </c>
    </row>
    <row r="12" spans="1:2" x14ac:dyDescent="0.25">
      <c r="A12" s="9" t="s">
        <v>39</v>
      </c>
      <c r="B12" s="7">
        <v>1</v>
      </c>
    </row>
    <row r="13" spans="1:2" x14ac:dyDescent="0.25">
      <c r="A13" s="9" t="s">
        <v>73</v>
      </c>
      <c r="B13" s="7">
        <v>1</v>
      </c>
    </row>
    <row r="14" spans="1:2" x14ac:dyDescent="0.25">
      <c r="A14" s="9" t="s">
        <v>83</v>
      </c>
      <c r="B14" s="7">
        <v>1</v>
      </c>
    </row>
    <row r="15" spans="1:2" x14ac:dyDescent="0.25">
      <c r="A15" s="9" t="s">
        <v>59</v>
      </c>
      <c r="B15" s="7">
        <v>1</v>
      </c>
    </row>
    <row r="16" spans="1:2" x14ac:dyDescent="0.25">
      <c r="A16" s="9" t="s">
        <v>18</v>
      </c>
      <c r="B16" s="7">
        <v>1</v>
      </c>
    </row>
    <row r="17" spans="1:2" x14ac:dyDescent="0.25">
      <c r="A17" s="9" t="s">
        <v>81</v>
      </c>
      <c r="B17" s="7">
        <v>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8DC3-3046-42C2-AB95-C9B4173A1E01}">
  <dimension ref="A3:Q20"/>
  <sheetViews>
    <sheetView zoomScale="90" zoomScaleNormal="90" workbookViewId="0">
      <selection activeCell="Q13" sqref="Q13"/>
    </sheetView>
  </sheetViews>
  <sheetFormatPr defaultRowHeight="15" x14ac:dyDescent="0.25"/>
  <cols>
    <col min="1" max="1" width="13.28515625" style="5" bestFit="1" customWidth="1"/>
    <col min="2" max="2" width="12.85546875" style="5" bestFit="1" customWidth="1"/>
    <col min="3" max="3" width="15.42578125" customWidth="1"/>
    <col min="13" max="13" width="12.85546875" customWidth="1"/>
    <col min="14" max="14" width="14.5703125" customWidth="1"/>
    <col min="15" max="15" width="12.85546875" customWidth="1"/>
    <col min="16" max="16" width="15" bestFit="1" customWidth="1"/>
    <col min="17" max="17" width="17.7109375" bestFit="1" customWidth="1"/>
  </cols>
  <sheetData>
    <row r="3" spans="1:17" x14ac:dyDescent="0.25">
      <c r="A3" s="8" t="s">
        <v>80</v>
      </c>
      <c r="B3" s="5" t="s">
        <v>82</v>
      </c>
      <c r="C3" s="3" t="s">
        <v>105</v>
      </c>
      <c r="M3" s="13" t="s">
        <v>103</v>
      </c>
      <c r="N3" s="13" t="s">
        <v>102</v>
      </c>
      <c r="O3" s="13" t="s">
        <v>105</v>
      </c>
      <c r="P3" s="13" t="s">
        <v>104</v>
      </c>
      <c r="Q3" s="13" t="s">
        <v>177</v>
      </c>
    </row>
    <row r="4" spans="1:17" x14ac:dyDescent="0.25">
      <c r="A4" s="9" t="s">
        <v>87</v>
      </c>
      <c r="B4" s="7">
        <v>26</v>
      </c>
      <c r="C4" t="str">
        <f>VLOOKUP(A4,'רשימת ערים ומחוזות'!A:B,2,FALSE())</f>
        <v>מחוז תל אביב</v>
      </c>
      <c r="M4">
        <v>19</v>
      </c>
      <c r="N4">
        <v>4</v>
      </c>
      <c r="O4" t="s">
        <v>109</v>
      </c>
      <c r="P4">
        <f>SUMIF(Table6[מחוז], Table3[[#This Row],[מחוז]],$B$4:$B$12)</f>
        <v>1</v>
      </c>
      <c r="Q4" s="14" t="str">
        <f>IF(Table3[[#This Row],[מספר זכיות]]=MAX(Table3[מספר זכיות]), Table3[[#This Row],[מספר זכיות]], "")</f>
        <v/>
      </c>
    </row>
    <row r="5" spans="1:17" x14ac:dyDescent="0.25">
      <c r="A5" s="9" t="s">
        <v>85</v>
      </c>
      <c r="B5" s="7">
        <v>13</v>
      </c>
      <c r="C5" t="str">
        <f>VLOOKUP(A5,'רשימת ערים ומחוזות'!A:B,2,FALSE())</f>
        <v>מחוז חיפה</v>
      </c>
      <c r="M5">
        <v>16.899999999999999</v>
      </c>
      <c r="N5">
        <v>2.2000000000000002</v>
      </c>
      <c r="O5" t="s">
        <v>106</v>
      </c>
      <c r="P5">
        <f>SUMIF(Table6[מחוז], Table3[[#This Row],[מחוז]],$B$4:$B$12)</f>
        <v>13</v>
      </c>
      <c r="Q5" s="14" t="str">
        <f>IF(Table3[[#This Row],[מספר זכיות]]=MAX(Table3[מספר זכיות]), Table3[[#This Row],[מספר זכיות]], "")</f>
        <v/>
      </c>
    </row>
    <row r="6" spans="1:17" x14ac:dyDescent="0.25">
      <c r="A6" s="9" t="s">
        <v>88</v>
      </c>
      <c r="B6" s="7">
        <v>6</v>
      </c>
      <c r="C6" t="str">
        <f>VLOOKUP(A6,'רשימת ערים ומחוזות'!A:B,2,FALSE())</f>
        <v>מחוז המרכז</v>
      </c>
      <c r="M6">
        <v>14.4</v>
      </c>
      <c r="N6">
        <v>1.9</v>
      </c>
      <c r="O6" t="s">
        <v>113</v>
      </c>
      <c r="P6">
        <f>SUMIF(Table6[מחוז], Table3[[#This Row],[מחוז]],$B$4:$B$12)</f>
        <v>12</v>
      </c>
      <c r="Q6" s="14" t="str">
        <f>IF(Table3[[#This Row],[מספר זכיות]]=MAX(Table3[מספר זכיות]), Table3[[#This Row],[מספר זכיות]], "")</f>
        <v/>
      </c>
    </row>
    <row r="7" spans="1:17" x14ac:dyDescent="0.25">
      <c r="A7" s="9" t="s">
        <v>86</v>
      </c>
      <c r="B7" s="7">
        <v>6</v>
      </c>
      <c r="C7" t="str">
        <f>VLOOKUP(A7,'רשימת ערים ומחוזות'!A:B,2,FALSE())</f>
        <v>מחוז ירושלים</v>
      </c>
      <c r="M7">
        <v>13.2</v>
      </c>
      <c r="N7">
        <v>1.6</v>
      </c>
      <c r="O7" t="s">
        <v>111</v>
      </c>
      <c r="P7">
        <f>SUMIF(Table6[מחוז], Table3[[#This Row],[מחוז]],$B$4:$B$12)</f>
        <v>29</v>
      </c>
      <c r="Q7" s="14">
        <f>IF(Table3[[#This Row],[מספר זכיות]]=MAX(Table3[מספר זכיות]), Table3[[#This Row],[מספר זכיות]], "")</f>
        <v>29</v>
      </c>
    </row>
    <row r="8" spans="1:17" x14ac:dyDescent="0.25">
      <c r="A8" s="9" t="s">
        <v>90</v>
      </c>
      <c r="B8" s="7">
        <v>5</v>
      </c>
      <c r="C8" t="str">
        <f>VLOOKUP(A8,'רשימת ערים ומחוזות'!A:B,2,FALSE())</f>
        <v>מחוז הדרום</v>
      </c>
      <c r="M8">
        <v>11.6</v>
      </c>
      <c r="N8">
        <v>2.7</v>
      </c>
      <c r="O8" t="s">
        <v>107</v>
      </c>
      <c r="P8">
        <f>SUMIF(Table6[מחוז], Table3[[#This Row],[מחוז]],$B$4:$B$12)</f>
        <v>6</v>
      </c>
      <c r="Q8" s="14" t="str">
        <f>IF(Table3[[#This Row],[מספר זכיות]]=MAX(Table3[מספר זכיות]), Table3[[#This Row],[מספר זכיות]], "")</f>
        <v/>
      </c>
    </row>
    <row r="9" spans="1:17" x14ac:dyDescent="0.25">
      <c r="A9" s="9" t="s">
        <v>84</v>
      </c>
      <c r="B9" s="7">
        <v>5</v>
      </c>
      <c r="C9" t="str">
        <f>VLOOKUP(A9,'רשימת ערים ומחוזות'!A:B,2,FALSE())</f>
        <v>מחוז המרכז</v>
      </c>
      <c r="M9">
        <v>9</v>
      </c>
      <c r="N9">
        <v>1.6</v>
      </c>
      <c r="O9" t="s">
        <v>108</v>
      </c>
      <c r="P9">
        <f>SUMIF(Table6[מחוז], Table3[[#This Row],[מחוז]],$B$4:$B$12)</f>
        <v>5</v>
      </c>
      <c r="Q9" s="14" t="str">
        <f>IF(Table3[[#This Row],[מספר זכיות]]=MAX(Table3[מספר זכיות]), Table3[[#This Row],[מספר זכיות]], "")</f>
        <v/>
      </c>
    </row>
    <row r="10" spans="1:17" x14ac:dyDescent="0.25">
      <c r="A10" s="9" t="s">
        <v>89</v>
      </c>
      <c r="B10" s="7">
        <v>3</v>
      </c>
      <c r="C10" t="str">
        <f>VLOOKUP(A10,'רשימת ערים ומחוזות'!A:B,2,FALSE())</f>
        <v>מחוז תל אביב</v>
      </c>
    </row>
    <row r="11" spans="1:17" x14ac:dyDescent="0.25">
      <c r="A11" s="9" t="s">
        <v>91</v>
      </c>
      <c r="B11" s="7">
        <v>1</v>
      </c>
      <c r="C11" t="str">
        <f>VLOOKUP(A11,'רשימת ערים ומחוזות'!A:B,2,FALSE())</f>
        <v>מחוז המרכז</v>
      </c>
    </row>
    <row r="12" spans="1:17" x14ac:dyDescent="0.25">
      <c r="A12" s="9" t="s">
        <v>92</v>
      </c>
      <c r="B12" s="7">
        <v>1</v>
      </c>
      <c r="C12" t="str">
        <f>VLOOKUP(A12,'רשימת ערים ומחוזות'!A:B,2,FALSE())</f>
        <v>מחוז הצפון</v>
      </c>
      <c r="O12" s="2"/>
      <c r="P12" s="2"/>
      <c r="Q12" s="2"/>
    </row>
    <row r="13" spans="1:17" x14ac:dyDescent="0.25">
      <c r="A13" s="9" t="s">
        <v>81</v>
      </c>
      <c r="B13" s="7">
        <v>66</v>
      </c>
    </row>
    <row r="15" spans="1:17" x14ac:dyDescent="0.25">
      <c r="Q15" s="6"/>
    </row>
    <row r="16" spans="1:17" x14ac:dyDescent="0.25">
      <c r="Q16" s="6"/>
    </row>
    <row r="17" spans="17:17" x14ac:dyDescent="0.25">
      <c r="Q17" s="6"/>
    </row>
    <row r="18" spans="17:17" x14ac:dyDescent="0.25">
      <c r="Q18" s="6"/>
    </row>
    <row r="19" spans="17:17" x14ac:dyDescent="0.25">
      <c r="Q19" s="6"/>
    </row>
    <row r="20" spans="17:17" x14ac:dyDescent="0.25">
      <c r="Q20" s="6"/>
    </row>
  </sheetData>
  <pageMargins left="0.7" right="0.7" top="0.75" bottom="0.75" header="0.3" footer="0.3"/>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6B75-99C1-48A2-BD66-1CB0FBA8AF4B}">
  <dimension ref="A3:B42"/>
  <sheetViews>
    <sheetView workbookViewId="0">
      <selection activeCell="B11" sqref="B11"/>
    </sheetView>
  </sheetViews>
  <sheetFormatPr defaultRowHeight="15" x14ac:dyDescent="0.25"/>
  <cols>
    <col min="1" max="1" width="19.28515625" style="5" bestFit="1" customWidth="1"/>
    <col min="2" max="2" width="12.85546875" style="5" bestFit="1" customWidth="1"/>
  </cols>
  <sheetData>
    <row r="3" spans="1:2" x14ac:dyDescent="0.25">
      <c r="A3" s="8" t="s">
        <v>80</v>
      </c>
      <c r="B3" s="5" t="s">
        <v>82</v>
      </c>
    </row>
    <row r="4" spans="1:2" x14ac:dyDescent="0.25">
      <c r="A4" s="11" t="s">
        <v>95</v>
      </c>
      <c r="B4" s="7">
        <v>8</v>
      </c>
    </row>
    <row r="5" spans="1:2" x14ac:dyDescent="0.25">
      <c r="A5" s="12" t="s">
        <v>3</v>
      </c>
      <c r="B5" s="7">
        <v>5</v>
      </c>
    </row>
    <row r="6" spans="1:2" x14ac:dyDescent="0.25">
      <c r="A6" s="12" t="s">
        <v>7</v>
      </c>
      <c r="B6" s="7">
        <v>2</v>
      </c>
    </row>
    <row r="7" spans="1:2" x14ac:dyDescent="0.25">
      <c r="A7" s="12" t="s">
        <v>10</v>
      </c>
      <c r="B7" s="7">
        <v>1</v>
      </c>
    </row>
    <row r="8" spans="1:2" x14ac:dyDescent="0.25">
      <c r="A8" s="11" t="s">
        <v>96</v>
      </c>
      <c r="B8" s="7">
        <v>9</v>
      </c>
    </row>
    <row r="9" spans="1:2" x14ac:dyDescent="0.25">
      <c r="A9" s="12" t="s">
        <v>7</v>
      </c>
      <c r="B9" s="7">
        <v>4</v>
      </c>
    </row>
    <row r="10" spans="1:2" x14ac:dyDescent="0.25">
      <c r="A10" s="12" t="s">
        <v>10</v>
      </c>
      <c r="B10" s="7">
        <v>2</v>
      </c>
    </row>
    <row r="11" spans="1:2" x14ac:dyDescent="0.25">
      <c r="A11" s="12" t="s">
        <v>3</v>
      </c>
      <c r="B11" s="7">
        <v>1</v>
      </c>
    </row>
    <row r="12" spans="1:2" x14ac:dyDescent="0.25">
      <c r="A12" s="12" t="s">
        <v>20</v>
      </c>
      <c r="B12" s="7">
        <v>1</v>
      </c>
    </row>
    <row r="13" spans="1:2" x14ac:dyDescent="0.25">
      <c r="A13" s="12" t="s">
        <v>18</v>
      </c>
      <c r="B13" s="7">
        <v>1</v>
      </c>
    </row>
    <row r="14" spans="1:2" x14ac:dyDescent="0.25">
      <c r="A14" s="11" t="s">
        <v>97</v>
      </c>
      <c r="B14" s="7">
        <v>10</v>
      </c>
    </row>
    <row r="15" spans="1:2" x14ac:dyDescent="0.25">
      <c r="A15" s="12" t="s">
        <v>3</v>
      </c>
      <c r="B15" s="7">
        <v>4</v>
      </c>
    </row>
    <row r="16" spans="1:2" x14ac:dyDescent="0.25">
      <c r="A16" s="12" t="s">
        <v>26</v>
      </c>
      <c r="B16" s="7">
        <v>3</v>
      </c>
    </row>
    <row r="17" spans="1:2" x14ac:dyDescent="0.25">
      <c r="A17" s="12" t="s">
        <v>31</v>
      </c>
      <c r="B17" s="7">
        <v>2</v>
      </c>
    </row>
    <row r="18" spans="1:2" x14ac:dyDescent="0.25">
      <c r="A18" s="12" t="s">
        <v>20</v>
      </c>
      <c r="B18" s="7">
        <v>1</v>
      </c>
    </row>
    <row r="19" spans="1:2" x14ac:dyDescent="0.25">
      <c r="A19" s="11" t="s">
        <v>98</v>
      </c>
      <c r="B19" s="7">
        <v>10</v>
      </c>
    </row>
    <row r="20" spans="1:2" x14ac:dyDescent="0.25">
      <c r="A20" s="12" t="s">
        <v>42</v>
      </c>
      <c r="B20" s="7">
        <v>3</v>
      </c>
    </row>
    <row r="21" spans="1:2" x14ac:dyDescent="0.25">
      <c r="A21" s="12" t="s">
        <v>10</v>
      </c>
      <c r="B21" s="7">
        <v>3</v>
      </c>
    </row>
    <row r="22" spans="1:2" x14ac:dyDescent="0.25">
      <c r="A22" s="12" t="s">
        <v>26</v>
      </c>
      <c r="B22" s="7">
        <v>2</v>
      </c>
    </row>
    <row r="23" spans="1:2" x14ac:dyDescent="0.25">
      <c r="A23" s="12" t="s">
        <v>46</v>
      </c>
      <c r="B23" s="7">
        <v>1</v>
      </c>
    </row>
    <row r="24" spans="1:2" x14ac:dyDescent="0.25">
      <c r="A24" s="12" t="s">
        <v>39</v>
      </c>
      <c r="B24" s="7">
        <v>1</v>
      </c>
    </row>
    <row r="25" spans="1:2" x14ac:dyDescent="0.25">
      <c r="A25" s="11" t="s">
        <v>99</v>
      </c>
      <c r="B25" s="7">
        <v>10</v>
      </c>
    </row>
    <row r="26" spans="1:2" x14ac:dyDescent="0.25">
      <c r="A26" s="12" t="s">
        <v>46</v>
      </c>
      <c r="B26" s="7">
        <v>3</v>
      </c>
    </row>
    <row r="27" spans="1:2" x14ac:dyDescent="0.25">
      <c r="A27" s="12" t="s">
        <v>3</v>
      </c>
      <c r="B27" s="7">
        <v>3</v>
      </c>
    </row>
    <row r="28" spans="1:2" x14ac:dyDescent="0.25">
      <c r="A28" s="12" t="s">
        <v>42</v>
      </c>
      <c r="B28" s="7">
        <v>2</v>
      </c>
    </row>
    <row r="29" spans="1:2" x14ac:dyDescent="0.25">
      <c r="A29" s="12" t="s">
        <v>83</v>
      </c>
      <c r="B29" s="7">
        <v>1</v>
      </c>
    </row>
    <row r="30" spans="1:2" x14ac:dyDescent="0.25">
      <c r="A30" s="12" t="s">
        <v>59</v>
      </c>
      <c r="B30" s="7">
        <v>1</v>
      </c>
    </row>
    <row r="31" spans="1:2" x14ac:dyDescent="0.25">
      <c r="A31" s="11" t="s">
        <v>100</v>
      </c>
      <c r="B31" s="7">
        <v>10</v>
      </c>
    </row>
    <row r="32" spans="1:2" x14ac:dyDescent="0.25">
      <c r="A32" s="12" t="s">
        <v>42</v>
      </c>
      <c r="B32" s="7">
        <v>6</v>
      </c>
    </row>
    <row r="33" spans="1:2" x14ac:dyDescent="0.25">
      <c r="A33" s="12" t="s">
        <v>46</v>
      </c>
      <c r="B33" s="7">
        <v>2</v>
      </c>
    </row>
    <row r="34" spans="1:2" x14ac:dyDescent="0.25">
      <c r="A34" s="12" t="s">
        <v>3</v>
      </c>
      <c r="B34" s="7">
        <v>1</v>
      </c>
    </row>
    <row r="35" spans="1:2" x14ac:dyDescent="0.25">
      <c r="A35" s="12" t="s">
        <v>10</v>
      </c>
      <c r="B35" s="7">
        <v>1</v>
      </c>
    </row>
    <row r="36" spans="1:2" x14ac:dyDescent="0.25">
      <c r="A36" s="11" t="s">
        <v>101</v>
      </c>
      <c r="B36" s="7">
        <v>9</v>
      </c>
    </row>
    <row r="37" spans="1:2" x14ac:dyDescent="0.25">
      <c r="A37" s="12" t="s">
        <v>3</v>
      </c>
      <c r="B37" s="7">
        <v>3</v>
      </c>
    </row>
    <row r="38" spans="1:2" x14ac:dyDescent="0.25">
      <c r="A38" s="12" t="s">
        <v>31</v>
      </c>
      <c r="B38" s="7">
        <v>3</v>
      </c>
    </row>
    <row r="39" spans="1:2" x14ac:dyDescent="0.25">
      <c r="A39" s="12" t="s">
        <v>73</v>
      </c>
      <c r="B39" s="7">
        <v>1</v>
      </c>
    </row>
    <row r="40" spans="1:2" x14ac:dyDescent="0.25">
      <c r="A40" s="12" t="s">
        <v>10</v>
      </c>
      <c r="B40" s="7">
        <v>1</v>
      </c>
    </row>
    <row r="41" spans="1:2" x14ac:dyDescent="0.25">
      <c r="A41" s="12" t="s">
        <v>42</v>
      </c>
      <c r="B41" s="7">
        <v>1</v>
      </c>
    </row>
    <row r="42" spans="1:2" x14ac:dyDescent="0.25">
      <c r="A42" s="9" t="s">
        <v>81</v>
      </c>
      <c r="B42" s="7">
        <v>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2646B-7FE8-4CAD-96ED-166C1C3E0BAF}">
  <dimension ref="A3:B48"/>
  <sheetViews>
    <sheetView workbookViewId="0">
      <selection activeCell="A4" sqref="A4"/>
    </sheetView>
  </sheetViews>
  <sheetFormatPr defaultRowHeight="15" x14ac:dyDescent="0.25"/>
  <cols>
    <col min="1" max="1" width="17.5703125" style="5" bestFit="1" customWidth="1"/>
    <col min="2" max="2" width="12.85546875" style="5" bestFit="1" customWidth="1"/>
  </cols>
  <sheetData>
    <row r="3" spans="1:2" x14ac:dyDescent="0.25">
      <c r="A3" s="8" t="s">
        <v>80</v>
      </c>
      <c r="B3" s="5" t="s">
        <v>82</v>
      </c>
    </row>
    <row r="4" spans="1:2" x14ac:dyDescent="0.25">
      <c r="A4" s="9" t="s">
        <v>3</v>
      </c>
      <c r="B4" s="7">
        <v>15</v>
      </c>
    </row>
    <row r="5" spans="1:2" x14ac:dyDescent="0.25">
      <c r="A5" s="10" t="s">
        <v>95</v>
      </c>
      <c r="B5" s="7">
        <v>5</v>
      </c>
    </row>
    <row r="6" spans="1:2" x14ac:dyDescent="0.25">
      <c r="A6" s="10" t="s">
        <v>97</v>
      </c>
      <c r="B6" s="7">
        <v>4</v>
      </c>
    </row>
    <row r="7" spans="1:2" x14ac:dyDescent="0.25">
      <c r="A7" s="10" t="s">
        <v>99</v>
      </c>
      <c r="B7" s="7">
        <v>3</v>
      </c>
    </row>
    <row r="8" spans="1:2" x14ac:dyDescent="0.25">
      <c r="A8" s="10" t="s">
        <v>101</v>
      </c>
      <c r="B8" s="7">
        <v>3</v>
      </c>
    </row>
    <row r="9" spans="1:2" x14ac:dyDescent="0.25">
      <c r="A9" s="9" t="s">
        <v>42</v>
      </c>
      <c r="B9" s="7">
        <v>12</v>
      </c>
    </row>
    <row r="10" spans="1:2" x14ac:dyDescent="0.25">
      <c r="A10" s="10" t="s">
        <v>98</v>
      </c>
      <c r="B10" s="7">
        <v>3</v>
      </c>
    </row>
    <row r="11" spans="1:2" x14ac:dyDescent="0.25">
      <c r="A11" s="10" t="s">
        <v>99</v>
      </c>
      <c r="B11" s="7">
        <v>2</v>
      </c>
    </row>
    <row r="12" spans="1:2" x14ac:dyDescent="0.25">
      <c r="A12" s="10" t="s">
        <v>100</v>
      </c>
      <c r="B12" s="7">
        <v>6</v>
      </c>
    </row>
    <row r="13" spans="1:2" x14ac:dyDescent="0.25">
      <c r="A13" s="10" t="s">
        <v>101</v>
      </c>
      <c r="B13" s="7">
        <v>1</v>
      </c>
    </row>
    <row r="14" spans="1:2" x14ac:dyDescent="0.25">
      <c r="A14" s="9" t="s">
        <v>10</v>
      </c>
      <c r="B14" s="7">
        <v>8</v>
      </c>
    </row>
    <row r="15" spans="1:2" x14ac:dyDescent="0.25">
      <c r="A15" s="10" t="s">
        <v>95</v>
      </c>
      <c r="B15" s="7">
        <v>1</v>
      </c>
    </row>
    <row r="16" spans="1:2" x14ac:dyDescent="0.25">
      <c r="A16" s="10" t="s">
        <v>96</v>
      </c>
      <c r="B16" s="7">
        <v>2</v>
      </c>
    </row>
    <row r="17" spans="1:2" x14ac:dyDescent="0.25">
      <c r="A17" s="10" t="s">
        <v>98</v>
      </c>
      <c r="B17" s="7">
        <v>3</v>
      </c>
    </row>
    <row r="18" spans="1:2" x14ac:dyDescent="0.25">
      <c r="A18" s="10" t="s">
        <v>100</v>
      </c>
      <c r="B18" s="7">
        <v>1</v>
      </c>
    </row>
    <row r="19" spans="1:2" x14ac:dyDescent="0.25">
      <c r="A19" s="10" t="s">
        <v>101</v>
      </c>
      <c r="B19" s="7">
        <v>1</v>
      </c>
    </row>
    <row r="20" spans="1:2" x14ac:dyDescent="0.25">
      <c r="A20" s="9" t="s">
        <v>46</v>
      </c>
      <c r="B20" s="7">
        <v>6</v>
      </c>
    </row>
    <row r="21" spans="1:2" x14ac:dyDescent="0.25">
      <c r="A21" s="10" t="s">
        <v>98</v>
      </c>
      <c r="B21" s="7">
        <v>1</v>
      </c>
    </row>
    <row r="22" spans="1:2" x14ac:dyDescent="0.25">
      <c r="A22" s="10" t="s">
        <v>99</v>
      </c>
      <c r="B22" s="7">
        <v>3</v>
      </c>
    </row>
    <row r="23" spans="1:2" x14ac:dyDescent="0.25">
      <c r="A23" s="10" t="s">
        <v>100</v>
      </c>
      <c r="B23" s="7">
        <v>2</v>
      </c>
    </row>
    <row r="24" spans="1:2" x14ac:dyDescent="0.25">
      <c r="A24" s="9" t="s">
        <v>7</v>
      </c>
      <c r="B24" s="7">
        <v>6</v>
      </c>
    </row>
    <row r="25" spans="1:2" x14ac:dyDescent="0.25">
      <c r="A25" s="10" t="s">
        <v>95</v>
      </c>
      <c r="B25" s="7">
        <v>2</v>
      </c>
    </row>
    <row r="26" spans="1:2" x14ac:dyDescent="0.25">
      <c r="A26" s="10" t="s">
        <v>96</v>
      </c>
      <c r="B26" s="7">
        <v>4</v>
      </c>
    </row>
    <row r="27" spans="1:2" x14ac:dyDescent="0.25">
      <c r="A27" s="9" t="s">
        <v>81</v>
      </c>
      <c r="B27" s="7">
        <v>47</v>
      </c>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7D07C-CE20-41BA-A437-B504D09D57FE}">
  <dimension ref="A1:G67"/>
  <sheetViews>
    <sheetView workbookViewId="0">
      <selection activeCell="E9" sqref="E9"/>
    </sheetView>
  </sheetViews>
  <sheetFormatPr defaultRowHeight="15" x14ac:dyDescent="0.25"/>
  <cols>
    <col min="1" max="1" width="16.7109375" style="5" customWidth="1"/>
    <col min="2" max="2" width="13.7109375" style="1" customWidth="1"/>
    <col min="3" max="3" width="16.28515625" style="5" bestFit="1" customWidth="1"/>
    <col min="4" max="4" width="10.85546875" style="5" bestFit="1" customWidth="1"/>
    <col min="5" max="5" width="11.28515625" bestFit="1" customWidth="1"/>
  </cols>
  <sheetData>
    <row r="1" spans="1:7" x14ac:dyDescent="0.25">
      <c r="A1" s="5" t="s">
        <v>0</v>
      </c>
      <c r="B1" s="5" t="s">
        <v>94</v>
      </c>
      <c r="C1" s="5" t="s">
        <v>1</v>
      </c>
      <c r="D1" s="5" t="s">
        <v>93</v>
      </c>
      <c r="E1" s="1"/>
    </row>
    <row r="2" spans="1:7" x14ac:dyDescent="0.25">
      <c r="A2" s="5" t="s">
        <v>2</v>
      </c>
      <c r="B2" s="7">
        <f>VALUE(RIGHT(A2,4))</f>
        <v>1950</v>
      </c>
      <c r="C2" s="5" t="s">
        <v>3</v>
      </c>
      <c r="D2" s="5" t="str">
        <f t="shared" ref="D2:D33" si="0">IF(LEN(TRIM(C2))-LEN(SUBSTITUTE(C2," ",""))&lt;=2,RIGHT(C2,LEN(C2)-LEN(LEFT(C2,FIND(" ",C2)))),RIGHT(C2,LEN(C2)-LEN(LEFT(C2,FIND(" ",C2,FIND(" ",C2)+1)))))</f>
        <v>תל אביב</v>
      </c>
      <c r="G2" s="4"/>
    </row>
    <row r="3" spans="1:7" x14ac:dyDescent="0.25">
      <c r="A3" s="5" t="s">
        <v>4</v>
      </c>
      <c r="B3" s="7">
        <f t="shared" ref="B3:B66" si="1">VALUE(RIGHT(A3,4))</f>
        <v>1952</v>
      </c>
      <c r="C3" s="5" t="s">
        <v>3</v>
      </c>
      <c r="D3" s="5" t="str">
        <f t="shared" si="0"/>
        <v>תל אביב</v>
      </c>
    </row>
    <row r="4" spans="1:7" x14ac:dyDescent="0.25">
      <c r="A4" s="5" t="s">
        <v>5</v>
      </c>
      <c r="B4" s="7">
        <f t="shared" si="1"/>
        <v>1954</v>
      </c>
      <c r="C4" s="5" t="s">
        <v>3</v>
      </c>
      <c r="D4" s="5" t="str">
        <f t="shared" si="0"/>
        <v>תל אביב</v>
      </c>
    </row>
    <row r="5" spans="1:7" x14ac:dyDescent="0.25">
      <c r="A5" s="5" t="s">
        <v>6</v>
      </c>
      <c r="B5" s="7">
        <f t="shared" si="1"/>
        <v>1955</v>
      </c>
      <c r="C5" s="5" t="s">
        <v>7</v>
      </c>
      <c r="D5" s="5" t="str">
        <f t="shared" si="0"/>
        <v>פתח תקווה</v>
      </c>
    </row>
    <row r="6" spans="1:7" x14ac:dyDescent="0.25">
      <c r="A6" s="5" t="s">
        <v>8</v>
      </c>
      <c r="B6" s="7">
        <f t="shared" si="1"/>
        <v>1956</v>
      </c>
      <c r="C6" s="5" t="s">
        <v>3</v>
      </c>
      <c r="D6" s="5" t="str">
        <f t="shared" si="0"/>
        <v>תל אביב</v>
      </c>
    </row>
    <row r="7" spans="1:7" x14ac:dyDescent="0.25">
      <c r="A7" s="5" t="s">
        <v>9</v>
      </c>
      <c r="B7" s="7">
        <f t="shared" si="1"/>
        <v>1957</v>
      </c>
      <c r="C7" s="5" t="s">
        <v>10</v>
      </c>
      <c r="D7" s="5" t="str">
        <f t="shared" si="0"/>
        <v>תל אביב</v>
      </c>
    </row>
    <row r="8" spans="1:7" x14ac:dyDescent="0.25">
      <c r="A8" s="5" t="s">
        <v>11</v>
      </c>
      <c r="B8" s="7">
        <f t="shared" si="1"/>
        <v>1958</v>
      </c>
      <c r="C8" s="5" t="s">
        <v>3</v>
      </c>
      <c r="D8" s="5" t="str">
        <f t="shared" si="0"/>
        <v>תל אביב</v>
      </c>
    </row>
    <row r="9" spans="1:7" x14ac:dyDescent="0.25">
      <c r="A9" s="5" t="s">
        <v>12</v>
      </c>
      <c r="B9" s="7">
        <f t="shared" si="1"/>
        <v>1959</v>
      </c>
      <c r="C9" s="5" t="s">
        <v>7</v>
      </c>
      <c r="D9" s="5" t="str">
        <f t="shared" si="0"/>
        <v>פתח תקווה</v>
      </c>
    </row>
    <row r="10" spans="1:7" x14ac:dyDescent="0.25">
      <c r="A10" s="5" t="s">
        <v>13</v>
      </c>
      <c r="B10" s="7">
        <f t="shared" si="1"/>
        <v>1960</v>
      </c>
      <c r="C10" s="5" t="s">
        <v>7</v>
      </c>
      <c r="D10" s="5" t="str">
        <f t="shared" si="0"/>
        <v>פתח תקווה</v>
      </c>
    </row>
    <row r="11" spans="1:7" x14ac:dyDescent="0.25">
      <c r="A11" s="5" t="s">
        <v>14</v>
      </c>
      <c r="B11" s="7">
        <f t="shared" si="1"/>
        <v>1961</v>
      </c>
      <c r="C11" s="5" t="s">
        <v>7</v>
      </c>
      <c r="D11" s="5" t="str">
        <f t="shared" si="0"/>
        <v>פתח תקווה</v>
      </c>
    </row>
    <row r="12" spans="1:7" x14ac:dyDescent="0.25">
      <c r="A12" s="5" t="s">
        <v>15</v>
      </c>
      <c r="B12" s="7">
        <f t="shared" si="1"/>
        <v>1962</v>
      </c>
      <c r="C12" s="5" t="s">
        <v>7</v>
      </c>
      <c r="D12" s="5" t="str">
        <f t="shared" si="0"/>
        <v>פתח תקווה</v>
      </c>
    </row>
    <row r="13" spans="1:7" x14ac:dyDescent="0.25">
      <c r="A13" s="5" t="s">
        <v>16</v>
      </c>
      <c r="B13" s="7">
        <f t="shared" si="1"/>
        <v>1963</v>
      </c>
      <c r="C13" s="5" t="s">
        <v>7</v>
      </c>
      <c r="D13" s="5" t="str">
        <f t="shared" si="0"/>
        <v>פתח תקווה</v>
      </c>
    </row>
    <row r="14" spans="1:7" x14ac:dyDescent="0.25">
      <c r="A14" s="5" t="s">
        <v>17</v>
      </c>
      <c r="B14" s="7">
        <f t="shared" si="1"/>
        <v>1964</v>
      </c>
      <c r="C14" s="5" t="s">
        <v>18</v>
      </c>
      <c r="D14" s="5" t="str">
        <f t="shared" si="0"/>
        <v>רמת גן</v>
      </c>
    </row>
    <row r="15" spans="1:7" x14ac:dyDescent="0.25">
      <c r="A15" s="5" t="s">
        <v>19</v>
      </c>
      <c r="B15" s="7">
        <f t="shared" si="1"/>
        <v>1965</v>
      </c>
      <c r="C15" s="5" t="s">
        <v>20</v>
      </c>
      <c r="D15" s="5" t="str">
        <f t="shared" si="0"/>
        <v>רמת גן</v>
      </c>
    </row>
    <row r="16" spans="1:7" x14ac:dyDescent="0.25">
      <c r="A16" s="5" t="s">
        <v>21</v>
      </c>
      <c r="B16" s="7">
        <f t="shared" si="1"/>
        <v>1966</v>
      </c>
      <c r="C16" s="5" t="s">
        <v>10</v>
      </c>
      <c r="D16" s="5" t="str">
        <f t="shared" si="0"/>
        <v>תל אביב</v>
      </c>
    </row>
    <row r="17" spans="1:4" x14ac:dyDescent="0.25">
      <c r="A17" s="5" t="s">
        <v>22</v>
      </c>
      <c r="B17" s="7">
        <f t="shared" si="1"/>
        <v>1968</v>
      </c>
      <c r="C17" s="5" t="s">
        <v>3</v>
      </c>
      <c r="D17" s="5" t="str">
        <f t="shared" si="0"/>
        <v>תל אביב</v>
      </c>
    </row>
    <row r="18" spans="1:4" x14ac:dyDescent="0.25">
      <c r="A18" s="5" t="s">
        <v>23</v>
      </c>
      <c r="B18" s="7">
        <f t="shared" si="1"/>
        <v>1969</v>
      </c>
      <c r="C18" s="5" t="s">
        <v>10</v>
      </c>
      <c r="D18" s="5" t="str">
        <f t="shared" si="0"/>
        <v>תל אביב</v>
      </c>
    </row>
    <row r="19" spans="1:4" x14ac:dyDescent="0.25">
      <c r="A19" s="5" t="s">
        <v>24</v>
      </c>
      <c r="B19" s="7">
        <f t="shared" si="1"/>
        <v>1970</v>
      </c>
      <c r="C19" s="5" t="s">
        <v>3</v>
      </c>
      <c r="D19" s="5" t="str">
        <f t="shared" si="0"/>
        <v>תל אביב</v>
      </c>
    </row>
    <row r="20" spans="1:4" x14ac:dyDescent="0.25">
      <c r="A20" s="5" t="s">
        <v>25</v>
      </c>
      <c r="B20" s="7">
        <f t="shared" si="1"/>
        <v>1971</v>
      </c>
      <c r="C20" s="5" t="s">
        <v>26</v>
      </c>
      <c r="D20" s="5" t="str">
        <f t="shared" si="0"/>
        <v>נתניה</v>
      </c>
    </row>
    <row r="21" spans="1:4" x14ac:dyDescent="0.25">
      <c r="A21" s="5" t="s">
        <v>27</v>
      </c>
      <c r="B21" s="7">
        <f t="shared" si="1"/>
        <v>1972</v>
      </c>
      <c r="C21" s="5" t="s">
        <v>3</v>
      </c>
      <c r="D21" s="5" t="str">
        <f t="shared" si="0"/>
        <v>תל אביב</v>
      </c>
    </row>
    <row r="22" spans="1:4" x14ac:dyDescent="0.25">
      <c r="A22" s="5" t="s">
        <v>28</v>
      </c>
      <c r="B22" s="7">
        <f t="shared" si="1"/>
        <v>1973</v>
      </c>
      <c r="C22" s="5" t="s">
        <v>20</v>
      </c>
      <c r="D22" s="5" t="str">
        <f t="shared" si="0"/>
        <v>רמת גן</v>
      </c>
    </row>
    <row r="23" spans="1:4" x14ac:dyDescent="0.25">
      <c r="A23" s="5" t="s">
        <v>29</v>
      </c>
      <c r="B23" s="7">
        <f t="shared" si="1"/>
        <v>1974</v>
      </c>
      <c r="C23" s="5" t="s">
        <v>26</v>
      </c>
      <c r="D23" s="5" t="str">
        <f t="shared" si="0"/>
        <v>נתניה</v>
      </c>
    </row>
    <row r="24" spans="1:4" x14ac:dyDescent="0.25">
      <c r="A24" s="5" t="s">
        <v>30</v>
      </c>
      <c r="B24" s="7">
        <f t="shared" si="1"/>
        <v>1975</v>
      </c>
      <c r="C24" s="5" t="s">
        <v>31</v>
      </c>
      <c r="D24" s="5" t="str">
        <f t="shared" si="0"/>
        <v>באר שבע</v>
      </c>
    </row>
    <row r="25" spans="1:4" x14ac:dyDescent="0.25">
      <c r="A25" s="5" t="s">
        <v>32</v>
      </c>
      <c r="B25" s="7">
        <f t="shared" si="1"/>
        <v>1976</v>
      </c>
      <c r="C25" s="5" t="s">
        <v>31</v>
      </c>
      <c r="D25" s="5" t="str">
        <f t="shared" si="0"/>
        <v>באר שבע</v>
      </c>
    </row>
    <row r="26" spans="1:4" x14ac:dyDescent="0.25">
      <c r="A26" s="5" t="s">
        <v>33</v>
      </c>
      <c r="B26" s="7">
        <f t="shared" si="1"/>
        <v>1977</v>
      </c>
      <c r="C26" s="5" t="s">
        <v>3</v>
      </c>
      <c r="D26" s="5" t="str">
        <f t="shared" si="0"/>
        <v>תל אביב</v>
      </c>
    </row>
    <row r="27" spans="1:4" x14ac:dyDescent="0.25">
      <c r="A27" s="5" t="s">
        <v>34</v>
      </c>
      <c r="B27" s="7">
        <f t="shared" si="1"/>
        <v>1978</v>
      </c>
      <c r="C27" s="5" t="s">
        <v>26</v>
      </c>
      <c r="D27" s="5" t="str">
        <f t="shared" si="0"/>
        <v>נתניה</v>
      </c>
    </row>
    <row r="28" spans="1:4" x14ac:dyDescent="0.25">
      <c r="A28" s="5" t="s">
        <v>35</v>
      </c>
      <c r="B28" s="7">
        <f t="shared" si="1"/>
        <v>1979</v>
      </c>
      <c r="C28" s="5" t="s">
        <v>3</v>
      </c>
      <c r="D28" s="5" t="str">
        <f t="shared" si="0"/>
        <v>תל אביב</v>
      </c>
    </row>
    <row r="29" spans="1:4" x14ac:dyDescent="0.25">
      <c r="A29" s="5" t="s">
        <v>36</v>
      </c>
      <c r="B29" s="7">
        <f t="shared" si="1"/>
        <v>1980</v>
      </c>
      <c r="C29" s="5" t="s">
        <v>26</v>
      </c>
      <c r="D29" s="5" t="str">
        <f t="shared" si="0"/>
        <v>נתניה</v>
      </c>
    </row>
    <row r="30" spans="1:4" x14ac:dyDescent="0.25">
      <c r="A30" s="5" t="s">
        <v>37</v>
      </c>
      <c r="B30" s="7">
        <f t="shared" si="1"/>
        <v>1981</v>
      </c>
      <c r="C30" s="5" t="s">
        <v>10</v>
      </c>
      <c r="D30" s="5" t="str">
        <f t="shared" si="0"/>
        <v>תל אביב</v>
      </c>
    </row>
    <row r="31" spans="1:4" x14ac:dyDescent="0.25">
      <c r="A31" s="5" t="s">
        <v>38</v>
      </c>
      <c r="B31" s="7">
        <f t="shared" si="1"/>
        <v>1982</v>
      </c>
      <c r="C31" s="5" t="s">
        <v>39</v>
      </c>
      <c r="D31" s="5" t="str">
        <f t="shared" si="0"/>
        <v>כפר סבא</v>
      </c>
    </row>
    <row r="32" spans="1:4" x14ac:dyDescent="0.25">
      <c r="A32" s="5" t="s">
        <v>40</v>
      </c>
      <c r="B32" s="7">
        <f t="shared" si="1"/>
        <v>1983</v>
      </c>
      <c r="C32" s="5" t="s">
        <v>26</v>
      </c>
      <c r="D32" s="5" t="str">
        <f t="shared" si="0"/>
        <v>נתניה</v>
      </c>
    </row>
    <row r="33" spans="1:4" x14ac:dyDescent="0.25">
      <c r="A33" s="5" t="s">
        <v>41</v>
      </c>
      <c r="B33" s="7">
        <f t="shared" si="1"/>
        <v>1984</v>
      </c>
      <c r="C33" s="5" t="s">
        <v>42</v>
      </c>
      <c r="D33" s="5" t="str">
        <f t="shared" si="0"/>
        <v>חיפה</v>
      </c>
    </row>
    <row r="34" spans="1:4" x14ac:dyDescent="0.25">
      <c r="A34" s="5" t="s">
        <v>43</v>
      </c>
      <c r="B34" s="7">
        <f t="shared" si="1"/>
        <v>1985</v>
      </c>
      <c r="C34" s="5" t="s">
        <v>42</v>
      </c>
      <c r="D34" s="5" t="str">
        <f t="shared" ref="D34:D65" si="2">IF(LEN(TRIM(C34))-LEN(SUBSTITUTE(C34," ",""))&lt;=2,RIGHT(C34,LEN(C34)-LEN(LEFT(C34,FIND(" ",C34)))),RIGHT(C34,LEN(C34)-LEN(LEFT(C34,FIND(" ",C34,FIND(" ",C34)+1)))))</f>
        <v>חיפה</v>
      </c>
    </row>
    <row r="35" spans="1:4" x14ac:dyDescent="0.25">
      <c r="A35" s="5" t="s">
        <v>44</v>
      </c>
      <c r="B35" s="7">
        <f t="shared" si="1"/>
        <v>1986</v>
      </c>
      <c r="C35" s="5" t="s">
        <v>10</v>
      </c>
      <c r="D35" s="5" t="str">
        <f t="shared" si="2"/>
        <v>תל אביב</v>
      </c>
    </row>
    <row r="36" spans="1:4" x14ac:dyDescent="0.25">
      <c r="A36" s="5" t="s">
        <v>45</v>
      </c>
      <c r="B36" s="7">
        <f t="shared" si="1"/>
        <v>1987</v>
      </c>
      <c r="C36" s="5" t="s">
        <v>46</v>
      </c>
      <c r="D36" s="5" t="str">
        <f t="shared" si="2"/>
        <v>ירושלים</v>
      </c>
    </row>
    <row r="37" spans="1:4" x14ac:dyDescent="0.25">
      <c r="A37" s="5" t="s">
        <v>47</v>
      </c>
      <c r="B37" s="7">
        <f t="shared" si="1"/>
        <v>1988</v>
      </c>
      <c r="C37" s="5" t="s">
        <v>10</v>
      </c>
      <c r="D37" s="5" t="str">
        <f t="shared" si="2"/>
        <v>תל אביב</v>
      </c>
    </row>
    <row r="38" spans="1:4" x14ac:dyDescent="0.25">
      <c r="A38" s="5" t="s">
        <v>48</v>
      </c>
      <c r="B38" s="7">
        <f t="shared" si="1"/>
        <v>1989</v>
      </c>
      <c r="C38" s="5" t="s">
        <v>42</v>
      </c>
      <c r="D38" s="5" t="str">
        <f t="shared" si="2"/>
        <v>חיפה</v>
      </c>
    </row>
    <row r="39" spans="1:4" x14ac:dyDescent="0.25">
      <c r="A39" s="5" t="s">
        <v>49</v>
      </c>
      <c r="B39" s="7">
        <f t="shared" si="1"/>
        <v>1990</v>
      </c>
      <c r="C39" s="5" t="s">
        <v>83</v>
      </c>
      <c r="D39" s="5" t="str">
        <f t="shared" si="2"/>
        <v>תל אביב</v>
      </c>
    </row>
    <row r="40" spans="1:4" x14ac:dyDescent="0.25">
      <c r="A40" s="5" t="s">
        <v>50</v>
      </c>
      <c r="B40" s="7">
        <f t="shared" si="1"/>
        <v>1991</v>
      </c>
      <c r="C40" s="5" t="s">
        <v>42</v>
      </c>
      <c r="D40" s="5" t="str">
        <f t="shared" si="2"/>
        <v>חיפה</v>
      </c>
    </row>
    <row r="41" spans="1:4" x14ac:dyDescent="0.25">
      <c r="A41" s="5" t="s">
        <v>51</v>
      </c>
      <c r="B41" s="7">
        <f t="shared" si="1"/>
        <v>1992</v>
      </c>
      <c r="C41" s="5" t="s">
        <v>3</v>
      </c>
      <c r="D41" s="5" t="str">
        <f t="shared" si="2"/>
        <v>תל אביב</v>
      </c>
    </row>
    <row r="42" spans="1:4" x14ac:dyDescent="0.25">
      <c r="A42" s="5" t="s">
        <v>52</v>
      </c>
      <c r="B42" s="7">
        <f t="shared" si="1"/>
        <v>1993</v>
      </c>
      <c r="C42" s="5" t="s">
        <v>46</v>
      </c>
      <c r="D42" s="5" t="str">
        <f t="shared" si="2"/>
        <v>ירושלים</v>
      </c>
    </row>
    <row r="43" spans="1:4" x14ac:dyDescent="0.25">
      <c r="A43" s="5" t="s">
        <v>53</v>
      </c>
      <c r="B43" s="7">
        <f t="shared" si="1"/>
        <v>1994</v>
      </c>
      <c r="C43" s="5" t="s">
        <v>42</v>
      </c>
      <c r="D43" s="5" t="str">
        <f t="shared" si="2"/>
        <v>חיפה</v>
      </c>
    </row>
    <row r="44" spans="1:4" x14ac:dyDescent="0.25">
      <c r="A44" s="5" t="s">
        <v>54</v>
      </c>
      <c r="B44" s="7">
        <f t="shared" si="1"/>
        <v>1995</v>
      </c>
      <c r="C44" s="5" t="s">
        <v>3</v>
      </c>
      <c r="D44" s="5" t="str">
        <f t="shared" si="2"/>
        <v>תל אביב</v>
      </c>
    </row>
    <row r="45" spans="1:4" x14ac:dyDescent="0.25">
      <c r="A45" s="5" t="s">
        <v>55</v>
      </c>
      <c r="B45" s="7">
        <f t="shared" si="1"/>
        <v>1996</v>
      </c>
      <c r="C45" s="5" t="s">
        <v>3</v>
      </c>
      <c r="D45" s="5" t="str">
        <f t="shared" si="2"/>
        <v>תל אביב</v>
      </c>
    </row>
    <row r="46" spans="1:4" x14ac:dyDescent="0.25">
      <c r="A46" s="5" t="s">
        <v>56</v>
      </c>
      <c r="B46" s="7">
        <f t="shared" si="1"/>
        <v>1997</v>
      </c>
      <c r="C46" s="5" t="s">
        <v>46</v>
      </c>
      <c r="D46" s="5" t="str">
        <f t="shared" si="2"/>
        <v>ירושלים</v>
      </c>
    </row>
    <row r="47" spans="1:4" x14ac:dyDescent="0.25">
      <c r="A47" s="5" t="s">
        <v>57</v>
      </c>
      <c r="B47" s="7">
        <f t="shared" si="1"/>
        <v>1998</v>
      </c>
      <c r="C47" s="5" t="s">
        <v>46</v>
      </c>
      <c r="D47" s="5" t="str">
        <f t="shared" si="2"/>
        <v>ירושלים</v>
      </c>
    </row>
    <row r="48" spans="1:4" x14ac:dyDescent="0.25">
      <c r="A48" s="5" t="s">
        <v>58</v>
      </c>
      <c r="B48" s="7">
        <f t="shared" si="1"/>
        <v>1999</v>
      </c>
      <c r="C48" s="5" t="s">
        <v>59</v>
      </c>
      <c r="D48" s="5" t="str">
        <f t="shared" si="2"/>
        <v>חיפה</v>
      </c>
    </row>
    <row r="49" spans="1:4" x14ac:dyDescent="0.25">
      <c r="A49" s="5" t="s">
        <v>60</v>
      </c>
      <c r="B49" s="7">
        <f t="shared" si="1"/>
        <v>2000</v>
      </c>
      <c r="C49" s="5" t="s">
        <v>10</v>
      </c>
      <c r="D49" s="5" t="str">
        <f t="shared" si="2"/>
        <v>תל אביב</v>
      </c>
    </row>
    <row r="50" spans="1:4" x14ac:dyDescent="0.25">
      <c r="A50" s="5" t="s">
        <v>61</v>
      </c>
      <c r="B50" s="7">
        <f t="shared" si="1"/>
        <v>2001</v>
      </c>
      <c r="C50" s="5" t="s">
        <v>42</v>
      </c>
      <c r="D50" s="5" t="str">
        <f t="shared" si="2"/>
        <v>חיפה</v>
      </c>
    </row>
    <row r="51" spans="1:4" x14ac:dyDescent="0.25">
      <c r="A51" s="5" t="s">
        <v>62</v>
      </c>
      <c r="B51" s="7">
        <f t="shared" si="1"/>
        <v>2002</v>
      </c>
      <c r="C51" s="5" t="s">
        <v>42</v>
      </c>
      <c r="D51" s="5" t="str">
        <f t="shared" si="2"/>
        <v>חיפה</v>
      </c>
    </row>
    <row r="52" spans="1:4" x14ac:dyDescent="0.25">
      <c r="A52" s="5" t="s">
        <v>63</v>
      </c>
      <c r="B52" s="7">
        <f t="shared" si="1"/>
        <v>2003</v>
      </c>
      <c r="C52" s="5" t="s">
        <v>3</v>
      </c>
      <c r="D52" s="5" t="str">
        <f t="shared" si="2"/>
        <v>תל אביב</v>
      </c>
    </row>
    <row r="53" spans="1:4" x14ac:dyDescent="0.25">
      <c r="A53" s="5" t="s">
        <v>64</v>
      </c>
      <c r="B53" s="7">
        <f t="shared" si="1"/>
        <v>2004</v>
      </c>
      <c r="C53" s="5" t="s">
        <v>42</v>
      </c>
      <c r="D53" s="5" t="str">
        <f t="shared" si="2"/>
        <v>חיפה</v>
      </c>
    </row>
    <row r="54" spans="1:4" x14ac:dyDescent="0.25">
      <c r="A54" s="5" t="s">
        <v>65</v>
      </c>
      <c r="B54" s="7">
        <f t="shared" si="1"/>
        <v>2005</v>
      </c>
      <c r="C54" s="5" t="s">
        <v>42</v>
      </c>
      <c r="D54" s="5" t="str">
        <f t="shared" si="2"/>
        <v>חיפה</v>
      </c>
    </row>
    <row r="55" spans="1:4" x14ac:dyDescent="0.25">
      <c r="A55" s="5" t="s">
        <v>66</v>
      </c>
      <c r="B55" s="7">
        <f t="shared" si="1"/>
        <v>2006</v>
      </c>
      <c r="C55" s="5" t="s">
        <v>42</v>
      </c>
      <c r="D55" s="5" t="str">
        <f t="shared" si="2"/>
        <v>חיפה</v>
      </c>
    </row>
    <row r="56" spans="1:4" x14ac:dyDescent="0.25">
      <c r="A56" s="5" t="s">
        <v>67</v>
      </c>
      <c r="B56" s="7">
        <f t="shared" si="1"/>
        <v>2007</v>
      </c>
      <c r="C56" s="5" t="s">
        <v>46</v>
      </c>
      <c r="D56" s="5" t="str">
        <f t="shared" si="2"/>
        <v>ירושלים</v>
      </c>
    </row>
    <row r="57" spans="1:4" x14ac:dyDescent="0.25">
      <c r="A57" s="5" t="s">
        <v>68</v>
      </c>
      <c r="B57" s="7">
        <f t="shared" si="1"/>
        <v>2008</v>
      </c>
      <c r="C57" s="5" t="s">
        <v>46</v>
      </c>
      <c r="D57" s="5" t="str">
        <f t="shared" si="2"/>
        <v>ירושלים</v>
      </c>
    </row>
    <row r="58" spans="1:4" x14ac:dyDescent="0.25">
      <c r="A58" s="5" t="s">
        <v>69</v>
      </c>
      <c r="B58" s="7">
        <f t="shared" si="1"/>
        <v>2009</v>
      </c>
      <c r="C58" s="5" t="s">
        <v>42</v>
      </c>
      <c r="D58" s="5" t="str">
        <f t="shared" si="2"/>
        <v>חיפה</v>
      </c>
    </row>
    <row r="59" spans="1:4" x14ac:dyDescent="0.25">
      <c r="A59" s="5" t="s">
        <v>70</v>
      </c>
      <c r="B59" s="7">
        <f t="shared" si="1"/>
        <v>2010</v>
      </c>
      <c r="C59" s="5" t="s">
        <v>10</v>
      </c>
      <c r="D59" s="5" t="str">
        <f t="shared" si="2"/>
        <v>תל אביב</v>
      </c>
    </row>
    <row r="60" spans="1:4" x14ac:dyDescent="0.25">
      <c r="A60" s="5" t="s">
        <v>71</v>
      </c>
      <c r="B60" s="7">
        <f t="shared" si="1"/>
        <v>2011</v>
      </c>
      <c r="C60" s="5" t="s">
        <v>42</v>
      </c>
      <c r="D60" s="5" t="str">
        <f t="shared" si="2"/>
        <v>חיפה</v>
      </c>
    </row>
    <row r="61" spans="1:4" x14ac:dyDescent="0.25">
      <c r="A61" s="5" t="s">
        <v>72</v>
      </c>
      <c r="B61" s="7">
        <f t="shared" si="1"/>
        <v>2012</v>
      </c>
      <c r="C61" s="5" t="s">
        <v>73</v>
      </c>
      <c r="D61" s="5" t="str">
        <f t="shared" si="2"/>
        <v>קריית שמונה</v>
      </c>
    </row>
    <row r="62" spans="1:4" x14ac:dyDescent="0.25">
      <c r="A62" s="5" t="s">
        <v>74</v>
      </c>
      <c r="B62" s="7">
        <f t="shared" si="1"/>
        <v>2013</v>
      </c>
      <c r="C62" s="5" t="s">
        <v>3</v>
      </c>
      <c r="D62" s="5" t="str">
        <f t="shared" si="2"/>
        <v>תל אביב</v>
      </c>
    </row>
    <row r="63" spans="1:4" x14ac:dyDescent="0.25">
      <c r="A63" s="5" t="s">
        <v>75</v>
      </c>
      <c r="B63" s="7">
        <f t="shared" si="1"/>
        <v>2014</v>
      </c>
      <c r="C63" s="5" t="s">
        <v>3</v>
      </c>
      <c r="D63" s="5" t="str">
        <f t="shared" si="2"/>
        <v>תל אביב</v>
      </c>
    </row>
    <row r="64" spans="1:4" x14ac:dyDescent="0.25">
      <c r="A64" s="5" t="s">
        <v>76</v>
      </c>
      <c r="B64" s="7">
        <f t="shared" si="1"/>
        <v>2015</v>
      </c>
      <c r="C64" s="5" t="s">
        <v>3</v>
      </c>
      <c r="D64" s="5" t="str">
        <f t="shared" si="2"/>
        <v>תל אביב</v>
      </c>
    </row>
    <row r="65" spans="1:4" x14ac:dyDescent="0.25">
      <c r="A65" s="5" t="s">
        <v>77</v>
      </c>
      <c r="B65" s="7">
        <f t="shared" si="1"/>
        <v>2016</v>
      </c>
      <c r="C65" s="5" t="s">
        <v>31</v>
      </c>
      <c r="D65" s="5" t="str">
        <f t="shared" si="2"/>
        <v>באר שבע</v>
      </c>
    </row>
    <row r="66" spans="1:4" x14ac:dyDescent="0.25">
      <c r="A66" s="5" t="s">
        <v>78</v>
      </c>
      <c r="B66" s="7">
        <f t="shared" si="1"/>
        <v>2017</v>
      </c>
      <c r="C66" s="5" t="s">
        <v>31</v>
      </c>
      <c r="D66" s="5" t="str">
        <f t="shared" ref="D66:D97" si="3">IF(LEN(TRIM(C66))-LEN(SUBSTITUTE(C66," ",""))&lt;=2,RIGHT(C66,LEN(C66)-LEN(LEFT(C66,FIND(" ",C66)))),RIGHT(C66,LEN(C66)-LEN(LEFT(C66,FIND(" ",C66,FIND(" ",C66)+1)))))</f>
        <v>באר שבע</v>
      </c>
    </row>
    <row r="67" spans="1:4" x14ac:dyDescent="0.25">
      <c r="A67" s="5" t="s">
        <v>79</v>
      </c>
      <c r="B67" s="7">
        <f t="shared" ref="B67" si="4">VALUE(RIGHT(A67,4))</f>
        <v>2018</v>
      </c>
      <c r="C67" s="5" t="s">
        <v>31</v>
      </c>
      <c r="D67" s="5" t="str">
        <f t="shared" si="3"/>
        <v>באר שבע</v>
      </c>
    </row>
  </sheetData>
  <autoFilter ref="A1:D67" xr:uid="{BDD21530-86B9-4ED0-A7B8-00F0A14D2548}"/>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2C40E-6719-4295-9AC6-60FBE07A9437}">
  <dimension ref="A1:B76"/>
  <sheetViews>
    <sheetView workbookViewId="0">
      <selection sqref="A1:B1048576"/>
    </sheetView>
  </sheetViews>
  <sheetFormatPr defaultRowHeight="15" x14ac:dyDescent="0.25"/>
  <cols>
    <col min="1" max="1" width="13.28515625" bestFit="1" customWidth="1"/>
    <col min="2" max="2" width="11.28515625" bestFit="1" customWidth="1"/>
  </cols>
  <sheetData>
    <row r="1" spans="1:2" x14ac:dyDescent="0.25">
      <c r="A1" t="s">
        <v>93</v>
      </c>
      <c r="B1" t="s">
        <v>105</v>
      </c>
    </row>
    <row r="2" spans="1:2" x14ac:dyDescent="0.25">
      <c r="A2" t="s">
        <v>110</v>
      </c>
      <c r="B2" t="s">
        <v>109</v>
      </c>
    </row>
    <row r="3" spans="1:2" x14ac:dyDescent="0.25">
      <c r="A3" t="s">
        <v>115</v>
      </c>
      <c r="B3" t="s">
        <v>109</v>
      </c>
    </row>
    <row r="4" spans="1:2" x14ac:dyDescent="0.25">
      <c r="A4" t="s">
        <v>116</v>
      </c>
      <c r="B4" t="s">
        <v>109</v>
      </c>
    </row>
    <row r="5" spans="1:2" x14ac:dyDescent="0.25">
      <c r="A5" t="s">
        <v>117</v>
      </c>
      <c r="B5" t="s">
        <v>109</v>
      </c>
    </row>
    <row r="6" spans="1:2" x14ac:dyDescent="0.25">
      <c r="A6" t="s">
        <v>118</v>
      </c>
      <c r="B6" t="s">
        <v>109</v>
      </c>
    </row>
    <row r="7" spans="1:2" x14ac:dyDescent="0.25">
      <c r="A7" t="s">
        <v>119</v>
      </c>
      <c r="B7" t="s">
        <v>109</v>
      </c>
    </row>
    <row r="8" spans="1:2" x14ac:dyDescent="0.25">
      <c r="A8" t="s">
        <v>120</v>
      </c>
      <c r="B8" t="s">
        <v>109</v>
      </c>
    </row>
    <row r="9" spans="1:2" x14ac:dyDescent="0.25">
      <c r="A9" t="s">
        <v>121</v>
      </c>
      <c r="B9" t="s">
        <v>109</v>
      </c>
    </row>
    <row r="10" spans="1:2" x14ac:dyDescent="0.25">
      <c r="A10" t="s">
        <v>122</v>
      </c>
      <c r="B10" t="s">
        <v>109</v>
      </c>
    </row>
    <row r="11" spans="1:2" x14ac:dyDescent="0.25">
      <c r="A11" t="s">
        <v>123</v>
      </c>
      <c r="B11" t="s">
        <v>109</v>
      </c>
    </row>
    <row r="12" spans="1:2" x14ac:dyDescent="0.25">
      <c r="A12" t="s">
        <v>124</v>
      </c>
      <c r="B12" t="s">
        <v>109</v>
      </c>
    </row>
    <row r="13" spans="1:2" x14ac:dyDescent="0.25">
      <c r="A13" t="s">
        <v>125</v>
      </c>
      <c r="B13" t="s">
        <v>109</v>
      </c>
    </row>
    <row r="14" spans="1:2" x14ac:dyDescent="0.25">
      <c r="A14" t="s">
        <v>126</v>
      </c>
      <c r="B14" t="s">
        <v>109</v>
      </c>
    </row>
    <row r="15" spans="1:2" x14ac:dyDescent="0.25">
      <c r="A15" t="s">
        <v>92</v>
      </c>
      <c r="B15" t="s">
        <v>109</v>
      </c>
    </row>
    <row r="16" spans="1:2" x14ac:dyDescent="0.25">
      <c r="A16" t="s">
        <v>127</v>
      </c>
      <c r="B16" t="s">
        <v>109</v>
      </c>
    </row>
    <row r="17" spans="1:2" x14ac:dyDescent="0.25">
      <c r="A17" t="s">
        <v>128</v>
      </c>
      <c r="B17" t="s">
        <v>109</v>
      </c>
    </row>
    <row r="18" spans="1:2" x14ac:dyDescent="0.25">
      <c r="A18" t="s">
        <v>129</v>
      </c>
      <c r="B18" t="s">
        <v>109</v>
      </c>
    </row>
    <row r="19" spans="1:2" x14ac:dyDescent="0.25">
      <c r="A19" t="s">
        <v>85</v>
      </c>
      <c r="B19" t="s">
        <v>106</v>
      </c>
    </row>
    <row r="20" spans="1:2" x14ac:dyDescent="0.25">
      <c r="A20" t="s">
        <v>130</v>
      </c>
      <c r="B20" t="s">
        <v>106</v>
      </c>
    </row>
    <row r="21" spans="1:2" x14ac:dyDescent="0.25">
      <c r="A21" t="s">
        <v>131</v>
      </c>
      <c r="B21" t="s">
        <v>106</v>
      </c>
    </row>
    <row r="22" spans="1:2" x14ac:dyDescent="0.25">
      <c r="A22" t="s">
        <v>132</v>
      </c>
      <c r="B22" t="s">
        <v>106</v>
      </c>
    </row>
    <row r="23" spans="1:2" x14ac:dyDescent="0.25">
      <c r="A23" t="s">
        <v>133</v>
      </c>
      <c r="B23" t="s">
        <v>106</v>
      </c>
    </row>
    <row r="24" spans="1:2" x14ac:dyDescent="0.25">
      <c r="A24" t="s">
        <v>134</v>
      </c>
      <c r="B24" t="s">
        <v>106</v>
      </c>
    </row>
    <row r="25" spans="1:2" x14ac:dyDescent="0.25">
      <c r="A25" t="s">
        <v>135</v>
      </c>
      <c r="B25" t="s">
        <v>106</v>
      </c>
    </row>
    <row r="26" spans="1:2" x14ac:dyDescent="0.25">
      <c r="A26" t="s">
        <v>136</v>
      </c>
      <c r="B26" t="s">
        <v>106</v>
      </c>
    </row>
    <row r="27" spans="1:2" x14ac:dyDescent="0.25">
      <c r="A27" t="s">
        <v>137</v>
      </c>
      <c r="B27" t="s">
        <v>106</v>
      </c>
    </row>
    <row r="28" spans="1:2" x14ac:dyDescent="0.25">
      <c r="A28" t="s">
        <v>138</v>
      </c>
      <c r="B28" t="s">
        <v>106</v>
      </c>
    </row>
    <row r="29" spans="1:2" x14ac:dyDescent="0.25">
      <c r="A29" t="s">
        <v>139</v>
      </c>
      <c r="B29" t="s">
        <v>106</v>
      </c>
    </row>
    <row r="30" spans="1:2" x14ac:dyDescent="0.25">
      <c r="A30" t="s">
        <v>114</v>
      </c>
      <c r="B30" t="s">
        <v>113</v>
      </c>
    </row>
    <row r="31" spans="1:2" x14ac:dyDescent="0.25">
      <c r="A31" t="s">
        <v>140</v>
      </c>
      <c r="B31" t="s">
        <v>113</v>
      </c>
    </row>
    <row r="32" spans="1:2" x14ac:dyDescent="0.25">
      <c r="A32" t="s">
        <v>141</v>
      </c>
      <c r="B32" t="s">
        <v>113</v>
      </c>
    </row>
    <row r="33" spans="1:2" x14ac:dyDescent="0.25">
      <c r="A33" t="s">
        <v>142</v>
      </c>
      <c r="B33" t="s">
        <v>113</v>
      </c>
    </row>
    <row r="34" spans="1:2" x14ac:dyDescent="0.25">
      <c r="A34" t="s">
        <v>143</v>
      </c>
      <c r="B34" t="s">
        <v>113</v>
      </c>
    </row>
    <row r="35" spans="1:2" x14ac:dyDescent="0.25">
      <c r="A35" t="s">
        <v>144</v>
      </c>
      <c r="B35" t="s">
        <v>113</v>
      </c>
    </row>
    <row r="36" spans="1:2" x14ac:dyDescent="0.25">
      <c r="A36" t="s">
        <v>145</v>
      </c>
      <c r="B36" t="s">
        <v>113</v>
      </c>
    </row>
    <row r="37" spans="1:2" x14ac:dyDescent="0.25">
      <c r="A37" t="s">
        <v>146</v>
      </c>
      <c r="B37" t="s">
        <v>113</v>
      </c>
    </row>
    <row r="38" spans="1:2" x14ac:dyDescent="0.25">
      <c r="A38" t="s">
        <v>147</v>
      </c>
      <c r="B38" t="s">
        <v>113</v>
      </c>
    </row>
    <row r="39" spans="1:2" x14ac:dyDescent="0.25">
      <c r="A39" t="s">
        <v>91</v>
      </c>
      <c r="B39" t="s">
        <v>113</v>
      </c>
    </row>
    <row r="40" spans="1:2" x14ac:dyDescent="0.25">
      <c r="A40" t="s">
        <v>148</v>
      </c>
      <c r="B40" t="s">
        <v>113</v>
      </c>
    </row>
    <row r="41" spans="1:2" x14ac:dyDescent="0.25">
      <c r="A41" t="s">
        <v>149</v>
      </c>
      <c r="B41" t="s">
        <v>113</v>
      </c>
    </row>
    <row r="42" spans="1:2" x14ac:dyDescent="0.25">
      <c r="A42" t="s">
        <v>150</v>
      </c>
      <c r="B42" t="s">
        <v>113</v>
      </c>
    </row>
    <row r="43" spans="1:2" x14ac:dyDescent="0.25">
      <c r="A43" t="s">
        <v>151</v>
      </c>
      <c r="B43" t="s">
        <v>113</v>
      </c>
    </row>
    <row r="44" spans="1:2" x14ac:dyDescent="0.25">
      <c r="A44" t="s">
        <v>84</v>
      </c>
      <c r="B44" t="s">
        <v>113</v>
      </c>
    </row>
    <row r="45" spans="1:2" x14ac:dyDescent="0.25">
      <c r="A45" t="s">
        <v>88</v>
      </c>
      <c r="B45" t="s">
        <v>113</v>
      </c>
    </row>
    <row r="46" spans="1:2" x14ac:dyDescent="0.25">
      <c r="A46" t="s">
        <v>152</v>
      </c>
      <c r="B46" t="s">
        <v>113</v>
      </c>
    </row>
    <row r="47" spans="1:2" x14ac:dyDescent="0.25">
      <c r="A47" t="s">
        <v>153</v>
      </c>
      <c r="B47" t="s">
        <v>113</v>
      </c>
    </row>
    <row r="48" spans="1:2" x14ac:dyDescent="0.25">
      <c r="A48" t="s">
        <v>154</v>
      </c>
      <c r="B48" t="s">
        <v>113</v>
      </c>
    </row>
    <row r="49" spans="1:2" x14ac:dyDescent="0.25">
      <c r="A49" t="s">
        <v>155</v>
      </c>
      <c r="B49" t="s">
        <v>113</v>
      </c>
    </row>
    <row r="50" spans="1:2" x14ac:dyDescent="0.25">
      <c r="A50" t="s">
        <v>156</v>
      </c>
      <c r="B50" t="s">
        <v>113</v>
      </c>
    </row>
    <row r="51" spans="1:2" x14ac:dyDescent="0.25">
      <c r="A51" t="s">
        <v>112</v>
      </c>
      <c r="B51" t="s">
        <v>111</v>
      </c>
    </row>
    <row r="52" spans="1:2" x14ac:dyDescent="0.25">
      <c r="A52" t="s">
        <v>87</v>
      </c>
      <c r="B52" t="s">
        <v>111</v>
      </c>
    </row>
    <row r="53" spans="1:2" x14ac:dyDescent="0.25">
      <c r="A53" t="s">
        <v>157</v>
      </c>
      <c r="B53" t="s">
        <v>111</v>
      </c>
    </row>
    <row r="54" spans="1:2" x14ac:dyDescent="0.25">
      <c r="A54" t="s">
        <v>158</v>
      </c>
      <c r="B54" t="s">
        <v>111</v>
      </c>
    </row>
    <row r="55" spans="1:2" x14ac:dyDescent="0.25">
      <c r="A55" t="s">
        <v>159</v>
      </c>
      <c r="B55" t="s">
        <v>111</v>
      </c>
    </row>
    <row r="56" spans="1:2" x14ac:dyDescent="0.25">
      <c r="A56" t="s">
        <v>160</v>
      </c>
      <c r="B56" t="s">
        <v>111</v>
      </c>
    </row>
    <row r="57" spans="1:2" x14ac:dyDescent="0.25">
      <c r="A57" t="s">
        <v>161</v>
      </c>
      <c r="B57" t="s">
        <v>111</v>
      </c>
    </row>
    <row r="58" spans="1:2" x14ac:dyDescent="0.25">
      <c r="A58" t="s">
        <v>162</v>
      </c>
      <c r="B58" t="s">
        <v>111</v>
      </c>
    </row>
    <row r="59" spans="1:2" x14ac:dyDescent="0.25">
      <c r="A59" t="s">
        <v>163</v>
      </c>
      <c r="B59" t="s">
        <v>111</v>
      </c>
    </row>
    <row r="60" spans="1:2" x14ac:dyDescent="0.25">
      <c r="A60" t="s">
        <v>89</v>
      </c>
      <c r="B60" t="s">
        <v>111</v>
      </c>
    </row>
    <row r="61" spans="1:2" x14ac:dyDescent="0.25">
      <c r="A61" t="s">
        <v>164</v>
      </c>
      <c r="B61" t="s">
        <v>111</v>
      </c>
    </row>
    <row r="62" spans="1:2" x14ac:dyDescent="0.25">
      <c r="A62" t="s">
        <v>112</v>
      </c>
      <c r="B62" t="s">
        <v>111</v>
      </c>
    </row>
    <row r="63" spans="1:2" x14ac:dyDescent="0.25">
      <c r="A63" t="s">
        <v>86</v>
      </c>
      <c r="B63" t="s">
        <v>107</v>
      </c>
    </row>
    <row r="64" spans="1:2" x14ac:dyDescent="0.25">
      <c r="A64" t="s">
        <v>165</v>
      </c>
      <c r="B64" t="s">
        <v>107</v>
      </c>
    </row>
    <row r="65" spans="1:2" x14ac:dyDescent="0.25">
      <c r="A65" t="s">
        <v>90</v>
      </c>
      <c r="B65" t="s">
        <v>108</v>
      </c>
    </row>
    <row r="66" spans="1:2" x14ac:dyDescent="0.25">
      <c r="A66" t="s">
        <v>166</v>
      </c>
      <c r="B66" t="s">
        <v>108</v>
      </c>
    </row>
    <row r="67" spans="1:2" x14ac:dyDescent="0.25">
      <c r="A67" t="s">
        <v>167</v>
      </c>
      <c r="B67" t="s">
        <v>108</v>
      </c>
    </row>
    <row r="68" spans="1:2" x14ac:dyDescent="0.25">
      <c r="A68" t="s">
        <v>168</v>
      </c>
      <c r="B68" t="s">
        <v>108</v>
      </c>
    </row>
    <row r="69" spans="1:2" x14ac:dyDescent="0.25">
      <c r="A69" t="s">
        <v>169</v>
      </c>
      <c r="B69" t="s">
        <v>108</v>
      </c>
    </row>
    <row r="70" spans="1:2" x14ac:dyDescent="0.25">
      <c r="A70" t="s">
        <v>170</v>
      </c>
      <c r="B70" t="s">
        <v>108</v>
      </c>
    </row>
    <row r="71" spans="1:2" x14ac:dyDescent="0.25">
      <c r="A71" t="s">
        <v>171</v>
      </c>
      <c r="B71" t="s">
        <v>108</v>
      </c>
    </row>
    <row r="72" spans="1:2" x14ac:dyDescent="0.25">
      <c r="A72" t="s">
        <v>172</v>
      </c>
      <c r="B72" t="s">
        <v>108</v>
      </c>
    </row>
    <row r="73" spans="1:2" x14ac:dyDescent="0.25">
      <c r="A73" t="s">
        <v>173</v>
      </c>
      <c r="B73" t="s">
        <v>108</v>
      </c>
    </row>
    <row r="74" spans="1:2" x14ac:dyDescent="0.25">
      <c r="A74" t="s">
        <v>174</v>
      </c>
      <c r="B74" t="s">
        <v>108</v>
      </c>
    </row>
    <row r="75" spans="1:2" x14ac:dyDescent="0.25">
      <c r="A75" t="s">
        <v>175</v>
      </c>
      <c r="B75" t="s">
        <v>108</v>
      </c>
    </row>
    <row r="76" spans="1:2" x14ac:dyDescent="0.25">
      <c r="A76" t="s">
        <v>176</v>
      </c>
      <c r="B76"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דוח אינטרקטיבי</vt:lpstr>
      <vt:lpstr>פר מועדון</vt:lpstr>
      <vt:lpstr>פר עיר ומחוז</vt:lpstr>
      <vt:lpstr>פר עשור</vt:lpstr>
      <vt:lpstr>קבוצות מובילות</vt:lpstr>
      <vt:lpstr>ליגת העל בכדורגל</vt:lpstr>
      <vt:lpstr>רשימת ערים ומחוזות</vt:lpstr>
      <vt:lpstr>'דוח אינטרקטיבי'!Print_Area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cp:lastModifiedBy>
  <cp:lastPrinted>2018-08-23T14:09:52Z</cp:lastPrinted>
  <dcterms:created xsi:type="dcterms:W3CDTF">2018-08-22T18:05:12Z</dcterms:created>
  <dcterms:modified xsi:type="dcterms:W3CDTF">2018-08-23T14:11:36Z</dcterms:modified>
</cp:coreProperties>
</file>