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celas" sheetId="1" state="visible" r:id="rId2"/>
    <sheet name="PiesMayores" sheetId="2" state="visible" r:id="rId3"/>
  </sheets>
  <definedNames>
    <definedName function="false" hidden="true" localSheetId="1" name="_xlnm._FilterDatabase" vbProcedure="false">PiesMayores!$A$1:$BJ$49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<sst xmlns="http://schemas.openxmlformats.org/spreadsheetml/2006/main" count="107" uniqueCount="97">
  <si>
    <t xml:space="preserve">INVENTORY_ID</t>
  </si>
  <si>
    <t xml:space="preserve">PLOT_ID</t>
  </si>
  <si>
    <t xml:space="preserve">SPECIE_IFN_ID</t>
  </si>
  <si>
    <t xml:space="preserve">AGE</t>
  </si>
  <si>
    <t xml:space="preserve">YEAR</t>
  </si>
  <si>
    <t xml:space="preserve">TR</t>
  </si>
  <si>
    <t xml:space="preserve">TIME_AT</t>
  </si>
  <si>
    <t xml:space="preserve">SEPTEMBER_RAIN</t>
  </si>
  <si>
    <t xml:space="preserve">RAIN_AS</t>
  </si>
  <si>
    <t xml:space="preserve">TMIN_SO</t>
  </si>
  <si>
    <t xml:space="preserve">TMIN_ON</t>
  </si>
  <si>
    <t xml:space="preserve">TMIN_OND</t>
  </si>
  <si>
    <t xml:space="preserve">TMMIN_OCT</t>
  </si>
  <si>
    <t xml:space="preserve">TSUM_MEAN_SO</t>
  </si>
  <si>
    <t xml:space="preserve">TSUM_MMIN_SO</t>
  </si>
  <si>
    <t xml:space="preserve">TSUM_MMIN_ON</t>
  </si>
  <si>
    <t xml:space="preserve">TSUM_MMIN_SOND</t>
  </si>
  <si>
    <t xml:space="preserve">P_AUG</t>
  </si>
  <si>
    <t xml:space="preserve">P_SEP</t>
  </si>
  <si>
    <t xml:space="preserve">P_OCT</t>
  </si>
  <si>
    <t xml:space="preserve">P_NOV</t>
  </si>
  <si>
    <t xml:space="preserve">P_DEC</t>
  </si>
  <si>
    <t xml:space="preserve">T_AUG</t>
  </si>
  <si>
    <t xml:space="preserve">T_SEP</t>
  </si>
  <si>
    <t xml:space="preserve">T_OCT</t>
  </si>
  <si>
    <t xml:space="preserve">T_NOV</t>
  </si>
  <si>
    <t xml:space="preserve">T_DEC</t>
  </si>
  <si>
    <t xml:space="preserve">TMIN_AUS</t>
  </si>
  <si>
    <t xml:space="preserve">TMIN_SEP</t>
  </si>
  <si>
    <t xml:space="preserve">TMIN_OCT</t>
  </si>
  <si>
    <t xml:space="preserve">TMIN_NOV</t>
  </si>
  <si>
    <t xml:space="preserve">TMIN_DEC</t>
  </si>
  <si>
    <t xml:space="preserve">TMMIN_AUG</t>
  </si>
  <si>
    <t xml:space="preserve">TMMIN_SEP</t>
  </si>
  <si>
    <t xml:space="preserve">TMMIN_NOV</t>
  </si>
  <si>
    <t xml:space="preserve">TMMIN_DEC</t>
  </si>
  <si>
    <t xml:space="preserve">dx.doi.org/10.1016/j.agrformet.2015.07.001</t>
  </si>
  <si>
    <t xml:space="preserve">TREE_ID</t>
  </si>
  <si>
    <t xml:space="preserve">number_of_trees</t>
  </si>
  <si>
    <t xml:space="preserve">specie</t>
  </si>
  <si>
    <t xml:space="preserve">quality</t>
  </si>
  <si>
    <t xml:space="preserve">shape</t>
  </si>
  <si>
    <t xml:space="preserve">special_param</t>
  </si>
  <si>
    <t xml:space="preserve">remarks</t>
  </si>
  <si>
    <t xml:space="preserve">age_130</t>
  </si>
  <si>
    <t xml:space="preserve">social_class</t>
  </si>
  <si>
    <t xml:space="preserve">tree_age</t>
  </si>
  <si>
    <t xml:space="preserve">coord_x</t>
  </si>
  <si>
    <t xml:space="preserve">coord_y</t>
  </si>
  <si>
    <t xml:space="preserve">expan</t>
  </si>
  <si>
    <t xml:space="preserve">dbh_1</t>
  </si>
  <si>
    <t xml:space="preserve">dbh_2</t>
  </si>
  <si>
    <t xml:space="preserve">dbh</t>
  </si>
  <si>
    <t xml:space="preserve">stump_h</t>
  </si>
  <si>
    <t xml:space="preserve">height</t>
  </si>
  <si>
    <t xml:space="preserve">bark_1</t>
  </si>
  <si>
    <t xml:space="preserve">bark_2</t>
  </si>
  <si>
    <t xml:space="preserve">bark</t>
  </si>
  <si>
    <t xml:space="preserve">normal_circumference</t>
  </si>
  <si>
    <t xml:space="preserve">hd_ratio</t>
  </si>
  <si>
    <t xml:space="preserve">basal_area</t>
  </si>
  <si>
    <t xml:space="preserve">bal</t>
  </si>
  <si>
    <t xml:space="preserve">ba_ha</t>
  </si>
  <si>
    <t xml:space="preserve">cr</t>
  </si>
  <si>
    <t xml:space="preserve">lcw</t>
  </si>
  <si>
    <t xml:space="preserve">hcb</t>
  </si>
  <si>
    <t xml:space="preserve">hlcw</t>
  </si>
  <si>
    <t xml:space="preserve">vol</t>
  </si>
  <si>
    <t xml:space="preserve">bole_vol</t>
  </si>
  <si>
    <t xml:space="preserve">bark_vol</t>
  </si>
  <si>
    <t xml:space="preserve">firewood_vol</t>
  </si>
  <si>
    <t xml:space="preserve">vol_ha</t>
  </si>
  <si>
    <t xml:space="preserve">wsw</t>
  </si>
  <si>
    <t xml:space="preserve">wsb</t>
  </si>
  <si>
    <t xml:space="preserve">w_cork</t>
  </si>
  <si>
    <t xml:space="preserve">wthickb</t>
  </si>
  <si>
    <t xml:space="preserve">wstb</t>
  </si>
  <si>
    <t xml:space="preserve">wb2_7</t>
  </si>
  <si>
    <t xml:space="preserve">wb2_t</t>
  </si>
  <si>
    <t xml:space="preserve">wthinb</t>
  </si>
  <si>
    <t xml:space="preserve">wl</t>
  </si>
  <si>
    <t xml:space="preserve">wtbl</t>
  </si>
  <si>
    <t xml:space="preserve">wbl0_7</t>
  </si>
  <si>
    <t xml:space="preserve">wr</t>
  </si>
  <si>
    <t xml:space="preserve">wt</t>
  </si>
  <si>
    <t xml:space="preserve">unwinding</t>
  </si>
  <si>
    <t xml:space="preserve">veneer</t>
  </si>
  <si>
    <t xml:space="preserve">saw_big</t>
  </si>
  <si>
    <t xml:space="preserve">saw_small</t>
  </si>
  <si>
    <t xml:space="preserve">saw_canter</t>
  </si>
  <si>
    <t xml:space="preserve">post</t>
  </si>
  <si>
    <t xml:space="preserve">stake</t>
  </si>
  <si>
    <t xml:space="preserve">chips</t>
  </si>
  <si>
    <t xml:space="preserve">dbh_oc</t>
  </si>
  <si>
    <t xml:space="preserve">h_uncork</t>
  </si>
  <si>
    <t xml:space="preserve">nb</t>
  </si>
  <si>
    <t xml:space="preserve">cork_cycle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</si>
</sst>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ColWidth="8.796875" defaultRowHeight="12.8" zeroHeight="false" outlineLevelRow="0" outlineLevelCol="0"/>
  <cols>
    <col collapsed="false" customWidth="true" hidden="false" outlineLevel="0" max="1" min="1" style="0" width="14.89"/>
    <col collapsed="false" customWidth="true" hidden="false" outlineLevel="0" max="3" min="3" style="0" width="15.05"/>
    <col collapsed="false" customWidth="true" hidden="false" outlineLevel="0" max="11" min="11" style="0" width="9.63"/>
    <col collapsed="false" customWidth="true" hidden="false" outlineLevel="0" max="12" min="12" style="0" width="10.88"/>
    <col collapsed="false" customWidth="true" hidden="false" outlineLevel="0" max="13" min="13" style="0" width="12.27"/>
    <col collapsed="false" customWidth="true" hidden="false" outlineLevel="0" max="14" min="14" style="0" width="16.59"/>
    <col collapsed="false" customWidth="true" hidden="false" outlineLevel="0" max="16" min="15" style="0" width="16.14"/>
    <col collapsed="false" customWidth="true" hidden="false" outlineLevel="0" max="17" min="17" style="0" width="18.66"/>
    <col collapsed="false" customWidth="true" hidden="false" outlineLevel="0" max="944" min="943" style="0" width="11.57"/>
    <col collapsed="false" customWidth="true" hidden="false" outlineLevel="0" max="968" min="945" style="0" width="9.13"/>
    <col collapsed="false" customWidth="true" hidden="false" outlineLevel="0" max="1024" min="969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12</v>
      </c>
      <c r="AK1" s="1" t="s">
        <v>34</v>
      </c>
      <c r="AL1" s="1" t="s">
        <v>35</v>
      </c>
    </row>
    <row r="2" customFormat="false" ht="12.8" hidden="false" customHeight="false" outlineLevel="0" collapsed="false">
      <c r="A2" s="0" t="s">
        <v>36</v>
      </c>
      <c r="B2" s="0" t="n">
        <v>1</v>
      </c>
      <c r="C2" s="0" t="n">
        <v>1101</v>
      </c>
      <c r="D2" s="0" t="n">
        <v>3</v>
      </c>
      <c r="E2" s="0" t="n">
        <v>2003</v>
      </c>
      <c r="F2" s="0" t="n">
        <v>0</v>
      </c>
      <c r="G2" s="0" t="n">
        <v>3</v>
      </c>
      <c r="H2" s="0" t="n">
        <f aca="false">T2</f>
        <v>55.6</v>
      </c>
      <c r="I2" s="0" t="n">
        <f aca="false">S2+T2</f>
        <v>91.9</v>
      </c>
      <c r="J2" s="0" t="n">
        <f aca="false">AE2+AD2</f>
        <v>3.5</v>
      </c>
      <c r="K2" s="0" t="n">
        <f aca="false">AE2+AF2</f>
        <v>-4.5</v>
      </c>
      <c r="L2" s="0" t="n">
        <f aca="false">AE2+AF2+AG2</f>
        <v>-9.5</v>
      </c>
      <c r="M2" s="0" t="n">
        <f aca="false">AE2+AF2+AG2</f>
        <v>-9.5</v>
      </c>
      <c r="N2" s="0" t="n">
        <f aca="false">Y2+Z2</f>
        <v>25.8</v>
      </c>
      <c r="O2" s="0" t="n">
        <f aca="false">AI2+AJ2</f>
        <v>15.3</v>
      </c>
      <c r="P2" s="0" t="n">
        <f aca="false">AJ2+AK2</f>
        <v>10.5</v>
      </c>
      <c r="Q2" s="0" t="n">
        <f aca="false">AI2+AJ2+AK2+AL2</f>
        <v>21.1</v>
      </c>
      <c r="S2" s="1" t="n">
        <v>36.3</v>
      </c>
      <c r="T2" s="1" t="n">
        <v>55.6</v>
      </c>
      <c r="U2" s="1" t="n">
        <v>213.5</v>
      </c>
      <c r="V2" s="1" t="n">
        <v>137.6</v>
      </c>
      <c r="W2" s="1" t="n">
        <v>68.1</v>
      </c>
      <c r="X2" s="1" t="n">
        <v>22</v>
      </c>
      <c r="Y2" s="1" t="n">
        <v>16.2</v>
      </c>
      <c r="Z2" s="1" t="n">
        <v>9.6</v>
      </c>
      <c r="AA2" s="1" t="n">
        <v>7.5</v>
      </c>
      <c r="AB2" s="1" t="n">
        <v>4</v>
      </c>
      <c r="AC2" s="1" t="n">
        <v>8</v>
      </c>
      <c r="AD2" s="1" t="n">
        <v>5</v>
      </c>
      <c r="AE2" s="1" t="n">
        <v>-1.5</v>
      </c>
      <c r="AF2" s="1" t="n">
        <v>-3</v>
      </c>
      <c r="AG2" s="1" t="n">
        <v>-5</v>
      </c>
      <c r="AH2" s="1" t="n">
        <v>14.3</v>
      </c>
      <c r="AI2" s="1" t="n">
        <v>9.4</v>
      </c>
      <c r="AJ2" s="1" t="n">
        <v>5.9</v>
      </c>
      <c r="AK2" s="1" t="n">
        <v>4.6</v>
      </c>
      <c r="AL2" s="1" t="n">
        <v>1.2</v>
      </c>
    </row>
    <row r="3" customFormat="false" ht="12.8" hidden="false" customHeight="false" outlineLevel="0" collapsed="false">
      <c r="A3" s="0" t="s">
        <v>36</v>
      </c>
      <c r="B3" s="0" t="n">
        <v>2</v>
      </c>
      <c r="C3" s="0" t="n">
        <v>1101</v>
      </c>
      <c r="D3" s="0" t="n">
        <v>3</v>
      </c>
      <c r="E3" s="0" t="n">
        <v>2004</v>
      </c>
      <c r="F3" s="0" t="n">
        <v>0</v>
      </c>
      <c r="G3" s="0" t="n">
        <v>3</v>
      </c>
      <c r="H3" s="0" t="n">
        <f aca="false">T3</f>
        <v>25.8</v>
      </c>
      <c r="I3" s="0" t="n">
        <f aca="false">S3+T3</f>
        <v>106.9</v>
      </c>
      <c r="J3" s="0" t="n">
        <f aca="false">AE3+AD3</f>
        <v>2</v>
      </c>
      <c r="K3" s="0" t="n">
        <f aca="false">AE3+AF3</f>
        <v>-6</v>
      </c>
      <c r="L3" s="0" t="n">
        <f aca="false">AE3+AF3+AG3</f>
        <v>-10</v>
      </c>
      <c r="M3" s="0" t="n">
        <f aca="false">AE3+AF3+AG3</f>
        <v>-10</v>
      </c>
      <c r="N3" s="0" t="n">
        <f aca="false">Y3+Z3</f>
        <v>27</v>
      </c>
      <c r="O3" s="0" t="n">
        <f aca="false">AI3+AJ3</f>
        <v>16.1</v>
      </c>
      <c r="P3" s="0" t="n">
        <f aca="false">AJ3+AK3</f>
        <v>7.2</v>
      </c>
      <c r="Q3" s="0" t="n">
        <f aca="false">AI3+AJ3+AK3+AL3</f>
        <v>16</v>
      </c>
      <c r="S3" s="1" t="n">
        <v>81.1</v>
      </c>
      <c r="T3" s="1" t="n">
        <v>25.8</v>
      </c>
      <c r="U3" s="1" t="n">
        <v>160.8</v>
      </c>
      <c r="V3" s="1" t="n">
        <v>31.3</v>
      </c>
      <c r="W3" s="1" t="n">
        <v>43.6</v>
      </c>
      <c r="X3" s="1" t="n">
        <v>17.7</v>
      </c>
      <c r="Y3" s="1" t="n">
        <v>16</v>
      </c>
      <c r="Z3" s="1" t="n">
        <v>11</v>
      </c>
      <c r="AA3" s="1" t="n">
        <v>3.9</v>
      </c>
      <c r="AB3" s="1" t="n">
        <v>3.3</v>
      </c>
      <c r="AC3" s="1" t="n">
        <v>7.5</v>
      </c>
      <c r="AD3" s="1" t="n">
        <v>3</v>
      </c>
      <c r="AE3" s="1" t="n">
        <v>-1</v>
      </c>
      <c r="AF3" s="1" t="n">
        <v>-5</v>
      </c>
      <c r="AG3" s="1" t="n">
        <v>-4</v>
      </c>
      <c r="AH3" s="1" t="n">
        <v>11.8</v>
      </c>
      <c r="AI3" s="1" t="n">
        <v>9</v>
      </c>
      <c r="AJ3" s="1" t="n">
        <v>7.1</v>
      </c>
      <c r="AK3" s="1" t="n">
        <v>0.1</v>
      </c>
      <c r="AL3" s="1" t="n">
        <v>-0.2</v>
      </c>
    </row>
    <row r="4" customFormat="false" ht="12.8" hidden="false" customHeight="false" outlineLevel="0" collapsed="false">
      <c r="A4" s="0" t="s">
        <v>36</v>
      </c>
      <c r="B4" s="0" t="n">
        <v>3</v>
      </c>
      <c r="C4" s="0" t="n">
        <v>1101</v>
      </c>
      <c r="D4" s="0" t="n">
        <v>11</v>
      </c>
      <c r="E4" s="0" t="n">
        <v>2005</v>
      </c>
      <c r="F4" s="0" t="n">
        <v>0</v>
      </c>
      <c r="G4" s="0" t="n">
        <v>11</v>
      </c>
      <c r="H4" s="0" t="n">
        <f aca="false">T4</f>
        <v>7.2</v>
      </c>
      <c r="I4" s="0" t="n">
        <f aca="false">S4+T4</f>
        <v>10.1</v>
      </c>
      <c r="J4" s="0" t="n">
        <f aca="false">AE4+AD4</f>
        <v>-0.5</v>
      </c>
      <c r="K4" s="0" t="n">
        <f aca="false">AE4+AF4</f>
        <v>-7.5</v>
      </c>
      <c r="L4" s="0" t="n">
        <f aca="false">AE4+AF4+AG4</f>
        <v>-15.5</v>
      </c>
      <c r="M4" s="0" t="n">
        <f aca="false">AE4+AF4+AG4</f>
        <v>-15.5</v>
      </c>
      <c r="N4" s="0" t="n">
        <f aca="false">Y4+Z4</f>
        <v>26.7</v>
      </c>
      <c r="O4" s="0" t="n">
        <f aca="false">AI4+AJ4</f>
        <v>14.1</v>
      </c>
      <c r="P4" s="0" t="n">
        <f aca="false">AJ4+AK4</f>
        <v>8.7</v>
      </c>
      <c r="Q4" s="0" t="n">
        <f aca="false">AI4+AJ4+AK4+AL4</f>
        <v>15.4</v>
      </c>
      <c r="S4" s="1" t="n">
        <v>2.9</v>
      </c>
      <c r="T4" s="1" t="n">
        <v>7.2</v>
      </c>
      <c r="U4" s="1" t="n">
        <v>186.2</v>
      </c>
      <c r="V4" s="1" t="n">
        <v>34.3</v>
      </c>
      <c r="W4" s="1" t="n">
        <v>62.4</v>
      </c>
      <c r="X4" s="1" t="n">
        <v>20.3</v>
      </c>
      <c r="Y4" s="1" t="n">
        <v>15.5</v>
      </c>
      <c r="Z4" s="1" t="n">
        <v>11.2</v>
      </c>
      <c r="AA4" s="1" t="n">
        <v>5.8</v>
      </c>
      <c r="AB4" s="1" t="n">
        <v>3.1</v>
      </c>
      <c r="AC4" s="1" t="n">
        <v>7</v>
      </c>
      <c r="AD4" s="1" t="n">
        <v>1.5</v>
      </c>
      <c r="AE4" s="1" t="n">
        <v>-2</v>
      </c>
      <c r="AF4" s="1" t="n">
        <v>-5.5</v>
      </c>
      <c r="AG4" s="1" t="n">
        <v>-8</v>
      </c>
      <c r="AH4" s="1" t="n">
        <v>12.3</v>
      </c>
      <c r="AI4" s="1" t="n">
        <v>7.7</v>
      </c>
      <c r="AJ4" s="1" t="n">
        <v>6.4</v>
      </c>
      <c r="AK4" s="1" t="n">
        <v>2.3</v>
      </c>
      <c r="AL4" s="1" t="n">
        <v>-1</v>
      </c>
    </row>
    <row r="5" customFormat="false" ht="12.8" hidden="false" customHeight="false" outlineLevel="0" collapsed="false">
      <c r="A5" s="0" t="s">
        <v>36</v>
      </c>
      <c r="B5" s="0" t="n">
        <v>4</v>
      </c>
      <c r="C5" s="0" t="n">
        <v>1101</v>
      </c>
      <c r="D5" s="0" t="n">
        <v>11</v>
      </c>
      <c r="E5" s="0" t="n">
        <v>2006</v>
      </c>
      <c r="F5" s="0" t="n">
        <v>0</v>
      </c>
      <c r="G5" s="0" t="n">
        <v>11</v>
      </c>
      <c r="H5" s="0" t="n">
        <f aca="false">T5</f>
        <v>94.1</v>
      </c>
      <c r="I5" s="0" t="n">
        <f aca="false">S5+T5</f>
        <v>117.1</v>
      </c>
      <c r="J5" s="0" t="n">
        <f aca="false">AE5+AD5</f>
        <v>4.5</v>
      </c>
      <c r="K5" s="0" t="n">
        <f aca="false">AE5+AF5</f>
        <v>-2.5</v>
      </c>
      <c r="L5" s="0" t="n">
        <f aca="false">AE5+AF5+AG5</f>
        <v>-9</v>
      </c>
      <c r="M5" s="0" t="n">
        <f aca="false">AE5+AF5+AG5</f>
        <v>-9</v>
      </c>
      <c r="N5" s="0" t="n">
        <f aca="false">Y5+Z5</f>
        <v>29</v>
      </c>
      <c r="O5" s="0" t="n">
        <f aca="false">AI5+AJ5</f>
        <v>18.3</v>
      </c>
      <c r="P5" s="0" t="n">
        <f aca="false">AJ5+AK5</f>
        <v>14.7</v>
      </c>
      <c r="Q5" s="0" t="n">
        <f aca="false">AI5+AJ5+AK5+AL5</f>
        <v>24.1</v>
      </c>
      <c r="S5" s="1" t="n">
        <v>23</v>
      </c>
      <c r="T5" s="1" t="n">
        <v>94.1</v>
      </c>
      <c r="U5" s="1" t="n">
        <v>278.1</v>
      </c>
      <c r="V5" s="1" t="n">
        <v>211.2</v>
      </c>
      <c r="W5" s="1" t="n">
        <v>62.8</v>
      </c>
      <c r="X5" s="1" t="n">
        <v>19</v>
      </c>
      <c r="Y5" s="1" t="n">
        <v>16.6</v>
      </c>
      <c r="Z5" s="1" t="n">
        <v>12.4</v>
      </c>
      <c r="AA5" s="1" t="n">
        <v>8.7</v>
      </c>
      <c r="AB5" s="1" t="n">
        <v>3.3</v>
      </c>
      <c r="AC5" s="1" t="n">
        <v>8</v>
      </c>
      <c r="AD5" s="1" t="n">
        <v>4</v>
      </c>
      <c r="AE5" s="1" t="n">
        <v>0.5</v>
      </c>
      <c r="AF5" s="1" t="n">
        <v>-3</v>
      </c>
      <c r="AG5" s="1" t="n">
        <v>-6.5</v>
      </c>
      <c r="AH5" s="1" t="n">
        <v>11.5</v>
      </c>
      <c r="AI5" s="1" t="n">
        <v>10</v>
      </c>
      <c r="AJ5" s="1" t="n">
        <v>8.3</v>
      </c>
      <c r="AK5" s="1" t="n">
        <v>6.4</v>
      </c>
      <c r="AL5" s="1" t="n">
        <v>-0.6</v>
      </c>
    </row>
    <row r="6" customFormat="false" ht="12.8" hidden="false" customHeight="false" outlineLevel="0" collapsed="false">
      <c r="A6" s="0" t="s">
        <v>36</v>
      </c>
      <c r="B6" s="0" t="n">
        <v>5</v>
      </c>
      <c r="C6" s="0" t="n">
        <v>1101</v>
      </c>
      <c r="D6" s="0" t="n">
        <v>25</v>
      </c>
      <c r="E6" s="0" t="n">
        <v>2010</v>
      </c>
      <c r="F6" s="0" t="n">
        <v>1</v>
      </c>
      <c r="G6" s="0" t="n">
        <v>25</v>
      </c>
      <c r="H6" s="0" t="n">
        <f aca="false">T6</f>
        <v>19.8</v>
      </c>
      <c r="I6" s="0" t="n">
        <f aca="false">S6+T6</f>
        <v>19.8</v>
      </c>
      <c r="J6" s="0" t="n">
        <f aca="false">AE6+AD6</f>
        <v>3</v>
      </c>
      <c r="K6" s="0" t="n">
        <f aca="false">AE6+AF6</f>
        <v>-6.5</v>
      </c>
      <c r="L6" s="0" t="n">
        <f aca="false">AE6+AF6+AG6</f>
        <v>-14.4</v>
      </c>
      <c r="M6" s="0" t="n">
        <f aca="false">AE6+AF6+AG6</f>
        <v>-14.4</v>
      </c>
      <c r="N6" s="0" t="n">
        <f aca="false">Y6+Z6</f>
        <v>29.5</v>
      </c>
      <c r="O6" s="0" t="n">
        <f aca="false">AI6+AJ6</f>
        <v>15.9</v>
      </c>
      <c r="P6" s="0" t="n">
        <f aca="false">AJ6+AK6</f>
        <v>7.3</v>
      </c>
      <c r="Q6" s="0" t="n">
        <f aca="false">AI6+AJ6+AK6+AL6</f>
        <v>17.6</v>
      </c>
      <c r="S6" s="1" t="n">
        <v>0</v>
      </c>
      <c r="T6" s="1" t="n">
        <v>19.8</v>
      </c>
      <c r="U6" s="1" t="n">
        <v>89</v>
      </c>
      <c r="V6" s="1" t="n">
        <v>60.8</v>
      </c>
      <c r="W6" s="1" t="n">
        <v>170.3</v>
      </c>
      <c r="X6" s="1" t="n">
        <v>21.9</v>
      </c>
      <c r="Y6" s="1" t="n">
        <v>17.9</v>
      </c>
      <c r="Z6" s="1" t="n">
        <v>11.6</v>
      </c>
      <c r="AA6" s="1" t="n">
        <v>6.6</v>
      </c>
      <c r="AB6" s="1" t="n">
        <v>3.7</v>
      </c>
      <c r="AC6" s="1" t="n">
        <v>7.1</v>
      </c>
      <c r="AD6" s="1" t="n">
        <v>3.9</v>
      </c>
      <c r="AE6" s="1" t="n">
        <v>-0.9</v>
      </c>
      <c r="AF6" s="1" t="n">
        <v>-5.6</v>
      </c>
      <c r="AG6" s="1" t="n">
        <v>-7.9</v>
      </c>
      <c r="AH6" s="1" t="n">
        <v>13.2</v>
      </c>
      <c r="AI6" s="1" t="n">
        <v>10.4</v>
      </c>
      <c r="AJ6" s="1" t="n">
        <v>5.5</v>
      </c>
      <c r="AK6" s="1" t="n">
        <v>1.8</v>
      </c>
      <c r="AL6" s="1" t="n">
        <v>-0.1</v>
      </c>
    </row>
    <row r="7" customFormat="false" ht="12.8" hidden="false" customHeight="false" outlineLevel="0" collapsed="false">
      <c r="A7" s="0" t="s">
        <v>36</v>
      </c>
      <c r="B7" s="0" t="n">
        <v>6</v>
      </c>
      <c r="C7" s="0" t="n">
        <v>1101</v>
      </c>
      <c r="D7" s="0" t="n">
        <v>25</v>
      </c>
      <c r="E7" s="0" t="n">
        <v>2011</v>
      </c>
      <c r="F7" s="0" t="n">
        <v>1</v>
      </c>
      <c r="G7" s="0" t="n">
        <v>25</v>
      </c>
      <c r="H7" s="0" t="n">
        <f aca="false">T7</f>
        <v>7.2</v>
      </c>
      <c r="I7" s="0" t="n">
        <f aca="false">S7+T7</f>
        <v>43.8</v>
      </c>
      <c r="J7" s="0" t="n">
        <f aca="false">AE7+AD7</f>
        <v>3.7</v>
      </c>
      <c r="K7" s="0" t="n">
        <f aca="false">AE7+AF7</f>
        <v>-1.2</v>
      </c>
      <c r="L7" s="0" t="n">
        <f aca="false">AE7+AF7+AG7</f>
        <v>-4.9</v>
      </c>
      <c r="M7" s="0" t="n">
        <f aca="false">AE7+AF7+AG7</f>
        <v>-4.9</v>
      </c>
      <c r="N7" s="0" t="n">
        <f aca="false">Y7+Z7</f>
        <v>33.9</v>
      </c>
      <c r="O7" s="0" t="n">
        <f aca="false">AI7+AJ7</f>
        <v>18.4</v>
      </c>
      <c r="P7" s="0" t="n">
        <f aca="false">AJ7+AK7</f>
        <v>11.6</v>
      </c>
      <c r="Q7" s="0" t="n">
        <f aca="false">AI7+AJ7+AK7+AL7</f>
        <v>22.8</v>
      </c>
      <c r="S7" s="1" t="n">
        <v>36.6</v>
      </c>
      <c r="T7" s="1" t="n">
        <v>7.2</v>
      </c>
      <c r="U7" s="1" t="n">
        <v>51</v>
      </c>
      <c r="V7" s="1" t="n">
        <v>89</v>
      </c>
      <c r="W7" s="1" t="n">
        <v>31</v>
      </c>
      <c r="X7" s="1" t="n">
        <v>20.4</v>
      </c>
      <c r="Y7" s="1" t="n">
        <v>18.9</v>
      </c>
      <c r="Z7" s="1" t="n">
        <v>15</v>
      </c>
      <c r="AA7" s="1" t="n">
        <v>8.6</v>
      </c>
      <c r="AB7" s="1" t="n">
        <v>4.9</v>
      </c>
      <c r="AC7" s="1" t="n">
        <v>6.2</v>
      </c>
      <c r="AD7" s="1" t="n">
        <v>2.9</v>
      </c>
      <c r="AE7" s="1" t="n">
        <v>0.8</v>
      </c>
      <c r="AF7" s="1" t="n">
        <v>-2</v>
      </c>
      <c r="AG7" s="1" t="n">
        <v>-3.7</v>
      </c>
      <c r="AH7" s="1" t="n">
        <v>12.5</v>
      </c>
      <c r="AI7" s="1" t="n">
        <v>11</v>
      </c>
      <c r="AJ7" s="1" t="n">
        <v>7.4</v>
      </c>
      <c r="AK7" s="1" t="n">
        <v>4.2</v>
      </c>
      <c r="AL7" s="1" t="n">
        <v>0.2</v>
      </c>
    </row>
    <row r="8" customFormat="false" ht="12.8" hidden="false" customHeight="false" outlineLevel="0" collapsed="false">
      <c r="A8" s="0" t="s">
        <v>36</v>
      </c>
      <c r="B8" s="0" t="n">
        <v>7</v>
      </c>
      <c r="C8" s="0" t="n">
        <v>1101</v>
      </c>
      <c r="D8" s="0" t="n">
        <v>11</v>
      </c>
      <c r="E8" s="0" t="n">
        <v>2012</v>
      </c>
      <c r="F8" s="0" t="n">
        <v>1</v>
      </c>
      <c r="G8" s="0" t="n">
        <v>11</v>
      </c>
      <c r="H8" s="0" t="n">
        <f aca="false">T8</f>
        <v>31.6</v>
      </c>
      <c r="I8" s="0" t="n">
        <f aca="false">S8+T8</f>
        <v>37.8</v>
      </c>
      <c r="J8" s="0" t="n">
        <f aca="false">AE8+AD8</f>
        <v>2</v>
      </c>
      <c r="K8" s="0" t="n">
        <f aca="false">AE8+AF8</f>
        <v>-5.3</v>
      </c>
      <c r="L8" s="0" t="n">
        <f aca="false">AE8+AF8+AG8</f>
        <v>-8.7</v>
      </c>
      <c r="M8" s="0" t="n">
        <f aca="false">AE8+AF8+AG8</f>
        <v>-8.7</v>
      </c>
      <c r="N8" s="0" t="n">
        <f aca="false">Y8+Z8</f>
        <v>29.6</v>
      </c>
      <c r="O8" s="0" t="n">
        <f aca="false">AI8+AJ8</f>
        <v>16.5</v>
      </c>
      <c r="P8" s="0" t="n">
        <f aca="false">AJ8+AK8</f>
        <v>9</v>
      </c>
      <c r="Q8" s="0" t="n">
        <f aca="false">AI8+AJ8+AK8+AL8</f>
        <v>21.2</v>
      </c>
      <c r="S8" s="1" t="n">
        <v>6.2</v>
      </c>
      <c r="T8" s="1" t="n">
        <v>31.6</v>
      </c>
      <c r="U8" s="1" t="n">
        <v>63</v>
      </c>
      <c r="V8" s="1" t="n">
        <v>82.6</v>
      </c>
      <c r="W8" s="1" t="n">
        <v>69.6</v>
      </c>
      <c r="X8" s="1" t="n">
        <v>20.2</v>
      </c>
      <c r="Y8" s="1" t="n">
        <v>17.8</v>
      </c>
      <c r="Z8" s="1" t="n">
        <v>11.8</v>
      </c>
      <c r="AA8" s="1" t="n">
        <v>7.2</v>
      </c>
      <c r="AB8" s="1" t="n">
        <v>5.5</v>
      </c>
      <c r="AC8" s="1" t="n">
        <v>6.5</v>
      </c>
      <c r="AD8" s="1" t="n">
        <v>3.8</v>
      </c>
      <c r="AE8" s="1" t="n">
        <v>-1.8</v>
      </c>
      <c r="AF8" s="1" t="n">
        <v>-3.5</v>
      </c>
      <c r="AG8" s="1" t="n">
        <v>-3.4</v>
      </c>
      <c r="AH8" s="1" t="n">
        <v>11.8</v>
      </c>
      <c r="AI8" s="1" t="n">
        <v>10.3</v>
      </c>
      <c r="AJ8" s="1" t="n">
        <v>6.2</v>
      </c>
      <c r="AK8" s="1" t="n">
        <v>2.8</v>
      </c>
      <c r="AL8" s="1" t="n">
        <v>1.9</v>
      </c>
    </row>
    <row r="9" customFormat="false" ht="12.8" hidden="false" customHeight="false" outlineLevel="0" collapsed="false">
      <c r="A9" s="0" t="s">
        <v>36</v>
      </c>
      <c r="B9" s="0" t="n">
        <v>8</v>
      </c>
      <c r="C9" s="0" t="n">
        <v>1101</v>
      </c>
      <c r="D9" s="0" t="n">
        <v>11</v>
      </c>
      <c r="E9" s="0" t="n">
        <v>2013</v>
      </c>
      <c r="F9" s="0" t="n">
        <v>1</v>
      </c>
      <c r="G9" s="0" t="n">
        <v>11</v>
      </c>
      <c r="H9" s="0" t="n">
        <f aca="false">T9</f>
        <v>51.6</v>
      </c>
      <c r="I9" s="0" t="n">
        <f aca="false">S9+T9</f>
        <v>51.6</v>
      </c>
      <c r="J9" s="0" t="n">
        <f aca="false">AE9+AD9</f>
        <v>8.6</v>
      </c>
      <c r="K9" s="0" t="n">
        <f aca="false">AE9+AF9</f>
        <v>-3.6</v>
      </c>
      <c r="L9" s="0" t="n">
        <f aca="false">AE9+AF9+AG9</f>
        <v>-12.2</v>
      </c>
      <c r="M9" s="0" t="n">
        <f aca="false">AE9+AF9+AG9</f>
        <v>-12.2</v>
      </c>
      <c r="N9" s="0" t="n">
        <f aca="false">Y9+Z9</f>
        <v>32.7</v>
      </c>
      <c r="O9" s="0" t="n">
        <f aca="false">AI9+AJ9</f>
        <v>20</v>
      </c>
      <c r="P9" s="0" t="n">
        <f aca="false">AJ9+AK9</f>
        <v>10.3</v>
      </c>
      <c r="Q9" s="0" t="n">
        <f aca="false">AI9+AJ9+AK9+AL9</f>
        <v>20.8</v>
      </c>
      <c r="S9" s="1" t="n">
        <v>0</v>
      </c>
      <c r="T9" s="1" t="n">
        <v>51.6</v>
      </c>
      <c r="U9" s="1" t="n">
        <v>135.2</v>
      </c>
      <c r="V9" s="1" t="n">
        <v>6.8</v>
      </c>
      <c r="W9" s="1" t="n">
        <v>134.8</v>
      </c>
      <c r="X9" s="1" t="n">
        <v>21.3</v>
      </c>
      <c r="Y9" s="1" t="n">
        <v>19.4</v>
      </c>
      <c r="Z9" s="1" t="n">
        <v>13.3</v>
      </c>
      <c r="AA9" s="1" t="n">
        <v>6.9</v>
      </c>
      <c r="AB9" s="1" t="n">
        <v>4</v>
      </c>
      <c r="AC9" s="1" t="n">
        <v>6.7</v>
      </c>
      <c r="AD9" s="1" t="n">
        <v>8.5</v>
      </c>
      <c r="AE9" s="1" t="n">
        <v>0.1</v>
      </c>
      <c r="AF9" s="1" t="n">
        <v>-3.7</v>
      </c>
      <c r="AG9" s="1" t="n">
        <v>-8.6</v>
      </c>
      <c r="AH9" s="1" t="n">
        <v>12.3</v>
      </c>
      <c r="AI9" s="1" t="n">
        <v>11.5</v>
      </c>
      <c r="AJ9" s="1" t="n">
        <v>8.5</v>
      </c>
      <c r="AK9" s="1" t="n">
        <v>1.8</v>
      </c>
      <c r="AL9" s="1" t="n">
        <v>-1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1" activeCellId="0" sqref="A31"/>
    </sheetView>
  </sheetViews>
  <sheetFormatPr defaultColWidth="8.796875" defaultRowHeight="12.75" zeroHeight="false" outlineLevelRow="0" outlineLevelCol="0"/>
  <cols>
    <col collapsed="false" customWidth="true" hidden="false" outlineLevel="0" max="3" min="3" style="0" width="8.57"/>
    <col collapsed="false" customWidth="true" hidden="false" outlineLevel="0" max="4" min="4" style="0" width="19.71"/>
    <col collapsed="false" customWidth="true" hidden="false" outlineLevel="0" max="968" min="951" style="0" width="11.57"/>
    <col collapsed="false" customWidth="true" hidden="false" outlineLevel="0" max="1024" min="969" style="0" width="9.13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46</v>
      </c>
      <c r="M1" s="2" t="s">
        <v>47</v>
      </c>
      <c r="N1" s="2" t="s">
        <v>48</v>
      </c>
      <c r="O1" s="2" t="s">
        <v>49</v>
      </c>
      <c r="P1" s="2" t="s">
        <v>50</v>
      </c>
      <c r="Q1" s="2" t="s">
        <v>51</v>
      </c>
      <c r="R1" s="2" t="s">
        <v>52</v>
      </c>
      <c r="S1" s="2" t="s">
        <v>53</v>
      </c>
      <c r="T1" s="2" t="s">
        <v>54</v>
      </c>
      <c r="U1" s="2" t="s">
        <v>55</v>
      </c>
      <c r="V1" s="2" t="s">
        <v>56</v>
      </c>
      <c r="W1" s="2" t="s">
        <v>57</v>
      </c>
      <c r="X1" s="2" t="s">
        <v>58</v>
      </c>
      <c r="Y1" s="2" t="s">
        <v>59</v>
      </c>
      <c r="Z1" s="2" t="s">
        <v>60</v>
      </c>
      <c r="AA1" s="2" t="s">
        <v>61</v>
      </c>
      <c r="AB1" s="2" t="s">
        <v>62</v>
      </c>
      <c r="AC1" s="2" t="s">
        <v>63</v>
      </c>
      <c r="AD1" s="2" t="s">
        <v>64</v>
      </c>
      <c r="AE1" s="2" t="s">
        <v>65</v>
      </c>
      <c r="AF1" s="2" t="s">
        <v>66</v>
      </c>
      <c r="AG1" s="2" t="s">
        <v>67</v>
      </c>
      <c r="AH1" s="2" t="s">
        <v>68</v>
      </c>
      <c r="AI1" s="2" t="s">
        <v>69</v>
      </c>
      <c r="AJ1" s="2" t="s">
        <v>70</v>
      </c>
      <c r="AK1" s="2" t="s">
        <v>71</v>
      </c>
      <c r="AL1" s="2" t="s">
        <v>72</v>
      </c>
      <c r="AM1" s="2" t="s">
        <v>73</v>
      </c>
      <c r="AN1" s="2" t="s">
        <v>74</v>
      </c>
      <c r="AO1" s="2" t="s">
        <v>75</v>
      </c>
      <c r="AP1" s="2" t="s">
        <v>76</v>
      </c>
      <c r="AQ1" s="2" t="s">
        <v>77</v>
      </c>
      <c r="AR1" s="2" t="s">
        <v>78</v>
      </c>
      <c r="AS1" s="2" t="s">
        <v>79</v>
      </c>
      <c r="AT1" s="2" t="s">
        <v>80</v>
      </c>
      <c r="AU1" s="2" t="s">
        <v>81</v>
      </c>
      <c r="AV1" s="2" t="s">
        <v>82</v>
      </c>
      <c r="AW1" s="2" t="s">
        <v>83</v>
      </c>
      <c r="AX1" s="2" t="s">
        <v>84</v>
      </c>
      <c r="AY1" s="2" t="s">
        <v>85</v>
      </c>
      <c r="AZ1" s="2" t="s">
        <v>86</v>
      </c>
      <c r="BA1" s="2" t="s">
        <v>87</v>
      </c>
      <c r="BB1" s="2" t="s">
        <v>88</v>
      </c>
      <c r="BC1" s="2" t="s">
        <v>89</v>
      </c>
      <c r="BD1" s="2" t="s">
        <v>90</v>
      </c>
      <c r="BE1" s="2" t="s">
        <v>91</v>
      </c>
      <c r="BF1" s="2" t="s">
        <v>92</v>
      </c>
      <c r="BG1" s="2" t="s">
        <v>93</v>
      </c>
      <c r="BH1" s="2" t="s">
        <v>94</v>
      </c>
      <c r="BI1" s="2" t="s">
        <v>95</v>
      </c>
      <c r="BJ1" s="2" t="s">
        <v>96</v>
      </c>
    </row>
    <row r="2" customFormat="false" ht="12.8" hidden="false" customHeight="false" outlineLevel="0" collapsed="false"/>
    <row r="3" customFormat="false" ht="12.8" hidden="false" customHeight="false" outlineLevel="0" collapsed="false"/>
    <row r="4" customFormat="false" ht="12.8" hidden="false" customHeight="false" outlineLevel="0" collapsed="false"/>
    <row r="5" customFormat="false" ht="12.8" hidden="false" customHeight="false" outlineLevel="0" collapsed="false"/>
    <row r="6" customFormat="false" ht="12.8" hidden="false" customHeight="false" outlineLevel="0" collapsed="false"/>
    <row r="7" customFormat="false" ht="12.8" hidden="false" customHeight="false" outlineLevel="0" collapsed="false"/>
    <row r="8" customFormat="false" ht="12.8" hidden="false" customHeight="false" outlineLevel="0" collapsed="false"/>
    <row r="9" customFormat="false" ht="12.8" hidden="false" customHeight="false" outlineLevel="0" collapsed="false"/>
    <row r="10" customFormat="false" ht="12.8" hidden="false" customHeight="false" outlineLevel="0" collapsed="false"/>
    <row r="11" customFormat="false" ht="12.8" hidden="false" customHeight="false" outlineLevel="0" collapsed="false"/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>
      <c r="E27" s="2"/>
    </row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</sheetData>
  <autoFilter ref="A1:BJ49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2022-07-25T09:43:14Z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