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890" windowHeight="8370" tabRatio="931" firstSheet="6" activeTab="20"/>
  </bookViews>
  <sheets>
    <sheet name="Bathinda" sheetId="1" r:id="rId1"/>
    <sheet name="Ballianwali" sheetId="2" r:id="rId2"/>
    <sheet name="Bhgta bhai ka" sheetId="3" r:id="rId3"/>
    <sheet name="Bhairupa" sheetId="4" r:id="rId4"/>
    <sheet name="Buchomandi" sheetId="5" r:id="rId5"/>
    <sheet name="Chauke" sheetId="6" r:id="rId6"/>
    <sheet name="Goniana" sheetId="7" r:id="rId7"/>
    <sheet name="Kotaguru" sheetId="8" r:id="rId8"/>
    <sheet name="Kotfatta" sheetId="9" r:id="rId9"/>
    <sheet name="Kotshamir" sheetId="10" r:id="rId10"/>
    <sheet name="Lehramohabbat" sheetId="11" r:id="rId11"/>
    <sheet name="Maluka" sheetId="12" r:id="rId12"/>
    <sheet name="Mandikalan" sheetId="13" r:id="rId13"/>
    <sheet name="Maur" sheetId="14" r:id="rId14"/>
    <sheet name="Mehraj" sheetId="15" r:id="rId15"/>
    <sheet name="Nathana" sheetId="16" r:id="rId16"/>
    <sheet name="Raman" sheetId="17" r:id="rId17"/>
    <sheet name="Rampura" sheetId="21" r:id="rId18"/>
    <sheet name="Rampuraphul" sheetId="18" r:id="rId19"/>
    <sheet name="Sangat" sheetId="19" r:id="rId20"/>
    <sheet name="Talwandisabo" sheetId="20" r:id="rId21"/>
  </sheets>
  <definedNames>
    <definedName name="_xlnm.Print_Area" localSheetId="0">Bathinda!$A$1:$E$22</definedName>
  </definedNames>
  <calcPr calcId="125725"/>
</workbook>
</file>

<file path=xl/calcChain.xml><?xml version="1.0" encoding="utf-8"?>
<calcChain xmlns="http://schemas.openxmlformats.org/spreadsheetml/2006/main">
  <c r="C14" i="21"/>
  <c r="C12"/>
  <c r="E9"/>
  <c r="E8"/>
  <c r="C14" i="20"/>
  <c r="C12"/>
  <c r="E9"/>
  <c r="E8"/>
  <c r="C14" i="19"/>
  <c r="C12"/>
  <c r="E9"/>
  <c r="E8"/>
  <c r="C14" i="18"/>
  <c r="C12"/>
  <c r="E9"/>
  <c r="E8"/>
  <c r="C14" i="17"/>
  <c r="C12"/>
  <c r="E9"/>
  <c r="E8"/>
  <c r="C14" i="16"/>
  <c r="C12"/>
  <c r="E9"/>
  <c r="E8"/>
  <c r="C14" i="15"/>
  <c r="C12"/>
  <c r="E9"/>
  <c r="E8"/>
  <c r="C14" i="14"/>
  <c r="C12"/>
  <c r="E9"/>
  <c r="E8"/>
  <c r="C14" i="13"/>
  <c r="C12"/>
  <c r="E9"/>
  <c r="E8"/>
  <c r="C14" i="12"/>
  <c r="C12"/>
  <c r="E9"/>
  <c r="E8"/>
  <c r="C14" i="11"/>
  <c r="C12"/>
  <c r="E9"/>
  <c r="E8"/>
  <c r="C14" i="10"/>
  <c r="C12"/>
  <c r="E9"/>
  <c r="E8"/>
  <c r="C14" i="9"/>
  <c r="C12"/>
  <c r="E9"/>
  <c r="E8"/>
  <c r="C14" i="8"/>
  <c r="C12"/>
  <c r="E9"/>
  <c r="E8"/>
  <c r="C14" i="7"/>
  <c r="C12"/>
  <c r="E9"/>
  <c r="E8"/>
  <c r="C14" i="6"/>
  <c r="C12"/>
  <c r="E9"/>
  <c r="E8"/>
  <c r="C14" i="5"/>
  <c r="C12"/>
  <c r="E9"/>
  <c r="E8"/>
  <c r="C14" i="4"/>
  <c r="C12"/>
  <c r="E9"/>
  <c r="E8"/>
  <c r="C14" i="3"/>
  <c r="C12"/>
  <c r="E9"/>
  <c r="E8"/>
  <c r="C14" i="2"/>
  <c r="C12"/>
  <c r="E9"/>
  <c r="E8"/>
  <c r="C14" i="1"/>
  <c r="C12"/>
  <c r="E9"/>
  <c r="E8"/>
</calcChain>
</file>

<file path=xl/sharedStrings.xml><?xml version="1.0" encoding="utf-8"?>
<sst xmlns="http://schemas.openxmlformats.org/spreadsheetml/2006/main" count="504" uniqueCount="46">
  <si>
    <t>Name of ULB:   Bathinda</t>
  </si>
  <si>
    <t>S.No</t>
  </si>
  <si>
    <t>Sub: Data Relating to IHHL, CTs &amp; PTs Under SBM</t>
  </si>
  <si>
    <t>Population As per Census 2011</t>
  </si>
  <si>
    <t>Mission Target</t>
  </si>
  <si>
    <t>Total IHHL to be constructed</t>
  </si>
  <si>
    <t>Male</t>
  </si>
  <si>
    <t>Female</t>
  </si>
  <si>
    <t>Total</t>
  </si>
  <si>
    <t>Central share per Seat for CTs/PTs</t>
  </si>
  <si>
    <t>GoP Share per seat (i.e 1/3rd of Central Share per Seat for CTs/PTs)</t>
  </si>
  <si>
    <t>Central Share per Urinal</t>
  </si>
  <si>
    <t>GoP Share per Urinal (i.e 1/3rd of Central Share per Urinal)</t>
  </si>
  <si>
    <t>Note:-</t>
  </si>
  <si>
    <t>a.</t>
  </si>
  <si>
    <t>b.</t>
  </si>
  <si>
    <t>You are requested to follow SBM guidelines and census data.</t>
  </si>
  <si>
    <t xml:space="preserve">Signature of Commissioner </t>
  </si>
  <si>
    <t>Name of ULB:   Ballianwala</t>
  </si>
  <si>
    <t>Sub: Data Relating to IHHL,CTs &amp; PTs Under SBM</t>
  </si>
  <si>
    <t>Signature of  DDLG / Executive officer</t>
  </si>
  <si>
    <t>Name of ULB:   Bhagta Bhai ka</t>
  </si>
  <si>
    <t>Name of ULB:   Bhairupa</t>
  </si>
  <si>
    <t>Name of ULB:   Bhuchomandi</t>
  </si>
  <si>
    <t>Name of ULB:   Chauke</t>
  </si>
  <si>
    <t>Name of ULB:   Goniana</t>
  </si>
  <si>
    <t>Name of ULB:   Kothaguru</t>
  </si>
  <si>
    <t>Name of ULB:  Kotfatta</t>
  </si>
  <si>
    <t>Name of ULB:  Kotshamir</t>
  </si>
  <si>
    <t>Name of ULB:  Lehramohabat</t>
  </si>
  <si>
    <t>Name of ULB:  Maluka</t>
  </si>
  <si>
    <t>Name of ULB:  Mandikalan</t>
  </si>
  <si>
    <t>Name of ULB:  Maur</t>
  </si>
  <si>
    <t>Name of ULB:  Mehraj</t>
  </si>
  <si>
    <t>Name of ULB:  Nathana</t>
  </si>
  <si>
    <t>Name of ULB:  Raman</t>
  </si>
  <si>
    <t>Name of ULB:  Rampuraphul</t>
  </si>
  <si>
    <t>Name of ULB:  Sangat</t>
  </si>
  <si>
    <t>Name of ULB:  Talwandi Sabo</t>
  </si>
  <si>
    <t>Above figures are purely tentative and it is entirely upto urban local body to fix the targets of construction of IHHL, Urinal Units in blocks,  CT seats &amp; PT seats as per actual ground situation.</t>
  </si>
  <si>
    <t>Name of ULB:  Rampura</t>
  </si>
  <si>
    <t>c.</t>
  </si>
  <si>
    <t>Toilet seats constructed from year 2011 to till date are included in above figures.</t>
  </si>
  <si>
    <t>No. Of Community Toilet seats to be constructed</t>
  </si>
  <si>
    <t>No. Of Public Toilet seats to be constructed</t>
  </si>
  <si>
    <t>Funds available under CTs/ PTs (Rs.)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</si>
</sst>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charset val="134"/>
      <scheme val="minor"/>
    </font>
    <font>
      <b/>
      <sz val="14"/>
      <color theme="1"/>
      <name val="Verdana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sz val="12"/>
      <color theme="1"/>
      <name val="Verdana"/>
      <charset val="134"/>
    </font>
    <font>
      <sz val="11"/>
      <color theme="1"/>
      <name val="Verdana"/>
      <charset val="134"/>
    </font>
    <font>
      <b/>
      <sz val="11"/>
      <color theme="1"/>
      <name val="Verdana"/>
      <charset val="134"/>
    </font>
    <font>
      <sz val="12"/>
      <color theme="1"/>
      <name val="Verdana"/>
      <charset val="134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20651875362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/>
    <xf numFmtId="0" fontId="2" fillId="3" borderId="4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/>
    <xf numFmtId="0" fontId="3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 applyAlignment="1">
      <alignment horizontal="right" vertic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Border="1" applyAlignment="1"/>
    <xf numFmtId="0" fontId="5" fillId="0" borderId="0" xfId="0" applyFont="1" applyBorder="1" applyAlignment="1"/>
    <xf numFmtId="0" fontId="7" fillId="0" borderId="0" xfId="0" applyFont="1" applyAlignment="1">
      <alignment horizontal="right" vertical="top"/>
    </xf>
    <xf numFmtId="0" fontId="3" fillId="0" borderId="11" xfId="0" applyFont="1" applyBorder="1" applyAlignment="1">
      <alignment horizontal="center"/>
    </xf>
    <xf numFmtId="0" fontId="8" fillId="0" borderId="0" xfId="0" applyFont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9" xfId="0" applyFont="1" applyBorder="1" applyAlignment="1"/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3"/>
  <sheetViews>
    <sheetView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0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2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285788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4612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29</v>
      </c>
      <c r="D8" s="11">
        <v>20</v>
      </c>
      <c r="E8" s="12">
        <f>C8+D8</f>
        <v>49</v>
      </c>
    </row>
    <row r="9" spans="1:6">
      <c r="A9" s="3">
        <v>4</v>
      </c>
      <c r="B9" s="28" t="s">
        <v>44</v>
      </c>
      <c r="C9" s="11">
        <v>41</v>
      </c>
      <c r="D9" s="11">
        <v>50</v>
      </c>
      <c r="E9" s="12">
        <f>C9+D9</f>
        <v>91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B15" s="20"/>
      <c r="C15" s="20"/>
      <c r="D15" s="20"/>
      <c r="E15" s="20"/>
    </row>
    <row r="16" spans="1:6">
      <c r="A16" s="21"/>
      <c r="B16" s="22" t="s">
        <v>13</v>
      </c>
      <c r="C16" s="23"/>
      <c r="D16" s="23"/>
      <c r="E16" s="23"/>
    </row>
    <row r="17" spans="1:5" ht="33" customHeight="1">
      <c r="A17" s="24" t="s">
        <v>14</v>
      </c>
      <c r="B17" s="29" t="s">
        <v>39</v>
      </c>
      <c r="C17" s="30"/>
      <c r="D17" s="30"/>
      <c r="E17" s="30"/>
    </row>
    <row r="18" spans="1:5">
      <c r="A18" s="24" t="s">
        <v>15</v>
      </c>
      <c r="B18" s="31" t="s">
        <v>16</v>
      </c>
      <c r="C18" s="31"/>
      <c r="D18" s="31"/>
      <c r="E18" s="31"/>
    </row>
    <row r="19" spans="1:5">
      <c r="A19" s="26" t="s">
        <v>41</v>
      </c>
      <c r="B19" s="34" t="s">
        <v>42</v>
      </c>
      <c r="C19" s="34"/>
      <c r="D19" s="34"/>
      <c r="E19" s="34"/>
    </row>
    <row r="20" spans="1:5">
      <c r="B20" s="32"/>
      <c r="C20" s="32"/>
      <c r="D20" s="32"/>
      <c r="E20" s="32"/>
    </row>
    <row r="21" spans="1:5">
      <c r="B21" s="32"/>
      <c r="C21" s="32"/>
      <c r="D21" s="32"/>
      <c r="E21" s="32"/>
    </row>
    <row r="22" spans="1:5">
      <c r="B22" s="33" t="s">
        <v>17</v>
      </c>
      <c r="C22" s="33"/>
      <c r="D22" s="33"/>
      <c r="E22" s="33"/>
    </row>
    <row r="23" spans="1:5">
      <c r="B23" s="20"/>
      <c r="C23" s="20"/>
      <c r="D23" s="20"/>
      <c r="E23" s="20"/>
    </row>
  </sheetData>
  <mergeCells count="16">
    <mergeCell ref="A2:E2"/>
    <mergeCell ref="B3:E3"/>
    <mergeCell ref="C4:E4"/>
    <mergeCell ref="A5:E5"/>
    <mergeCell ref="C6:E6"/>
    <mergeCell ref="A10:E10"/>
    <mergeCell ref="C11:E11"/>
    <mergeCell ref="C12:E12"/>
    <mergeCell ref="C13:E13"/>
    <mergeCell ref="C14:E14"/>
    <mergeCell ref="B17:E17"/>
    <mergeCell ref="B18:E18"/>
    <mergeCell ref="B20:E20"/>
    <mergeCell ref="B21:E21"/>
    <mergeCell ref="B22:E22"/>
    <mergeCell ref="B19:E19"/>
  </mergeCells>
  <pageMargins left="0.69930555555555596" right="0.69930555555555596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>
  <dimension ref="A2:F24"/>
  <sheetViews>
    <sheetView topLeftCell="A4"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28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10945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540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1</v>
      </c>
      <c r="D8" s="11">
        <v>1</v>
      </c>
      <c r="E8" s="12">
        <f t="shared" ref="E8:E9" si="0">C8+D8</f>
        <v>2</v>
      </c>
    </row>
    <row r="9" spans="1:6">
      <c r="A9" s="3">
        <v>4</v>
      </c>
      <c r="B9" s="28" t="s">
        <v>44</v>
      </c>
      <c r="C9" s="11">
        <v>4</v>
      </c>
      <c r="D9" s="11">
        <v>4</v>
      </c>
      <c r="E9" s="12">
        <f t="shared" si="0"/>
        <v>8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5.25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29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9792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380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2</v>
      </c>
      <c r="D8" s="11">
        <v>2</v>
      </c>
      <c r="E8" s="12">
        <f t="shared" ref="E8:E9" si="0">C8+D8</f>
        <v>4</v>
      </c>
    </row>
    <row r="9" spans="1:6">
      <c r="A9" s="3">
        <v>4</v>
      </c>
      <c r="B9" s="28" t="s">
        <v>44</v>
      </c>
      <c r="C9" s="11">
        <v>3</v>
      </c>
      <c r="D9" s="11">
        <v>3</v>
      </c>
      <c r="E9" s="12">
        <f t="shared" si="0"/>
        <v>6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6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30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6651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310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1</v>
      </c>
      <c r="D8" s="11">
        <v>1</v>
      </c>
      <c r="E8" s="12">
        <f t="shared" ref="E8:E9" si="0">C8+D8</f>
        <v>2</v>
      </c>
    </row>
    <row r="9" spans="1:6">
      <c r="A9" s="3">
        <v>4</v>
      </c>
      <c r="B9" s="28" t="s">
        <v>44</v>
      </c>
      <c r="C9" s="11">
        <v>2</v>
      </c>
      <c r="D9" s="11">
        <v>2</v>
      </c>
      <c r="E9" s="12">
        <f t="shared" si="0"/>
        <v>4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6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F24"/>
  <sheetViews>
    <sheetView topLeftCell="A4"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31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9098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880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3</v>
      </c>
      <c r="D8" s="11">
        <v>2</v>
      </c>
      <c r="E8" s="12">
        <f t="shared" ref="E8:E9" si="0">C8+D8</f>
        <v>5</v>
      </c>
    </row>
    <row r="9" spans="1:6">
      <c r="A9" s="3">
        <v>4</v>
      </c>
      <c r="B9" s="28" t="s">
        <v>44</v>
      </c>
      <c r="C9" s="11">
        <v>3</v>
      </c>
      <c r="D9" s="11">
        <v>3</v>
      </c>
      <c r="E9" s="12">
        <f t="shared" si="0"/>
        <v>6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6.75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F24"/>
  <sheetViews>
    <sheetView zoomScaleNormal="100"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32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31849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1834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14</v>
      </c>
      <c r="D8" s="11">
        <v>10</v>
      </c>
      <c r="E8" s="12">
        <f t="shared" ref="E8:E9" si="0">C8+D8</f>
        <v>24</v>
      </c>
    </row>
    <row r="9" spans="1:6">
      <c r="A9" s="3">
        <v>4</v>
      </c>
      <c r="B9" s="28" t="s">
        <v>44</v>
      </c>
      <c r="C9" s="11">
        <v>7</v>
      </c>
      <c r="D9" s="11">
        <v>7</v>
      </c>
      <c r="E9" s="12">
        <f t="shared" si="0"/>
        <v>14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2.25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33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11615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1105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3</v>
      </c>
      <c r="D8" s="11">
        <v>2</v>
      </c>
      <c r="E8" s="12">
        <f t="shared" ref="E8:E9" si="0">C8+D8</f>
        <v>5</v>
      </c>
    </row>
    <row r="9" spans="1:6">
      <c r="A9" s="3">
        <v>4</v>
      </c>
      <c r="B9" s="28" t="s">
        <v>44</v>
      </c>
      <c r="C9" s="11">
        <v>4</v>
      </c>
      <c r="D9" s="11">
        <v>4</v>
      </c>
      <c r="E9" s="12">
        <f t="shared" si="0"/>
        <v>8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2.25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34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7738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640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4</v>
      </c>
      <c r="D8" s="11">
        <v>2</v>
      </c>
      <c r="E8" s="12">
        <f t="shared" ref="E8:E9" si="0">C8+D8</f>
        <v>6</v>
      </c>
    </row>
    <row r="9" spans="1:6">
      <c r="A9" s="3">
        <v>4</v>
      </c>
      <c r="B9" s="28" t="s">
        <v>44</v>
      </c>
      <c r="C9" s="11">
        <v>3</v>
      </c>
      <c r="D9" s="11">
        <v>3</v>
      </c>
      <c r="E9" s="12">
        <f t="shared" si="0"/>
        <v>6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0.75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F24"/>
  <sheetViews>
    <sheetView topLeftCell="A4"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35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22553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988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3</v>
      </c>
      <c r="D8" s="11">
        <v>2</v>
      </c>
      <c r="E8" s="12">
        <f t="shared" ref="E8:E9" si="0">C8+D8</f>
        <v>5</v>
      </c>
    </row>
    <row r="9" spans="1:6">
      <c r="A9" s="3">
        <v>4</v>
      </c>
      <c r="B9" s="28" t="s">
        <v>44</v>
      </c>
      <c r="C9" s="11">
        <v>5</v>
      </c>
      <c r="D9" s="11">
        <v>6</v>
      </c>
      <c r="E9" s="12">
        <f t="shared" si="0"/>
        <v>11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7.5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A10" sqref="A10:E10"/>
    </sheetView>
  </sheetViews>
  <sheetFormatPr defaultColWidth="9" defaultRowHeight="15"/>
  <cols>
    <col min="1" max="1" width="9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1" spans="1:6" ht="15.75" thickBot="1"/>
    <row r="2" spans="1:6" ht="18.75" thickBot="1">
      <c r="A2" s="47" t="s">
        <v>40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/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1072</v>
      </c>
      <c r="D6" s="54"/>
      <c r="E6" s="55"/>
    </row>
    <row r="7" spans="1:6">
      <c r="A7" s="8"/>
      <c r="B7" s="2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7</v>
      </c>
      <c r="D8" s="11">
        <v>5</v>
      </c>
      <c r="E8" s="12">
        <f t="shared" ref="E8:E9" si="0">C8+D8</f>
        <v>12</v>
      </c>
    </row>
    <row r="9" spans="1:6">
      <c r="A9" s="3">
        <v>4</v>
      </c>
      <c r="B9" s="28" t="s">
        <v>44</v>
      </c>
      <c r="C9" s="11">
        <v>9</v>
      </c>
      <c r="D9" s="11">
        <v>10</v>
      </c>
      <c r="E9" s="12">
        <f t="shared" si="0"/>
        <v>19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 ht="15.75" thickBot="1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7.5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10:E10"/>
    <mergeCell ref="A2:E2"/>
    <mergeCell ref="B3:E3"/>
    <mergeCell ref="C4:E4"/>
    <mergeCell ref="A5:E5"/>
    <mergeCell ref="C6:E6"/>
    <mergeCell ref="B21:E21"/>
    <mergeCell ref="B19:E19"/>
    <mergeCell ref="C11:E11"/>
    <mergeCell ref="C12:E12"/>
    <mergeCell ref="C13:E13"/>
    <mergeCell ref="C14:E14"/>
    <mergeCell ref="B17:E17"/>
    <mergeCell ref="B18:E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F24"/>
  <sheetViews>
    <sheetView topLeftCell="A7"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36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48450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1560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7</v>
      </c>
      <c r="D8" s="11">
        <v>5</v>
      </c>
      <c r="E8" s="12">
        <f t="shared" ref="E8:E9" si="0">C8+D8</f>
        <v>12</v>
      </c>
    </row>
    <row r="9" spans="1:6">
      <c r="A9" s="3">
        <v>4</v>
      </c>
      <c r="B9" s="28" t="s">
        <v>44</v>
      </c>
      <c r="C9" s="11">
        <v>9</v>
      </c>
      <c r="D9" s="11">
        <v>10</v>
      </c>
      <c r="E9" s="12">
        <f t="shared" si="0"/>
        <v>19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6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4"/>
  <sheetViews>
    <sheetView topLeftCell="A4" zoomScaleNormal="100"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18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8194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1345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3</v>
      </c>
      <c r="D8" s="11">
        <v>2</v>
      </c>
      <c r="E8" s="12">
        <f>C8+D8</f>
        <v>5</v>
      </c>
    </row>
    <row r="9" spans="1:6">
      <c r="A9" s="3">
        <v>4</v>
      </c>
      <c r="B9" s="28" t="s">
        <v>44</v>
      </c>
      <c r="C9" s="11">
        <v>3</v>
      </c>
      <c r="D9" s="11">
        <v>3</v>
      </c>
      <c r="E9" s="12">
        <f>C9+D9</f>
        <v>6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8.25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37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2744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133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1</v>
      </c>
      <c r="D8" s="11">
        <v>1</v>
      </c>
      <c r="E8" s="12">
        <f t="shared" ref="E8:E9" si="0">C8+D8</f>
        <v>2</v>
      </c>
    </row>
    <row r="9" spans="1:6">
      <c r="A9" s="3">
        <v>4</v>
      </c>
      <c r="B9" s="28" t="s">
        <v>44</v>
      </c>
      <c r="C9" s="11">
        <v>1</v>
      </c>
      <c r="D9" s="11">
        <v>1</v>
      </c>
      <c r="E9" s="12">
        <f t="shared" si="0"/>
        <v>2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6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2:F24"/>
  <sheetViews>
    <sheetView tabSelected="1" topLeftCell="A2" workbookViewId="0">
      <selection activeCell="H15" sqref="H15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38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2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20589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1471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1</v>
      </c>
      <c r="D8" s="11">
        <v>1</v>
      </c>
      <c r="E8" s="12">
        <f t="shared" ref="E8:E9" si="0">C8+D8</f>
        <v>2</v>
      </c>
    </row>
    <row r="9" spans="1:6">
      <c r="A9" s="3">
        <v>4</v>
      </c>
      <c r="B9" s="28" t="s">
        <v>44</v>
      </c>
      <c r="C9" s="11">
        <v>5</v>
      </c>
      <c r="D9" s="11">
        <v>5</v>
      </c>
      <c r="E9" s="12">
        <f t="shared" si="0"/>
        <v>10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6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21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14467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806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5</v>
      </c>
      <c r="D8" s="11">
        <v>3</v>
      </c>
      <c r="E8" s="12">
        <f>C8+D8</f>
        <v>8</v>
      </c>
    </row>
    <row r="9" spans="1:6">
      <c r="A9" s="3">
        <v>4</v>
      </c>
      <c r="B9" s="28" t="s">
        <v>44</v>
      </c>
      <c r="C9" s="11">
        <v>4</v>
      </c>
      <c r="D9" s="11">
        <v>4</v>
      </c>
      <c r="E9" s="12">
        <f>C9+D9</f>
        <v>8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8.25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22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14841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726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4</v>
      </c>
      <c r="D8" s="11">
        <v>3</v>
      </c>
      <c r="E8" s="12">
        <f t="shared" ref="E8:E9" si="0">C8+D8</f>
        <v>7</v>
      </c>
    </row>
    <row r="9" spans="1:6">
      <c r="A9" s="3">
        <v>4</v>
      </c>
      <c r="B9" s="28" t="s">
        <v>44</v>
      </c>
      <c r="C9" s="11">
        <v>4</v>
      </c>
      <c r="D9" s="11">
        <v>4</v>
      </c>
      <c r="E9" s="12">
        <f t="shared" si="0"/>
        <v>8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4.5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23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14961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578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3</v>
      </c>
      <c r="D8" s="11">
        <v>2</v>
      </c>
      <c r="E8" s="12">
        <f>C8+D8</f>
        <v>5</v>
      </c>
    </row>
    <row r="9" spans="1:6">
      <c r="A9" s="3">
        <v>4</v>
      </c>
      <c r="B9" s="28" t="s">
        <v>44</v>
      </c>
      <c r="C9" s="11">
        <v>4</v>
      </c>
      <c r="D9" s="11">
        <v>4</v>
      </c>
      <c r="E9" s="12">
        <f>C9+D9</f>
        <v>8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7.5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F24"/>
  <sheetViews>
    <sheetView topLeftCell="A4"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24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9354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1177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5</v>
      </c>
      <c r="D8" s="11">
        <v>4</v>
      </c>
      <c r="E8" s="12">
        <f t="shared" ref="E8:E9" si="0">C8+D8</f>
        <v>9</v>
      </c>
    </row>
    <row r="9" spans="1:6">
      <c r="A9" s="3">
        <v>4</v>
      </c>
      <c r="B9" s="28" t="s">
        <v>44</v>
      </c>
      <c r="C9" s="11">
        <v>3</v>
      </c>
      <c r="D9" s="11">
        <v>3</v>
      </c>
      <c r="E9" s="12">
        <f t="shared" si="0"/>
        <v>6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6.75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25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15208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428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3</v>
      </c>
      <c r="D8" s="11">
        <v>2</v>
      </c>
      <c r="E8" s="12">
        <f t="shared" ref="E8:E9" si="0">C8+D8</f>
        <v>5</v>
      </c>
    </row>
    <row r="9" spans="1:6">
      <c r="A9" s="3">
        <v>4</v>
      </c>
      <c r="B9" s="28" t="s">
        <v>44</v>
      </c>
      <c r="C9" s="11">
        <v>4</v>
      </c>
      <c r="D9" s="11">
        <v>5</v>
      </c>
      <c r="E9" s="12">
        <f t="shared" si="0"/>
        <v>9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3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F24"/>
  <sheetViews>
    <sheetView topLeftCell="A4"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26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9748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990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1</v>
      </c>
      <c r="D8" s="11">
        <v>1</v>
      </c>
      <c r="E8" s="12">
        <f t="shared" ref="E8:E9" si="0">C8+D8</f>
        <v>2</v>
      </c>
    </row>
    <row r="9" spans="1:6">
      <c r="A9" s="3">
        <v>4</v>
      </c>
      <c r="B9" s="28" t="s">
        <v>44</v>
      </c>
      <c r="C9" s="11">
        <v>3</v>
      </c>
      <c r="D9" s="11">
        <v>3</v>
      </c>
      <c r="E9" s="12">
        <f t="shared" si="0"/>
        <v>6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4.5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10" sqref="A10:E10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47" t="s">
        <v>27</v>
      </c>
      <c r="B2" s="48"/>
      <c r="C2" s="48"/>
      <c r="D2" s="48"/>
      <c r="E2" s="49"/>
    </row>
    <row r="3" spans="1:6" ht="23.25" customHeight="1">
      <c r="A3" s="2" t="s">
        <v>1</v>
      </c>
      <c r="B3" s="50" t="s">
        <v>19</v>
      </c>
      <c r="C3" s="51"/>
      <c r="D3" s="51"/>
      <c r="E3" s="52"/>
      <c r="F3" s="1"/>
    </row>
    <row r="4" spans="1:6">
      <c r="A4" s="3">
        <v>1</v>
      </c>
      <c r="B4" s="4" t="s">
        <v>3</v>
      </c>
      <c r="C4" s="53">
        <v>7412</v>
      </c>
      <c r="D4" s="54"/>
      <c r="E4" s="55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53">
        <v>652</v>
      </c>
      <c r="D6" s="54"/>
      <c r="E6" s="55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8" t="s">
        <v>43</v>
      </c>
      <c r="C8" s="11">
        <v>1</v>
      </c>
      <c r="D8" s="11">
        <v>1</v>
      </c>
      <c r="E8" s="12">
        <f t="shared" ref="E8:E9" si="0">C8+D8</f>
        <v>2</v>
      </c>
    </row>
    <row r="9" spans="1:6">
      <c r="A9" s="3">
        <v>4</v>
      </c>
      <c r="B9" s="28" t="s">
        <v>44</v>
      </c>
      <c r="C9" s="11">
        <v>2</v>
      </c>
      <c r="D9" s="11">
        <v>2</v>
      </c>
      <c r="E9" s="12">
        <f t="shared" si="0"/>
        <v>4</v>
      </c>
    </row>
    <row r="10" spans="1:6">
      <c r="A10" s="35" t="s">
        <v>45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38">
        <v>39200</v>
      </c>
      <c r="D11" s="39"/>
      <c r="E11" s="40"/>
    </row>
    <row r="12" spans="1:6">
      <c r="A12" s="3">
        <v>6</v>
      </c>
      <c r="B12" s="4" t="s">
        <v>10</v>
      </c>
      <c r="C12" s="41">
        <f>1/3*C11</f>
        <v>13066.666666666666</v>
      </c>
      <c r="D12" s="42"/>
      <c r="E12" s="43"/>
    </row>
    <row r="13" spans="1:6">
      <c r="A13" s="3">
        <v>7</v>
      </c>
      <c r="B13" s="4" t="s">
        <v>11</v>
      </c>
      <c r="C13" s="38">
        <v>12800</v>
      </c>
      <c r="D13" s="39"/>
      <c r="E13" s="40"/>
    </row>
    <row r="14" spans="1:6">
      <c r="A14" s="14">
        <v>8</v>
      </c>
      <c r="B14" s="15" t="s">
        <v>12</v>
      </c>
      <c r="C14" s="44">
        <f>1/3*C13</f>
        <v>4266.6666666666661</v>
      </c>
      <c r="D14" s="45"/>
      <c r="E14" s="46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13</v>
      </c>
      <c r="C16" s="17"/>
      <c r="D16" s="17"/>
      <c r="E16" s="17"/>
    </row>
    <row r="17" spans="1:5" ht="34.5" customHeight="1">
      <c r="A17" s="19" t="s">
        <v>14</v>
      </c>
      <c r="B17" s="57" t="s">
        <v>39</v>
      </c>
      <c r="C17" s="58"/>
      <c r="D17" s="58"/>
      <c r="E17" s="58"/>
    </row>
    <row r="18" spans="1:5" ht="21" customHeight="1">
      <c r="A18" s="19" t="s">
        <v>15</v>
      </c>
      <c r="B18" s="59" t="s">
        <v>16</v>
      </c>
      <c r="C18" s="59"/>
      <c r="D18" s="59"/>
      <c r="E18" s="59"/>
    </row>
    <row r="19" spans="1:5" ht="27.75" customHeight="1">
      <c r="A19" s="26" t="s">
        <v>41</v>
      </c>
      <c r="B19" s="34" t="s">
        <v>42</v>
      </c>
      <c r="C19" s="34"/>
      <c r="D19" s="34"/>
      <c r="E19" s="34"/>
    </row>
    <row r="20" spans="1:5">
      <c r="A20" s="26"/>
      <c r="B20" s="27"/>
      <c r="C20" s="27"/>
      <c r="D20" s="27"/>
      <c r="E20" s="27"/>
    </row>
    <row r="21" spans="1:5">
      <c r="B21" s="56" t="s">
        <v>20</v>
      </c>
      <c r="C21" s="56"/>
      <c r="D21" s="56"/>
      <c r="E21" s="56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A2:E2"/>
    <mergeCell ref="B3:E3"/>
    <mergeCell ref="C4:E4"/>
    <mergeCell ref="A5:E5"/>
    <mergeCell ref="C6:E6"/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Bathinda</vt:lpstr>
      <vt:lpstr>Ballianwali</vt:lpstr>
      <vt:lpstr>Bhgta bhai ka</vt:lpstr>
      <vt:lpstr>Bhairupa</vt:lpstr>
      <vt:lpstr>Buchomandi</vt:lpstr>
      <vt:lpstr>Chauke</vt:lpstr>
      <vt:lpstr>Goniana</vt:lpstr>
      <vt:lpstr>Kotaguru</vt:lpstr>
      <vt:lpstr>Kotfatta</vt:lpstr>
      <vt:lpstr>Kotshamir</vt:lpstr>
      <vt:lpstr>Lehramohabbat</vt:lpstr>
      <vt:lpstr>Maluka</vt:lpstr>
      <vt:lpstr>Mandikalan</vt:lpstr>
      <vt:lpstr>Maur</vt:lpstr>
      <vt:lpstr>Mehraj</vt:lpstr>
      <vt:lpstr>Nathana</vt:lpstr>
      <vt:lpstr>Raman</vt:lpstr>
      <vt:lpstr>Rampura</vt:lpstr>
      <vt:lpstr>Rampuraphul</vt:lpstr>
      <vt:lpstr>Sangat</vt:lpstr>
      <vt:lpstr>Talwandisabo</vt:lpstr>
      <vt:lpstr>Bathinda!Print_Area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PMIDC</cp:lastModifiedBy>
  <cp:lastPrinted>2016-11-21T06:34:00Z</cp:lastPrinted>
  <dcterms:created xsi:type="dcterms:W3CDTF">2006-09-16T00:00:00Z</dcterms:created>
  <dcterms:modified xsi:type="dcterms:W3CDTF">2017-01-04T07:35:45Z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