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tabRatio="873"/>
  </bookViews>
  <sheets>
    <sheet name="SAS Nagar" sheetId="1" r:id="rId1"/>
    <sheet name="Derabassi" sheetId="2" r:id="rId2"/>
    <sheet name="Kharar" sheetId="3" r:id="rId3"/>
    <sheet name="Kurali" sheetId="4" r:id="rId4"/>
    <sheet name="Lalru" sheetId="5" r:id="rId5"/>
    <sheet name="Nayagaon" sheetId="6" r:id="rId6"/>
    <sheet name="Zirakpur" sheetId="7" r:id="rId7"/>
  </sheets>
  <calcPr calcId="125725"/>
</workbook>
</file>

<file path=xl/calcChain.xml><?xml version="1.0" encoding="utf-8"?>
<calcChain xmlns="http://schemas.openxmlformats.org/spreadsheetml/2006/main">
  <c r="C14" i="7"/>
  <c r="C12"/>
  <c r="E9"/>
  <c r="E8"/>
  <c r="C14" i="6"/>
  <c r="C12"/>
  <c r="E9"/>
  <c r="E8"/>
  <c r="C14" i="5"/>
  <c r="C12"/>
  <c r="E9"/>
  <c r="E8"/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<sst xmlns="http://schemas.openxmlformats.org/spreadsheetml/2006/main" count="168" uniqueCount="32">
  <si>
    <t>Name of ULB:   SAS Nagar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</si>
  <si>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</si>
  <si>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</si>
  <si>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</si>
  <si>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</si>
  <si>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</si>
  <si>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</si>
  <si>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</si>
  <si>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</si>
  <si>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Central share per Seat for CTs/PTs</t>
  </si>
  <si>
    <t>GoP Share per seat (i.e 1/3rd of Central Share per Seat for CTs/PTs)</t>
  </si>
  <si>
    <t>Central Share per Urinal</t>
  </si>
  <si>
    <t>GoP Share per Urinal (i.e 1/3rd of Central Share per Urinal)</t>
  </si>
  <si>
    <t>Note:-</t>
  </si>
  <si>
    <t>a.</t>
  </si>
  <si>
    <t>b.</t>
  </si>
  <si>
    <t>You are requested to follow SBM guidelines and census data.</t>
  </si>
  <si>
    <t>Signature of  DDLG / Executive officer</t>
  </si>
  <si>
    <t>Name of ULB:   Derabassi</t>
  </si>
  <si>
    <t>Sub: Data Relating to IHHL, CTs &amp; PTs Under SBM</t>
  </si>
  <si>
    <t>Name of ULB:  Kharar</t>
  </si>
  <si>
    <t>Name of ULB:  Kurali</t>
  </si>
  <si>
    <t>Name of ULB:   Lalru</t>
  </si>
  <si>
    <t>Name of ULB:  Nayagaon</t>
  </si>
  <si>
    <t>Name of ULB:  Zirakpur</t>
  </si>
  <si>
    <t>Funds available under CTs/ PTs (Rs.)</t>
  </si>
  <si>
    <t>Above figures are purely tentative and it is entirely upto urban local body to fix the targets of construction of IHHL, Urinal Units in blocks,  CT seats &amp; PT seats as per actual ground situation.</t>
  </si>
  <si>
    <t>c.</t>
  </si>
  <si>
    <t>Toilet seats constructed from year 2011 to till date are included in above figures.</t>
  </si>
  <si>
    <t>No. Of Community Toilet seats to be constructed</t>
  </si>
  <si>
    <t>No. Of Public Toilet seats to be constructed</t>
  </si>
  <si>
    <t>Signature of  Commissioner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</si>
</sst>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1"/>
      <color theme="1"/>
      <name val="Verdana"/>
      <charset val="134"/>
    </font>
    <font>
      <b/>
      <sz val="11"/>
      <color theme="1"/>
      <name val="Verdana"/>
      <charset val="134"/>
    </font>
    <font>
      <sz val="12"/>
      <color theme="1"/>
      <name val="Verdana"/>
      <charset val="134"/>
    </font>
    <font>
      <sz val="12"/>
      <color theme="1"/>
      <name val="Verdana"/>
      <family val="2"/>
    </font>
    <font>
      <sz val="11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4" fillId="0" borderId="0" xfId="0" applyFont="1" applyAlignment="1"/>
    <xf numFmtId="0" fontId="5" fillId="0" borderId="0" xfId="0" applyFont="1" applyBorder="1" applyAlignment="1"/>
    <xf numFmtId="0" fontId="4" fillId="0" borderId="0" xfId="0" applyFont="1" applyBorder="1" applyAlignment="1"/>
    <xf numFmtId="0" fontId="6" fillId="0" borderId="0" xfId="0" applyFont="1" applyAlignment="1">
      <alignment horizontal="right" vertical="center"/>
    </xf>
    <xf numFmtId="0" fontId="0" fillId="0" borderId="0" xfId="0" applyBorder="1" applyAlignment="1"/>
    <xf numFmtId="0" fontId="7" fillId="0" borderId="0" xfId="0" applyFont="1" applyAlignment="1">
      <alignment horizontal="right" vertical="center"/>
    </xf>
    <xf numFmtId="0" fontId="8" fillId="0" borderId="0" xfId="0" applyFont="1" applyFill="1" applyBorder="1" applyAlignment="1">
      <alignment horizontal="left" vertical="center"/>
    </xf>
    <xf numFmtId="0" fontId="8" fillId="0" borderId="9" xfId="0" applyFont="1" applyBorder="1" applyAlignme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9" fillId="0" borderId="0" xfId="0" applyFont="1" applyBorder="1" applyAlignment="1">
      <alignment horizontal="right"/>
    </xf>
    <xf numFmtId="0" fontId="3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justify" vertical="center" wrapText="1"/>
    </xf>
    <xf numFmtId="0" fontId="4" fillId="0" borderId="0" xfId="0" applyFont="1" applyFill="1" applyBorder="1" applyAlignment="1">
      <alignment horizontal="left" vertical="center"/>
    </xf>
    <xf numFmtId="0" fontId="8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4"/>
  <sheetViews>
    <sheetView tabSelected="1" topLeftCell="A2" workbookViewId="0">
      <selection activeCell="L17" sqref="L17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0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146213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654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11</v>
      </c>
      <c r="D8" s="11">
        <v>7</v>
      </c>
      <c r="E8" s="12">
        <f>C8+D8</f>
        <v>18</v>
      </c>
    </row>
    <row r="9" spans="1:6">
      <c r="A9" s="3">
        <v>4</v>
      </c>
      <c r="B9" s="25" t="s">
        <v>30</v>
      </c>
      <c r="C9" s="11">
        <v>22</v>
      </c>
      <c r="D9" s="11">
        <v>26</v>
      </c>
      <c r="E9" s="12">
        <f>C9+D9</f>
        <v>48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2.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31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18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19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26295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262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2</v>
      </c>
      <c r="D8" s="11">
        <v>1</v>
      </c>
      <c r="E8" s="12">
        <f>C8+D8</f>
        <v>3</v>
      </c>
    </row>
    <row r="9" spans="1:6">
      <c r="A9" s="3">
        <v>4</v>
      </c>
      <c r="B9" s="25" t="s">
        <v>30</v>
      </c>
      <c r="C9" s="11">
        <v>6</v>
      </c>
      <c r="D9" s="11">
        <v>6</v>
      </c>
      <c r="E9" s="12">
        <f>C9+D9</f>
        <v>12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opLeftCell="A2"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20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74460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1093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15</v>
      </c>
      <c r="D8" s="11">
        <v>10</v>
      </c>
      <c r="E8" s="12">
        <f>C8+D8</f>
        <v>25</v>
      </c>
    </row>
    <row r="9" spans="1:6">
      <c r="A9" s="3">
        <v>4</v>
      </c>
      <c r="B9" s="25" t="s">
        <v>30</v>
      </c>
      <c r="C9" s="11">
        <v>12</v>
      </c>
      <c r="D9" s="11">
        <v>14</v>
      </c>
      <c r="E9" s="12">
        <f>C9+D9</f>
        <v>26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21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31060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438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25" t="s">
        <v>30</v>
      </c>
      <c r="C9" s="11">
        <v>7</v>
      </c>
      <c r="D9" s="11">
        <v>7</v>
      </c>
      <c r="E9" s="12">
        <f>C9+D9</f>
        <v>14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22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21394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1219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10</v>
      </c>
      <c r="D8" s="11">
        <v>7</v>
      </c>
      <c r="E8" s="12">
        <f>C8+D8</f>
        <v>17</v>
      </c>
    </row>
    <row r="9" spans="1:6">
      <c r="A9" s="3">
        <v>4</v>
      </c>
      <c r="B9" s="25" t="s">
        <v>30</v>
      </c>
      <c r="C9" s="11">
        <v>5</v>
      </c>
      <c r="D9" s="11">
        <v>6</v>
      </c>
      <c r="E9" s="12">
        <f>C9+D9</f>
        <v>11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2:F24"/>
  <sheetViews>
    <sheetView topLeftCell="A2"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23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50869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2057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25" t="s">
        <v>30</v>
      </c>
      <c r="C9" s="11">
        <v>9</v>
      </c>
      <c r="D9" s="11">
        <v>10</v>
      </c>
      <c r="E9" s="12">
        <f>C9+D9</f>
        <v>19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2:F24"/>
  <sheetViews>
    <sheetView workbookViewId="0">
      <selection activeCell="B8" sqref="B8:B9"/>
    </sheetView>
  </sheetViews>
  <sheetFormatPr defaultColWidth="9" defaultRowHeight="15"/>
  <cols>
    <col min="1" max="1" width="9.140625" style="1"/>
    <col min="2" max="2" width="75.8554687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24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95553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962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5" t="s">
        <v>29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25" t="s">
        <v>30</v>
      </c>
      <c r="C9" s="11">
        <v>15</v>
      </c>
      <c r="D9" s="11">
        <v>18</v>
      </c>
      <c r="E9" s="12">
        <f>C9+D9</f>
        <v>33</v>
      </c>
    </row>
    <row r="10" spans="1:6">
      <c r="A10" s="35" t="s">
        <v>25</v>
      </c>
      <c r="B10" s="36"/>
      <c r="C10" s="36"/>
      <c r="D10" s="36"/>
      <c r="E10" s="37"/>
    </row>
    <row r="11" spans="1:6">
      <c r="A11" s="3">
        <v>5</v>
      </c>
      <c r="B11" s="13" t="s">
        <v>9</v>
      </c>
      <c r="C11" s="43">
        <v>39200</v>
      </c>
      <c r="D11" s="44"/>
      <c r="E11" s="45"/>
    </row>
    <row r="12" spans="1:6">
      <c r="A12" s="3">
        <v>6</v>
      </c>
      <c r="B12" s="4" t="s">
        <v>10</v>
      </c>
      <c r="C12" s="46">
        <f>1/3*C11</f>
        <v>13066.666666666666</v>
      </c>
      <c r="D12" s="47"/>
      <c r="E12" s="48"/>
    </row>
    <row r="13" spans="1:6">
      <c r="A13" s="3">
        <v>7</v>
      </c>
      <c r="B13" s="4" t="s">
        <v>11</v>
      </c>
      <c r="C13" s="43">
        <v>12800</v>
      </c>
      <c r="D13" s="44"/>
      <c r="E13" s="45"/>
    </row>
    <row r="14" spans="1:6">
      <c r="A14" s="14">
        <v>8</v>
      </c>
      <c r="B14" s="15" t="s">
        <v>12</v>
      </c>
      <c r="C14" s="49">
        <f>1/3*C13</f>
        <v>4266.6666666666661</v>
      </c>
      <c r="D14" s="50"/>
      <c r="E14" s="51"/>
    </row>
    <row r="15" spans="1:6">
      <c r="A15" s="16"/>
      <c r="B15" s="17"/>
      <c r="C15" s="17"/>
      <c r="D15" s="17"/>
      <c r="E15" s="17"/>
    </row>
    <row r="16" spans="1:6">
      <c r="A16" s="18"/>
      <c r="B16" s="19" t="s">
        <v>13</v>
      </c>
      <c r="C16" s="20"/>
      <c r="D16" s="20"/>
      <c r="E16" s="20"/>
    </row>
    <row r="17" spans="1:5" ht="36" customHeight="1">
      <c r="A17" s="21" t="s">
        <v>14</v>
      </c>
      <c r="B17" s="39" t="s">
        <v>26</v>
      </c>
      <c r="C17" s="40"/>
      <c r="D17" s="40"/>
      <c r="E17" s="40"/>
    </row>
    <row r="18" spans="1:5" ht="21" customHeight="1">
      <c r="A18" s="21" t="s">
        <v>15</v>
      </c>
      <c r="B18" s="41" t="s">
        <v>16</v>
      </c>
      <c r="C18" s="41"/>
      <c r="D18" s="41"/>
      <c r="E18" s="41"/>
    </row>
    <row r="19" spans="1:5" ht="27.75" customHeight="1">
      <c r="A19" s="23" t="s">
        <v>27</v>
      </c>
      <c r="B19" s="42" t="s">
        <v>28</v>
      </c>
      <c r="C19" s="42"/>
      <c r="D19" s="42"/>
      <c r="E19" s="42"/>
    </row>
    <row r="20" spans="1:5">
      <c r="A20" s="23"/>
      <c r="B20" s="24"/>
      <c r="C20" s="24"/>
      <c r="D20" s="24"/>
      <c r="E20" s="24"/>
    </row>
    <row r="21" spans="1:5">
      <c r="B21" s="38" t="s">
        <v>17</v>
      </c>
      <c r="C21" s="38"/>
      <c r="D21" s="38"/>
      <c r="E21" s="38"/>
    </row>
    <row r="22" spans="1:5">
      <c r="B22" s="22"/>
      <c r="C22" s="22"/>
      <c r="D22" s="22"/>
      <c r="E22" s="22"/>
    </row>
    <row r="23" spans="1:5">
      <c r="B23" s="22"/>
      <c r="C23" s="22"/>
      <c r="D23" s="22"/>
      <c r="E23" s="22"/>
    </row>
    <row r="24" spans="1:5">
      <c r="B24" s="22"/>
      <c r="C24" s="22"/>
      <c r="D24" s="22"/>
      <c r="E24" s="22"/>
    </row>
  </sheetData>
  <mergeCells count="14">
    <mergeCell ref="B21:E21"/>
    <mergeCell ref="B17:E17"/>
    <mergeCell ref="B18:E18"/>
    <mergeCell ref="B19:E19"/>
    <mergeCell ref="A10:E10"/>
    <mergeCell ref="C11:E11"/>
    <mergeCell ref="C12:E12"/>
    <mergeCell ref="C13:E13"/>
    <mergeCell ref="C14:E14"/>
    <mergeCell ref="A2:E2"/>
    <mergeCell ref="B3:E3"/>
    <mergeCell ref="C4:E4"/>
    <mergeCell ref="A5:E5"/>
    <mergeCell ref="C6:E6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SAS Nagar</vt:lpstr>
      <vt:lpstr>Derabassi</vt:lpstr>
      <vt:lpstr>Kharar</vt:lpstr>
      <vt:lpstr>Kurali</vt:lpstr>
      <vt:lpstr>Lalru</vt:lpstr>
      <vt:lpstr>Nayagaon</vt:lpstr>
      <vt:lpstr>Zirakpur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2017-01-04T07:08:23Z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