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uisa\Dropbox\3B\ECE 358\Lab\"/>
    </mc:Choice>
  </mc:AlternateContent>
  <bookViews>
    <workbookView xWindow="0" yWindow="900" windowWidth="24000" windowHeight="98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1" l="1"/>
  <c r="L31" i="1"/>
  <c r="L32" i="1"/>
  <c r="L33" i="1"/>
  <c r="L34" i="1"/>
  <c r="L35" i="1"/>
  <c r="L36" i="1"/>
  <c r="L37" i="1"/>
  <c r="L29" i="1"/>
  <c r="L24" i="1"/>
  <c r="L18" i="1"/>
  <c r="L19" i="1"/>
  <c r="L20" i="1"/>
  <c r="L21" i="1"/>
  <c r="L22" i="1"/>
  <c r="L23" i="1"/>
  <c r="L17" i="1"/>
  <c r="L4" i="1"/>
  <c r="L5" i="1"/>
  <c r="L6" i="1"/>
  <c r="L7" i="1"/>
  <c r="L8" i="1"/>
  <c r="L9" i="1"/>
  <c r="L10" i="1"/>
  <c r="L11" i="1"/>
  <c r="J32" i="1" l="1"/>
  <c r="J33" i="1"/>
  <c r="J34" i="1"/>
  <c r="J35" i="1"/>
  <c r="J36" i="1"/>
  <c r="J37" i="1"/>
  <c r="K33" i="1"/>
  <c r="K34" i="1"/>
  <c r="K35" i="1"/>
  <c r="K36" i="1"/>
  <c r="K37" i="1"/>
  <c r="K5" i="1"/>
  <c r="K6" i="1"/>
  <c r="K7" i="1"/>
  <c r="K9" i="1"/>
  <c r="K10" i="1"/>
  <c r="K11" i="1"/>
  <c r="K4" i="1"/>
  <c r="K18" i="1"/>
  <c r="K19" i="1"/>
  <c r="K20" i="1"/>
  <c r="K21" i="1"/>
  <c r="K22" i="1"/>
  <c r="K23" i="1"/>
  <c r="K24" i="1"/>
  <c r="K31" i="1"/>
  <c r="K32" i="1"/>
  <c r="K30" i="1"/>
  <c r="K29" i="1"/>
  <c r="J29" i="1"/>
  <c r="J30" i="1"/>
  <c r="J31" i="1"/>
  <c r="J18" i="1"/>
  <c r="J19" i="1"/>
  <c r="J20" i="1"/>
  <c r="J21" i="1"/>
  <c r="J22" i="1"/>
  <c r="J23" i="1"/>
  <c r="J24" i="1"/>
  <c r="K17" i="1"/>
  <c r="J17" i="1"/>
  <c r="J5" i="1"/>
  <c r="J6" i="1"/>
  <c r="J7" i="1"/>
  <c r="J9" i="1"/>
  <c r="J10" i="1"/>
  <c r="J11" i="1"/>
  <c r="J4" i="1"/>
</calcChain>
</file>

<file path=xl/sharedStrings.xml><?xml version="1.0" encoding="utf-8"?>
<sst xmlns="http://schemas.openxmlformats.org/spreadsheetml/2006/main" count="38" uniqueCount="17">
  <si>
    <t>E[N]</t>
  </si>
  <si>
    <t>E[T]</t>
  </si>
  <si>
    <t>P_loss</t>
  </si>
  <si>
    <t>P_idle</t>
  </si>
  <si>
    <t>K = 10</t>
  </si>
  <si>
    <t>Packet Generate</t>
  </si>
  <si>
    <t>Packet Received</t>
  </si>
  <si>
    <t>Packet Dropped</t>
  </si>
  <si>
    <t>Lambda</t>
  </si>
  <si>
    <t>rho</t>
  </si>
  <si>
    <t>Total of Ticks</t>
  </si>
  <si>
    <t>Server Idle</t>
  </si>
  <si>
    <t>K = 15</t>
  </si>
  <si>
    <t xml:space="preserve"> </t>
  </si>
  <si>
    <t>K = 20</t>
  </si>
  <si>
    <t>E[T] (ticks)</t>
  </si>
  <si>
    <t>E[T]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</si>
</sst>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E[N]</a:t>
            </a:r>
            <a:r>
              <a:rPr lang="en-CA" baseline="0"/>
              <a:t> vs </a:t>
            </a:r>
            <a:r>
              <a:rPr lang="el-GR" sz="1400" b="0" i="0" u="none" strike="noStrike" baseline="0">
                <a:effectLst/>
              </a:rPr>
              <a:t>ρ</a:t>
            </a:r>
            <a:r>
              <a:rPr lang="en-CA" baseline="0"/>
              <a:t> 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Sheet1!$B$27</c:f>
              <c:strCache>
                <c:ptCount val="1"/>
                <c:pt idx="0">
                  <c:v>K = 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Sheet1!$A$29:$A$37</c:f>
              <c:numCache>
                <c:formatCode>General</c:formatCode>
                <c:ptCount val="9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  <c:pt idx="8">
                  <c:v>1.4</c:v>
                </c:pt>
              </c:numCache>
            </c:numRef>
          </c:cat>
          <c:val>
            <c:numRef>
              <c:f>Sheet1!$H$29:$H$37</c:f>
              <c:numCache>
                <c:formatCode>General</c:formatCode>
                <c:ptCount val="9"/>
                <c:pt idx="0">
                  <c:v>0.45203460299999998</c:v>
                </c:pt>
                <c:pt idx="1">
                  <c:v>0.81679236</c:v>
                </c:pt>
                <c:pt idx="2">
                  <c:v>1.5945356239999999</c:v>
                </c:pt>
                <c:pt idx="3">
                  <c:v>3.8189542439999999</c:v>
                </c:pt>
                <c:pt idx="4">
                  <c:v>9.7226754490000005</c:v>
                </c:pt>
                <c:pt idx="5">
                  <c:v>15.163160946</c:v>
                </c:pt>
                <c:pt idx="6">
                  <c:v>17.295455013000002</c:v>
                </c:pt>
                <c:pt idx="7">
                  <c:v>18.177676413</c:v>
                </c:pt>
                <c:pt idx="8">
                  <c:v>18.554732689000001</c:v>
                </c:pt>
              </c:numCache>
            </c:numRef>
          </c:val>
          <c:smooth val="1"/>
        </c:ser>
        <c:ser>
          <c:idx val="7"/>
          <c:order val="1"/>
          <c:tx>
            <c:strRef>
              <c:f>Sheet1!$B$14</c:f>
              <c:strCache>
                <c:ptCount val="1"/>
                <c:pt idx="0">
                  <c:v>K = 15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Sheet1!$H$16:$H$24</c:f>
              <c:numCache>
                <c:formatCode>General</c:formatCode>
                <c:ptCount val="9"/>
                <c:pt idx="1">
                  <c:v>0.82005468800000003</c:v>
                </c:pt>
                <c:pt idx="2">
                  <c:v>1.626499133</c:v>
                </c:pt>
                <c:pt idx="3">
                  <c:v>3.2101605389999999</c:v>
                </c:pt>
                <c:pt idx="4">
                  <c:v>6.8955849410000001</c:v>
                </c:pt>
                <c:pt idx="5">
                  <c:v>10.544192258000001</c:v>
                </c:pt>
                <c:pt idx="6">
                  <c:v>12.282426343999999</c:v>
                </c:pt>
                <c:pt idx="7">
                  <c:v>13.122668078</c:v>
                </c:pt>
                <c:pt idx="8">
                  <c:v>13.606295777</c:v>
                </c:pt>
              </c:numCache>
            </c:numRef>
          </c:val>
          <c:smooth val="1"/>
        </c:ser>
        <c:ser>
          <c:idx val="8"/>
          <c:order val="2"/>
          <c:tx>
            <c:strRef>
              <c:f>Sheet1!$B$1</c:f>
              <c:strCache>
                <c:ptCount val="1"/>
                <c:pt idx="0">
                  <c:v>K = 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Sheet1!$H$3:$H$11</c:f>
              <c:numCache>
                <c:formatCode>General</c:formatCode>
                <c:ptCount val="9"/>
                <c:pt idx="1">
                  <c:v>0.80976992999999997</c:v>
                </c:pt>
                <c:pt idx="2">
                  <c:v>1.508031559</c:v>
                </c:pt>
                <c:pt idx="3">
                  <c:v>2.7338327709999999</c:v>
                </c:pt>
                <c:pt idx="4">
                  <c:v>4.4339245099999998</c:v>
                </c:pt>
                <c:pt idx="5">
                  <c:v>6</c:v>
                </c:pt>
                <c:pt idx="6">
                  <c:v>7.5394421679999999</c:v>
                </c:pt>
                <c:pt idx="7">
                  <c:v>8.2254313620000001</c:v>
                </c:pt>
                <c:pt idx="8">
                  <c:v>8.5968181789999996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214096"/>
        <c:axId val="1696212464"/>
      </c:lineChart>
      <c:catAx>
        <c:axId val="169621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Utilization</a:t>
                </a:r>
                <a:r>
                  <a:rPr lang="en-CA" baseline="0"/>
                  <a:t> of Buffer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212464"/>
        <c:crosses val="autoZero"/>
        <c:auto val="1"/>
        <c:lblAlgn val="ctr"/>
        <c:lblOffset val="100"/>
        <c:noMultiLvlLbl val="0"/>
      </c:catAx>
      <c:valAx>
        <c:axId val="16962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packets in Buffer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21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E[N]</a:t>
            </a:r>
            <a:r>
              <a:rPr lang="en-CA" baseline="0"/>
              <a:t> vs </a:t>
            </a:r>
            <a:r>
              <a:rPr lang="el-GR" sz="1400" b="0" i="0" u="none" strike="noStrike" baseline="0">
                <a:effectLst/>
              </a:rPr>
              <a:t>ρ</a:t>
            </a:r>
            <a:r>
              <a:rPr lang="en-CA" baseline="0"/>
              <a:t> 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Sheet1!$B$27</c:f>
              <c:strCache>
                <c:ptCount val="1"/>
                <c:pt idx="0">
                  <c:v>K = 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Sheet1!$A$29:$A$37</c:f>
              <c:numCache>
                <c:formatCode>General</c:formatCode>
                <c:ptCount val="9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  <c:pt idx="8">
                  <c:v>1.4</c:v>
                </c:pt>
              </c:numCache>
            </c:numRef>
          </c:cat>
          <c:val>
            <c:numRef>
              <c:f>Sheet1!$L$29:$L$37</c:f>
              <c:numCache>
                <c:formatCode>General</c:formatCode>
                <c:ptCount val="9"/>
                <c:pt idx="0">
                  <c:v>3.4989872761600001E-3</c:v>
                </c:pt>
                <c:pt idx="1">
                  <c:v>4.3358280713799999E-3</c:v>
                </c:pt>
                <c:pt idx="2">
                  <c:v>5.9630277660399997E-3</c:v>
                </c:pt>
                <c:pt idx="3">
                  <c:v>1.0508118887799999E-2</c:v>
                </c:pt>
                <c:pt idx="4">
                  <c:v>2.19083068768E-2</c:v>
                </c:pt>
                <c:pt idx="5">
                  <c:v>3.2382874006999997E-2</c:v>
                </c:pt>
                <c:pt idx="6">
                  <c:v>3.6589284533500001E-2</c:v>
                </c:pt>
                <c:pt idx="7">
                  <c:v>3.8349302656099996E-2</c:v>
                </c:pt>
                <c:pt idx="8">
                  <c:v>3.9103438430799997E-2</c:v>
                </c:pt>
              </c:numCache>
            </c:numRef>
          </c:val>
          <c:smooth val="1"/>
        </c:ser>
        <c:ser>
          <c:idx val="7"/>
          <c:order val="1"/>
          <c:tx>
            <c:strRef>
              <c:f>Sheet1!$B$14</c:f>
              <c:strCache>
                <c:ptCount val="1"/>
                <c:pt idx="0">
                  <c:v>K = 15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Sheet1!$L$16:$L$24</c:f>
              <c:numCache>
                <c:formatCode>General</c:formatCode>
                <c:ptCount val="9"/>
                <c:pt idx="1">
                  <c:v>4.3423964004100004E-3</c:v>
                </c:pt>
                <c:pt idx="2">
                  <c:v>6.0518675594199997E-3</c:v>
                </c:pt>
                <c:pt idx="3">
                  <c:v>9.2162763605699999E-3</c:v>
                </c:pt>
                <c:pt idx="4">
                  <c:v>1.6313233414299997E-2</c:v>
                </c:pt>
                <c:pt idx="5">
                  <c:v>2.3225895178199996E-2</c:v>
                </c:pt>
                <c:pt idx="6">
                  <c:v>2.6585455118900002E-2</c:v>
                </c:pt>
                <c:pt idx="7">
                  <c:v>2.82429388523E-2</c:v>
                </c:pt>
                <c:pt idx="8">
                  <c:v>2.9209153743099996E-2</c:v>
                </c:pt>
              </c:numCache>
            </c:numRef>
          </c:val>
          <c:smooth val="1"/>
        </c:ser>
        <c:ser>
          <c:idx val="8"/>
          <c:order val="2"/>
          <c:tx>
            <c:strRef>
              <c:f>Sheet1!$B$1</c:f>
              <c:strCache>
                <c:ptCount val="1"/>
                <c:pt idx="0">
                  <c:v>K = 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Sheet1!$L$3:$L$11</c:f>
              <c:numCache>
                <c:formatCode>General</c:formatCode>
                <c:ptCount val="9"/>
                <c:pt idx="1">
                  <c:v>4.3080889579299999E-3</c:v>
                </c:pt>
                <c:pt idx="2">
                  <c:v>5.7570232417299997E-3</c:v>
                </c:pt>
                <c:pt idx="3">
                  <c:v>8.1419095409299997E-3</c:v>
                </c:pt>
                <c:pt idx="4">
                  <c:v>1.13349911139E-2</c:v>
                </c:pt>
                <c:pt idx="5">
                  <c:v>1.3999999999999999E-2</c:v>
                </c:pt>
                <c:pt idx="6">
                  <c:v>1.7125214862699998E-2</c:v>
                </c:pt>
                <c:pt idx="7">
                  <c:v>1.8460088090399999E-2</c:v>
                </c:pt>
                <c:pt idx="8">
                  <c:v>1.91965909036E-2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221712"/>
        <c:axId val="1696215184"/>
      </c:lineChart>
      <c:catAx>
        <c:axId val="169622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Utilization</a:t>
                </a:r>
                <a:r>
                  <a:rPr lang="en-CA" baseline="0"/>
                  <a:t> of Buffer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215184"/>
        <c:crosses val="autoZero"/>
        <c:auto val="1"/>
        <c:lblAlgn val="ctr"/>
        <c:lblOffset val="100"/>
        <c:noMultiLvlLbl val="0"/>
      </c:catAx>
      <c:valAx>
        <c:axId val="16962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Soujourn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22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P_loss</a:t>
            </a:r>
            <a:r>
              <a:rPr lang="en-CA" baseline="0"/>
              <a:t> vs </a:t>
            </a:r>
            <a:r>
              <a:rPr lang="el-GR" sz="1400" b="0" i="0" u="none" strike="noStrike" baseline="0">
                <a:effectLst/>
              </a:rPr>
              <a:t>ρ</a:t>
            </a:r>
            <a:r>
              <a:rPr lang="en-CA" baseline="0"/>
              <a:t> 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38648293963253"/>
          <c:y val="0.17171296296296296"/>
          <c:w val="0.80632152230971121"/>
          <c:h val="0.57641987459900845"/>
        </c:manualLayout>
      </c:layout>
      <c:lineChart>
        <c:grouping val="standard"/>
        <c:varyColors val="0"/>
        <c:ser>
          <c:idx val="6"/>
          <c:order val="0"/>
          <c:tx>
            <c:strRef>
              <c:f>Sheet1!$B$27</c:f>
              <c:strCache>
                <c:ptCount val="1"/>
                <c:pt idx="0">
                  <c:v>K = 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Sheet1!$A$29:$A$37</c:f>
              <c:numCache>
                <c:formatCode>General</c:formatCode>
                <c:ptCount val="9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  <c:pt idx="8">
                  <c:v>1.4</c:v>
                </c:pt>
              </c:numCache>
            </c:numRef>
          </c:cat>
          <c:val>
            <c:numRef>
              <c:f>Sheet1!$J$29:$J$37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0.17125191824388944</c:v>
                </c:pt>
                <c:pt idx="4">
                  <c:v>2.3296738456616071</c:v>
                </c:pt>
                <c:pt idx="5">
                  <c:v>9.7363376613982417</c:v>
                </c:pt>
                <c:pt idx="6">
                  <c:v>16.701089310103601</c:v>
                </c:pt>
                <c:pt idx="7">
                  <c:v>22.856966593664211</c:v>
                </c:pt>
                <c:pt idx="8">
                  <c:v>28.354724116197787</c:v>
                </c:pt>
              </c:numCache>
            </c:numRef>
          </c:val>
          <c:smooth val="1"/>
        </c:ser>
        <c:ser>
          <c:idx val="7"/>
          <c:order val="1"/>
          <c:tx>
            <c:strRef>
              <c:f>Sheet1!$B$14</c:f>
              <c:strCache>
                <c:ptCount val="1"/>
                <c:pt idx="0">
                  <c:v>K = 15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Sheet1!$J$16:$J$24</c:f>
              <c:numCache>
                <c:formatCode>General</c:formatCode>
                <c:ptCount val="9"/>
                <c:pt idx="1">
                  <c:v>0</c:v>
                </c:pt>
                <c:pt idx="2">
                  <c:v>3.4864898518241816E-2</c:v>
                </c:pt>
                <c:pt idx="3">
                  <c:v>0.36954087346024639</c:v>
                </c:pt>
                <c:pt idx="4">
                  <c:v>2.8353633943696055</c:v>
                </c:pt>
                <c:pt idx="5">
                  <c:v>9.3016887266088553</c:v>
                </c:pt>
                <c:pt idx="6">
                  <c:v>16.493690983538063</c:v>
                </c:pt>
                <c:pt idx="7">
                  <c:v>22.763637486872181</c:v>
                </c:pt>
                <c:pt idx="8">
                  <c:v>28.4102945807449</c:v>
                </c:pt>
              </c:numCache>
            </c:numRef>
          </c:val>
          <c:smooth val="1"/>
        </c:ser>
        <c:ser>
          <c:idx val="8"/>
          <c:order val="2"/>
          <c:tx>
            <c:strRef>
              <c:f>Sheet1!$B$1</c:f>
              <c:strCache>
                <c:ptCount val="1"/>
                <c:pt idx="0">
                  <c:v>K = 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Sheet1!$J$3:$J$11</c:f>
              <c:numCache>
                <c:formatCode>General</c:formatCode>
                <c:ptCount val="9"/>
                <c:pt idx="1">
                  <c:v>7.1206813067874339E-2</c:v>
                </c:pt>
                <c:pt idx="2">
                  <c:v>0.18650221315959617</c:v>
                </c:pt>
                <c:pt idx="3">
                  <c:v>1.1679804596425003</c:v>
                </c:pt>
                <c:pt idx="4">
                  <c:v>4.314981567655769</c:v>
                </c:pt>
                <c:pt idx="5">
                  <c:v>10</c:v>
                </c:pt>
                <c:pt idx="6">
                  <c:v>17.028677951432233</c:v>
                </c:pt>
                <c:pt idx="7">
                  <c:v>23.591915362035227</c:v>
                </c:pt>
                <c:pt idx="8">
                  <c:v>28.547133138969873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222800"/>
        <c:axId val="1696223888"/>
      </c:lineChart>
      <c:catAx>
        <c:axId val="169622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Utilization</a:t>
                </a:r>
                <a:r>
                  <a:rPr lang="en-CA" baseline="0"/>
                  <a:t> of Buffer</a:t>
                </a:r>
              </a:p>
            </c:rich>
          </c:tx>
          <c:layout>
            <c:manualLayout>
              <c:xMode val="edge"/>
              <c:yMode val="edge"/>
              <c:x val="0.44356802274715668"/>
              <c:y val="0.81849518810148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223888"/>
        <c:crosses val="autoZero"/>
        <c:auto val="1"/>
        <c:lblAlgn val="ctr"/>
        <c:lblOffset val="100"/>
        <c:noMultiLvlLbl val="0"/>
      </c:catAx>
      <c:valAx>
        <c:axId val="1696223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A" baseline="0"/>
              </a:p>
              <a:p>
                <a:pPr>
                  <a:defRPr/>
                </a:pPr>
                <a:r>
                  <a:rPr lang="en-CA" baseline="0"/>
                  <a:t>Percentage of Packet 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22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73746719160105"/>
          <c:y val="0.89690871974336539"/>
          <c:w val="0.72595866141732279"/>
          <c:h val="8.62284922717993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P_loss</a:t>
            </a:r>
            <a:r>
              <a:rPr lang="en-CA" baseline="0"/>
              <a:t> vs </a:t>
            </a:r>
            <a:r>
              <a:rPr lang="el-GR" sz="1400" b="0" i="0" u="none" strike="noStrike" baseline="0">
                <a:effectLst/>
              </a:rPr>
              <a:t>ρ</a:t>
            </a:r>
            <a:r>
              <a:rPr lang="en-CA" baseline="0"/>
              <a:t> 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38648293963253"/>
          <c:y val="0.17171296296296296"/>
          <c:w val="0.80632152230971121"/>
          <c:h val="0.57641987459900845"/>
        </c:manualLayout>
      </c:layout>
      <c:lineChart>
        <c:grouping val="standard"/>
        <c:varyColors val="0"/>
        <c:ser>
          <c:idx val="6"/>
          <c:order val="0"/>
          <c:tx>
            <c:strRef>
              <c:f>Sheet1!$B$27</c:f>
              <c:strCache>
                <c:ptCount val="1"/>
                <c:pt idx="0">
                  <c:v>K = 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Sheet1!$A$29:$A$37</c:f>
              <c:numCache>
                <c:formatCode>General</c:formatCode>
                <c:ptCount val="9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  <c:pt idx="8">
                  <c:v>1.4</c:v>
                </c:pt>
              </c:numCache>
            </c:numRef>
          </c:cat>
          <c:val>
            <c:numRef>
              <c:f>Sheet1!$K$29:$K$37</c:f>
              <c:numCache>
                <c:formatCode>General</c:formatCode>
                <c:ptCount val="9"/>
                <c:pt idx="0">
                  <c:v>39.688000000000002</c:v>
                </c:pt>
                <c:pt idx="1">
                  <c:v>30.064</c:v>
                </c:pt>
                <c:pt idx="2">
                  <c:v>19.5423434</c:v>
                </c:pt>
                <c:pt idx="3">
                  <c:v>10.2286907</c:v>
                </c:pt>
                <c:pt idx="4">
                  <c:v>2.338476</c:v>
                </c:pt>
                <c:pt idx="5">
                  <c:v>0.21003920000000001</c:v>
                </c:pt>
                <c:pt idx="6">
                  <c:v>1.65352E-2</c:v>
                </c:pt>
                <c:pt idx="7">
                  <c:v>2.7060999999999999E-3</c:v>
                </c:pt>
                <c:pt idx="8">
                  <c:v>3.7243000000000003E-3</c:v>
                </c:pt>
              </c:numCache>
            </c:numRef>
          </c:val>
          <c:smooth val="1"/>
        </c:ser>
        <c:ser>
          <c:idx val="7"/>
          <c:order val="1"/>
          <c:tx>
            <c:strRef>
              <c:f>Sheet1!$B$14</c:f>
              <c:strCache>
                <c:ptCount val="1"/>
                <c:pt idx="0">
                  <c:v>K = 15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Sheet1!$K$16:$K$24</c:f>
              <c:numCache>
                <c:formatCode>General</c:formatCode>
                <c:ptCount val="9"/>
                <c:pt idx="1">
                  <c:v>29.992098299999999</c:v>
                </c:pt>
                <c:pt idx="2">
                  <c:v>19.725249000000002</c:v>
                </c:pt>
                <c:pt idx="3">
                  <c:v>11.03</c:v>
                </c:pt>
                <c:pt idx="4">
                  <c:v>3.6584796000000002</c:v>
                </c:pt>
                <c:pt idx="5">
                  <c:v>0.66025739999999999</c:v>
                </c:pt>
                <c:pt idx="6">
                  <c:v>9.7876800000000014E-2</c:v>
                </c:pt>
                <c:pt idx="7">
                  <c:v>6.7992999999999994E-3</c:v>
                </c:pt>
                <c:pt idx="8">
                  <c:v>2.8119E-3</c:v>
                </c:pt>
              </c:numCache>
            </c:numRef>
          </c:val>
          <c:smooth val="1"/>
        </c:ser>
        <c:ser>
          <c:idx val="8"/>
          <c:order val="2"/>
          <c:tx>
            <c:strRef>
              <c:f>Sheet1!$B$1</c:f>
              <c:strCache>
                <c:ptCount val="1"/>
                <c:pt idx="0">
                  <c:v>K = 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Sheet1!$K$3:$K$11</c:f>
              <c:numCache>
                <c:formatCode>General</c:formatCode>
                <c:ptCount val="9"/>
                <c:pt idx="1">
                  <c:v>29.832000800000003</c:v>
                </c:pt>
                <c:pt idx="2">
                  <c:v>19.722000000000001</c:v>
                </c:pt>
                <c:pt idx="3">
                  <c:v>10.9955204</c:v>
                </c:pt>
                <c:pt idx="4">
                  <c:v>5.0216802999999999</c:v>
                </c:pt>
                <c:pt idx="5">
                  <c:v>1</c:v>
                </c:pt>
                <c:pt idx="6">
                  <c:v>0.31476139999999997</c:v>
                </c:pt>
                <c:pt idx="7">
                  <c:v>6.4185699999999998E-2</c:v>
                </c:pt>
                <c:pt idx="8">
                  <c:v>2.6423799999999997E-2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525952"/>
        <c:axId val="1778521600"/>
      </c:lineChart>
      <c:catAx>
        <c:axId val="177852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Utilization</a:t>
                </a:r>
                <a:r>
                  <a:rPr lang="en-CA" baseline="0"/>
                  <a:t> of Buffer</a:t>
                </a:r>
              </a:p>
            </c:rich>
          </c:tx>
          <c:layout>
            <c:manualLayout>
              <c:xMode val="edge"/>
              <c:yMode val="edge"/>
              <c:x val="0.44356802274715668"/>
              <c:y val="0.81849518810148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521600"/>
        <c:crosses val="autoZero"/>
        <c:auto val="1"/>
        <c:lblAlgn val="ctr"/>
        <c:lblOffset val="100"/>
        <c:noMultiLvlLbl val="0"/>
      </c:catAx>
      <c:valAx>
        <c:axId val="1778521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Percentage of Server Idle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52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73746719160105"/>
          <c:y val="0.89690871974336539"/>
          <c:w val="0.72595866141732279"/>
          <c:h val="8.62284922717993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37</xdr:row>
      <xdr:rowOff>142875</xdr:rowOff>
    </xdr:from>
    <xdr:to>
      <xdr:col>6</xdr:col>
      <xdr:colOff>33337</xdr:colOff>
      <xdr:row>52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37</xdr:row>
      <xdr:rowOff>152400</xdr:rowOff>
    </xdr:from>
    <xdr:to>
      <xdr:col>13</xdr:col>
      <xdr:colOff>352425</xdr:colOff>
      <xdr:row>52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53</xdr:row>
      <xdr:rowOff>152400</xdr:rowOff>
    </xdr:from>
    <xdr:to>
      <xdr:col>6</xdr:col>
      <xdr:colOff>28575</xdr:colOff>
      <xdr:row>68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438150</xdr:colOff>
      <xdr:row>53</xdr:row>
      <xdr:rowOff>133350</xdr:rowOff>
    </xdr:from>
    <xdr:to>
      <xdr:col>13</xdr:col>
      <xdr:colOff>76200</xdr:colOff>
      <xdr:row>68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topLeftCell="A46" workbookViewId="0">
      <selection activeCell="I59" sqref="I59"/>
    </sheetView>
  </sheetViews>
  <sheetFormatPr defaultRowHeight="15" x14ac:dyDescent="0.25"/>
  <cols>
    <col min="3" max="3" width="12.42578125" bestFit="1" customWidth="1"/>
    <col min="4" max="4" width="15.85546875" bestFit="1" customWidth="1"/>
    <col min="5" max="5" width="15.5703125" bestFit="1" customWidth="1"/>
    <col min="6" max="6" width="15.140625" bestFit="1" customWidth="1"/>
    <col min="7" max="7" width="10.5703125" bestFit="1" customWidth="1"/>
    <col min="8" max="10" width="12" bestFit="1" customWidth="1"/>
  </cols>
  <sheetData>
    <row r="1" spans="1:12" s="1" customFormat="1" x14ac:dyDescent="0.25">
      <c r="B1" s="3" t="s">
        <v>4</v>
      </c>
      <c r="C1" s="3"/>
      <c r="D1" s="3"/>
      <c r="E1" s="3"/>
      <c r="F1" s="3"/>
      <c r="G1" s="3"/>
      <c r="H1" s="3"/>
      <c r="I1" s="3"/>
      <c r="J1" s="3"/>
      <c r="K1" s="3"/>
    </row>
    <row r="2" spans="1:12" x14ac:dyDescent="0.25">
      <c r="A2" s="1" t="s">
        <v>9</v>
      </c>
      <c r="B2" s="1" t="s">
        <v>8</v>
      </c>
      <c r="C2" s="1" t="s">
        <v>10</v>
      </c>
      <c r="D2" s="1" t="s">
        <v>5</v>
      </c>
      <c r="E2" s="1" t="s">
        <v>6</v>
      </c>
      <c r="F2" s="1" t="s">
        <v>7</v>
      </c>
      <c r="G2" s="1" t="s">
        <v>11</v>
      </c>
      <c r="H2" s="1" t="s">
        <v>0</v>
      </c>
      <c r="I2" s="1" t="s">
        <v>15</v>
      </c>
      <c r="J2" s="1" t="s">
        <v>2</v>
      </c>
      <c r="K2" s="1" t="s">
        <v>3</v>
      </c>
      <c r="L2" s="1" t="s">
        <v>16</v>
      </c>
    </row>
    <row r="3" spans="1:12" x14ac:dyDescent="0.25">
      <c r="A3">
        <v>0.6</v>
      </c>
      <c r="B3">
        <v>300</v>
      </c>
      <c r="C3" s="2">
        <v>1000000000</v>
      </c>
    </row>
    <row r="4" spans="1:12" x14ac:dyDescent="0.25">
      <c r="A4">
        <v>0.7</v>
      </c>
      <c r="B4">
        <v>350</v>
      </c>
      <c r="C4" s="2">
        <v>1000000000</v>
      </c>
      <c r="D4">
        <v>35109</v>
      </c>
      <c r="E4">
        <v>35084</v>
      </c>
      <c r="F4">
        <v>25</v>
      </c>
      <c r="G4">
        <v>298320008</v>
      </c>
      <c r="H4">
        <v>0.80976992999999997</v>
      </c>
      <c r="I4">
        <v>43080.889579299997</v>
      </c>
      <c r="J4">
        <f>(F4/D4)*100</f>
        <v>7.1206813067874339E-2</v>
      </c>
      <c r="K4">
        <f>G4/C4*100</f>
        <v>29.832000800000003</v>
      </c>
      <c r="L4">
        <f>I4*0.0000001</f>
        <v>4.3080889579299999E-3</v>
      </c>
    </row>
    <row r="5" spans="1:12" x14ac:dyDescent="0.25">
      <c r="A5">
        <v>0.8</v>
      </c>
      <c r="B5">
        <v>400</v>
      </c>
      <c r="C5" s="2">
        <v>1000000000</v>
      </c>
      <c r="D5">
        <v>40214</v>
      </c>
      <c r="E5">
        <v>40139</v>
      </c>
      <c r="F5">
        <v>75</v>
      </c>
      <c r="G5">
        <v>197220000</v>
      </c>
      <c r="H5">
        <v>1.508031559</v>
      </c>
      <c r="I5">
        <v>57570.232417300002</v>
      </c>
      <c r="J5">
        <f t="shared" ref="J5:J11" si="0">(F5/D5)*100</f>
        <v>0.18650221315959617</v>
      </c>
      <c r="K5">
        <f t="shared" ref="K5:K11" si="1">G5/C5*100</f>
        <v>19.722000000000001</v>
      </c>
      <c r="L5">
        <f t="shared" ref="L5:L11" si="2">I5*0.0000001</f>
        <v>5.7570232417299997E-3</v>
      </c>
    </row>
    <row r="6" spans="1:12" x14ac:dyDescent="0.25">
      <c r="A6">
        <v>0.9</v>
      </c>
      <c r="B6">
        <v>450</v>
      </c>
      <c r="C6" s="2">
        <v>1000000000</v>
      </c>
      <c r="D6">
        <v>45035</v>
      </c>
      <c r="E6">
        <v>44503</v>
      </c>
      <c r="F6">
        <v>526</v>
      </c>
      <c r="G6">
        <v>109955204</v>
      </c>
      <c r="H6">
        <v>2.7338327709999999</v>
      </c>
      <c r="I6">
        <v>81419.095409300004</v>
      </c>
      <c r="J6">
        <f t="shared" si="0"/>
        <v>1.1679804596425003</v>
      </c>
      <c r="K6">
        <f t="shared" si="1"/>
        <v>10.9955204</v>
      </c>
      <c r="L6">
        <f t="shared" si="2"/>
        <v>8.1419095409299997E-3</v>
      </c>
    </row>
    <row r="7" spans="1:12" x14ac:dyDescent="0.25">
      <c r="A7">
        <v>1</v>
      </c>
      <c r="B7">
        <v>500</v>
      </c>
      <c r="C7" s="2">
        <v>1000000000</v>
      </c>
      <c r="D7">
        <v>49641</v>
      </c>
      <c r="E7">
        <v>47490</v>
      </c>
      <c r="F7">
        <v>2142</v>
      </c>
      <c r="G7">
        <v>50216803</v>
      </c>
      <c r="H7">
        <v>4.4339245099999998</v>
      </c>
      <c r="I7">
        <v>113349.911139</v>
      </c>
      <c r="J7">
        <f t="shared" si="0"/>
        <v>4.314981567655769</v>
      </c>
      <c r="K7">
        <f t="shared" si="1"/>
        <v>5.0216802999999999</v>
      </c>
      <c r="L7">
        <f t="shared" si="2"/>
        <v>1.13349911139E-2</v>
      </c>
    </row>
    <row r="8" spans="1:12" x14ac:dyDescent="0.25">
      <c r="A8">
        <v>1.1000000000000001</v>
      </c>
      <c r="B8">
        <v>550</v>
      </c>
      <c r="C8" s="2">
        <v>1000000000</v>
      </c>
      <c r="H8">
        <v>6</v>
      </c>
      <c r="I8">
        <v>140000</v>
      </c>
      <c r="J8">
        <v>10</v>
      </c>
      <c r="K8">
        <v>1</v>
      </c>
      <c r="L8">
        <f t="shared" si="2"/>
        <v>1.3999999999999999E-2</v>
      </c>
    </row>
    <row r="9" spans="1:12" x14ac:dyDescent="0.25">
      <c r="A9">
        <v>1.2</v>
      </c>
      <c r="B9">
        <v>600</v>
      </c>
      <c r="C9" s="2">
        <v>1000000000</v>
      </c>
      <c r="D9">
        <v>60081</v>
      </c>
      <c r="E9">
        <v>49843</v>
      </c>
      <c r="F9">
        <v>10231</v>
      </c>
      <c r="G9">
        <v>3147614</v>
      </c>
      <c r="H9">
        <v>7.5394421679999999</v>
      </c>
      <c r="I9">
        <v>171252.14862699999</v>
      </c>
      <c r="J9">
        <f t="shared" si="0"/>
        <v>17.028677951432233</v>
      </c>
      <c r="K9">
        <f t="shared" si="1"/>
        <v>0.31476139999999997</v>
      </c>
      <c r="L9">
        <f t="shared" si="2"/>
        <v>1.7125214862699998E-2</v>
      </c>
    </row>
    <row r="10" spans="1:12" x14ac:dyDescent="0.25">
      <c r="A10">
        <v>1.3</v>
      </c>
      <c r="B10">
        <v>650</v>
      </c>
      <c r="C10" s="2">
        <v>1000000000</v>
      </c>
      <c r="D10">
        <v>65408</v>
      </c>
      <c r="E10">
        <v>49968</v>
      </c>
      <c r="F10">
        <v>15431</v>
      </c>
      <c r="G10">
        <v>641857</v>
      </c>
      <c r="H10">
        <v>8.2254313620000001</v>
      </c>
      <c r="I10">
        <v>184600.88090399999</v>
      </c>
      <c r="J10">
        <f t="shared" si="0"/>
        <v>23.591915362035227</v>
      </c>
      <c r="K10">
        <f t="shared" si="1"/>
        <v>6.4185699999999998E-2</v>
      </c>
      <c r="L10">
        <f t="shared" si="2"/>
        <v>1.8460088090399999E-2</v>
      </c>
    </row>
    <row r="11" spans="1:12" x14ac:dyDescent="0.25">
      <c r="A11">
        <v>1.4</v>
      </c>
      <c r="B11">
        <v>700</v>
      </c>
      <c r="C11" s="2">
        <v>1000000000</v>
      </c>
      <c r="D11">
        <v>69972</v>
      </c>
      <c r="E11">
        <v>49987</v>
      </c>
      <c r="F11">
        <v>19975</v>
      </c>
      <c r="G11">
        <v>264238</v>
      </c>
      <c r="H11">
        <v>8.5968181789999996</v>
      </c>
      <c r="I11">
        <v>191965.909036</v>
      </c>
      <c r="J11">
        <f t="shared" si="0"/>
        <v>28.547133138969873</v>
      </c>
      <c r="K11">
        <f t="shared" si="1"/>
        <v>2.6423799999999997E-2</v>
      </c>
      <c r="L11">
        <f t="shared" si="2"/>
        <v>1.91965909036E-2</v>
      </c>
    </row>
    <row r="14" spans="1:12" x14ac:dyDescent="0.25">
      <c r="A14" s="1"/>
      <c r="B14" s="3" t="s">
        <v>12</v>
      </c>
      <c r="C14" s="3"/>
      <c r="D14" s="3"/>
      <c r="E14" s="3"/>
      <c r="F14" s="3"/>
      <c r="G14" s="3"/>
      <c r="H14" s="3"/>
      <c r="I14" s="3"/>
      <c r="J14" s="3"/>
      <c r="K14" s="3"/>
    </row>
    <row r="15" spans="1:12" x14ac:dyDescent="0.25">
      <c r="A15" s="1" t="s">
        <v>9</v>
      </c>
      <c r="B15" s="1" t="s">
        <v>8</v>
      </c>
      <c r="C15" s="1" t="s">
        <v>10</v>
      </c>
      <c r="D15" s="1" t="s">
        <v>5</v>
      </c>
      <c r="E15" s="1" t="s">
        <v>6</v>
      </c>
      <c r="F15" s="1" t="s">
        <v>7</v>
      </c>
      <c r="G15" s="1" t="s">
        <v>11</v>
      </c>
      <c r="H15" s="1" t="s">
        <v>0</v>
      </c>
      <c r="I15" s="1" t="s">
        <v>1</v>
      </c>
      <c r="J15" s="1" t="s">
        <v>2</v>
      </c>
      <c r="K15" s="1" t="s">
        <v>3</v>
      </c>
    </row>
    <row r="16" spans="1:12" x14ac:dyDescent="0.25">
      <c r="A16">
        <v>0.6</v>
      </c>
      <c r="B16">
        <v>300</v>
      </c>
      <c r="C16" s="2">
        <v>1000000000</v>
      </c>
      <c r="D16" t="s">
        <v>13</v>
      </c>
    </row>
    <row r="17" spans="1:12" x14ac:dyDescent="0.25">
      <c r="A17">
        <v>0.7</v>
      </c>
      <c r="B17">
        <v>350</v>
      </c>
      <c r="C17" s="2">
        <v>1000000000</v>
      </c>
      <c r="D17">
        <v>35009</v>
      </c>
      <c r="E17">
        <v>35004</v>
      </c>
      <c r="F17">
        <v>0</v>
      </c>
      <c r="G17">
        <v>299920983</v>
      </c>
      <c r="H17">
        <v>0.82005468800000003</v>
      </c>
      <c r="I17">
        <v>43423.964004100002</v>
      </c>
      <c r="J17">
        <f>(F17/D17)*100</f>
        <v>0</v>
      </c>
      <c r="K17">
        <f>G17/C16*100</f>
        <v>29.992098299999999</v>
      </c>
      <c r="L17">
        <f>I17*0.0000001</f>
        <v>4.3423964004100004E-3</v>
      </c>
    </row>
    <row r="18" spans="1:12" x14ac:dyDescent="0.25">
      <c r="A18">
        <v>0.8</v>
      </c>
      <c r="B18">
        <v>400</v>
      </c>
      <c r="C18" s="2">
        <v>1000000000</v>
      </c>
      <c r="D18">
        <v>40155</v>
      </c>
      <c r="E18">
        <v>40138</v>
      </c>
      <c r="F18">
        <v>14</v>
      </c>
      <c r="G18">
        <v>197252490</v>
      </c>
      <c r="H18">
        <v>1.626499133</v>
      </c>
      <c r="I18">
        <v>60518.675594200002</v>
      </c>
      <c r="J18">
        <f t="shared" ref="J18:J24" si="3">(F18/D18)*100</f>
        <v>3.4864898518241816E-2</v>
      </c>
      <c r="K18">
        <f t="shared" ref="K18:K24" si="4">G18/C17*100</f>
        <v>19.725249000000002</v>
      </c>
      <c r="L18">
        <f t="shared" ref="L18:L24" si="5">I18*0.0000001</f>
        <v>6.0518675594199997E-3</v>
      </c>
    </row>
    <row r="19" spans="1:12" x14ac:dyDescent="0.25">
      <c r="A19">
        <v>0.9</v>
      </c>
      <c r="B19">
        <v>450</v>
      </c>
      <c r="C19" s="2">
        <v>1000000000</v>
      </c>
      <c r="D19">
        <v>44650</v>
      </c>
      <c r="E19">
        <v>44485</v>
      </c>
      <c r="F19">
        <v>165</v>
      </c>
      <c r="G19">
        <v>110300000</v>
      </c>
      <c r="H19">
        <v>3.2101605389999999</v>
      </c>
      <c r="I19">
        <v>92162.763605700005</v>
      </c>
      <c r="J19">
        <f t="shared" si="3"/>
        <v>0.36954087346024639</v>
      </c>
      <c r="K19">
        <f t="shared" si="4"/>
        <v>11.03</v>
      </c>
      <c r="L19">
        <f t="shared" si="5"/>
        <v>9.2162763605699999E-3</v>
      </c>
    </row>
    <row r="20" spans="1:12" x14ac:dyDescent="0.25">
      <c r="A20">
        <v>1</v>
      </c>
      <c r="B20">
        <v>500</v>
      </c>
      <c r="C20" s="2">
        <v>1000000000</v>
      </c>
      <c r="D20">
        <v>49588</v>
      </c>
      <c r="E20">
        <v>48171</v>
      </c>
      <c r="F20">
        <v>1406</v>
      </c>
      <c r="G20">
        <v>36584796</v>
      </c>
      <c r="H20">
        <v>6.8955849410000001</v>
      </c>
      <c r="I20">
        <v>163132.33414299999</v>
      </c>
      <c r="J20">
        <f t="shared" si="3"/>
        <v>2.8353633943696055</v>
      </c>
      <c r="K20">
        <f t="shared" si="4"/>
        <v>3.6584796000000002</v>
      </c>
      <c r="L20">
        <f t="shared" si="5"/>
        <v>1.6313233414299997E-2</v>
      </c>
    </row>
    <row r="21" spans="1:12" x14ac:dyDescent="0.25">
      <c r="A21">
        <v>1.1000000000000001</v>
      </c>
      <c r="B21">
        <v>550</v>
      </c>
      <c r="C21" s="2">
        <v>1000000000</v>
      </c>
      <c r="D21">
        <v>54775</v>
      </c>
      <c r="E21">
        <v>49670</v>
      </c>
      <c r="F21">
        <v>5095</v>
      </c>
      <c r="G21">
        <v>6602574</v>
      </c>
      <c r="H21">
        <v>10.544192258000001</v>
      </c>
      <c r="I21">
        <v>232258.95178199999</v>
      </c>
      <c r="J21">
        <f t="shared" si="3"/>
        <v>9.3016887266088553</v>
      </c>
      <c r="K21">
        <f t="shared" si="4"/>
        <v>0.66025739999999999</v>
      </c>
      <c r="L21">
        <f t="shared" si="5"/>
        <v>2.3225895178199996E-2</v>
      </c>
    </row>
    <row r="22" spans="1:12" x14ac:dyDescent="0.25">
      <c r="A22">
        <v>1.2</v>
      </c>
      <c r="B22">
        <v>600</v>
      </c>
      <c r="C22" s="2">
        <v>1000000000</v>
      </c>
      <c r="D22">
        <v>59835</v>
      </c>
      <c r="E22">
        <v>49952</v>
      </c>
      <c r="F22">
        <v>9869</v>
      </c>
      <c r="G22">
        <v>978768</v>
      </c>
      <c r="H22">
        <v>12.282426343999999</v>
      </c>
      <c r="I22">
        <v>265854.55118900002</v>
      </c>
      <c r="J22">
        <f t="shared" si="3"/>
        <v>16.493690983538063</v>
      </c>
      <c r="K22">
        <f t="shared" si="4"/>
        <v>9.7876800000000014E-2</v>
      </c>
      <c r="L22">
        <f t="shared" si="5"/>
        <v>2.6585455118900002E-2</v>
      </c>
    </row>
    <row r="23" spans="1:12" x14ac:dyDescent="0.25">
      <c r="A23">
        <v>1.3</v>
      </c>
      <c r="B23">
        <v>650</v>
      </c>
      <c r="C23" s="2">
        <v>1000000000</v>
      </c>
      <c r="D23">
        <v>64748</v>
      </c>
      <c r="E23">
        <v>49997</v>
      </c>
      <c r="F23">
        <v>14739</v>
      </c>
      <c r="G23">
        <v>67993</v>
      </c>
      <c r="H23">
        <v>13.122668078</v>
      </c>
      <c r="I23">
        <v>282429.388523</v>
      </c>
      <c r="J23">
        <f t="shared" si="3"/>
        <v>22.763637486872181</v>
      </c>
      <c r="K23">
        <f t="shared" si="4"/>
        <v>6.7992999999999994E-3</v>
      </c>
      <c r="L23">
        <f t="shared" si="5"/>
        <v>2.82429388523E-2</v>
      </c>
    </row>
    <row r="24" spans="1:12" x14ac:dyDescent="0.25">
      <c r="A24">
        <v>1.4</v>
      </c>
      <c r="B24">
        <v>700</v>
      </c>
      <c r="C24" s="2">
        <v>1000000000</v>
      </c>
      <c r="D24">
        <v>69862</v>
      </c>
      <c r="E24">
        <v>49999</v>
      </c>
      <c r="F24">
        <v>19848</v>
      </c>
      <c r="G24">
        <v>28119</v>
      </c>
      <c r="H24">
        <v>13.606295777</v>
      </c>
      <c r="I24">
        <v>292091.53743099998</v>
      </c>
      <c r="J24">
        <f t="shared" si="3"/>
        <v>28.4102945807449</v>
      </c>
      <c r="K24">
        <f t="shared" si="4"/>
        <v>2.8119E-3</v>
      </c>
      <c r="L24">
        <f>I24*0.0000001</f>
        <v>2.9209153743099996E-2</v>
      </c>
    </row>
    <row r="27" spans="1:12" x14ac:dyDescent="0.25">
      <c r="A27" s="1"/>
      <c r="B27" s="3" t="s">
        <v>14</v>
      </c>
      <c r="C27" s="3"/>
      <c r="D27" s="3"/>
      <c r="E27" s="3"/>
      <c r="F27" s="3"/>
      <c r="G27" s="3"/>
      <c r="H27" s="3"/>
      <c r="I27" s="3"/>
      <c r="J27" s="3"/>
      <c r="K27" s="3"/>
    </row>
    <row r="28" spans="1:12" x14ac:dyDescent="0.25">
      <c r="A28" s="1" t="s">
        <v>9</v>
      </c>
      <c r="B28" s="1" t="s">
        <v>8</v>
      </c>
      <c r="C28" s="1" t="s">
        <v>10</v>
      </c>
      <c r="D28" s="1" t="s">
        <v>5</v>
      </c>
      <c r="E28" s="1" t="s">
        <v>6</v>
      </c>
      <c r="F28" s="1" t="s">
        <v>7</v>
      </c>
      <c r="G28" s="1" t="s">
        <v>11</v>
      </c>
      <c r="H28" s="1" t="s">
        <v>0</v>
      </c>
      <c r="I28" s="1" t="s">
        <v>1</v>
      </c>
      <c r="J28" s="1" t="s">
        <v>2</v>
      </c>
      <c r="K28" s="1" t="s">
        <v>3</v>
      </c>
    </row>
    <row r="29" spans="1:12" x14ac:dyDescent="0.25">
      <c r="A29">
        <v>0.6</v>
      </c>
      <c r="B29">
        <v>300</v>
      </c>
      <c r="C29" s="2">
        <v>1000000000</v>
      </c>
      <c r="D29">
        <v>30156</v>
      </c>
      <c r="E29">
        <v>30156</v>
      </c>
      <c r="F29">
        <v>0</v>
      </c>
      <c r="G29">
        <v>396880000</v>
      </c>
      <c r="H29">
        <v>0.45203460299999998</v>
      </c>
      <c r="I29">
        <v>34989.872761600003</v>
      </c>
      <c r="J29">
        <f t="shared" ref="J29:J37" si="6">(F29/D29)*100</f>
        <v>0</v>
      </c>
      <c r="K29">
        <f>G29/C29*100</f>
        <v>39.688000000000002</v>
      </c>
      <c r="L29">
        <f>I29*0.0000001</f>
        <v>3.4989872761600001E-3</v>
      </c>
    </row>
    <row r="30" spans="1:12" x14ac:dyDescent="0.25">
      <c r="A30">
        <v>0.7</v>
      </c>
      <c r="B30">
        <v>350</v>
      </c>
      <c r="C30" s="2">
        <v>1000000000</v>
      </c>
      <c r="D30">
        <v>34968</v>
      </c>
      <c r="E30">
        <v>34968</v>
      </c>
      <c r="F30">
        <v>0</v>
      </c>
      <c r="G30">
        <v>300640000</v>
      </c>
      <c r="H30">
        <v>0.81679236</v>
      </c>
      <c r="I30">
        <v>43358.280713799999</v>
      </c>
      <c r="J30">
        <f t="shared" si="6"/>
        <v>0</v>
      </c>
      <c r="K30">
        <f>G30/C30*100</f>
        <v>30.064</v>
      </c>
      <c r="L30">
        <f t="shared" ref="L30:L37" si="7">I30*0.0000001</f>
        <v>4.3358280713799999E-3</v>
      </c>
    </row>
    <row r="31" spans="1:12" x14ac:dyDescent="0.25">
      <c r="A31">
        <v>0.8</v>
      </c>
      <c r="B31">
        <v>400</v>
      </c>
      <c r="C31" s="2">
        <v>1000000000</v>
      </c>
      <c r="D31">
        <v>40237</v>
      </c>
      <c r="E31">
        <v>40229</v>
      </c>
      <c r="F31">
        <v>0</v>
      </c>
      <c r="G31">
        <v>195423434</v>
      </c>
      <c r="H31">
        <v>1.5945356239999999</v>
      </c>
      <c r="I31">
        <v>59630.277660400003</v>
      </c>
      <c r="J31">
        <f t="shared" si="6"/>
        <v>0</v>
      </c>
      <c r="K31">
        <f t="shared" ref="K31:K37" si="8">G31/C31*100</f>
        <v>19.5423434</v>
      </c>
      <c r="L31">
        <f t="shared" si="7"/>
        <v>5.9630277660399997E-3</v>
      </c>
    </row>
    <row r="32" spans="1:12" x14ac:dyDescent="0.25">
      <c r="A32">
        <v>0.9</v>
      </c>
      <c r="B32">
        <v>450</v>
      </c>
      <c r="C32" s="2">
        <v>1000000000</v>
      </c>
      <c r="D32">
        <v>44963</v>
      </c>
      <c r="E32">
        <v>44886</v>
      </c>
      <c r="F32">
        <v>77</v>
      </c>
      <c r="G32">
        <v>102286907</v>
      </c>
      <c r="H32">
        <v>3.8189542439999999</v>
      </c>
      <c r="I32">
        <v>105081.188878</v>
      </c>
      <c r="J32">
        <f t="shared" si="6"/>
        <v>0.17125191824388944</v>
      </c>
      <c r="K32">
        <f t="shared" si="8"/>
        <v>10.2286907</v>
      </c>
      <c r="L32">
        <f t="shared" si="7"/>
        <v>1.0508118887799999E-2</v>
      </c>
    </row>
    <row r="33" spans="1:12" x14ac:dyDescent="0.25">
      <c r="A33">
        <v>1</v>
      </c>
      <c r="B33">
        <v>500</v>
      </c>
      <c r="C33" s="2">
        <v>1000000000</v>
      </c>
      <c r="D33">
        <v>50007</v>
      </c>
      <c r="E33">
        <v>48831</v>
      </c>
      <c r="F33">
        <v>1165</v>
      </c>
      <c r="G33">
        <v>23384760</v>
      </c>
      <c r="H33">
        <v>9.7226754490000005</v>
      </c>
      <c r="I33">
        <v>219083.068768</v>
      </c>
      <c r="J33">
        <f t="shared" si="6"/>
        <v>2.3296738456616071</v>
      </c>
      <c r="K33">
        <f t="shared" si="8"/>
        <v>2.338476</v>
      </c>
      <c r="L33">
        <f t="shared" si="7"/>
        <v>2.19083068768E-2</v>
      </c>
    </row>
    <row r="34" spans="1:12" x14ac:dyDescent="0.25">
      <c r="A34">
        <v>1.1000000000000001</v>
      </c>
      <c r="B34">
        <v>550</v>
      </c>
      <c r="C34" s="2">
        <v>1000000000</v>
      </c>
      <c r="D34">
        <v>55298</v>
      </c>
      <c r="E34">
        <v>49895</v>
      </c>
      <c r="F34">
        <v>5384</v>
      </c>
      <c r="G34">
        <v>2100392</v>
      </c>
      <c r="H34">
        <v>15.163160946</v>
      </c>
      <c r="I34">
        <v>323828.74007</v>
      </c>
      <c r="J34">
        <f t="shared" si="6"/>
        <v>9.7363376613982417</v>
      </c>
      <c r="K34">
        <f t="shared" si="8"/>
        <v>0.21003920000000001</v>
      </c>
      <c r="L34">
        <f t="shared" si="7"/>
        <v>3.2382874006999997E-2</v>
      </c>
    </row>
    <row r="35" spans="1:12" x14ac:dyDescent="0.25">
      <c r="A35">
        <v>1.2</v>
      </c>
      <c r="B35">
        <v>600</v>
      </c>
      <c r="C35" s="2">
        <v>1000000000</v>
      </c>
      <c r="D35">
        <v>60038</v>
      </c>
      <c r="E35">
        <v>49992</v>
      </c>
      <c r="F35">
        <v>10027</v>
      </c>
      <c r="G35">
        <v>165352</v>
      </c>
      <c r="H35">
        <v>17.295455013000002</v>
      </c>
      <c r="I35">
        <v>365892.84533500002</v>
      </c>
      <c r="J35">
        <f t="shared" si="6"/>
        <v>16.701089310103601</v>
      </c>
      <c r="K35">
        <f t="shared" si="8"/>
        <v>1.65352E-2</v>
      </c>
      <c r="L35">
        <f t="shared" si="7"/>
        <v>3.6589284533500001E-2</v>
      </c>
    </row>
    <row r="36" spans="1:12" x14ac:dyDescent="0.25">
      <c r="A36">
        <v>1.3</v>
      </c>
      <c r="B36">
        <v>650</v>
      </c>
      <c r="C36" s="2">
        <v>1000000000</v>
      </c>
      <c r="D36">
        <v>64838</v>
      </c>
      <c r="E36">
        <v>49999</v>
      </c>
      <c r="F36">
        <v>14820</v>
      </c>
      <c r="G36">
        <v>27061</v>
      </c>
      <c r="H36">
        <v>18.177676413</v>
      </c>
      <c r="I36">
        <v>383493.02656099998</v>
      </c>
      <c r="J36">
        <f t="shared" si="6"/>
        <v>22.856966593664211</v>
      </c>
      <c r="K36">
        <f t="shared" si="8"/>
        <v>2.7060999999999999E-3</v>
      </c>
      <c r="L36">
        <f t="shared" si="7"/>
        <v>3.8349302656099996E-2</v>
      </c>
    </row>
    <row r="37" spans="1:12" x14ac:dyDescent="0.25">
      <c r="A37">
        <v>1.4</v>
      </c>
      <c r="B37">
        <v>700</v>
      </c>
      <c r="C37" s="2">
        <v>1000000000</v>
      </c>
      <c r="D37">
        <v>69812</v>
      </c>
      <c r="E37">
        <v>49999</v>
      </c>
      <c r="F37">
        <v>19795</v>
      </c>
      <c r="G37">
        <v>37243</v>
      </c>
      <c r="H37">
        <v>18.554732689000001</v>
      </c>
      <c r="I37">
        <v>391034.38430799998</v>
      </c>
      <c r="J37">
        <f t="shared" si="6"/>
        <v>28.354724116197787</v>
      </c>
      <c r="K37">
        <f t="shared" si="8"/>
        <v>3.7243000000000003E-3</v>
      </c>
      <c r="L37">
        <f t="shared" si="7"/>
        <v>3.9103438430799997E-2</v>
      </c>
    </row>
  </sheetData>
  <mergeCells count="3">
    <mergeCell ref="B1:K1"/>
    <mergeCell ref="B14:K14"/>
    <mergeCell ref="B27:K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Louisa Chong</dc:creator>
  <cp:lastModifiedBy>Louisa Chong</cp:lastModifiedBy>
  <dcterms:created xsi:type="dcterms:W3CDTF">2014-10-09T12:28:15Z</dcterms:created>
  <dcterms:modified xsi:type="dcterms:W3CDTF">2014-10-10T01:46:48Z</dcterms:modified>
</cp:coreProperties>
</file>