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bajaj\Downloads\"/>
    </mc:Choice>
  </mc:AlternateContent>
  <xr:revisionPtr revIDLastSave="0" documentId="13_ncr:1_{460FE3CB-5653-453C-9F2C-365505790F3D}" xr6:coauthVersionLast="47" xr6:coauthVersionMax="47" xr10:uidLastSave="{00000000-0000-0000-0000-000000000000}"/>
  <bookViews>
    <workbookView xWindow="-108" yWindow="-108" windowWidth="23256" windowHeight="12456" activeTab="2" xr2:uid="{F8420BDF-C08E-4FBB-891B-F574F63AC6D0}"/>
  </bookViews>
  <sheets>
    <sheet name="Raw Data" sheetId="7" r:id="rId1"/>
    <sheet name="Dashboard" sheetId="5" r:id="rId2"/>
    <sheet name="Sheets design" sheetId="6" r:id="rId3"/>
  </sheets>
  <definedNames>
    <definedName name="_xlchart.v2.0" hidden="1">Dashboard!$D$50:$D$52</definedName>
    <definedName name="_xlchart.v2.1" hidden="1">Dashboard!$E$50:$E$52</definedName>
    <definedName name="_xlchart.v2.2" hidden="1">Dashboard!$D$50:$D$52</definedName>
    <definedName name="_xlchart.v2.3" hidden="1">Dashboard!$E$50:$E$52</definedName>
    <definedName name="Slicer_Item_Type">#N/A</definedName>
    <definedName name="Slicer_Outlet_Location_Type">#N/A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1" i="5" l="1"/>
  <c r="E52" i="5"/>
  <c r="E50" i="5"/>
  <c r="D51" i="5"/>
  <c r="D52" i="5"/>
  <c r="D50" i="5"/>
  <c r="C9" i="5"/>
  <c r="B9" i="5"/>
  <c r="A9" i="5"/>
  <c r="D9" i="5"/>
</calcChain>
</file>

<file path=xl/sharedStrings.xml><?xml version="1.0" encoding="utf-8"?>
<sst xmlns="http://schemas.openxmlformats.org/spreadsheetml/2006/main" count="6021" uniqueCount="564">
  <si>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</si>
  <si>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</si>
  <si>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</si>
  <si>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</si>
  <si>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</si>
  <si>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</si>
  <si>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</si>
  <si>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</si>
  <si>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</si>
  <si>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</si>
  <si>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</si>
  <si>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</si>
  <si>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</si>
  <si>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</si>
  <si>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</si>
  <si>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</si>
  <si>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</si>
  <si>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</si>
  <si>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Tier 3</t>
  </si>
  <si>
    <t>FDR28</t>
  </si>
  <si>
    <t>Frozen Foods</t>
  </si>
  <si>
    <t>OUT046</t>
  </si>
  <si>
    <t>Small</t>
  </si>
  <si>
    <t>FDL50</t>
  </si>
  <si>
    <t>Canned</t>
  </si>
  <si>
    <t>High</t>
  </si>
  <si>
    <t>Soft Drinks</t>
  </si>
  <si>
    <t>Tier 2</t>
  </si>
  <si>
    <t>Grocery Store</t>
  </si>
  <si>
    <t>Snack Foods</t>
  </si>
  <si>
    <t>Meat</t>
  </si>
  <si>
    <t>FDB57</t>
  </si>
  <si>
    <t>Breads</t>
  </si>
  <si>
    <t>Hard Drinks</t>
  </si>
  <si>
    <t>FDZ07</t>
  </si>
  <si>
    <t>Dairy</t>
  </si>
  <si>
    <t>FDC40</t>
  </si>
  <si>
    <t>FDO19</t>
  </si>
  <si>
    <t>FDL25</t>
  </si>
  <si>
    <t>Breakfast</t>
  </si>
  <si>
    <t>FDO45</t>
  </si>
  <si>
    <t>FDP51</t>
  </si>
  <si>
    <t>FDT50</t>
  </si>
  <si>
    <t>FDQ08</t>
  </si>
  <si>
    <t>Baking Goods</t>
  </si>
  <si>
    <t>FDU12</t>
  </si>
  <si>
    <t>FDZ47</t>
  </si>
  <si>
    <t>FDO11</t>
  </si>
  <si>
    <t>FDU49</t>
  </si>
  <si>
    <t>FDA02</t>
  </si>
  <si>
    <t>FDV26</t>
  </si>
  <si>
    <t>FDA04</t>
  </si>
  <si>
    <t>FDO52</t>
  </si>
  <si>
    <t>FDA40</t>
  </si>
  <si>
    <t>FDS27</t>
  </si>
  <si>
    <t>FDU15</t>
  </si>
  <si>
    <t>FDV33</t>
  </si>
  <si>
    <t>FDV34</t>
  </si>
  <si>
    <t>FDX46</t>
  </si>
  <si>
    <t>FDT24</t>
  </si>
  <si>
    <t>FDX27</t>
  </si>
  <si>
    <t>OUT019</t>
  </si>
  <si>
    <t>Seafood</t>
  </si>
  <si>
    <t>FDL13</t>
  </si>
  <si>
    <t>FDL02</t>
  </si>
  <si>
    <t>FDF56</t>
  </si>
  <si>
    <t>FDQ27</t>
  </si>
  <si>
    <t>FDG35</t>
  </si>
  <si>
    <t>Starchy Foods</t>
  </si>
  <si>
    <t>FDD38</t>
  </si>
  <si>
    <t>FDE41</t>
  </si>
  <si>
    <t>FDI12</t>
  </si>
  <si>
    <t>FDP12</t>
  </si>
  <si>
    <t>FDO01</t>
  </si>
  <si>
    <t>FDZ37</t>
  </si>
  <si>
    <t>FDJ15</t>
  </si>
  <si>
    <t>FDM04</t>
  </si>
  <si>
    <t>FDI40</t>
  </si>
  <si>
    <t>FDX04</t>
  </si>
  <si>
    <t>FDS15</t>
  </si>
  <si>
    <t>FDJ57</t>
  </si>
  <si>
    <t>FDG21</t>
  </si>
  <si>
    <t>FDW21</t>
  </si>
  <si>
    <t>FDX10</t>
  </si>
  <si>
    <t>FDK26</t>
  </si>
  <si>
    <t>FDI50</t>
  </si>
  <si>
    <t>FDB26</t>
  </si>
  <si>
    <t>FDY49</t>
  </si>
  <si>
    <t>FDB04</t>
  </si>
  <si>
    <t>FDZ28</t>
  </si>
  <si>
    <t>FDE17</t>
  </si>
  <si>
    <t>FDM08</t>
  </si>
  <si>
    <t>FDP03</t>
  </si>
  <si>
    <t>FDU46</t>
  </si>
  <si>
    <t>FDY34</t>
  </si>
  <si>
    <t>FDO09</t>
  </si>
  <si>
    <t>FDP48</t>
  </si>
  <si>
    <t>FDY12</t>
  </si>
  <si>
    <t>FDX48</t>
  </si>
  <si>
    <t>FDV60</t>
  </si>
  <si>
    <t>FDZ13</t>
  </si>
  <si>
    <t>FDS04</t>
  </si>
  <si>
    <t>FDV28</t>
  </si>
  <si>
    <t>FDU19</t>
  </si>
  <si>
    <t>FDE56</t>
  </si>
  <si>
    <t>FDI07</t>
  </si>
  <si>
    <t>FDU27</t>
  </si>
  <si>
    <t>FDN39</t>
  </si>
  <si>
    <t>FDV10</t>
  </si>
  <si>
    <t>FDB23</t>
  </si>
  <si>
    <t>FDR55</t>
  </si>
  <si>
    <t>FDL24</t>
  </si>
  <si>
    <t>FDM36</t>
  </si>
  <si>
    <t>FDD26</t>
  </si>
  <si>
    <t>FDI02</t>
  </si>
  <si>
    <t>FDE04</t>
  </si>
  <si>
    <t>FDV20</t>
  </si>
  <si>
    <t>FDW03</t>
  </si>
  <si>
    <t>FDX51</t>
  </si>
  <si>
    <t>FDJ58</t>
  </si>
  <si>
    <t>FDC60</t>
  </si>
  <si>
    <t>FDJ36</t>
  </si>
  <si>
    <t>FDA03</t>
  </si>
  <si>
    <t>FDY40</t>
  </si>
  <si>
    <t>FDZ16</t>
  </si>
  <si>
    <t>FDW07</t>
  </si>
  <si>
    <t>FDL38</t>
  </si>
  <si>
    <t>FDV13</t>
  </si>
  <si>
    <t>FDF53</t>
  </si>
  <si>
    <t>FDD21</t>
  </si>
  <si>
    <t>FDO20</t>
  </si>
  <si>
    <t>FDC21</t>
  </si>
  <si>
    <t>FDV19</t>
  </si>
  <si>
    <t>FDW43</t>
  </si>
  <si>
    <t>FDO46</t>
  </si>
  <si>
    <t>FDT10</t>
  </si>
  <si>
    <t>FDC14</t>
  </si>
  <si>
    <t>FDH50</t>
  </si>
  <si>
    <t>FDD52</t>
  </si>
  <si>
    <t>FDH04</t>
  </si>
  <si>
    <t>FDH56</t>
  </si>
  <si>
    <t>FDX31</t>
  </si>
  <si>
    <t>FDV22</t>
  </si>
  <si>
    <t>FDJ21</t>
  </si>
  <si>
    <t>FDE36</t>
  </si>
  <si>
    <t>FDG12</t>
  </si>
  <si>
    <t>FDU24</t>
  </si>
  <si>
    <t>FDK25</t>
  </si>
  <si>
    <t>FDB14</t>
  </si>
  <si>
    <t>FDH05</t>
  </si>
  <si>
    <t>FDT19</t>
  </si>
  <si>
    <t>FDW19</t>
  </si>
  <si>
    <t>FDP49</t>
  </si>
  <si>
    <t>FDQ36</t>
  </si>
  <si>
    <t>FDE20</t>
  </si>
  <si>
    <t>FDN04</t>
  </si>
  <si>
    <t>FDY11</t>
  </si>
  <si>
    <t>FDW57</t>
  </si>
  <si>
    <t>FDP28</t>
  </si>
  <si>
    <t>FDR52</t>
  </si>
  <si>
    <t>FDY56</t>
  </si>
  <si>
    <t>FDY22</t>
  </si>
  <si>
    <t>FDJ34</t>
  </si>
  <si>
    <t>FDW02</t>
  </si>
  <si>
    <t>FDR15</t>
  </si>
  <si>
    <t>FDN34</t>
  </si>
  <si>
    <t>FDP31</t>
  </si>
  <si>
    <t>FDQ45</t>
  </si>
  <si>
    <t>FDO21</t>
  </si>
  <si>
    <t>FDZ32</t>
  </si>
  <si>
    <t>FDR11</t>
  </si>
  <si>
    <t>DRC01</t>
  </si>
  <si>
    <t>FDE11</t>
  </si>
  <si>
    <t>FDR20</t>
  </si>
  <si>
    <t>FDS33</t>
  </si>
  <si>
    <t>FDK32</t>
  </si>
  <si>
    <t>FDO03</t>
  </si>
  <si>
    <t>FDC59</t>
  </si>
  <si>
    <t>FDY35</t>
  </si>
  <si>
    <t>FDT26</t>
  </si>
  <si>
    <t>FDE28</t>
  </si>
  <si>
    <t>FDP45</t>
  </si>
  <si>
    <t>FDH52</t>
  </si>
  <si>
    <t>FDC10</t>
  </si>
  <si>
    <t>FDS25</t>
  </si>
  <si>
    <t>FDC16</t>
  </si>
  <si>
    <t>FDN28</t>
  </si>
  <si>
    <t>DRA59</t>
  </si>
  <si>
    <t>FDI41</t>
  </si>
  <si>
    <t>FDC57</t>
  </si>
  <si>
    <t>FDT27</t>
  </si>
  <si>
    <t>FDV04</t>
  </si>
  <si>
    <t>FDR22</t>
  </si>
  <si>
    <t>FDQ49</t>
  </si>
  <si>
    <t>FDJ60</t>
  </si>
  <si>
    <t>FDA35</t>
  </si>
  <si>
    <t>FDQ40</t>
  </si>
  <si>
    <t>FDH44</t>
  </si>
  <si>
    <t>FDW26</t>
  </si>
  <si>
    <t>FDB35</t>
  </si>
  <si>
    <t>FDD40</t>
  </si>
  <si>
    <t>FDM58</t>
  </si>
  <si>
    <t>FDX35</t>
  </si>
  <si>
    <t>FDJ27</t>
  </si>
  <si>
    <t>FDF10</t>
  </si>
  <si>
    <t>FDF29</t>
  </si>
  <si>
    <t>FDN03</t>
  </si>
  <si>
    <t>FDX36</t>
  </si>
  <si>
    <t>FDM01</t>
  </si>
  <si>
    <t>FDX38</t>
  </si>
  <si>
    <t>FDH53</t>
  </si>
  <si>
    <t>FDZ51</t>
  </si>
  <si>
    <t>FDV57</t>
  </si>
  <si>
    <t>FDS31</t>
  </si>
  <si>
    <t>FDW39</t>
  </si>
  <si>
    <t>FDY39</t>
  </si>
  <si>
    <t>FDB36</t>
  </si>
  <si>
    <t>FDE10</t>
  </si>
  <si>
    <t>FDJ20</t>
  </si>
  <si>
    <t>FDJ55</t>
  </si>
  <si>
    <t>FDL14</t>
  </si>
  <si>
    <t>FDQ01</t>
  </si>
  <si>
    <t>FDI05</t>
  </si>
  <si>
    <t>FDJ10</t>
  </si>
  <si>
    <t>FDL57</t>
  </si>
  <si>
    <t>FDT09</t>
  </si>
  <si>
    <t>FDY33</t>
  </si>
  <si>
    <t>FDZ01</t>
  </si>
  <si>
    <t>FDJ14</t>
  </si>
  <si>
    <t>FDA08</t>
  </si>
  <si>
    <t>FDR37</t>
  </si>
  <si>
    <t>FDA25</t>
  </si>
  <si>
    <t>FDU50</t>
  </si>
  <si>
    <t>FDG46</t>
  </si>
  <si>
    <t>FDW38</t>
  </si>
  <si>
    <t>FDZ14</t>
  </si>
  <si>
    <t>FDS19</t>
  </si>
  <si>
    <t>FDI48</t>
  </si>
  <si>
    <t>FDZ49</t>
  </si>
  <si>
    <t>FDJ02</t>
  </si>
  <si>
    <t>FDN46</t>
  </si>
  <si>
    <t>FDI34</t>
  </si>
  <si>
    <t>FDG22</t>
  </si>
  <si>
    <t>FDT12</t>
  </si>
  <si>
    <t>FDW12</t>
  </si>
  <si>
    <t>FDV37</t>
  </si>
  <si>
    <t>FDO22</t>
  </si>
  <si>
    <t>FDC51</t>
  </si>
  <si>
    <t>FDT07</t>
  </si>
  <si>
    <t>FDJ44</t>
  </si>
  <si>
    <t>FDI10</t>
  </si>
  <si>
    <t>FDY26</t>
  </si>
  <si>
    <t>FDF24</t>
  </si>
  <si>
    <t>FDR40</t>
  </si>
  <si>
    <t>FDW16</t>
  </si>
  <si>
    <t>FDY04</t>
  </si>
  <si>
    <t>FDO31</t>
  </si>
  <si>
    <t>FDF34</t>
  </si>
  <si>
    <t>DRC36</t>
  </si>
  <si>
    <t>FDB56</t>
  </si>
  <si>
    <t>FDM15</t>
  </si>
  <si>
    <t>FDO08</t>
  </si>
  <si>
    <t>FDS46</t>
  </si>
  <si>
    <t>FDG28</t>
  </si>
  <si>
    <t>FDR44</t>
  </si>
  <si>
    <t>FDU01</t>
  </si>
  <si>
    <t>FDP59</t>
  </si>
  <si>
    <t>FDT32</t>
  </si>
  <si>
    <t>FDQ15</t>
  </si>
  <si>
    <t>FDV01</t>
  </si>
  <si>
    <t>FDJ12</t>
  </si>
  <si>
    <t>FDX11</t>
  </si>
  <si>
    <t>FDB37</t>
  </si>
  <si>
    <t>FDY15</t>
  </si>
  <si>
    <t>FDY20</t>
  </si>
  <si>
    <t>FDP44</t>
  </si>
  <si>
    <t>FDS32</t>
  </si>
  <si>
    <t>FDG09</t>
  </si>
  <si>
    <t>FDW51</t>
  </si>
  <si>
    <t>FDK58</t>
  </si>
  <si>
    <t>FDA09</t>
  </si>
  <si>
    <t>DRM49</t>
  </si>
  <si>
    <t>FDD47</t>
  </si>
  <si>
    <t>FDC03</t>
  </si>
  <si>
    <t>FDU31</t>
  </si>
  <si>
    <t>FDY38</t>
  </si>
  <si>
    <t>FDP40</t>
  </si>
  <si>
    <t>FDW40</t>
  </si>
  <si>
    <t>FDC33</t>
  </si>
  <si>
    <t>FDO39</t>
  </si>
  <si>
    <t>FDI21</t>
  </si>
  <si>
    <t>FDW09</t>
  </si>
  <si>
    <t>FDN58</t>
  </si>
  <si>
    <t>FDN16</t>
  </si>
  <si>
    <t>FDT55</t>
  </si>
  <si>
    <t>FDH20</t>
  </si>
  <si>
    <t>FDA47</t>
  </si>
  <si>
    <t>FDS11</t>
  </si>
  <si>
    <t>FDF21</t>
  </si>
  <si>
    <t>FDM51</t>
  </si>
  <si>
    <t>FDI58</t>
  </si>
  <si>
    <t>FDM57</t>
  </si>
  <si>
    <t>FDL12</t>
  </si>
  <si>
    <t>FDU37</t>
  </si>
  <si>
    <t>FDE14</t>
  </si>
  <si>
    <t>FDH31</t>
  </si>
  <si>
    <t>FDO15</t>
  </si>
  <si>
    <t>FDH47</t>
  </si>
  <si>
    <t>FDM02</t>
  </si>
  <si>
    <t>FDA01</t>
  </si>
  <si>
    <t>FDI16</t>
  </si>
  <si>
    <t>FDF08</t>
  </si>
  <si>
    <t>FDB58</t>
  </si>
  <si>
    <t>FDZ59</t>
  </si>
  <si>
    <t>FDW52</t>
  </si>
  <si>
    <t>FDY16</t>
  </si>
  <si>
    <t>FDZ43</t>
  </si>
  <si>
    <t>FDE33</t>
  </si>
  <si>
    <t>FDV48</t>
  </si>
  <si>
    <t>FDK60</t>
  </si>
  <si>
    <t>FDS59</t>
  </si>
  <si>
    <t>FDN25</t>
  </si>
  <si>
    <t>FDG38</t>
  </si>
  <si>
    <t>FDY28</t>
  </si>
  <si>
    <t>FDT16</t>
  </si>
  <si>
    <t>FDU28</t>
  </si>
  <si>
    <t>FDO49</t>
  </si>
  <si>
    <t>FDE51</t>
  </si>
  <si>
    <t>FDR19</t>
  </si>
  <si>
    <t>FDR31</t>
  </si>
  <si>
    <t>DRL01</t>
  </si>
  <si>
    <t>FDU44</t>
  </si>
  <si>
    <t>FDT39</t>
  </si>
  <si>
    <t>FDU09</t>
  </si>
  <si>
    <t>FDH26</t>
  </si>
  <si>
    <t>FDL51</t>
  </si>
  <si>
    <t>FDG20</t>
  </si>
  <si>
    <t>FDF40</t>
  </si>
  <si>
    <t>FDZ35</t>
  </si>
  <si>
    <t>FDC09</t>
  </si>
  <si>
    <t>FDZ26</t>
  </si>
  <si>
    <t>FDD41</t>
  </si>
  <si>
    <t>FDV16</t>
  </si>
  <si>
    <t>FDG41</t>
  </si>
  <si>
    <t>FDD44</t>
  </si>
  <si>
    <t>FDV44</t>
  </si>
  <si>
    <t>FDF57</t>
  </si>
  <si>
    <t>FDQ07</t>
  </si>
  <si>
    <t>FDZ31</t>
  </si>
  <si>
    <t>FDM27</t>
  </si>
  <si>
    <t>FDQ03</t>
  </si>
  <si>
    <t>DRY23</t>
  </si>
  <si>
    <t>FDG08</t>
  </si>
  <si>
    <t>FDQ32</t>
  </si>
  <si>
    <t>FDX56</t>
  </si>
  <si>
    <t>FDX03</t>
  </si>
  <si>
    <t>FDL09</t>
  </si>
  <si>
    <t>FDM22</t>
  </si>
  <si>
    <t>FDQ59</t>
  </si>
  <si>
    <t>FDR59</t>
  </si>
  <si>
    <t>FDN38</t>
  </si>
  <si>
    <t>FDT01</t>
  </si>
  <si>
    <t>FDY37</t>
  </si>
  <si>
    <t>FDZ03</t>
  </si>
  <si>
    <t>FDQ28</t>
  </si>
  <si>
    <t>FDR32</t>
  </si>
  <si>
    <t>FDD56</t>
  </si>
  <si>
    <t>FDC08</t>
  </si>
  <si>
    <t>FDR57</t>
  </si>
  <si>
    <t>FDU45</t>
  </si>
  <si>
    <t>FDY47</t>
  </si>
  <si>
    <t>FDU16</t>
  </si>
  <si>
    <t>FDM09</t>
  </si>
  <si>
    <t>FDS34</t>
  </si>
  <si>
    <t>FDM24</t>
  </si>
  <si>
    <t>FDS28</t>
  </si>
  <si>
    <t>FDS45</t>
  </si>
  <si>
    <t>FDP21</t>
  </si>
  <si>
    <t>FDZ57</t>
  </si>
  <si>
    <t>FDU21</t>
  </si>
  <si>
    <t>FDY24</t>
  </si>
  <si>
    <t>FDQ26</t>
  </si>
  <si>
    <t>FDB03</t>
  </si>
  <si>
    <t>FDC29</t>
  </si>
  <si>
    <t>FDH17</t>
  </si>
  <si>
    <t>FDU33</t>
  </si>
  <si>
    <t>FDW46</t>
  </si>
  <si>
    <t>DRB13</t>
  </si>
  <si>
    <t>FDB49</t>
  </si>
  <si>
    <t>FDT11</t>
  </si>
  <si>
    <t>FDK03</t>
  </si>
  <si>
    <t>FDW55</t>
  </si>
  <si>
    <t>FDY01</t>
  </si>
  <si>
    <t>FDA07</t>
  </si>
  <si>
    <t>FDK20</t>
  </si>
  <si>
    <t>FDA55</t>
  </si>
  <si>
    <t>FDW32</t>
  </si>
  <si>
    <t>FDR27</t>
  </si>
  <si>
    <t>FDC34</t>
  </si>
  <si>
    <t>DRZ11</t>
  </si>
  <si>
    <t>FDX47</t>
  </si>
  <si>
    <t>FDA37</t>
  </si>
  <si>
    <t>FDP13</t>
  </si>
  <si>
    <t>FDQ25</t>
  </si>
  <si>
    <t>FDM16</t>
  </si>
  <si>
    <t>FDF45</t>
  </si>
  <si>
    <t>FDE23</t>
  </si>
  <si>
    <t>FDN23</t>
  </si>
  <si>
    <t>FDQ31</t>
  </si>
  <si>
    <t>FDO27</t>
  </si>
  <si>
    <t>FDZ21</t>
  </si>
  <si>
    <t>FDN33</t>
  </si>
  <si>
    <t>FDL58</t>
  </si>
  <si>
    <t>FDY03</t>
  </si>
  <si>
    <t>FDF11</t>
  </si>
  <si>
    <t>FDL48</t>
  </si>
  <si>
    <t>FDB38</t>
  </si>
  <si>
    <t>FDW44</t>
  </si>
  <si>
    <t>FDZ08</t>
  </si>
  <si>
    <t>FDV11</t>
  </si>
  <si>
    <t>FDU26</t>
  </si>
  <si>
    <t>FDI53</t>
  </si>
  <si>
    <t>FDU20</t>
  </si>
  <si>
    <t>FDH14</t>
  </si>
  <si>
    <t>FDL52</t>
  </si>
  <si>
    <t>FDH45</t>
  </si>
  <si>
    <t>FDO56</t>
  </si>
  <si>
    <t>FDS21</t>
  </si>
  <si>
    <t>FDS36</t>
  </si>
  <si>
    <t>FDI38</t>
  </si>
  <si>
    <t>FDE05</t>
  </si>
  <si>
    <t>FDH46</t>
  </si>
  <si>
    <t>FDS58</t>
  </si>
  <si>
    <t>FDY57</t>
  </si>
  <si>
    <t>FDX52</t>
  </si>
  <si>
    <t>FDS22</t>
  </si>
  <si>
    <t>FDS44</t>
  </si>
  <si>
    <t>FDR34</t>
  </si>
  <si>
    <t>FDT14</t>
  </si>
  <si>
    <t>FDF44</t>
  </si>
  <si>
    <t>FDI08</t>
  </si>
  <si>
    <t>FDL21</t>
  </si>
  <si>
    <t>FDI60</t>
  </si>
  <si>
    <t>FDG10</t>
  </si>
  <si>
    <t>FDR12</t>
  </si>
  <si>
    <t>FDS24</t>
  </si>
  <si>
    <t>FDA52</t>
  </si>
  <si>
    <t>FDS56</t>
  </si>
  <si>
    <t>FDT51</t>
  </si>
  <si>
    <t>FDG33</t>
  </si>
  <si>
    <t>FDC22</t>
  </si>
  <si>
    <t>FDX33</t>
  </si>
  <si>
    <t>FDU10</t>
  </si>
  <si>
    <t>FDO48</t>
  </si>
  <si>
    <t>FDJ38</t>
  </si>
  <si>
    <t>FDJ26</t>
  </si>
  <si>
    <t>FDB40</t>
  </si>
  <si>
    <t>FDY44</t>
  </si>
  <si>
    <t>FDT23</t>
  </si>
  <si>
    <t>FDI27</t>
  </si>
  <si>
    <t>FDL39</t>
  </si>
  <si>
    <t>FDW04</t>
  </si>
  <si>
    <t>FDH40</t>
  </si>
  <si>
    <t>FDM60</t>
  </si>
  <si>
    <t>FDB29</t>
  </si>
  <si>
    <t>FDT47</t>
  </si>
  <si>
    <t>FDW27</t>
  </si>
  <si>
    <t>FDO10</t>
  </si>
  <si>
    <t>FDQ48</t>
  </si>
  <si>
    <t>FDW14</t>
  </si>
  <si>
    <t>FDS02</t>
  </si>
  <si>
    <t>FDU57</t>
  </si>
  <si>
    <t>FDC52</t>
  </si>
  <si>
    <t>FDG05</t>
  </si>
  <si>
    <t>FDG17</t>
  </si>
  <si>
    <t>FDR56</t>
  </si>
  <si>
    <t>DRD01</t>
  </si>
  <si>
    <t>FDZ23</t>
  </si>
  <si>
    <t>FDY60</t>
  </si>
  <si>
    <t>FDX12</t>
  </si>
  <si>
    <t>FDK08</t>
  </si>
  <si>
    <t>FDD23</t>
  </si>
  <si>
    <t>FDA28</t>
  </si>
  <si>
    <t>FDE35</t>
  </si>
  <si>
    <t>FDR13</t>
  </si>
  <si>
    <t>FDV27</t>
  </si>
  <si>
    <t>FDR16</t>
  </si>
  <si>
    <t>FDN50</t>
  </si>
  <si>
    <t>FDC05</t>
  </si>
  <si>
    <t>FDI09</t>
  </si>
  <si>
    <t>FDQ11</t>
  </si>
  <si>
    <t>FDZ25</t>
  </si>
  <si>
    <t>FDX22</t>
  </si>
  <si>
    <t>FDM38</t>
  </si>
  <si>
    <t>FDR25</t>
  </si>
  <si>
    <t>FDP08</t>
  </si>
  <si>
    <t>FDZ39</t>
  </si>
  <si>
    <t>FDR01</t>
  </si>
  <si>
    <t>FDF39</t>
  </si>
  <si>
    <t>FDE40</t>
  </si>
  <si>
    <t>FDA27</t>
  </si>
  <si>
    <t>FDX07</t>
  </si>
  <si>
    <t>FDS09</t>
  </si>
  <si>
    <t>FDT52</t>
  </si>
  <si>
    <t>FDS16</t>
  </si>
  <si>
    <t>FDI04</t>
  </si>
  <si>
    <t>FDB12</t>
  </si>
  <si>
    <t>FDL28</t>
  </si>
  <si>
    <t>FDP52</t>
  </si>
  <si>
    <t>FDP22</t>
  </si>
  <si>
    <t>DRA24</t>
  </si>
  <si>
    <t>FDY02</t>
  </si>
  <si>
    <t>DRB48</t>
  </si>
  <si>
    <t>FDX57</t>
  </si>
  <si>
    <t>FDL32</t>
  </si>
  <si>
    <t>FDX39</t>
  </si>
  <si>
    <t>FDH28</t>
  </si>
  <si>
    <t>FDB41</t>
  </si>
  <si>
    <t>FDN56</t>
  </si>
  <si>
    <t>FDF28</t>
  </si>
  <si>
    <t>FDM45</t>
  </si>
  <si>
    <t>FDH60</t>
  </si>
  <si>
    <t>FDZ36</t>
  </si>
  <si>
    <t>FDI36</t>
  </si>
  <si>
    <t>FDN49</t>
  </si>
  <si>
    <t>FDT15</t>
  </si>
  <si>
    <t>FDD59</t>
  </si>
  <si>
    <t>FDW22</t>
  </si>
  <si>
    <t>FDV52</t>
  </si>
  <si>
    <t>FDT33</t>
  </si>
  <si>
    <t>FDG58</t>
  </si>
  <si>
    <t>FDA51</t>
  </si>
  <si>
    <t>FDA26</t>
  </si>
  <si>
    <t>FDB46</t>
  </si>
  <si>
    <t>FDQ60</t>
  </si>
  <si>
    <t>FDF38</t>
  </si>
  <si>
    <t>Sales</t>
  </si>
  <si>
    <t>Outlet Establishment Year</t>
  </si>
  <si>
    <t>Sr No</t>
  </si>
  <si>
    <t>Sum of Sales</t>
  </si>
  <si>
    <t>Average sales</t>
  </si>
  <si>
    <t>No of items</t>
  </si>
  <si>
    <t>Average Rating</t>
  </si>
  <si>
    <t>Total sales</t>
  </si>
  <si>
    <t>Avg sales</t>
  </si>
  <si>
    <t>Avg rating</t>
  </si>
  <si>
    <t>KPI'S REQUIREMENT</t>
  </si>
  <si>
    <t>Row Labels</t>
  </si>
  <si>
    <t>Grand Total</t>
  </si>
  <si>
    <t>TOTAL SALES BY FAT CONTENT</t>
  </si>
  <si>
    <t>TOTAL SALES BY ITEM TYPE</t>
  </si>
  <si>
    <t>Column Labels</t>
  </si>
  <si>
    <t>Details for Sum of Sales - Outlet Location Type: Tier 1, Item Fat Content: Regular</t>
  </si>
  <si>
    <t>FAT CONTENT BY OUTLET FOR TOTAL SALES</t>
  </si>
  <si>
    <t>TOTAL SALES BY OUTLET EASTABLISHMENT</t>
  </si>
  <si>
    <t>TOTAL SALES BY OUTLET SIZE</t>
  </si>
  <si>
    <t>SALES BY OUTLET LOCATION</t>
  </si>
  <si>
    <t>OUTLET LOCATION</t>
  </si>
  <si>
    <t>SALES</t>
  </si>
  <si>
    <t>Supermarket Type2</t>
  </si>
  <si>
    <t>Supermarket Type3</t>
  </si>
  <si>
    <t>Average of Sales</t>
  </si>
  <si>
    <t>Count of Sr No</t>
  </si>
  <si>
    <t>ALL METRICES BY 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</si>
</sst>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quot;$&quot;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0"/>
      <color rgb="FF000000"/>
      <name val="Segoe UI Black"/>
      <family val="2"/>
    </font>
    <font>
      <b/>
      <sz val="1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8" fillId="0" borderId="0" xfId="0" applyFont="1"/>
    <xf numFmtId="0" fontId="0" fillId="0" borderId="10" xfId="0" applyBorder="1"/>
    <xf numFmtId="0" fontId="0" fillId="0" borderId="11" xfId="0" applyBorder="1"/>
    <xf numFmtId="164" fontId="0" fillId="0" borderId="13" xfId="0" applyNumberFormat="1" applyBorder="1"/>
    <xf numFmtId="0" fontId="0" fillId="0" borderId="13" xfId="0" applyBorder="1"/>
    <xf numFmtId="165" fontId="0" fillId="0" borderId="14" xfId="0" applyNumberFormat="1" applyBorder="1"/>
    <xf numFmtId="0" fontId="0" fillId="0" borderId="15" xfId="0" applyBorder="1"/>
    <xf numFmtId="0" fontId="0" fillId="0" borderId="16" xfId="0" applyBorder="1"/>
    <xf numFmtId="0" fontId="0" fillId="0" borderId="17" xfId="0" applyBorder="1"/>
    <xf numFmtId="166" fontId="0" fillId="0" borderId="12" xfId="0" applyNumberFormat="1" applyBorder="1"/>
    <xf numFmtId="0" fontId="0" fillId="0" borderId="19" xfId="0" applyBorder="1"/>
    <xf numFmtId="0" fontId="0" fillId="0" borderId="18" xfId="0" applyBorder="1"/>
    <xf numFmtId="0" fontId="0" fillId="0" borderId="24" xfId="0" applyBorder="1"/>
    <xf numFmtId="0" fontId="0" fillId="0" borderId="12" xfId="0" applyBorder="1"/>
    <xf numFmtId="0" fontId="0" fillId="0" borderId="14" xfId="0" applyBorder="1"/>
    <xf numFmtId="0" fontId="0" fillId="0" borderId="23" xfId="0" pivotButton="1" applyBorder="1"/>
    <xf numFmtId="0" fontId="0" fillId="0" borderId="20" xfId="0" applyBorder="1" applyAlignment="1">
      <alignment horizontal="left"/>
    </xf>
    <xf numFmtId="0" fontId="0" fillId="0" borderId="21" xfId="0" applyBorder="1" applyAlignment="1">
      <alignment horizontal="left"/>
    </xf>
    <xf numFmtId="0" fontId="0" fillId="0" borderId="23" xfId="0" applyBorder="1" applyAlignment="1">
      <alignment horizontal="left"/>
    </xf>
    <xf numFmtId="0" fontId="0" fillId="0" borderId="23" xfId="0" applyBorder="1"/>
    <xf numFmtId="167" fontId="0" fillId="0" borderId="20" xfId="0" applyNumberFormat="1" applyBorder="1" applyAlignment="1">
      <alignment horizontal="left"/>
    </xf>
    <xf numFmtId="167" fontId="0" fillId="0" borderId="20" xfId="0" applyNumberFormat="1" applyBorder="1"/>
    <xf numFmtId="167" fontId="0" fillId="0" borderId="21" xfId="0" applyNumberFormat="1" applyBorder="1" applyAlignment="1">
      <alignment horizontal="left"/>
    </xf>
    <xf numFmtId="167" fontId="0" fillId="0" borderId="22" xfId="0" applyNumberFormat="1" applyBorder="1"/>
    <xf numFmtId="168" fontId="0" fillId="0" borderId="20" xfId="0" applyNumberFormat="1" applyBorder="1"/>
    <xf numFmtId="168" fontId="0" fillId="0" borderId="22" xfId="0" applyNumberFormat="1" applyBorder="1"/>
    <xf numFmtId="0" fontId="0" fillId="0" borderId="22" xfId="0" applyBorder="1" applyAlignment="1">
      <alignment horizontal="left"/>
    </xf>
    <xf numFmtId="0" fontId="16" fillId="0" borderId="0" xfId="0" applyFont="1"/>
    <xf numFmtId="168" fontId="0" fillId="0" borderId="18" xfId="0" applyNumberFormat="1" applyBorder="1"/>
    <xf numFmtId="168" fontId="0" fillId="0" borderId="19" xfId="0" applyNumberFormat="1" applyBorder="1"/>
    <xf numFmtId="168" fontId="0" fillId="0" borderId="10" xfId="0" applyNumberFormat="1" applyBorder="1"/>
    <xf numFmtId="168" fontId="0" fillId="0" borderId="11" xfId="0" applyNumberFormat="1" applyBorder="1"/>
    <xf numFmtId="168" fontId="0" fillId="0" borderId="12" xfId="0" applyNumberFormat="1" applyBorder="1"/>
    <xf numFmtId="168" fontId="0" fillId="0" borderId="14" xfId="0" applyNumberFormat="1" applyBorder="1"/>
    <xf numFmtId="0" fontId="19" fillId="33" borderId="12" xfId="0" applyFont="1" applyFill="1" applyBorder="1" applyAlignment="1">
      <alignment horizontal="center" vertical="center"/>
    </xf>
    <xf numFmtId="168" fontId="0" fillId="0" borderId="21" xfId="0" applyNumberFormat="1" applyBorder="1"/>
    <xf numFmtId="167" fontId="0" fillId="0" borderId="21" xfId="0" applyNumberFormat="1" applyBorder="1"/>
    <xf numFmtId="167" fontId="0" fillId="0" borderId="0" xfId="0" applyNumberFormat="1"/>
    <xf numFmtId="164" fontId="0" fillId="0" borderId="20" xfId="0" applyNumberFormat="1" applyBorder="1"/>
    <xf numFmtId="164" fontId="0" fillId="0" borderId="22" xfId="0" applyNumberFormat="1" applyBorder="1"/>
    <xf numFmtId="164" fontId="0" fillId="0" borderId="21" xfId="0" applyNumberFormat="1" applyBorder="1"/>
    <xf numFmtId="1" fontId="0" fillId="0" borderId="23" xfId="0" pivotButton="1" applyNumberFormat="1" applyBorder="1"/>
    <xf numFmtId="1" fontId="0" fillId="0" borderId="23" xfId="0" applyNumberFormat="1" applyBorder="1"/>
    <xf numFmtId="1" fontId="0" fillId="0" borderId="20" xfId="0" applyNumberFormat="1" applyBorder="1" applyAlignment="1">
      <alignment horizontal="left"/>
    </xf>
    <xf numFmtId="1" fontId="0" fillId="0" borderId="20" xfId="0" applyNumberFormat="1" applyBorder="1"/>
    <xf numFmtId="1" fontId="0" fillId="0" borderId="22" xfId="0" applyNumberFormat="1" applyBorder="1" applyAlignment="1">
      <alignment horizontal="left"/>
    </xf>
    <xf numFmtId="1" fontId="0" fillId="0" borderId="22" xfId="0" applyNumberFormat="1" applyBorder="1"/>
    <xf numFmtId="1" fontId="0" fillId="0" borderId="21" xfId="0" applyNumberFormat="1" applyBorder="1" applyAlignment="1">
      <alignment horizontal="left"/>
    </xf>
    <xf numFmtId="1" fontId="0" fillId="0" borderId="21" xfId="0" applyNumberFormat="1" applyBorder="1"/>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0" xfId="0" applyFont="1" applyFill="1" applyBorder="1" applyAlignment="1">
      <alignment horizontal="center" vertical="center"/>
    </xf>
    <xf numFmtId="0" fontId="0" fillId="0" borderId="0" xfId="0" applyBorder="1"/>
    <xf numFmtId="0" fontId="0" fillId="0" borderId="21" xfId="0" applyNumberFormat="1" applyBorder="1"/>
    <xf numFmtId="0" fontId="0" fillId="0" borderId="15" xfId="0" applyNumberFormat="1" applyBorder="1"/>
    <xf numFmtId="0" fontId="0" fillId="0" borderId="16" xfId="0" applyNumberFormat="1" applyBorder="1"/>
    <xf numFmtId="0" fontId="0" fillId="0" borderId="17"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3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left style="thin">
          <color theme="7"/>
        </left>
        <right style="thin">
          <color theme="7"/>
        </right>
        <top style="thin">
          <color theme="7"/>
        </top>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Blinkit Analyser" pivot="0" table="0" count="10" xr9:uid="{CA2E0741-9CB5-4C46-867E-9F3F990E4320}">
      <tableStyleElement type="wholeTable" dxfId="904"/>
      <tableStyleElement type="headerRow" dxfId="903"/>
    </tableStyle>
  </tableStyles>
  <colors>
    <mruColors>
      <color rgb="FFFFD200"/>
      <color rgb="FFD0AC2C"/>
      <color rgb="FFD09E00"/>
      <color rgb="FFD0E900"/>
      <color rgb="FFFAFAFA"/>
      <color rgb="FF0066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4">
        <x14:slicerStyle name="Blinkit Analys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4127839469411788E-2"/>
          <c:y val="0.16062174527541254"/>
          <c:w val="0.50866819350450565"/>
          <c:h val="0.77914510024630779"/>
        </c:manualLayout>
      </c:layout>
      <c:doughnutChart>
        <c:varyColors val="1"/>
        <c:ser>
          <c:idx val="0"/>
          <c:order val="0"/>
          <c:tx>
            <c:strRef>
              <c:f>Dashboard!$I$4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58-45F3-AC16-C5AEB902E6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58-45F3-AC16-C5AEB902E6FC}"/>
              </c:ext>
            </c:extLst>
          </c:dPt>
          <c:cat>
            <c:strRef>
              <c:f>Dashboard!$H$5:$H$7</c:f>
              <c:strCache>
                <c:ptCount val="2"/>
                <c:pt idx="0">
                  <c:v>Low Fat</c:v>
                </c:pt>
                <c:pt idx="1">
                  <c:v>Regular</c:v>
                </c:pt>
              </c:strCache>
            </c:strRef>
          </c:cat>
          <c:val>
            <c:numRef>
              <c:f>Dashboard!$I$5:$I$7</c:f>
              <c:numCache>
                <c:formatCode>"$"0.0,"K"</c:formatCode>
                <c:ptCount val="2"/>
                <c:pt idx="0">
                  <c:v>352277.09160000004</c:v>
                </c:pt>
                <c:pt idx="1">
                  <c:v>298594.29479999968</c:v>
                </c:pt>
              </c:numCache>
            </c:numRef>
          </c:val>
          <c:extLst>
            <c:ext xmlns:c16="http://schemas.microsoft.com/office/drawing/2014/chart" uri="{C3380CC4-5D6E-409C-BE32-E72D297353CC}">
              <c16:uniqueId val="{00000000-D5CF-4E71-9CC5-0699AE297A6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1209145225439"/>
          <c:y val="0.15149651872789791"/>
          <c:w val="0.8405175509948567"/>
          <c:h val="0.78631882497379368"/>
        </c:manualLayout>
      </c:layout>
      <c:barChart>
        <c:barDir val="bar"/>
        <c:grouping val="clustered"/>
        <c:varyColors val="0"/>
        <c:ser>
          <c:idx val="0"/>
          <c:order val="0"/>
          <c:tx>
            <c:strRef>
              <c:f>Dashboard!$B$15:$B$16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Dashboard!$A$17:$A$19</c:f>
              <c:strCache>
                <c:ptCount val="3"/>
                <c:pt idx="0">
                  <c:v>Tier 1</c:v>
                </c:pt>
                <c:pt idx="1">
                  <c:v>Tier 2</c:v>
                </c:pt>
                <c:pt idx="2">
                  <c:v>Tier 3</c:v>
                </c:pt>
              </c:strCache>
            </c:strRef>
          </c:cat>
          <c:val>
            <c:numRef>
              <c:f>Dashboard!$B$17:$B$19</c:f>
              <c:numCache>
                <c:formatCode>"$"0.0,"K"</c:formatCode>
                <c:ptCount val="3"/>
                <c:pt idx="0">
                  <c:v>84807.724399999977</c:v>
                </c:pt>
                <c:pt idx="1">
                  <c:v>97432.455600000088</c:v>
                </c:pt>
                <c:pt idx="2">
                  <c:v>116354.1148</c:v>
                </c:pt>
              </c:numCache>
            </c:numRef>
          </c:val>
          <c:extLst>
            <c:ext xmlns:c16="http://schemas.microsoft.com/office/drawing/2014/chart" uri="{C3380CC4-5D6E-409C-BE32-E72D297353CC}">
              <c16:uniqueId val="{00000000-AB83-4FA4-A5F3-7D2E2B094EFB}"/>
            </c:ext>
          </c:extLst>
        </c:ser>
        <c:ser>
          <c:idx val="1"/>
          <c:order val="1"/>
          <c:tx>
            <c:strRef>
              <c:f>Dashboard!$C$15:$C$16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Dashboard!$A$17:$A$19</c:f>
              <c:strCache>
                <c:ptCount val="3"/>
                <c:pt idx="0">
                  <c:v>Tier 1</c:v>
                </c:pt>
                <c:pt idx="1">
                  <c:v>Tier 2</c:v>
                </c:pt>
                <c:pt idx="2">
                  <c:v>Tier 3</c:v>
                </c:pt>
              </c:strCache>
            </c:strRef>
          </c:cat>
          <c:val>
            <c:numRef>
              <c:f>Dashboard!$C$17:$C$19</c:f>
              <c:numCache>
                <c:formatCode>"$"0.0,"K"</c:formatCode>
                <c:ptCount val="3"/>
                <c:pt idx="0">
                  <c:v>98180.320400000041</c:v>
                </c:pt>
                <c:pt idx="1">
                  <c:v>115343.64719999996</c:v>
                </c:pt>
                <c:pt idx="2">
                  <c:v>138753.12400000004</c:v>
                </c:pt>
              </c:numCache>
            </c:numRef>
          </c:val>
          <c:extLst>
            <c:ext xmlns:c16="http://schemas.microsoft.com/office/drawing/2014/chart" uri="{C3380CC4-5D6E-409C-BE32-E72D297353CC}">
              <c16:uniqueId val="{00000001-AB83-4FA4-A5F3-7D2E2B094EFB}"/>
            </c:ext>
          </c:extLst>
        </c:ser>
        <c:dLbls>
          <c:showLegendKey val="0"/>
          <c:showVal val="0"/>
          <c:showCatName val="0"/>
          <c:showSerName val="0"/>
          <c:showPercent val="0"/>
          <c:showBubbleSize val="0"/>
        </c:dLbls>
        <c:gapWidth val="60"/>
        <c:axId val="921823455"/>
        <c:axId val="921818655"/>
      </c:barChart>
      <c:catAx>
        <c:axId val="921823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18655"/>
        <c:crosses val="autoZero"/>
        <c:auto val="1"/>
        <c:lblAlgn val="ctr"/>
        <c:lblOffset val="100"/>
        <c:noMultiLvlLbl val="0"/>
      </c:catAx>
      <c:valAx>
        <c:axId val="921818655"/>
        <c:scaling>
          <c:orientation val="minMax"/>
        </c:scaling>
        <c:delete val="1"/>
        <c:axPos val="b"/>
        <c:numFmt formatCode="&quot;$&quot;0.0,&quot;K&quot;" sourceLinked="1"/>
        <c:majorTickMark val="out"/>
        <c:minorTickMark val="none"/>
        <c:tickLblPos val="nextTo"/>
        <c:crossAx val="921823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98064699743859"/>
          <c:y val="0.10782830722264673"/>
          <c:w val="0.55674224456882659"/>
          <c:h val="0.86019241589816442"/>
        </c:manualLayout>
      </c:layout>
      <c:barChart>
        <c:barDir val="bar"/>
        <c:grouping val="clustered"/>
        <c:varyColors val="0"/>
        <c:ser>
          <c:idx val="0"/>
          <c:order val="0"/>
          <c:tx>
            <c:strRef>
              <c:f>Dashboard!$J$15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Dashboard!$I$16:$I$23</c:f>
              <c:strCache>
                <c:ptCount val="8"/>
                <c:pt idx="0">
                  <c:v>Breakfast</c:v>
                </c:pt>
                <c:pt idx="1">
                  <c:v>Hard Drinks</c:v>
                </c:pt>
                <c:pt idx="2">
                  <c:v>Breads</c:v>
                </c:pt>
                <c:pt idx="3">
                  <c:v>Baking Goods</c:v>
                </c:pt>
                <c:pt idx="4">
                  <c:v>Canned</c:v>
                </c:pt>
                <c:pt idx="5">
                  <c:v>Dairy</c:v>
                </c:pt>
                <c:pt idx="6">
                  <c:v>Frozen Foods</c:v>
                </c:pt>
                <c:pt idx="7">
                  <c:v>Fruits and Vegetables</c:v>
                </c:pt>
              </c:strCache>
            </c:strRef>
          </c:cat>
          <c:val>
            <c:numRef>
              <c:f>Dashboard!$J$16:$J$23</c:f>
              <c:numCache>
                <c:formatCode>"$"0.0,"K"</c:formatCode>
                <c:ptCount val="8"/>
                <c:pt idx="0">
                  <c:v>15596.696599999996</c:v>
                </c:pt>
                <c:pt idx="1">
                  <c:v>29334.680599999996</c:v>
                </c:pt>
                <c:pt idx="2">
                  <c:v>35379.119799999993</c:v>
                </c:pt>
                <c:pt idx="3">
                  <c:v>81894.736399999951</c:v>
                </c:pt>
                <c:pt idx="4">
                  <c:v>90706.729000000021</c:v>
                </c:pt>
                <c:pt idx="5">
                  <c:v>101276.46160000004</c:v>
                </c:pt>
                <c:pt idx="6">
                  <c:v>118558.88140000016</c:v>
                </c:pt>
                <c:pt idx="7">
                  <c:v>178124.08099999989</c:v>
                </c:pt>
              </c:numCache>
            </c:numRef>
          </c:val>
          <c:extLst>
            <c:ext xmlns:c16="http://schemas.microsoft.com/office/drawing/2014/chart" uri="{C3380CC4-5D6E-409C-BE32-E72D297353CC}">
              <c16:uniqueId val="{00000000-BBD2-4CEA-90C8-6A068217009F}"/>
            </c:ext>
          </c:extLst>
        </c:ser>
        <c:dLbls>
          <c:showLegendKey val="0"/>
          <c:showVal val="0"/>
          <c:showCatName val="0"/>
          <c:showSerName val="0"/>
          <c:showPercent val="0"/>
          <c:showBubbleSize val="0"/>
        </c:dLbls>
        <c:gapWidth val="50"/>
        <c:axId val="1079226575"/>
        <c:axId val="1079223695"/>
      </c:barChart>
      <c:catAx>
        <c:axId val="107922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079223695"/>
        <c:crosses val="autoZero"/>
        <c:auto val="1"/>
        <c:lblAlgn val="ctr"/>
        <c:lblOffset val="100"/>
        <c:noMultiLvlLbl val="0"/>
      </c:catAx>
      <c:valAx>
        <c:axId val="1079223695"/>
        <c:scaling>
          <c:orientation val="minMax"/>
        </c:scaling>
        <c:delete val="1"/>
        <c:axPos val="b"/>
        <c:numFmt formatCode="&quot;$&quot;0.0,&quot;K&quot;" sourceLinked="1"/>
        <c:majorTickMark val="none"/>
        <c:minorTickMark val="none"/>
        <c:tickLblPos val="nextTo"/>
        <c:crossAx val="10792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Excel.xlsx]Dashboard!PivotTable4</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4.8484839229808816E-3"/>
              <c:y val="-0.241148289018078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1450380991141372E-2"/>
              <c:y val="-0.2813396705210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1450380991141413E-2"/>
              <c:y val="-0.292822922379094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7.2727258844713623E-3"/>
              <c:y val="-0.28708129645009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2900761982282743E-3"/>
              <c:y val="-0.298564548308096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4242349928332275E-3"/>
              <c:y val="-0.281339670521090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2.4242349928331433E-3"/>
              <c:y val="-0.304306174237098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1.2121209807452108E-2"/>
              <c:y val="-0.315789426095102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Lbl>
          <c:idx val="0"/>
          <c:layout>
            <c:manualLayout>
              <c:x val="0"/>
              <c:y val="-0.378947311314122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3020082458586E-2"/>
          <c:y val="0"/>
          <c:w val="0.9274729797236021"/>
          <c:h val="0.88549344301797939"/>
        </c:manualLayout>
      </c:layout>
      <c:areaChart>
        <c:grouping val="standard"/>
        <c:varyColors val="0"/>
        <c:ser>
          <c:idx val="0"/>
          <c:order val="0"/>
          <c:tx>
            <c:strRef>
              <c:f>Dashboard!$B$36</c:f>
              <c:strCache>
                <c:ptCount val="1"/>
                <c:pt idx="0">
                  <c:v>Total</c:v>
                </c:pt>
              </c:strCache>
            </c:strRef>
          </c:tx>
          <c:spPr>
            <a:solidFill>
              <a:srgbClr val="FFD200">
                <a:alpha val="80000"/>
              </a:srgbClr>
            </a:solidFill>
            <a:ln w="25400">
              <a:solidFill>
                <a:schemeClr val="tx1">
                  <a:lumMod val="95000"/>
                  <a:lumOff val="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84B7-4CB9-B615-89A61693839B}"/>
              </c:ext>
            </c:extLst>
          </c:dPt>
          <c:dPt>
            <c:idx val="1"/>
            <c:bubble3D val="0"/>
            <c:extLst>
              <c:ext xmlns:c16="http://schemas.microsoft.com/office/drawing/2014/chart" uri="{C3380CC4-5D6E-409C-BE32-E72D297353CC}">
                <c16:uniqueId val="{00000002-84B7-4CB9-B615-89A61693839B}"/>
              </c:ext>
            </c:extLst>
          </c:dPt>
          <c:dPt>
            <c:idx val="2"/>
            <c:bubble3D val="0"/>
            <c:extLst>
              <c:ext xmlns:c16="http://schemas.microsoft.com/office/drawing/2014/chart" uri="{C3380CC4-5D6E-409C-BE32-E72D297353CC}">
                <c16:uniqueId val="{00000003-84B7-4CB9-B615-89A61693839B}"/>
              </c:ext>
            </c:extLst>
          </c:dPt>
          <c:dPt>
            <c:idx val="3"/>
            <c:bubble3D val="0"/>
            <c:extLst>
              <c:ext xmlns:c16="http://schemas.microsoft.com/office/drawing/2014/chart" uri="{C3380CC4-5D6E-409C-BE32-E72D297353CC}">
                <c16:uniqueId val="{00000004-84B7-4CB9-B615-89A61693839B}"/>
              </c:ext>
            </c:extLst>
          </c:dPt>
          <c:dPt>
            <c:idx val="4"/>
            <c:bubble3D val="0"/>
            <c:extLst>
              <c:ext xmlns:c16="http://schemas.microsoft.com/office/drawing/2014/chart" uri="{C3380CC4-5D6E-409C-BE32-E72D297353CC}">
                <c16:uniqueId val="{00000005-84B7-4CB9-B615-89A61693839B}"/>
              </c:ext>
            </c:extLst>
          </c:dPt>
          <c:dPt>
            <c:idx val="5"/>
            <c:bubble3D val="0"/>
            <c:extLst>
              <c:ext xmlns:c16="http://schemas.microsoft.com/office/drawing/2014/chart" uri="{C3380CC4-5D6E-409C-BE32-E72D297353CC}">
                <c16:uniqueId val="{00000006-84B7-4CB9-B615-89A61693839B}"/>
              </c:ext>
            </c:extLst>
          </c:dPt>
          <c:dPt>
            <c:idx val="6"/>
            <c:bubble3D val="0"/>
            <c:extLst>
              <c:ext xmlns:c16="http://schemas.microsoft.com/office/drawing/2014/chart" uri="{C3380CC4-5D6E-409C-BE32-E72D297353CC}">
                <c16:uniqueId val="{00000007-84B7-4CB9-B615-89A61693839B}"/>
              </c:ext>
            </c:extLst>
          </c:dPt>
          <c:dPt>
            <c:idx val="7"/>
            <c:bubble3D val="0"/>
            <c:extLst>
              <c:ext xmlns:c16="http://schemas.microsoft.com/office/drawing/2014/chart" uri="{C3380CC4-5D6E-409C-BE32-E72D297353CC}">
                <c16:uniqueId val="{00000008-84B7-4CB9-B615-89A61693839B}"/>
              </c:ext>
            </c:extLst>
          </c:dPt>
          <c:dPt>
            <c:idx val="8"/>
            <c:bubble3D val="0"/>
            <c:extLst>
              <c:ext xmlns:c16="http://schemas.microsoft.com/office/drawing/2014/chart" uri="{C3380CC4-5D6E-409C-BE32-E72D297353CC}">
                <c16:uniqueId val="{00000009-84B7-4CB9-B615-89A61693839B}"/>
              </c:ext>
            </c:extLst>
          </c:dPt>
          <c:dLbls>
            <c:dLbl>
              <c:idx val="0"/>
              <c:layout>
                <c:manualLayout>
                  <c:x val="-4.8484839229808816E-3"/>
                  <c:y val="-0.241148289018078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B7-4CB9-B615-89A61693839B}"/>
                </c:ext>
              </c:extLst>
            </c:dLbl>
            <c:dLbl>
              <c:idx val="1"/>
              <c:layout>
                <c:manualLayout>
                  <c:x val="-1.1450380991141372E-2"/>
                  <c:y val="-0.28133967052109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4B7-4CB9-B615-89A61693839B}"/>
                </c:ext>
              </c:extLst>
            </c:dLbl>
            <c:dLbl>
              <c:idx val="2"/>
              <c:layout>
                <c:manualLayout>
                  <c:x val="-1.2121209807452108E-2"/>
                  <c:y val="-0.315789426095102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4B7-4CB9-B615-89A61693839B}"/>
                </c:ext>
              </c:extLst>
            </c:dLbl>
            <c:dLbl>
              <c:idx val="3"/>
              <c:layout>
                <c:manualLayout>
                  <c:x val="-1.1450380991141413E-2"/>
                  <c:y val="-0.292822922379094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4B7-4CB9-B615-89A61693839B}"/>
                </c:ext>
              </c:extLst>
            </c:dLbl>
            <c:dLbl>
              <c:idx val="4"/>
              <c:layout>
                <c:manualLayout>
                  <c:x val="-2.2900761982282743E-3"/>
                  <c:y val="-0.298564548308096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4B7-4CB9-B615-89A61693839B}"/>
                </c:ext>
              </c:extLst>
            </c:dLbl>
            <c:dLbl>
              <c:idx val="5"/>
              <c:layout>
                <c:manualLayout>
                  <c:x val="-7.2727258844713623E-3"/>
                  <c:y val="-0.287081296450092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4B7-4CB9-B615-89A61693839B}"/>
                </c:ext>
              </c:extLst>
            </c:dLbl>
            <c:dLbl>
              <c:idx val="6"/>
              <c:layout>
                <c:manualLayout>
                  <c:x val="-2.4242349928332275E-3"/>
                  <c:y val="-0.281339670521090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4B7-4CB9-B615-89A61693839B}"/>
                </c:ext>
              </c:extLst>
            </c:dLbl>
            <c:dLbl>
              <c:idx val="7"/>
              <c:layout>
                <c:manualLayout>
                  <c:x val="-2.4242349928331433E-3"/>
                  <c:y val="-0.304306174237098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4B7-4CB9-B615-89A61693839B}"/>
                </c:ext>
              </c:extLst>
            </c:dLbl>
            <c:dLbl>
              <c:idx val="8"/>
              <c:layout>
                <c:manualLayout>
                  <c:x val="0"/>
                  <c:y val="-0.378947311314122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4B7-4CB9-B615-89A6169383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Dashboard!$A$37:$A$45</c:f>
              <c:strCache>
                <c:ptCount val="9"/>
                <c:pt idx="0">
                  <c:v>2011</c:v>
                </c:pt>
                <c:pt idx="1">
                  <c:v>2020</c:v>
                </c:pt>
                <c:pt idx="2">
                  <c:v>2017</c:v>
                </c:pt>
                <c:pt idx="3">
                  <c:v>2012</c:v>
                </c:pt>
                <c:pt idx="4">
                  <c:v>2022</c:v>
                </c:pt>
                <c:pt idx="5">
                  <c:v>2015</c:v>
                </c:pt>
                <c:pt idx="6">
                  <c:v>2014</c:v>
                </c:pt>
                <c:pt idx="7">
                  <c:v>2016</c:v>
                </c:pt>
                <c:pt idx="8">
                  <c:v>2018</c:v>
                </c:pt>
              </c:strCache>
            </c:strRef>
          </c:cat>
          <c:val>
            <c:numRef>
              <c:f>Dashboard!$B$37:$B$45</c:f>
              <c:numCache>
                <c:formatCode>"$"0.00,"K"</c:formatCode>
                <c:ptCount val="9"/>
                <c:pt idx="0">
                  <c:v>40922.643999999971</c:v>
                </c:pt>
                <c:pt idx="1">
                  <c:v>70068.643399999957</c:v>
                </c:pt>
                <c:pt idx="2">
                  <c:v>70810.438600000009</c:v>
                </c:pt>
                <c:pt idx="3">
                  <c:v>70887.470599999971</c:v>
                </c:pt>
                <c:pt idx="4">
                  <c:v>71007.762799999982</c:v>
                </c:pt>
                <c:pt idx="5">
                  <c:v>71897.020799999998</c:v>
                </c:pt>
                <c:pt idx="6">
                  <c:v>72301.582200000019</c:v>
                </c:pt>
                <c:pt idx="7">
                  <c:v>73043.885999999984</c:v>
                </c:pt>
                <c:pt idx="8">
                  <c:v>109931.93799999997</c:v>
                </c:pt>
              </c:numCache>
            </c:numRef>
          </c:val>
          <c:extLst>
            <c:ext xmlns:c16="http://schemas.microsoft.com/office/drawing/2014/chart" uri="{C3380CC4-5D6E-409C-BE32-E72D297353CC}">
              <c16:uniqueId val="{00000000-84B7-4CB9-B615-89A61693839B}"/>
            </c:ext>
          </c:extLst>
        </c:ser>
        <c:dLbls>
          <c:showLegendKey val="0"/>
          <c:showVal val="0"/>
          <c:showCatName val="0"/>
          <c:showSerName val="0"/>
          <c:showPercent val="0"/>
          <c:showBubbleSize val="0"/>
        </c:dLbls>
        <c:dropLines>
          <c:spPr>
            <a:ln w="9525" cap="flat" cmpd="sng" algn="ctr">
              <a:solidFill>
                <a:schemeClr val="bg1">
                  <a:lumMod val="65000"/>
                  <a:alpha val="40000"/>
                </a:schemeClr>
              </a:solidFill>
              <a:round/>
            </a:ln>
            <a:effectLst/>
          </c:spPr>
        </c:dropLines>
        <c:axId val="843327647"/>
        <c:axId val="843339647"/>
      </c:areaChart>
      <c:catAx>
        <c:axId val="8433276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US"/>
          </a:p>
        </c:txPr>
        <c:crossAx val="843339647"/>
        <c:crosses val="autoZero"/>
        <c:auto val="1"/>
        <c:lblAlgn val="ctr"/>
        <c:lblOffset val="100"/>
        <c:noMultiLvlLbl val="0"/>
      </c:catAx>
      <c:valAx>
        <c:axId val="8433396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0,&quot;K&quot;" sourceLinked="1"/>
        <c:majorTickMark val="out"/>
        <c:minorTickMark val="none"/>
        <c:tickLblPos val="nextTo"/>
        <c:crossAx val="8433276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Excel.xlsx]Dashboard!PivotTable5</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0AC2C"/>
          </a:solidFill>
          <a:ln w="19050">
            <a:solidFill>
              <a:schemeClr val="lt1"/>
            </a:solidFill>
          </a:ln>
          <a:effectLst/>
        </c:spPr>
        <c:dLbl>
          <c:idx val="0"/>
          <c:layout>
            <c:manualLayout>
              <c:x val="0.15679012345679014"/>
              <c:y val="-5.64444444444444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445896877269435"/>
              <c:y val="3.95111111111111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dLbl>
          <c:idx val="0"/>
          <c:layout>
            <c:manualLayout>
              <c:x val="-0.11067538126361658"/>
              <c:y val="-0.11288888888888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8492774146695715"/>
          <c:y val="0.12710266666666667"/>
          <c:w val="0.6624251997095133"/>
          <c:h val="0.81080844444444433"/>
        </c:manualLayout>
      </c:layout>
      <c:doughnutChart>
        <c:varyColors val="1"/>
        <c:ser>
          <c:idx val="0"/>
          <c:order val="0"/>
          <c:tx>
            <c:strRef>
              <c:f>Dashboard!$J$37</c:f>
              <c:strCache>
                <c:ptCount val="1"/>
                <c:pt idx="0">
                  <c:v>Total</c:v>
                </c:pt>
              </c:strCache>
            </c:strRef>
          </c:tx>
          <c:spPr>
            <a:ln>
              <a:solidFill>
                <a:schemeClr val="accent4">
                  <a:lumMod val="75000"/>
                </a:schemeClr>
              </a:solidFill>
            </a:ln>
          </c:spPr>
          <c:dPt>
            <c:idx val="0"/>
            <c:bubble3D val="0"/>
            <c:spPr>
              <a:solidFill>
                <a:srgbClr val="D0AC2C"/>
              </a:solidFill>
              <a:ln w="19050">
                <a:solidFill>
                  <a:schemeClr val="lt1"/>
                </a:solidFill>
              </a:ln>
              <a:effectLst/>
            </c:spPr>
            <c:extLst>
              <c:ext xmlns:c16="http://schemas.microsoft.com/office/drawing/2014/chart" uri="{C3380CC4-5D6E-409C-BE32-E72D297353CC}">
                <c16:uniqueId val="{00000001-714A-4186-8ACF-87D7349744A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14A-4186-8ACF-87D7349744AC}"/>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714A-4186-8ACF-87D7349744AC}"/>
              </c:ext>
            </c:extLst>
          </c:dPt>
          <c:dLbls>
            <c:dLbl>
              <c:idx val="0"/>
              <c:layout>
                <c:manualLayout>
                  <c:x val="0.15679012345679014"/>
                  <c:y val="-5.644444444444447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4A-4186-8ACF-87D7349744AC}"/>
                </c:ext>
              </c:extLst>
            </c:dLbl>
            <c:dLbl>
              <c:idx val="1"/>
              <c:layout>
                <c:manualLayout>
                  <c:x val="0.18445896877269435"/>
                  <c:y val="3.951111111111110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14A-4186-8ACF-87D7349744AC}"/>
                </c:ext>
              </c:extLst>
            </c:dLbl>
            <c:dLbl>
              <c:idx val="2"/>
              <c:layout>
                <c:manualLayout>
                  <c:x val="-0.11067538126361658"/>
                  <c:y val="-0.11288888888888894"/>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4A-4186-8ACF-87D7349744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Dashboard!$I$38:$I$40</c:f>
              <c:strCache>
                <c:ptCount val="3"/>
                <c:pt idx="0">
                  <c:v>High</c:v>
                </c:pt>
                <c:pt idx="1">
                  <c:v>Medium</c:v>
                </c:pt>
                <c:pt idx="2">
                  <c:v>Small</c:v>
                </c:pt>
              </c:strCache>
            </c:strRef>
          </c:cat>
          <c:val>
            <c:numRef>
              <c:f>Dashboard!$J$38:$J$40</c:f>
              <c:numCache>
                <c:formatCode>"$"0.00,"K"</c:formatCode>
                <c:ptCount val="3"/>
                <c:pt idx="0">
                  <c:v>135245.63460000008</c:v>
                </c:pt>
                <c:pt idx="1">
                  <c:v>286855.00139999995</c:v>
                </c:pt>
                <c:pt idx="2">
                  <c:v>228770.75040000022</c:v>
                </c:pt>
              </c:numCache>
            </c:numRef>
          </c:val>
          <c:extLst>
            <c:ext xmlns:c16="http://schemas.microsoft.com/office/drawing/2014/chart" uri="{C3380CC4-5D6E-409C-BE32-E72D297353CC}">
              <c16:uniqueId val="{00000006-714A-4186-8ACF-87D7349744AC}"/>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317509077705156"/>
          <c:y val="1.6933333333333335E-2"/>
          <c:w val="0.5364981844589688"/>
          <c:h val="9.52506666666666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Excel.xlsx]Dashboard!PivotTable7</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83857045798974"/>
          <c:y val="6.7423286828306325E-2"/>
          <c:w val="0.76226616625673327"/>
          <c:h val="0.84370879443846059"/>
        </c:manualLayout>
      </c:layout>
      <c:barChart>
        <c:barDir val="bar"/>
        <c:grouping val="clustered"/>
        <c:varyColors val="0"/>
        <c:ser>
          <c:idx val="0"/>
          <c:order val="0"/>
          <c:tx>
            <c:strRef>
              <c:f>Dashboard!$L$49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Dashboard!$K$50:$K$53</c:f>
              <c:strCache>
                <c:ptCount val="4"/>
                <c:pt idx="0">
                  <c:v>Grocery Store</c:v>
                </c:pt>
                <c:pt idx="1">
                  <c:v>Supermarket Type3</c:v>
                </c:pt>
                <c:pt idx="2">
                  <c:v>Supermarket Type2</c:v>
                </c:pt>
                <c:pt idx="3">
                  <c:v>Supermarket Type1</c:v>
                </c:pt>
              </c:strCache>
            </c:strRef>
          </c:cat>
          <c:val>
            <c:numRef>
              <c:f>Dashboard!$L$50:$L$53</c:f>
              <c:numCache>
                <c:formatCode>"$"0.00,"K"</c:formatCode>
                <c:ptCount val="4"/>
                <c:pt idx="0">
                  <c:v>79979.332200000048</c:v>
                </c:pt>
                <c:pt idx="1">
                  <c:v>70875.249800000092</c:v>
                </c:pt>
                <c:pt idx="2">
                  <c:v>71007.762799999982</c:v>
                </c:pt>
                <c:pt idx="3">
                  <c:v>429009.04159999982</c:v>
                </c:pt>
              </c:numCache>
            </c:numRef>
          </c:val>
          <c:extLst>
            <c:ext xmlns:c16="http://schemas.microsoft.com/office/drawing/2014/chart" uri="{C3380CC4-5D6E-409C-BE32-E72D297353CC}">
              <c16:uniqueId val="{00000000-F552-4934-94AC-D382B7B2E727}"/>
            </c:ext>
          </c:extLst>
        </c:ser>
        <c:dLbls>
          <c:showLegendKey val="0"/>
          <c:showVal val="0"/>
          <c:showCatName val="0"/>
          <c:showSerName val="0"/>
          <c:showPercent val="0"/>
          <c:showBubbleSize val="0"/>
        </c:dLbls>
        <c:gapWidth val="60"/>
        <c:axId val="181645392"/>
        <c:axId val="181659312"/>
      </c:barChart>
      <c:catAx>
        <c:axId val="1816453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9312"/>
        <c:crosses val="autoZero"/>
        <c:auto val="1"/>
        <c:lblAlgn val="ctr"/>
        <c:lblOffset val="100"/>
        <c:noMultiLvlLbl val="0"/>
      </c:catAx>
      <c:valAx>
        <c:axId val="181659312"/>
        <c:scaling>
          <c:orientation val="minMax"/>
        </c:scaling>
        <c:delete val="1"/>
        <c:axPos val="b"/>
        <c:numFmt formatCode="&quot;$&quot;0.00,&quot;K&quot;" sourceLinked="1"/>
        <c:majorTickMark val="out"/>
        <c:minorTickMark val="none"/>
        <c:tickLblPos val="nextTo"/>
        <c:crossAx val="18164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9270-41C7-9C71-90CFB2867305}"/>
            </c:ext>
          </c:extLst>
        </c:ser>
        <c:dLbls>
          <c:dLblPos val="outEnd"/>
          <c:showLegendKey val="0"/>
          <c:showVal val="1"/>
          <c:showCatName val="0"/>
          <c:showSerName val="0"/>
          <c:showPercent val="0"/>
          <c:showBubbleSize val="0"/>
        </c:dLbls>
        <c:gapWidth val="60"/>
        <c:axId val="380498672"/>
        <c:axId val="380497712"/>
      </c:barChart>
      <c:catAx>
        <c:axId val="380498672"/>
        <c:scaling>
          <c:orientation val="minMax"/>
        </c:scaling>
        <c:delete val="1"/>
        <c:axPos val="l"/>
        <c:numFmt formatCode="General" sourceLinked="1"/>
        <c:majorTickMark val="none"/>
        <c:minorTickMark val="none"/>
        <c:tickLblPos val="nextTo"/>
        <c:crossAx val="380497712"/>
        <c:crosses val="autoZero"/>
        <c:auto val="1"/>
        <c:lblAlgn val="ctr"/>
        <c:lblOffset val="100"/>
        <c:noMultiLvlLbl val="0"/>
      </c:catAx>
      <c:valAx>
        <c:axId val="380497712"/>
        <c:scaling>
          <c:orientation val="minMax"/>
        </c:scaling>
        <c:delete val="1"/>
        <c:axPos val="b"/>
        <c:numFmt formatCode="General" sourceLinked="1"/>
        <c:majorTickMark val="none"/>
        <c:minorTickMark val="none"/>
        <c:tickLblPos val="nextTo"/>
        <c:crossAx val="3804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83301396319712"/>
          <c:y val="2.5511408730158731E-2"/>
          <c:w val="0.72242118738739025"/>
          <c:h val="0.89814814814814814"/>
        </c:manualLayout>
      </c:layout>
      <c:barChart>
        <c:barDir val="bar"/>
        <c:grouping val="clustered"/>
        <c:varyColors val="0"/>
        <c:ser>
          <c:idx val="0"/>
          <c:order val="0"/>
          <c:tx>
            <c:v>Total</c:v>
          </c:tx>
          <c:spPr>
            <a:solidFill>
              <a:srgbClr val="D0AC2C"/>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0-2521-4D15-8464-66B11D152D73}"/>
            </c:ext>
          </c:extLst>
        </c:ser>
        <c:dLbls>
          <c:dLblPos val="outEnd"/>
          <c:showLegendKey val="0"/>
          <c:showVal val="1"/>
          <c:showCatName val="0"/>
          <c:showSerName val="0"/>
          <c:showPercent val="0"/>
          <c:showBubbleSize val="0"/>
        </c:dLbls>
        <c:gapWidth val="182"/>
        <c:axId val="380477072"/>
        <c:axId val="380484272"/>
      </c:barChart>
      <c:catAx>
        <c:axId val="380477072"/>
        <c:scaling>
          <c:orientation val="minMax"/>
        </c:scaling>
        <c:delete val="1"/>
        <c:axPos val="l"/>
        <c:numFmt formatCode="General" sourceLinked="1"/>
        <c:majorTickMark val="out"/>
        <c:minorTickMark val="none"/>
        <c:tickLblPos val="nextTo"/>
        <c:crossAx val="380484272"/>
        <c:crosses val="autoZero"/>
        <c:auto val="1"/>
        <c:lblAlgn val="ctr"/>
        <c:lblOffset val="100"/>
        <c:noMultiLvlLbl val="0"/>
      </c:catAx>
      <c:valAx>
        <c:axId val="380484272"/>
        <c:scaling>
          <c:orientation val="minMax"/>
        </c:scaling>
        <c:delete val="1"/>
        <c:axPos val="b"/>
        <c:numFmt formatCode="General" sourceLinked="1"/>
        <c:majorTickMark val="out"/>
        <c:minorTickMark val="none"/>
        <c:tickLblPos val="nextTo"/>
        <c:crossAx val="38047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Excel.xlsx]Dashboard!PivotTable2</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2825126410852"/>
          <c:y val="0.20977280845381732"/>
          <c:w val="0.81503565081365015"/>
          <c:h val="0.64386585089225068"/>
        </c:manualLayout>
      </c:layout>
      <c:barChart>
        <c:barDir val="bar"/>
        <c:grouping val="clustered"/>
        <c:varyColors val="0"/>
        <c:ser>
          <c:idx val="0"/>
          <c:order val="0"/>
          <c:tx>
            <c:strRef>
              <c:f>Dashboard!$B$15:$B$16</c:f>
              <c:strCache>
                <c:ptCount val="1"/>
                <c:pt idx="0">
                  <c:v>Regular</c:v>
                </c:pt>
              </c:strCache>
            </c:strRef>
          </c:tx>
          <c:spPr>
            <a:solidFill>
              <a:schemeClr val="accent1"/>
            </a:solidFill>
            <a:ln>
              <a:noFill/>
            </a:ln>
            <a:effectLst/>
          </c:spPr>
          <c:invertIfNegative val="0"/>
          <c:cat>
            <c:strRef>
              <c:f>Dashboard!$A$17:$A$19</c:f>
              <c:strCache>
                <c:ptCount val="3"/>
                <c:pt idx="0">
                  <c:v>Tier 1</c:v>
                </c:pt>
                <c:pt idx="1">
                  <c:v>Tier 2</c:v>
                </c:pt>
                <c:pt idx="2">
                  <c:v>Tier 3</c:v>
                </c:pt>
              </c:strCache>
            </c:strRef>
          </c:cat>
          <c:val>
            <c:numRef>
              <c:f>Dashboard!$B$17:$B$19</c:f>
              <c:numCache>
                <c:formatCode>"$"0.0,"K"</c:formatCode>
                <c:ptCount val="3"/>
                <c:pt idx="0">
                  <c:v>84807.724399999977</c:v>
                </c:pt>
                <c:pt idx="1">
                  <c:v>97432.455600000088</c:v>
                </c:pt>
                <c:pt idx="2">
                  <c:v>116354.1148</c:v>
                </c:pt>
              </c:numCache>
            </c:numRef>
          </c:val>
          <c:extLst>
            <c:ext xmlns:c16="http://schemas.microsoft.com/office/drawing/2014/chart" uri="{C3380CC4-5D6E-409C-BE32-E72D297353CC}">
              <c16:uniqueId val="{00000000-1A5A-4033-B5D1-B28DC6B43953}"/>
            </c:ext>
          </c:extLst>
        </c:ser>
        <c:ser>
          <c:idx val="1"/>
          <c:order val="1"/>
          <c:tx>
            <c:strRef>
              <c:f>Dashboard!$C$15:$C$16</c:f>
              <c:strCache>
                <c:ptCount val="1"/>
                <c:pt idx="0">
                  <c:v>Low Fat</c:v>
                </c:pt>
              </c:strCache>
            </c:strRef>
          </c:tx>
          <c:spPr>
            <a:solidFill>
              <a:schemeClr val="accent2"/>
            </a:solidFill>
            <a:ln>
              <a:noFill/>
            </a:ln>
            <a:effectLst/>
          </c:spPr>
          <c:invertIfNegative val="0"/>
          <c:cat>
            <c:strRef>
              <c:f>Dashboard!$A$17:$A$19</c:f>
              <c:strCache>
                <c:ptCount val="3"/>
                <c:pt idx="0">
                  <c:v>Tier 1</c:v>
                </c:pt>
                <c:pt idx="1">
                  <c:v>Tier 2</c:v>
                </c:pt>
                <c:pt idx="2">
                  <c:v>Tier 3</c:v>
                </c:pt>
              </c:strCache>
            </c:strRef>
          </c:cat>
          <c:val>
            <c:numRef>
              <c:f>Dashboard!$C$17:$C$19</c:f>
              <c:numCache>
                <c:formatCode>"$"0.0,"K"</c:formatCode>
                <c:ptCount val="3"/>
                <c:pt idx="0">
                  <c:v>98180.320400000041</c:v>
                </c:pt>
                <c:pt idx="1">
                  <c:v>115343.64719999996</c:v>
                </c:pt>
                <c:pt idx="2">
                  <c:v>138753.12400000004</c:v>
                </c:pt>
              </c:numCache>
            </c:numRef>
          </c:val>
          <c:extLst>
            <c:ext xmlns:c16="http://schemas.microsoft.com/office/drawing/2014/chart" uri="{C3380CC4-5D6E-409C-BE32-E72D297353CC}">
              <c16:uniqueId val="{00000001-1A5A-4033-B5D1-B28DC6B43953}"/>
            </c:ext>
          </c:extLst>
        </c:ser>
        <c:dLbls>
          <c:showLegendKey val="0"/>
          <c:showVal val="0"/>
          <c:showCatName val="0"/>
          <c:showSerName val="0"/>
          <c:showPercent val="0"/>
          <c:showBubbleSize val="0"/>
        </c:dLbls>
        <c:gapWidth val="182"/>
        <c:axId val="921823455"/>
        <c:axId val="921818655"/>
      </c:barChart>
      <c:catAx>
        <c:axId val="9218234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18655"/>
        <c:crosses val="autoZero"/>
        <c:auto val="1"/>
        <c:lblAlgn val="ctr"/>
        <c:lblOffset val="100"/>
        <c:noMultiLvlLbl val="0"/>
      </c:catAx>
      <c:valAx>
        <c:axId val="921818655"/>
        <c:scaling>
          <c:orientation val="minMax"/>
        </c:scaling>
        <c:delete val="1"/>
        <c:axPos val="b"/>
        <c:numFmt formatCode="&quot;$&quot;0.0,&quot;K&quot;" sourceLinked="1"/>
        <c:majorTickMark val="out"/>
        <c:minorTickMark val="none"/>
        <c:tickLblPos val="nextTo"/>
        <c:crossAx val="921823455"/>
        <c:crosses val="autoZero"/>
        <c:crossBetween val="between"/>
      </c:valAx>
      <c:spPr>
        <a:noFill/>
        <a:ln>
          <a:noFill/>
        </a:ln>
        <a:effectLst/>
      </c:spPr>
    </c:plotArea>
    <c:legend>
      <c:legendPos val="t"/>
      <c:layout>
        <c:manualLayout>
          <c:xMode val="edge"/>
          <c:yMode val="edge"/>
          <c:x val="0.30507078741978327"/>
          <c:y val="5.0742721615840043E-2"/>
          <c:w val="0.46451331939915569"/>
          <c:h val="0.171257884100427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Excel.xlsx]Dashboard!PivotTable3</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398064699743859"/>
          <c:y val="0.10782830722264673"/>
          <c:w val="0.55674224456882659"/>
          <c:h val="0.86019241589816442"/>
        </c:manualLayout>
      </c:layout>
      <c:barChart>
        <c:barDir val="bar"/>
        <c:grouping val="clustered"/>
        <c:varyColors val="0"/>
        <c:ser>
          <c:idx val="0"/>
          <c:order val="0"/>
          <c:tx>
            <c:strRef>
              <c:f>Dashboard!$J$15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Dashboard!$I$16:$I$23</c:f>
              <c:strCache>
                <c:ptCount val="8"/>
                <c:pt idx="0">
                  <c:v>Breakfast</c:v>
                </c:pt>
                <c:pt idx="1">
                  <c:v>Hard Drinks</c:v>
                </c:pt>
                <c:pt idx="2">
                  <c:v>Breads</c:v>
                </c:pt>
                <c:pt idx="3">
                  <c:v>Baking Goods</c:v>
                </c:pt>
                <c:pt idx="4">
                  <c:v>Canned</c:v>
                </c:pt>
                <c:pt idx="5">
                  <c:v>Dairy</c:v>
                </c:pt>
                <c:pt idx="6">
                  <c:v>Frozen Foods</c:v>
                </c:pt>
                <c:pt idx="7">
                  <c:v>Fruits and Vegetables</c:v>
                </c:pt>
              </c:strCache>
            </c:strRef>
          </c:cat>
          <c:val>
            <c:numRef>
              <c:f>Dashboard!$J$16:$J$23</c:f>
              <c:numCache>
                <c:formatCode>"$"0.0,"K"</c:formatCode>
                <c:ptCount val="8"/>
                <c:pt idx="0">
                  <c:v>15596.696599999996</c:v>
                </c:pt>
                <c:pt idx="1">
                  <c:v>29334.680599999996</c:v>
                </c:pt>
                <c:pt idx="2">
                  <c:v>35379.119799999993</c:v>
                </c:pt>
                <c:pt idx="3">
                  <c:v>81894.736399999951</c:v>
                </c:pt>
                <c:pt idx="4">
                  <c:v>90706.729000000021</c:v>
                </c:pt>
                <c:pt idx="5">
                  <c:v>101276.46160000004</c:v>
                </c:pt>
                <c:pt idx="6">
                  <c:v>118558.88140000016</c:v>
                </c:pt>
                <c:pt idx="7">
                  <c:v>178124.08099999989</c:v>
                </c:pt>
              </c:numCache>
            </c:numRef>
          </c:val>
          <c:extLst>
            <c:ext xmlns:c16="http://schemas.microsoft.com/office/drawing/2014/chart" uri="{C3380CC4-5D6E-409C-BE32-E72D297353CC}">
              <c16:uniqueId val="{00000000-27EF-4F04-BBF2-1E2ED406B1D7}"/>
            </c:ext>
          </c:extLst>
        </c:ser>
        <c:dLbls>
          <c:showLegendKey val="0"/>
          <c:showVal val="0"/>
          <c:showCatName val="0"/>
          <c:showSerName val="0"/>
          <c:showPercent val="0"/>
          <c:showBubbleSize val="0"/>
        </c:dLbls>
        <c:gapWidth val="50"/>
        <c:axId val="1079226575"/>
        <c:axId val="1079223695"/>
      </c:barChart>
      <c:catAx>
        <c:axId val="107922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1079223695"/>
        <c:crosses val="autoZero"/>
        <c:auto val="1"/>
        <c:lblAlgn val="ctr"/>
        <c:lblOffset val="100"/>
        <c:noMultiLvlLbl val="0"/>
      </c:catAx>
      <c:valAx>
        <c:axId val="1079223695"/>
        <c:scaling>
          <c:orientation val="minMax"/>
        </c:scaling>
        <c:delete val="1"/>
        <c:axPos val="b"/>
        <c:numFmt formatCode="&quot;$&quot;0.0,&quot;K&quot;" sourceLinked="1"/>
        <c:majorTickMark val="none"/>
        <c:minorTickMark val="none"/>
        <c:tickLblPos val="nextTo"/>
        <c:crossAx val="107922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Dashboard!$B$36</c:f>
              <c:strCache>
                <c:ptCount val="1"/>
                <c:pt idx="0">
                  <c:v>Total</c:v>
                </c:pt>
              </c:strCache>
            </c:strRef>
          </c:tx>
          <c:spPr>
            <a:solidFill>
              <a:schemeClr val="accent1"/>
            </a:solidFill>
            <a:ln>
              <a:noFill/>
            </a:ln>
            <a:effectLst/>
          </c:spPr>
          <c:cat>
            <c:strRef>
              <c:f>Dashboard!$A$37:$A$45</c:f>
              <c:strCache>
                <c:ptCount val="9"/>
                <c:pt idx="0">
                  <c:v>2011</c:v>
                </c:pt>
                <c:pt idx="1">
                  <c:v>2020</c:v>
                </c:pt>
                <c:pt idx="2">
                  <c:v>2017</c:v>
                </c:pt>
                <c:pt idx="3">
                  <c:v>2012</c:v>
                </c:pt>
                <c:pt idx="4">
                  <c:v>2022</c:v>
                </c:pt>
                <c:pt idx="5">
                  <c:v>2015</c:v>
                </c:pt>
                <c:pt idx="6">
                  <c:v>2014</c:v>
                </c:pt>
                <c:pt idx="7">
                  <c:v>2016</c:v>
                </c:pt>
                <c:pt idx="8">
                  <c:v>2018</c:v>
                </c:pt>
              </c:strCache>
            </c:strRef>
          </c:cat>
          <c:val>
            <c:numRef>
              <c:f>Dashboard!$B$37:$B$45</c:f>
              <c:numCache>
                <c:formatCode>"$"0.00,"K"</c:formatCode>
                <c:ptCount val="9"/>
                <c:pt idx="0">
                  <c:v>40922.643999999971</c:v>
                </c:pt>
                <c:pt idx="1">
                  <c:v>70068.643399999957</c:v>
                </c:pt>
                <c:pt idx="2">
                  <c:v>70810.438600000009</c:v>
                </c:pt>
                <c:pt idx="3">
                  <c:v>70887.470599999971</c:v>
                </c:pt>
                <c:pt idx="4">
                  <c:v>71007.762799999982</c:v>
                </c:pt>
                <c:pt idx="5">
                  <c:v>71897.020799999998</c:v>
                </c:pt>
                <c:pt idx="6">
                  <c:v>72301.582200000019</c:v>
                </c:pt>
                <c:pt idx="7">
                  <c:v>73043.885999999984</c:v>
                </c:pt>
                <c:pt idx="8">
                  <c:v>109931.93799999997</c:v>
                </c:pt>
              </c:numCache>
            </c:numRef>
          </c:val>
          <c:extLst>
            <c:ext xmlns:c16="http://schemas.microsoft.com/office/drawing/2014/chart" uri="{C3380CC4-5D6E-409C-BE32-E72D297353CC}">
              <c16:uniqueId val="{00000000-E4A2-4177-80EE-C65A98B5E603}"/>
            </c:ext>
          </c:extLst>
        </c:ser>
        <c:dLbls>
          <c:showLegendKey val="0"/>
          <c:showVal val="0"/>
          <c:showCatName val="0"/>
          <c:showSerName val="0"/>
          <c:showPercent val="0"/>
          <c:showBubbleSize val="0"/>
        </c:dLbls>
        <c:axId val="843327647"/>
        <c:axId val="843339647"/>
      </c:areaChart>
      <c:catAx>
        <c:axId val="8433276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39647"/>
        <c:crosses val="autoZero"/>
        <c:auto val="1"/>
        <c:lblAlgn val="ctr"/>
        <c:lblOffset val="100"/>
        <c:noMultiLvlLbl val="0"/>
      </c:catAx>
      <c:valAx>
        <c:axId val="843339647"/>
        <c:scaling>
          <c:orientation val="minMax"/>
        </c:scaling>
        <c:delete val="0"/>
        <c:axPos val="l"/>
        <c:numFmt formatCode="&quot;$&quot;0.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276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Excel.xlsx]Dashboard!PivotTable5</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Dashboard!$J$37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DF-403F-9B74-2E56E522B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DF-403F-9B74-2E56E522B8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DF-403F-9B74-2E56E522B803}"/>
              </c:ext>
            </c:extLst>
          </c:dPt>
          <c:cat>
            <c:strRef>
              <c:f>Dashboard!$I$38:$I$40</c:f>
              <c:strCache>
                <c:ptCount val="3"/>
                <c:pt idx="0">
                  <c:v>High</c:v>
                </c:pt>
                <c:pt idx="1">
                  <c:v>Medium</c:v>
                </c:pt>
                <c:pt idx="2">
                  <c:v>Small</c:v>
                </c:pt>
              </c:strCache>
            </c:strRef>
          </c:cat>
          <c:val>
            <c:numRef>
              <c:f>Dashboard!$J$38:$J$40</c:f>
              <c:numCache>
                <c:formatCode>"$"0.00,"K"</c:formatCode>
                <c:ptCount val="3"/>
                <c:pt idx="0">
                  <c:v>135245.63460000008</c:v>
                </c:pt>
                <c:pt idx="1">
                  <c:v>286855.00139999995</c:v>
                </c:pt>
                <c:pt idx="2">
                  <c:v>228770.75040000022</c:v>
                </c:pt>
              </c:numCache>
            </c:numRef>
          </c:val>
          <c:extLst>
            <c:ext xmlns:c16="http://schemas.microsoft.com/office/drawing/2014/chart" uri="{C3380CC4-5D6E-409C-BE32-E72D297353CC}">
              <c16:uniqueId val="{00000000-D73F-437F-B0ED-5E2786457F6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Excel.xlsx]Dashboard!PivotTable7</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5398075240595"/>
          <c:y val="0.13467592592592595"/>
          <c:w val="0.66488903308518688"/>
          <c:h val="0.74955511293214216"/>
        </c:manualLayout>
      </c:layout>
      <c:barChart>
        <c:barDir val="bar"/>
        <c:grouping val="clustered"/>
        <c:varyColors val="0"/>
        <c:ser>
          <c:idx val="0"/>
          <c:order val="0"/>
          <c:tx>
            <c:strRef>
              <c:f>Dashboard!$L$49</c:f>
              <c:strCache>
                <c:ptCount val="1"/>
                <c:pt idx="0">
                  <c:v>Total</c:v>
                </c:pt>
              </c:strCache>
            </c:strRef>
          </c:tx>
          <c:spPr>
            <a:solidFill>
              <a:schemeClr val="accent1"/>
            </a:solidFill>
            <a:ln>
              <a:noFill/>
            </a:ln>
            <a:effectLst/>
          </c:spPr>
          <c:invertIfNegative val="0"/>
          <c:cat>
            <c:strRef>
              <c:f>Dashboard!$K$50:$K$53</c:f>
              <c:strCache>
                <c:ptCount val="4"/>
                <c:pt idx="0">
                  <c:v>Grocery Store</c:v>
                </c:pt>
                <c:pt idx="1">
                  <c:v>Supermarket Type3</c:v>
                </c:pt>
                <c:pt idx="2">
                  <c:v>Supermarket Type2</c:v>
                </c:pt>
                <c:pt idx="3">
                  <c:v>Supermarket Type1</c:v>
                </c:pt>
              </c:strCache>
            </c:strRef>
          </c:cat>
          <c:val>
            <c:numRef>
              <c:f>Dashboard!$L$50:$L$53</c:f>
              <c:numCache>
                <c:formatCode>"$"0.00,"K"</c:formatCode>
                <c:ptCount val="4"/>
                <c:pt idx="0">
                  <c:v>79979.332200000048</c:v>
                </c:pt>
                <c:pt idx="1">
                  <c:v>70875.249800000092</c:v>
                </c:pt>
                <c:pt idx="2">
                  <c:v>71007.762799999982</c:v>
                </c:pt>
                <c:pt idx="3">
                  <c:v>429009.04159999982</c:v>
                </c:pt>
              </c:numCache>
            </c:numRef>
          </c:val>
          <c:extLst>
            <c:ext xmlns:c16="http://schemas.microsoft.com/office/drawing/2014/chart" uri="{C3380CC4-5D6E-409C-BE32-E72D297353CC}">
              <c16:uniqueId val="{00000000-1C61-4221-8C5D-7ED52F11944F}"/>
            </c:ext>
          </c:extLst>
        </c:ser>
        <c:dLbls>
          <c:showLegendKey val="0"/>
          <c:showVal val="0"/>
          <c:showCatName val="0"/>
          <c:showSerName val="0"/>
          <c:showPercent val="0"/>
          <c:showBubbleSize val="0"/>
        </c:dLbls>
        <c:gapWidth val="182"/>
        <c:axId val="181645392"/>
        <c:axId val="181659312"/>
      </c:barChart>
      <c:catAx>
        <c:axId val="18164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9312"/>
        <c:crosses val="autoZero"/>
        <c:auto val="1"/>
        <c:lblAlgn val="ctr"/>
        <c:lblOffset val="100"/>
        <c:noMultiLvlLbl val="0"/>
      </c:catAx>
      <c:valAx>
        <c:axId val="18165931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18164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3809-40EB-94B5-BE914831CB7A}"/>
            </c:ext>
          </c:extLst>
        </c:ser>
        <c:dLbls>
          <c:showLegendKey val="0"/>
          <c:showVal val="0"/>
          <c:showCatName val="0"/>
          <c:showSerName val="0"/>
          <c:showPercent val="0"/>
          <c:showBubbleSize val="0"/>
        </c:dLbls>
        <c:gapWidth val="182"/>
        <c:axId val="380498672"/>
        <c:axId val="380497712"/>
      </c:barChart>
      <c:catAx>
        <c:axId val="380498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97712"/>
        <c:crosses val="autoZero"/>
        <c:auto val="1"/>
        <c:lblAlgn val="ctr"/>
        <c:lblOffset val="100"/>
        <c:noMultiLvlLbl val="0"/>
      </c:catAx>
      <c:valAx>
        <c:axId val="380497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804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69264371881161"/>
          <c:y val="9.8733282955744836E-2"/>
          <c:w val="0.75670679511374384"/>
          <c:h val="0.89814814814814814"/>
        </c:manualLayout>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0-60B2-4214-987D-D28AA3FC1A6F}"/>
            </c:ext>
          </c:extLst>
        </c:ser>
        <c:dLbls>
          <c:showLegendKey val="0"/>
          <c:showVal val="0"/>
          <c:showCatName val="0"/>
          <c:showSerName val="0"/>
          <c:showPercent val="0"/>
          <c:showBubbleSize val="0"/>
        </c:dLbls>
        <c:gapWidth val="182"/>
        <c:axId val="380477072"/>
        <c:axId val="380484272"/>
      </c:barChart>
      <c:catAx>
        <c:axId val="380477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84272"/>
        <c:crosses val="autoZero"/>
        <c:auto val="1"/>
        <c:lblAlgn val="ctr"/>
        <c:lblOffset val="100"/>
        <c:noMultiLvlLbl val="0"/>
      </c:catAx>
      <c:valAx>
        <c:axId val="38048427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047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Excel.xlsx]Dashboard!PivotTable1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0473090277777777"/>
              <c:y val="0.1999289051391426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5985243055555559"/>
              <c:y val="-7.739183424741014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5616319444447"/>
          <c:y val="0.19202061750964858"/>
          <c:w val="0.59686284722222227"/>
          <c:h val="0.6983404428194192"/>
        </c:manualLayout>
      </c:layout>
      <c:doughnutChart>
        <c:varyColors val="1"/>
        <c:ser>
          <c:idx val="0"/>
          <c:order val="0"/>
          <c:tx>
            <c:strRef>
              <c:f>Dashboard!$I$4</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CE83-4F68-AABD-456746C264B4}"/>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E83-4F68-AABD-456746C264B4}"/>
              </c:ext>
            </c:extLst>
          </c:dPt>
          <c:dLbls>
            <c:dLbl>
              <c:idx val="0"/>
              <c:layout>
                <c:manualLayout>
                  <c:x val="0.10473090277777777"/>
                  <c:y val="0.199928905139142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83-4F68-AABD-456746C264B4}"/>
                </c:ext>
              </c:extLst>
            </c:dLbl>
            <c:dLbl>
              <c:idx val="1"/>
              <c:layout>
                <c:manualLayout>
                  <c:x val="-0.15985243055555559"/>
                  <c:y val="-7.73918342474101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E83-4F68-AABD-456746C264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Dashboard!$H$5:$H$7</c:f>
              <c:strCache>
                <c:ptCount val="2"/>
                <c:pt idx="0">
                  <c:v>Low Fat</c:v>
                </c:pt>
                <c:pt idx="1">
                  <c:v>Regular</c:v>
                </c:pt>
              </c:strCache>
            </c:strRef>
          </c:cat>
          <c:val>
            <c:numRef>
              <c:f>Dashboard!$I$5:$I$7</c:f>
              <c:numCache>
                <c:formatCode>"$"0.0,"K"</c:formatCode>
                <c:ptCount val="2"/>
                <c:pt idx="0">
                  <c:v>352277.09160000004</c:v>
                </c:pt>
                <c:pt idx="1">
                  <c:v>298594.29479999968</c:v>
                </c:pt>
              </c:numCache>
            </c:numRef>
          </c:val>
          <c:extLst>
            <c:ext xmlns:c16="http://schemas.microsoft.com/office/drawing/2014/chart" uri="{C3380CC4-5D6E-409C-BE32-E72D297353CC}">
              <c16:uniqueId val="{00000004-CE83-4F68-AABD-456746C264B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B100B2F1-AD6C-4761-9934-0621FBF553B4}">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B100B2F1-AD6C-4761-9934-0621FBF553B4}">
          <cx:dataPt idx="0">
            <cx:spPr>
              <a:solidFill>
                <a:srgbClr val="D0AC2C"/>
              </a:solidFill>
            </cx:spPr>
          </cx:dataPt>
          <cx:dataPt idx="1">
            <cx:spPr>
              <a:solidFill>
                <a:srgbClr val="FFD200"/>
              </a:solidFill>
            </cx:spPr>
          </cx:dataPt>
          <cx:dataPt idx="2">
            <cx:spPr>
              <a:solidFill>
                <a:srgbClr val="70AD47">
                  <a:lumMod val="75000"/>
                </a:srgbClr>
              </a:solidFill>
            </cx:spPr>
          </cx:dataPt>
          <cx:dataLabels>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b="1">
                <a:solidFill>
                  <a:schemeClr val="tx1">
                    <a:lumMod val="95000"/>
                    <a:lumOff val="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GB" sz="900" b="1" i="0" u="none" strike="noStrike" baseline="0">
              <a:solidFill>
                <a:schemeClr val="tx1">
                  <a:lumMod val="95000"/>
                  <a:lumOff val="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Dashboard!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Raw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9</xdr:col>
      <xdr:colOff>208937</xdr:colOff>
      <xdr:row>2</xdr:row>
      <xdr:rowOff>176980</xdr:rowOff>
    </xdr:from>
    <xdr:to>
      <xdr:col>11</xdr:col>
      <xdr:colOff>417871</xdr:colOff>
      <xdr:row>7</xdr:row>
      <xdr:rowOff>49161</xdr:rowOff>
    </xdr:to>
    <xdr:graphicFrame macro="">
      <xdr:nvGraphicFramePr>
        <xdr:cNvPr id="2" name="Chart 1">
          <a:extLst>
            <a:ext uri="{FF2B5EF4-FFF2-40B4-BE49-F238E27FC236}">
              <a16:creationId xmlns:a16="http://schemas.microsoft.com/office/drawing/2014/main" id="{EDD98A40-0A6C-1D7E-2F66-745862F52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10317</xdr:colOff>
      <xdr:row>13</xdr:row>
      <xdr:rowOff>199143</xdr:rowOff>
    </xdr:from>
    <xdr:to>
      <xdr:col>5</xdr:col>
      <xdr:colOff>468217</xdr:colOff>
      <xdr:row>20</xdr:row>
      <xdr:rowOff>36723</xdr:rowOff>
    </xdr:to>
    <xdr:graphicFrame macro="">
      <xdr:nvGraphicFramePr>
        <xdr:cNvPr id="3" name="Chart 2">
          <a:extLst>
            <a:ext uri="{FF2B5EF4-FFF2-40B4-BE49-F238E27FC236}">
              <a16:creationId xmlns:a16="http://schemas.microsoft.com/office/drawing/2014/main" id="{E65C5079-88D6-2464-5914-F4616E547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13</xdr:row>
      <xdr:rowOff>183615</xdr:rowOff>
    </xdr:from>
    <xdr:to>
      <xdr:col>14</xdr:col>
      <xdr:colOff>211158</xdr:colOff>
      <xdr:row>33</xdr:row>
      <xdr:rowOff>9181</xdr:rowOff>
    </xdr:to>
    <xdr:graphicFrame macro="">
      <xdr:nvGraphicFramePr>
        <xdr:cNvPr id="6" name="Chart 5">
          <a:extLst>
            <a:ext uri="{FF2B5EF4-FFF2-40B4-BE49-F238E27FC236}">
              <a16:creationId xmlns:a16="http://schemas.microsoft.com/office/drawing/2014/main" id="{D87AC739-34CA-4AF2-9B90-2A0807BD5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55084</xdr:colOff>
      <xdr:row>35</xdr:row>
      <xdr:rowOff>37640</xdr:rowOff>
    </xdr:from>
    <xdr:to>
      <xdr:col>5</xdr:col>
      <xdr:colOff>477397</xdr:colOff>
      <xdr:row>44</xdr:row>
      <xdr:rowOff>165252</xdr:rowOff>
    </xdr:to>
    <xdr:graphicFrame macro="">
      <xdr:nvGraphicFramePr>
        <xdr:cNvPr id="7" name="Chart 6">
          <a:extLst>
            <a:ext uri="{FF2B5EF4-FFF2-40B4-BE49-F238E27FC236}">
              <a16:creationId xmlns:a16="http://schemas.microsoft.com/office/drawing/2014/main" id="{939D5618-7FEA-5139-F1D5-F1F40DA2D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27542</xdr:colOff>
      <xdr:row>36</xdr:row>
      <xdr:rowOff>46822</xdr:rowOff>
    </xdr:from>
    <xdr:to>
      <xdr:col>13</xdr:col>
      <xdr:colOff>431494</xdr:colOff>
      <xdr:row>43</xdr:row>
      <xdr:rowOff>146892</xdr:rowOff>
    </xdr:to>
    <xdr:graphicFrame macro="">
      <xdr:nvGraphicFramePr>
        <xdr:cNvPr id="8" name="Chart 7">
          <a:extLst>
            <a:ext uri="{FF2B5EF4-FFF2-40B4-BE49-F238E27FC236}">
              <a16:creationId xmlns:a16="http://schemas.microsoft.com/office/drawing/2014/main" id="{8F322D15-0C53-58EC-BD83-D4C8DFD50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36721</xdr:colOff>
      <xdr:row>46</xdr:row>
      <xdr:rowOff>192793</xdr:rowOff>
    </xdr:from>
    <xdr:to>
      <xdr:col>8</xdr:col>
      <xdr:colOff>706916</xdr:colOff>
      <xdr:row>55</xdr:row>
      <xdr:rowOff>91807</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189BE015-7496-8DD7-E099-F14B7CA942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142121" y="9443473"/>
              <a:ext cx="3009535" cy="17125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9181</xdr:colOff>
      <xdr:row>47</xdr:row>
      <xdr:rowOff>156990</xdr:rowOff>
    </xdr:from>
    <xdr:to>
      <xdr:col>17</xdr:col>
      <xdr:colOff>91808</xdr:colOff>
      <xdr:row>58</xdr:row>
      <xdr:rowOff>45903</xdr:rowOff>
    </xdr:to>
    <xdr:graphicFrame macro="">
      <xdr:nvGraphicFramePr>
        <xdr:cNvPr id="4" name="Chart 3">
          <a:extLst>
            <a:ext uri="{FF2B5EF4-FFF2-40B4-BE49-F238E27FC236}">
              <a16:creationId xmlns:a16="http://schemas.microsoft.com/office/drawing/2014/main" id="{1A8C4A06-01D3-36A2-5E82-1006E5B34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130628</xdr:colOff>
      <xdr:row>72</xdr:row>
      <xdr:rowOff>59872</xdr:rowOff>
    </xdr:from>
    <xdr:to>
      <xdr:col>17</xdr:col>
      <xdr:colOff>653143</xdr:colOff>
      <xdr:row>84</xdr:row>
      <xdr:rowOff>141515</xdr:rowOff>
    </xdr:to>
    <xdr:graphicFrame macro="">
      <xdr:nvGraphicFramePr>
        <xdr:cNvPr id="5" name="Chart 4">
          <a:extLst>
            <a:ext uri="{FF2B5EF4-FFF2-40B4-BE49-F238E27FC236}">
              <a16:creationId xmlns:a16="http://schemas.microsoft.com/office/drawing/2014/main" id="{824AA4B0-3853-D865-F26D-88C82F6F8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97972</xdr:colOff>
      <xdr:row>60</xdr:row>
      <xdr:rowOff>108857</xdr:rowOff>
    </xdr:from>
    <xdr:to>
      <xdr:col>17</xdr:col>
      <xdr:colOff>250372</xdr:colOff>
      <xdr:row>72</xdr:row>
      <xdr:rowOff>32658</xdr:rowOff>
    </xdr:to>
    <xdr:graphicFrame macro="">
      <xdr:nvGraphicFramePr>
        <xdr:cNvPr id="10" name="Chart 9">
          <a:extLst>
            <a:ext uri="{FF2B5EF4-FFF2-40B4-BE49-F238E27FC236}">
              <a16:creationId xmlns:a16="http://schemas.microsoft.com/office/drawing/2014/main" id="{10B3ED6C-DE06-E34E-1060-3D6702668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55721</xdr:colOff>
      <xdr:row>50</xdr:row>
      <xdr:rowOff>107632</xdr:rowOff>
    </xdr:from>
    <xdr:to>
      <xdr:col>18</xdr:col>
      <xdr:colOff>551021</xdr:colOff>
      <xdr:row>63</xdr:row>
      <xdr:rowOff>171926</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1C3C787C-7E03-07A7-4E69-04BEF03A4E4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4117002" y="1018032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321469</xdr:colOff>
      <xdr:row>54</xdr:row>
      <xdr:rowOff>28098</xdr:rowOff>
    </xdr:from>
    <xdr:to>
      <xdr:col>22</xdr:col>
      <xdr:colOff>150019</xdr:colOff>
      <xdr:row>67</xdr:row>
      <xdr:rowOff>92392</xdr:rowOff>
    </xdr:to>
    <mc:AlternateContent xmlns:mc="http://schemas.openxmlformats.org/markup-compatibility/2006">
      <mc:Choice xmlns:a14="http://schemas.microsoft.com/office/drawing/2010/main" Requires="a14">
        <xdr:graphicFrame macro="">
          <xdr:nvGraphicFramePr>
            <xdr:cNvPr id="15" name="Outlet Type">
              <a:extLst>
                <a:ext uri="{FF2B5EF4-FFF2-40B4-BE49-F238E27FC236}">
                  <a16:creationId xmlns:a16="http://schemas.microsoft.com/office/drawing/2014/main" id="{C5DB7F03-F3F1-9DC4-FA7B-275C1EFC6C71}"/>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16383000" y="10910411"/>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202026</xdr:colOff>
      <xdr:row>0</xdr:row>
      <xdr:rowOff>62524</xdr:rowOff>
    </xdr:from>
    <xdr:to>
      <xdr:col>24</xdr:col>
      <xdr:colOff>122903</xdr:colOff>
      <xdr:row>36</xdr:row>
      <xdr:rowOff>144685</xdr:rowOff>
    </xdr:to>
    <xdr:sp macro="" textlink="">
      <xdr:nvSpPr>
        <xdr:cNvPr id="2" name="Rectangle 1">
          <a:extLst>
            <a:ext uri="{FF2B5EF4-FFF2-40B4-BE49-F238E27FC236}">
              <a16:creationId xmlns:a16="http://schemas.microsoft.com/office/drawing/2014/main" id="{72FDF262-4866-85EA-95D9-F7B986CA7655}"/>
            </a:ext>
          </a:extLst>
        </xdr:cNvPr>
        <xdr:cNvSpPr/>
      </xdr:nvSpPr>
      <xdr:spPr>
        <a:xfrm>
          <a:off x="1552406" y="62524"/>
          <a:ext cx="14775054" cy="7895072"/>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2</xdr:col>
      <xdr:colOff>288154</xdr:colOff>
      <xdr:row>0</xdr:row>
      <xdr:rowOff>72456</xdr:rowOff>
    </xdr:from>
    <xdr:to>
      <xdr:col>6</xdr:col>
      <xdr:colOff>2767</xdr:colOff>
      <xdr:row>36</xdr:row>
      <xdr:rowOff>69203</xdr:rowOff>
    </xdr:to>
    <xdr:sp macro="" textlink="">
      <xdr:nvSpPr>
        <xdr:cNvPr id="3" name="Rectangle: Top Corners Rounded 2">
          <a:extLst>
            <a:ext uri="{FF2B5EF4-FFF2-40B4-BE49-F238E27FC236}">
              <a16:creationId xmlns:a16="http://schemas.microsoft.com/office/drawing/2014/main" id="{0A90E79B-9D82-9C53-2B74-F68EE9AFDDAC}"/>
            </a:ext>
          </a:extLst>
        </xdr:cNvPr>
        <xdr:cNvSpPr/>
      </xdr:nvSpPr>
      <xdr:spPr>
        <a:xfrm rot="5400000">
          <a:off x="-1031083" y="2728124"/>
          <a:ext cx="7698809" cy="2387474"/>
        </a:xfrm>
        <a:prstGeom prst="round2SameRect">
          <a:avLst>
            <a:gd name="adj1" fmla="val 26009"/>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fLocksWithSheet="0"/>
  </xdr:twoCellAnchor>
  <xdr:twoCellAnchor>
    <xdr:from>
      <xdr:col>2</xdr:col>
      <xdr:colOff>527537</xdr:colOff>
      <xdr:row>1</xdr:row>
      <xdr:rowOff>117230</xdr:rowOff>
    </xdr:from>
    <xdr:to>
      <xdr:col>5</xdr:col>
      <xdr:colOff>410307</xdr:colOff>
      <xdr:row>4</xdr:row>
      <xdr:rowOff>127000</xdr:rowOff>
    </xdr:to>
    <xdr:sp macro="" textlink="">
      <xdr:nvSpPr>
        <xdr:cNvPr id="4" name="TextBox 3">
          <a:extLst>
            <a:ext uri="{FF2B5EF4-FFF2-40B4-BE49-F238E27FC236}">
              <a16:creationId xmlns:a16="http://schemas.microsoft.com/office/drawing/2014/main" id="{307C2CCA-62BA-6268-DC1C-F2AA3DD44CB4}"/>
            </a:ext>
          </a:extLst>
        </xdr:cNvPr>
        <xdr:cNvSpPr txBox="1"/>
      </xdr:nvSpPr>
      <xdr:spPr>
        <a:xfrm>
          <a:off x="1875691" y="312615"/>
          <a:ext cx="1905001" cy="5959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a:latin typeface="Segoe UI Black" panose="020B0A02040204020203" pitchFamily="34" charset="0"/>
              <a:ea typeface="Segoe UI Black" panose="020B0A02040204020203" pitchFamily="34" charset="0"/>
            </a:rPr>
            <a:t>blink</a:t>
          </a:r>
          <a:r>
            <a:rPr lang="en-GB" sz="4000">
              <a:solidFill>
                <a:srgbClr val="006600"/>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644770</xdr:colOff>
      <xdr:row>4</xdr:row>
      <xdr:rowOff>9769</xdr:rowOff>
    </xdr:from>
    <xdr:to>
      <xdr:col>5</xdr:col>
      <xdr:colOff>341923</xdr:colOff>
      <xdr:row>4</xdr:row>
      <xdr:rowOff>254000</xdr:rowOff>
    </xdr:to>
    <xdr:sp macro="" textlink="">
      <xdr:nvSpPr>
        <xdr:cNvPr id="5" name="TextBox 4">
          <a:extLst>
            <a:ext uri="{FF2B5EF4-FFF2-40B4-BE49-F238E27FC236}">
              <a16:creationId xmlns:a16="http://schemas.microsoft.com/office/drawing/2014/main" id="{53C19C90-C048-4F8B-882C-E79057010ACA}"/>
            </a:ext>
          </a:extLst>
        </xdr:cNvPr>
        <xdr:cNvSpPr txBox="1"/>
      </xdr:nvSpPr>
      <xdr:spPr>
        <a:xfrm>
          <a:off x="1992924" y="791307"/>
          <a:ext cx="1719384" cy="24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200" b="1">
              <a:solidFill>
                <a:schemeClr val="dk1"/>
              </a:solidFill>
              <a:latin typeface="Aptos Display" panose="020B0004020202020204" pitchFamily="34" charset="0"/>
              <a:ea typeface="Segoe UI Black" panose="020B0A02040204020203" pitchFamily="34" charset="0"/>
            </a:rPr>
            <a:t>India's</a:t>
          </a:r>
          <a:r>
            <a:rPr lang="en-GB" sz="1200" b="1" baseline="0">
              <a:solidFill>
                <a:schemeClr val="dk1"/>
              </a:solidFill>
              <a:latin typeface="Aptos Display" panose="020B0004020202020204" pitchFamily="34" charset="0"/>
              <a:ea typeface="Segoe UI Black" panose="020B0A02040204020203" pitchFamily="34" charset="0"/>
            </a:rPr>
            <a:t> Last Minute App</a:t>
          </a:r>
        </a:p>
        <a:p>
          <a:pPr algn="l"/>
          <a:endParaRPr lang="en-GB" sz="4000">
            <a:solidFill>
              <a:srgbClr val="006600"/>
            </a:solidFill>
            <a:latin typeface="Segoe UI Black" panose="020B0A02040204020203" pitchFamily="34" charset="0"/>
            <a:ea typeface="Segoe UI Black" panose="020B0A02040204020203" pitchFamily="34" charset="0"/>
          </a:endParaRPr>
        </a:p>
      </xdr:txBody>
    </xdr:sp>
    <xdr:clientData/>
  </xdr:twoCellAnchor>
  <xdr:twoCellAnchor>
    <xdr:from>
      <xdr:col>6</xdr:col>
      <xdr:colOff>268653</xdr:colOff>
      <xdr:row>0</xdr:row>
      <xdr:rowOff>97692</xdr:rowOff>
    </xdr:from>
    <xdr:to>
      <xdr:col>14</xdr:col>
      <xdr:colOff>664922</xdr:colOff>
      <xdr:row>9</xdr:row>
      <xdr:rowOff>143946</xdr:rowOff>
    </xdr:to>
    <xdr:grpSp>
      <xdr:nvGrpSpPr>
        <xdr:cNvPr id="10" name="Group 9">
          <a:extLst>
            <a:ext uri="{FF2B5EF4-FFF2-40B4-BE49-F238E27FC236}">
              <a16:creationId xmlns:a16="http://schemas.microsoft.com/office/drawing/2014/main" id="{1FDC0625-5DFB-B0A3-ED60-A5BFF7346679}"/>
            </a:ext>
          </a:extLst>
        </xdr:cNvPr>
        <xdr:cNvGrpSpPr/>
      </xdr:nvGrpSpPr>
      <xdr:grpSpPr>
        <a:xfrm>
          <a:off x="4279179" y="97692"/>
          <a:ext cx="5743638" cy="2372359"/>
          <a:chOff x="4313115" y="97692"/>
          <a:chExt cx="5788884" cy="2332254"/>
        </a:xfrm>
      </xdr:grpSpPr>
      <xdr:sp macro="" textlink="">
        <xdr:nvSpPr>
          <xdr:cNvPr id="6" name="Rectangle: Rounded Corners 5">
            <a:extLst>
              <a:ext uri="{FF2B5EF4-FFF2-40B4-BE49-F238E27FC236}">
                <a16:creationId xmlns:a16="http://schemas.microsoft.com/office/drawing/2014/main" id="{702C9D44-D087-E607-C764-93D8E4797A57}"/>
              </a:ext>
            </a:extLst>
          </xdr:cNvPr>
          <xdr:cNvSpPr/>
        </xdr:nvSpPr>
        <xdr:spPr>
          <a:xfrm>
            <a:off x="4313115" y="97692"/>
            <a:ext cx="2736000" cy="1047600"/>
          </a:xfrm>
          <a:prstGeom prst="roundRect">
            <a:avLst>
              <a:gd name="adj" fmla="val 14801"/>
            </a:avLst>
          </a:prstGeom>
          <a:gradFill>
            <a:gsLst>
              <a:gs pos="0">
                <a:srgbClr val="FFD200">
                  <a:alpha val="60000"/>
                </a:srgbClr>
              </a:gs>
              <a:gs pos="33000">
                <a:schemeClr val="accent6">
                  <a:lumMod val="75000"/>
                  <a:alpha val="45000"/>
                </a:schemeClr>
              </a:gs>
              <a:gs pos="100000">
                <a:schemeClr val="accent6">
                  <a:lumMod val="50000"/>
                  <a:alpha val="50000"/>
                </a:scheme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Rectangle: Rounded Corners 6">
            <a:extLst>
              <a:ext uri="{FF2B5EF4-FFF2-40B4-BE49-F238E27FC236}">
                <a16:creationId xmlns:a16="http://schemas.microsoft.com/office/drawing/2014/main" id="{87A8BA46-4DC4-431A-A806-9A8834209105}"/>
              </a:ext>
            </a:extLst>
          </xdr:cNvPr>
          <xdr:cNvSpPr/>
        </xdr:nvSpPr>
        <xdr:spPr>
          <a:xfrm>
            <a:off x="7365999" y="97692"/>
            <a:ext cx="2736000" cy="1047600"/>
          </a:xfrm>
          <a:prstGeom prst="roundRect">
            <a:avLst>
              <a:gd name="adj" fmla="val 12937"/>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8" name="Rectangle: Rounded Corners 7">
            <a:extLst>
              <a:ext uri="{FF2B5EF4-FFF2-40B4-BE49-F238E27FC236}">
                <a16:creationId xmlns:a16="http://schemas.microsoft.com/office/drawing/2014/main" id="{9A0CE8BD-4CA0-4580-B5A4-9A7B6D06AC63}"/>
              </a:ext>
            </a:extLst>
          </xdr:cNvPr>
          <xdr:cNvSpPr/>
        </xdr:nvSpPr>
        <xdr:spPr>
          <a:xfrm>
            <a:off x="4313115" y="1382346"/>
            <a:ext cx="2736000" cy="1047600"/>
          </a:xfrm>
          <a:prstGeom prst="roundRect">
            <a:avLst>
              <a:gd name="adj" fmla="val 10140"/>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Rectangle: Rounded Corners 8">
            <a:extLst>
              <a:ext uri="{FF2B5EF4-FFF2-40B4-BE49-F238E27FC236}">
                <a16:creationId xmlns:a16="http://schemas.microsoft.com/office/drawing/2014/main" id="{F17E6BC0-3D47-45AC-8C0F-A1285D41C226}"/>
              </a:ext>
            </a:extLst>
          </xdr:cNvPr>
          <xdr:cNvSpPr/>
        </xdr:nvSpPr>
        <xdr:spPr>
          <a:xfrm>
            <a:off x="7365999" y="1382346"/>
            <a:ext cx="2736000" cy="1047600"/>
          </a:xfrm>
          <a:prstGeom prst="roundRect">
            <a:avLst>
              <a:gd name="adj" fmla="val 14802"/>
            </a:avLst>
          </a:prstGeom>
          <a:solidFill>
            <a:srgbClr val="FAFAFA"/>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6</xdr:col>
      <xdr:colOff>250091</xdr:colOff>
      <xdr:row>1</xdr:row>
      <xdr:rowOff>22470</xdr:rowOff>
    </xdr:from>
    <xdr:to>
      <xdr:col>8</xdr:col>
      <xdr:colOff>289169</xdr:colOff>
      <xdr:row>3</xdr:row>
      <xdr:rowOff>139700</xdr:rowOff>
    </xdr:to>
    <xdr:sp macro="" textlink="Dashboard!A9">
      <xdr:nvSpPr>
        <xdr:cNvPr id="11" name="TextBox 10">
          <a:extLst>
            <a:ext uri="{FF2B5EF4-FFF2-40B4-BE49-F238E27FC236}">
              <a16:creationId xmlns:a16="http://schemas.microsoft.com/office/drawing/2014/main" id="{173C9456-FAA1-1DAC-F989-5EA98D8BAEBE}"/>
            </a:ext>
          </a:extLst>
        </xdr:cNvPr>
        <xdr:cNvSpPr txBox="1"/>
      </xdr:nvSpPr>
      <xdr:spPr>
        <a:xfrm>
          <a:off x="4294553" y="217855"/>
          <a:ext cx="1387231"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C985E8-056F-4D92-B614-3911A23FD9D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$0.65M</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6</xdr:col>
      <xdr:colOff>344365</xdr:colOff>
      <xdr:row>3</xdr:row>
      <xdr:rowOff>14653</xdr:rowOff>
    </xdr:from>
    <xdr:to>
      <xdr:col>8</xdr:col>
      <xdr:colOff>285751</xdr:colOff>
      <xdr:row>4</xdr:row>
      <xdr:rowOff>229577</xdr:rowOff>
    </xdr:to>
    <xdr:sp macro="" textlink="">
      <xdr:nvSpPr>
        <xdr:cNvPr id="13" name="TextBox 12">
          <a:extLst>
            <a:ext uri="{FF2B5EF4-FFF2-40B4-BE49-F238E27FC236}">
              <a16:creationId xmlns:a16="http://schemas.microsoft.com/office/drawing/2014/main" id="{2AF231F2-FED3-8C2A-2466-48A8F151E067}"/>
            </a:ext>
          </a:extLst>
        </xdr:cNvPr>
        <xdr:cNvSpPr txBox="1"/>
      </xdr:nvSpPr>
      <xdr:spPr>
        <a:xfrm>
          <a:off x="4388827" y="600807"/>
          <a:ext cx="1289539" cy="41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Semibold" panose="020B0702040204020203" pitchFamily="34" charset="0"/>
              <a:cs typeface="Segoe UI Semibold" panose="020B0702040204020203" pitchFamily="34" charset="0"/>
            </a:rPr>
            <a:t>TOTAL SALES</a:t>
          </a:r>
        </a:p>
      </xdr:txBody>
    </xdr:sp>
    <xdr:clientData/>
  </xdr:twoCellAnchor>
  <xdr:twoCellAnchor>
    <xdr:from>
      <xdr:col>10</xdr:col>
      <xdr:colOff>659423</xdr:colOff>
      <xdr:row>0</xdr:row>
      <xdr:rowOff>126999</xdr:rowOff>
    </xdr:from>
    <xdr:to>
      <xdr:col>13</xdr:col>
      <xdr:colOff>24423</xdr:colOff>
      <xdr:row>3</xdr:row>
      <xdr:rowOff>48844</xdr:rowOff>
    </xdr:to>
    <xdr:sp macro="" textlink="'Sheets design'!$B$9">
      <xdr:nvSpPr>
        <xdr:cNvPr id="16" name="TextBox 15">
          <a:extLst>
            <a:ext uri="{FF2B5EF4-FFF2-40B4-BE49-F238E27FC236}">
              <a16:creationId xmlns:a16="http://schemas.microsoft.com/office/drawing/2014/main" id="{9D60979D-771C-4166-BE80-38E47A45D218}"/>
            </a:ext>
          </a:extLst>
        </xdr:cNvPr>
        <xdr:cNvSpPr txBox="1"/>
      </xdr:nvSpPr>
      <xdr:spPr>
        <a:xfrm>
          <a:off x="7400192" y="126999"/>
          <a:ext cx="1387231"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78B2B5-DF0B-4BE2-B2DA-095087A809B1}" type="TxLink">
            <a:rPr lang="en-US" sz="1200" b="0" i="0" u="none" strike="noStrike">
              <a:solidFill>
                <a:srgbClr val="000000"/>
              </a:solidFill>
              <a:latin typeface="Calibri"/>
              <a:ea typeface="Calibri"/>
              <a:cs typeface="Calibri"/>
            </a:rPr>
            <a:pPr algn="ctr"/>
            <a:t> </a:t>
          </a:fld>
          <a:endParaRPr lang="en-GB" sz="2400">
            <a:latin typeface="Segoe UI Black" panose="020B0A02040204020203" pitchFamily="34" charset="0"/>
            <a:ea typeface="Segoe UI Black" panose="020B0A02040204020203" pitchFamily="34" charset="0"/>
          </a:endParaRPr>
        </a:p>
      </xdr:txBody>
    </xdr:sp>
    <xdr:clientData/>
  </xdr:twoCellAnchor>
  <xdr:twoCellAnchor>
    <xdr:from>
      <xdr:col>11</xdr:col>
      <xdr:colOff>75222</xdr:colOff>
      <xdr:row>1</xdr:row>
      <xdr:rowOff>22470</xdr:rowOff>
    </xdr:from>
    <xdr:to>
      <xdr:col>13</xdr:col>
      <xdr:colOff>114299</xdr:colOff>
      <xdr:row>3</xdr:row>
      <xdr:rowOff>139700</xdr:rowOff>
    </xdr:to>
    <xdr:sp macro="" textlink="Dashboard!B9">
      <xdr:nvSpPr>
        <xdr:cNvPr id="12" name="TextBox 11">
          <a:extLst>
            <a:ext uri="{FF2B5EF4-FFF2-40B4-BE49-F238E27FC236}">
              <a16:creationId xmlns:a16="http://schemas.microsoft.com/office/drawing/2014/main" id="{3963802A-C321-4EFC-9CF1-F3E8302E3213}"/>
            </a:ext>
          </a:extLst>
        </xdr:cNvPr>
        <xdr:cNvSpPr txBox="1"/>
      </xdr:nvSpPr>
      <xdr:spPr>
        <a:xfrm>
          <a:off x="7490068" y="217855"/>
          <a:ext cx="1387231"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35D858B-2876-4465-AA27-A4EB8D7899A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$140</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217854</xdr:colOff>
      <xdr:row>3</xdr:row>
      <xdr:rowOff>14653</xdr:rowOff>
    </xdr:from>
    <xdr:to>
      <xdr:col>13</xdr:col>
      <xdr:colOff>159239</xdr:colOff>
      <xdr:row>4</xdr:row>
      <xdr:rowOff>229577</xdr:rowOff>
    </xdr:to>
    <xdr:sp macro="" textlink="">
      <xdr:nvSpPr>
        <xdr:cNvPr id="14" name="TextBox 13">
          <a:extLst>
            <a:ext uri="{FF2B5EF4-FFF2-40B4-BE49-F238E27FC236}">
              <a16:creationId xmlns:a16="http://schemas.microsoft.com/office/drawing/2014/main" id="{26C26CE7-70F3-4947-9AD0-6146B242650C}"/>
            </a:ext>
          </a:extLst>
        </xdr:cNvPr>
        <xdr:cNvSpPr txBox="1"/>
      </xdr:nvSpPr>
      <xdr:spPr>
        <a:xfrm>
          <a:off x="7632700" y="600807"/>
          <a:ext cx="1289539" cy="41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Semibold" panose="020B0702040204020203" pitchFamily="34" charset="0"/>
              <a:cs typeface="Segoe UI Semibold" panose="020B0702040204020203" pitchFamily="34" charset="0"/>
            </a:rPr>
            <a:t>AVG. SALES</a:t>
          </a:r>
        </a:p>
      </xdr:txBody>
    </xdr:sp>
    <xdr:clientData/>
  </xdr:twoCellAnchor>
  <xdr:twoCellAnchor>
    <xdr:from>
      <xdr:col>6</xdr:col>
      <xdr:colOff>250091</xdr:colOff>
      <xdr:row>4</xdr:row>
      <xdr:rowOff>651610</xdr:rowOff>
    </xdr:from>
    <xdr:to>
      <xdr:col>8</xdr:col>
      <xdr:colOff>289169</xdr:colOff>
      <xdr:row>7</xdr:row>
      <xdr:rowOff>45916</xdr:rowOff>
    </xdr:to>
    <xdr:sp macro="" textlink="Dashboard!C9">
      <xdr:nvSpPr>
        <xdr:cNvPr id="15" name="TextBox 14">
          <a:extLst>
            <a:ext uri="{FF2B5EF4-FFF2-40B4-BE49-F238E27FC236}">
              <a16:creationId xmlns:a16="http://schemas.microsoft.com/office/drawing/2014/main" id="{28CD1E27-FECE-4197-99EA-34233D2EBF78}"/>
            </a:ext>
          </a:extLst>
        </xdr:cNvPr>
        <xdr:cNvSpPr txBox="1"/>
      </xdr:nvSpPr>
      <xdr:spPr>
        <a:xfrm>
          <a:off x="4294553" y="1433148"/>
          <a:ext cx="1387231"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C27E92A-C893-4D21-B255-3928BCC177B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4642</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344365</xdr:colOff>
      <xdr:row>6</xdr:row>
      <xdr:rowOff>185615</xdr:rowOff>
    </xdr:from>
    <xdr:to>
      <xdr:col>8</xdr:col>
      <xdr:colOff>285751</xdr:colOff>
      <xdr:row>9</xdr:row>
      <xdr:rowOff>9769</xdr:rowOff>
    </xdr:to>
    <xdr:sp macro="" textlink="">
      <xdr:nvSpPr>
        <xdr:cNvPr id="22" name="TextBox 21">
          <a:extLst>
            <a:ext uri="{FF2B5EF4-FFF2-40B4-BE49-F238E27FC236}">
              <a16:creationId xmlns:a16="http://schemas.microsoft.com/office/drawing/2014/main" id="{125106E3-EC04-4E2E-ACA9-812E3F06740F}"/>
            </a:ext>
          </a:extLst>
        </xdr:cNvPr>
        <xdr:cNvSpPr txBox="1"/>
      </xdr:nvSpPr>
      <xdr:spPr>
        <a:xfrm>
          <a:off x="4388827" y="1885461"/>
          <a:ext cx="1289539" cy="41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Semibold" panose="020B0702040204020203" pitchFamily="34" charset="0"/>
              <a:cs typeface="Segoe UI Semibold" panose="020B0702040204020203" pitchFamily="34" charset="0"/>
            </a:rPr>
            <a:t>NO.</a:t>
          </a:r>
          <a:r>
            <a:rPr lang="en-GB" sz="1200" baseline="0">
              <a:latin typeface="Segoe UI Semibold" panose="020B0702040204020203" pitchFamily="34" charset="0"/>
              <a:cs typeface="Segoe UI Semibold" panose="020B0702040204020203" pitchFamily="34" charset="0"/>
            </a:rPr>
            <a:t> OF ITEMS</a:t>
          </a:r>
        </a:p>
        <a:p>
          <a:pPr algn="ctr"/>
          <a:endParaRPr lang="en-GB" sz="1200" baseline="0">
            <a:latin typeface="Segoe UI Semibold" panose="020B0702040204020203" pitchFamily="34" charset="0"/>
            <a:cs typeface="Segoe UI Semibold" panose="020B0702040204020203" pitchFamily="34" charset="0"/>
          </a:endParaRPr>
        </a:p>
        <a:p>
          <a:pPr algn="ctr"/>
          <a:endParaRPr lang="en-GB" sz="1200">
            <a:latin typeface="Segoe UI Semibold" panose="020B0702040204020203" pitchFamily="34" charset="0"/>
            <a:cs typeface="Segoe UI Semibold" panose="020B0702040204020203" pitchFamily="34" charset="0"/>
          </a:endParaRPr>
        </a:p>
      </xdr:txBody>
    </xdr:sp>
    <xdr:clientData/>
  </xdr:twoCellAnchor>
  <xdr:twoCellAnchor>
    <xdr:from>
      <xdr:col>11</xdr:col>
      <xdr:colOff>75222</xdr:colOff>
      <xdr:row>4</xdr:row>
      <xdr:rowOff>651610</xdr:rowOff>
    </xdr:from>
    <xdr:to>
      <xdr:col>13</xdr:col>
      <xdr:colOff>114299</xdr:colOff>
      <xdr:row>7</xdr:row>
      <xdr:rowOff>45916</xdr:rowOff>
    </xdr:to>
    <xdr:sp macro="" textlink="Dashboard!D9">
      <xdr:nvSpPr>
        <xdr:cNvPr id="23" name="TextBox 22">
          <a:extLst>
            <a:ext uri="{FF2B5EF4-FFF2-40B4-BE49-F238E27FC236}">
              <a16:creationId xmlns:a16="http://schemas.microsoft.com/office/drawing/2014/main" id="{867CFEC9-21ED-4F48-903D-586A2D3D7D23}"/>
            </a:ext>
          </a:extLst>
        </xdr:cNvPr>
        <xdr:cNvSpPr txBox="1"/>
      </xdr:nvSpPr>
      <xdr:spPr>
        <a:xfrm>
          <a:off x="7490068" y="1433148"/>
          <a:ext cx="1387231"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CCB6619-633B-4396-AC0E-9AFC71A0168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217854</xdr:colOff>
      <xdr:row>7</xdr:row>
      <xdr:rowOff>5860</xdr:rowOff>
    </xdr:from>
    <xdr:to>
      <xdr:col>13</xdr:col>
      <xdr:colOff>159239</xdr:colOff>
      <xdr:row>8</xdr:row>
      <xdr:rowOff>87923</xdr:rowOff>
    </xdr:to>
    <xdr:sp macro="" textlink="">
      <xdr:nvSpPr>
        <xdr:cNvPr id="24" name="TextBox 23">
          <a:extLst>
            <a:ext uri="{FF2B5EF4-FFF2-40B4-BE49-F238E27FC236}">
              <a16:creationId xmlns:a16="http://schemas.microsoft.com/office/drawing/2014/main" id="{F0AF8F47-B2D7-4568-8898-C8CE7E7DB226}"/>
            </a:ext>
          </a:extLst>
        </xdr:cNvPr>
        <xdr:cNvSpPr txBox="1"/>
      </xdr:nvSpPr>
      <xdr:spPr>
        <a:xfrm>
          <a:off x="7632700" y="1901091"/>
          <a:ext cx="1289539" cy="277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Segoe UI Semibold" panose="020B0702040204020203" pitchFamily="34" charset="0"/>
              <a:cs typeface="Segoe UI Semibold" panose="020B0702040204020203" pitchFamily="34" charset="0"/>
            </a:rPr>
            <a:t>AVG. </a:t>
          </a:r>
          <a:r>
            <a:rPr lang="en-GB" sz="1200">
              <a:solidFill>
                <a:schemeClr val="dk1"/>
              </a:solidFill>
              <a:latin typeface="Segoe UI Semibold" panose="020B0702040204020203" pitchFamily="34" charset="0"/>
              <a:ea typeface="+mn-ea"/>
              <a:cs typeface="Segoe UI Semibold" panose="020B0702040204020203" pitchFamily="34" charset="0"/>
            </a:rPr>
            <a:t>RATING</a:t>
          </a:r>
        </a:p>
        <a:p>
          <a:pPr algn="ctr"/>
          <a:endParaRPr lang="en-GB" sz="1200" baseline="0">
            <a:latin typeface="Segoe UI Semibold" panose="020B0702040204020203" pitchFamily="34" charset="0"/>
            <a:cs typeface="Segoe UI Semibold" panose="020B0702040204020203" pitchFamily="34" charset="0"/>
          </a:endParaRPr>
        </a:p>
        <a:p>
          <a:pPr algn="ctr"/>
          <a:endParaRPr lang="en-GB" sz="120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465667</xdr:colOff>
      <xdr:row>4</xdr:row>
      <xdr:rowOff>709084</xdr:rowOff>
    </xdr:from>
    <xdr:to>
      <xdr:col>5</xdr:col>
      <xdr:colOff>613834</xdr:colOff>
      <xdr:row>11</xdr:row>
      <xdr:rowOff>52917</xdr:rowOff>
    </xdr:to>
    <mc:AlternateContent xmlns:mc="http://schemas.openxmlformats.org/markup-compatibility/2006">
      <mc:Choice xmlns:a14="http://schemas.microsoft.com/office/drawing/2010/main" Requires="a14">
        <xdr:graphicFrame macro="">
          <xdr:nvGraphicFramePr>
            <xdr:cNvPr id="25" name="Outlet Size">
              <a:extLst>
                <a:ext uri="{FF2B5EF4-FFF2-40B4-BE49-F238E27FC236}">
                  <a16:creationId xmlns:a16="http://schemas.microsoft.com/office/drawing/2014/main" id="{C2C08D13-3AB1-4FBB-957E-2C70BA13007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802509" y="1511189"/>
              <a:ext cx="2153430" cy="12688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234462</xdr:colOff>
      <xdr:row>1</xdr:row>
      <xdr:rowOff>9770</xdr:rowOff>
    </xdr:from>
    <xdr:to>
      <xdr:col>14</xdr:col>
      <xdr:colOff>523083</xdr:colOff>
      <xdr:row>2</xdr:row>
      <xdr:rowOff>97692</xdr:rowOff>
    </xdr:to>
    <xdr:pic>
      <xdr:nvPicPr>
        <xdr:cNvPr id="26" name="Picture 25">
          <a:extLst>
            <a:ext uri="{FF2B5EF4-FFF2-40B4-BE49-F238E27FC236}">
              <a16:creationId xmlns:a16="http://schemas.microsoft.com/office/drawing/2014/main" id="{D7B2C7C6-5A37-98C9-7936-41715F4D9E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1539" y="205155"/>
          <a:ext cx="288621" cy="2833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615463</xdr:colOff>
      <xdr:row>4</xdr:row>
      <xdr:rowOff>713157</xdr:rowOff>
    </xdr:from>
    <xdr:to>
      <xdr:col>10</xdr:col>
      <xdr:colOff>200150</xdr:colOff>
      <xdr:row>6</xdr:row>
      <xdr:rowOff>48847</xdr:rowOff>
    </xdr:to>
    <xdr:pic>
      <xdr:nvPicPr>
        <xdr:cNvPr id="27" name="Picture 26">
          <a:extLst>
            <a:ext uri="{FF2B5EF4-FFF2-40B4-BE49-F238E27FC236}">
              <a16:creationId xmlns:a16="http://schemas.microsoft.com/office/drawing/2014/main" id="{DB4197CB-30E5-8274-8CFB-702F376DBF9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155" y="1494695"/>
          <a:ext cx="258764" cy="253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263769</xdr:colOff>
      <xdr:row>4</xdr:row>
      <xdr:rowOff>683850</xdr:rowOff>
    </xdr:from>
    <xdr:to>
      <xdr:col>14</xdr:col>
      <xdr:colOff>532484</xdr:colOff>
      <xdr:row>6</xdr:row>
      <xdr:rowOff>29308</xdr:rowOff>
    </xdr:to>
    <xdr:pic>
      <xdr:nvPicPr>
        <xdr:cNvPr id="29" name="Picture 28">
          <a:extLst>
            <a:ext uri="{FF2B5EF4-FFF2-40B4-BE49-F238E27FC236}">
              <a16:creationId xmlns:a16="http://schemas.microsoft.com/office/drawing/2014/main" id="{80CB2F67-8F2F-AB70-C5B5-1C0737DB751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00846" y="1465388"/>
          <a:ext cx="268715" cy="2637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527539</xdr:colOff>
      <xdr:row>0</xdr:row>
      <xdr:rowOff>146538</xdr:rowOff>
    </xdr:from>
    <xdr:to>
      <xdr:col>10</xdr:col>
      <xdr:colOff>205154</xdr:colOff>
      <xdr:row>2</xdr:row>
      <xdr:rowOff>101699</xdr:rowOff>
    </xdr:to>
    <xdr:pic>
      <xdr:nvPicPr>
        <xdr:cNvPr id="30" name="Picture 29">
          <a:extLst>
            <a:ext uri="{FF2B5EF4-FFF2-40B4-BE49-F238E27FC236}">
              <a16:creationId xmlns:a16="http://schemas.microsoft.com/office/drawing/2014/main" id="{22A7BA16-F1E0-CC9B-75D4-C47576F16F5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594231" y="146538"/>
          <a:ext cx="351692" cy="345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254201</xdr:colOff>
      <xdr:row>10</xdr:row>
      <xdr:rowOff>134000</xdr:rowOff>
    </xdr:from>
    <xdr:to>
      <xdr:col>15</xdr:col>
      <xdr:colOff>29688</xdr:colOff>
      <xdr:row>35</xdr:row>
      <xdr:rowOff>138546</xdr:rowOff>
    </xdr:to>
    <xdr:sp macro="" textlink="">
      <xdr:nvSpPr>
        <xdr:cNvPr id="17" name="Rectangle: Rounded Corners 16">
          <a:extLst>
            <a:ext uri="{FF2B5EF4-FFF2-40B4-BE49-F238E27FC236}">
              <a16:creationId xmlns:a16="http://schemas.microsoft.com/office/drawing/2014/main" id="{7B9F936C-CE4A-47B8-90D3-D463D3DB5028}"/>
            </a:ext>
          </a:extLst>
        </xdr:cNvPr>
        <xdr:cNvSpPr/>
      </xdr:nvSpPr>
      <xdr:spPr>
        <a:xfrm>
          <a:off x="4291811" y="2637714"/>
          <a:ext cx="5831903" cy="4952598"/>
        </a:xfrm>
        <a:prstGeom prst="roundRect">
          <a:avLst>
            <a:gd name="adj" fmla="val 6610"/>
          </a:avLst>
        </a:prstGeom>
        <a:solidFill>
          <a:srgbClr val="FAFAFA">
            <a:alpha val="95000"/>
          </a:srgbClr>
        </a:solidFill>
        <a:ln w="25400"/>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lt1">
                <a:alpha val="98000"/>
              </a:schemeClr>
            </a:solidFill>
          </a:endParaRPr>
        </a:p>
      </xdr:txBody>
    </xdr:sp>
    <xdr:clientData/>
  </xdr:twoCellAnchor>
  <xdr:twoCellAnchor>
    <xdr:from>
      <xdr:col>6</xdr:col>
      <xdr:colOff>369518</xdr:colOff>
      <xdr:row>12</xdr:row>
      <xdr:rowOff>74625</xdr:rowOff>
    </xdr:from>
    <xdr:to>
      <xdr:col>9</xdr:col>
      <xdr:colOff>648527</xdr:colOff>
      <xdr:row>22</xdr:row>
      <xdr:rowOff>64604</xdr:rowOff>
    </xdr:to>
    <xdr:graphicFrame macro="">
      <xdr:nvGraphicFramePr>
        <xdr:cNvPr id="18" name="Chart 17">
          <a:extLst>
            <a:ext uri="{FF2B5EF4-FFF2-40B4-BE49-F238E27FC236}">
              <a16:creationId xmlns:a16="http://schemas.microsoft.com/office/drawing/2014/main" id="{DF331F7B-273D-4BA9-8404-2C83A8EDA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559035</xdr:colOff>
      <xdr:row>10</xdr:row>
      <xdr:rowOff>123954</xdr:rowOff>
    </xdr:from>
    <xdr:to>
      <xdr:col>8</xdr:col>
      <xdr:colOff>500421</xdr:colOff>
      <xdr:row>12</xdr:row>
      <xdr:rowOff>146030</xdr:rowOff>
    </xdr:to>
    <xdr:sp macro="" textlink="">
      <xdr:nvSpPr>
        <xdr:cNvPr id="19" name="TextBox 18">
          <a:extLst>
            <a:ext uri="{FF2B5EF4-FFF2-40B4-BE49-F238E27FC236}">
              <a16:creationId xmlns:a16="http://schemas.microsoft.com/office/drawing/2014/main" id="{FF373E14-C72D-4854-A0D6-6115AB48B784}"/>
            </a:ext>
          </a:extLst>
        </xdr:cNvPr>
        <xdr:cNvSpPr txBox="1"/>
      </xdr:nvSpPr>
      <xdr:spPr>
        <a:xfrm>
          <a:off x="4596645" y="2627668"/>
          <a:ext cx="1287257" cy="41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Semibold" panose="020B0702040204020203" pitchFamily="34" charset="0"/>
              <a:cs typeface="Segoe UI Semibold" panose="020B0702040204020203" pitchFamily="34" charset="0"/>
            </a:rPr>
            <a:t>FAT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CONTENT</a:t>
          </a:r>
        </a:p>
      </xdr:txBody>
    </xdr:sp>
    <xdr:clientData/>
  </xdr:twoCellAnchor>
  <xdr:twoCellAnchor>
    <xdr:from>
      <xdr:col>10</xdr:col>
      <xdr:colOff>478412</xdr:colOff>
      <xdr:row>10</xdr:row>
      <xdr:rowOff>134000</xdr:rowOff>
    </xdr:from>
    <xdr:to>
      <xdr:col>10</xdr:col>
      <xdr:colOff>478412</xdr:colOff>
      <xdr:row>35</xdr:row>
      <xdr:rowOff>138546</xdr:rowOff>
    </xdr:to>
    <xdr:cxnSp macro="">
      <xdr:nvCxnSpPr>
        <xdr:cNvPr id="21" name="Straight Connector 20">
          <a:extLst>
            <a:ext uri="{FF2B5EF4-FFF2-40B4-BE49-F238E27FC236}">
              <a16:creationId xmlns:a16="http://schemas.microsoft.com/office/drawing/2014/main" id="{53CDD328-0C80-20D5-1B62-326BED4E0191}"/>
            </a:ext>
          </a:extLst>
        </xdr:cNvPr>
        <xdr:cNvCxnSpPr>
          <a:stCxn id="17" idx="0"/>
          <a:endCxn id="17" idx="2"/>
        </xdr:cNvCxnSpPr>
      </xdr:nvCxnSpPr>
      <xdr:spPr>
        <a:xfrm>
          <a:off x="7207763" y="2637714"/>
          <a:ext cx="0" cy="4952598"/>
        </a:xfrm>
        <a:prstGeom prst="line">
          <a:avLst/>
        </a:prstGeom>
        <a:ln w="25400">
          <a:no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435429</xdr:colOff>
      <xdr:row>22</xdr:row>
      <xdr:rowOff>158750</xdr:rowOff>
    </xdr:from>
    <xdr:to>
      <xdr:col>10</xdr:col>
      <xdr:colOff>317500</xdr:colOff>
      <xdr:row>22</xdr:row>
      <xdr:rowOff>188026</xdr:rowOff>
    </xdr:to>
    <xdr:cxnSp macro="">
      <xdr:nvCxnSpPr>
        <xdr:cNvPr id="28" name="Straight Connector 27">
          <a:extLst>
            <a:ext uri="{FF2B5EF4-FFF2-40B4-BE49-F238E27FC236}">
              <a16:creationId xmlns:a16="http://schemas.microsoft.com/office/drawing/2014/main" id="{061292E5-E7FE-44E2-8510-4E19903C94E3}"/>
            </a:ext>
          </a:extLst>
        </xdr:cNvPr>
        <xdr:cNvCxnSpPr/>
      </xdr:nvCxnSpPr>
      <xdr:spPr>
        <a:xfrm flipH="1">
          <a:off x="4435929" y="5101167"/>
          <a:ext cx="2549071" cy="29276"/>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531292</xdr:colOff>
      <xdr:row>25</xdr:row>
      <xdr:rowOff>59377</xdr:rowOff>
    </xdr:from>
    <xdr:to>
      <xdr:col>10</xdr:col>
      <xdr:colOff>356259</xdr:colOff>
      <xdr:row>35</xdr:row>
      <xdr:rowOff>9896</xdr:rowOff>
    </xdr:to>
    <xdr:graphicFrame macro="">
      <xdr:nvGraphicFramePr>
        <xdr:cNvPr id="35" name="Chart 34">
          <a:extLst>
            <a:ext uri="{FF2B5EF4-FFF2-40B4-BE49-F238E27FC236}">
              <a16:creationId xmlns:a16="http://schemas.microsoft.com/office/drawing/2014/main" id="{738EE93F-EFF1-44D1-BF34-10FB7967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671850</xdr:colOff>
      <xdr:row>23</xdr:row>
      <xdr:rowOff>28952</xdr:rowOff>
    </xdr:from>
    <xdr:to>
      <xdr:col>8</xdr:col>
      <xdr:colOff>613236</xdr:colOff>
      <xdr:row>25</xdr:row>
      <xdr:rowOff>51028</xdr:rowOff>
    </xdr:to>
    <xdr:sp macro="" textlink="">
      <xdr:nvSpPr>
        <xdr:cNvPr id="37" name="TextBox 36">
          <a:extLst>
            <a:ext uri="{FF2B5EF4-FFF2-40B4-BE49-F238E27FC236}">
              <a16:creationId xmlns:a16="http://schemas.microsoft.com/office/drawing/2014/main" id="{8E32CD48-6FA7-4359-AC77-2B79F9A06458}"/>
            </a:ext>
          </a:extLst>
        </xdr:cNvPr>
        <xdr:cNvSpPr txBox="1"/>
      </xdr:nvSpPr>
      <xdr:spPr>
        <a:xfrm>
          <a:off x="4709460" y="5105653"/>
          <a:ext cx="1287257" cy="417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Semibold" panose="020B0702040204020203" pitchFamily="34" charset="0"/>
              <a:cs typeface="Segoe UI Semibold" panose="020B0702040204020203" pitchFamily="34" charset="0"/>
            </a:rPr>
            <a:t>FAT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BY OUTLET</a:t>
          </a:r>
        </a:p>
      </xdr:txBody>
    </xdr:sp>
    <xdr:clientData/>
  </xdr:twoCellAnchor>
  <xdr:twoCellAnchor>
    <xdr:from>
      <xdr:col>10</xdr:col>
      <xdr:colOff>624293</xdr:colOff>
      <xdr:row>10</xdr:row>
      <xdr:rowOff>120902</xdr:rowOff>
    </xdr:from>
    <xdr:to>
      <xdr:col>12</xdr:col>
      <xdr:colOff>565679</xdr:colOff>
      <xdr:row>12</xdr:row>
      <xdr:rowOff>142979</xdr:rowOff>
    </xdr:to>
    <xdr:sp macro="" textlink="">
      <xdr:nvSpPr>
        <xdr:cNvPr id="38" name="TextBox 37">
          <a:extLst>
            <a:ext uri="{FF2B5EF4-FFF2-40B4-BE49-F238E27FC236}">
              <a16:creationId xmlns:a16="http://schemas.microsoft.com/office/drawing/2014/main" id="{E77FB6E2-67FE-4B1C-A47C-4B4CAEBFADE1}"/>
            </a:ext>
          </a:extLst>
        </xdr:cNvPr>
        <xdr:cNvSpPr txBox="1"/>
      </xdr:nvSpPr>
      <xdr:spPr>
        <a:xfrm>
          <a:off x="7291793" y="2650319"/>
          <a:ext cx="1274886" cy="424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latin typeface="Segoe UI Semibold" panose="020B0702040204020203" pitchFamily="34" charset="0"/>
              <a:cs typeface="Segoe UI Semibold" panose="020B0702040204020203" pitchFamily="34" charset="0"/>
            </a:rPr>
            <a:t>FAT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BY OUTLET</a:t>
          </a:r>
        </a:p>
      </xdr:txBody>
    </xdr:sp>
    <xdr:clientData/>
  </xdr:twoCellAnchor>
  <xdr:twoCellAnchor>
    <xdr:from>
      <xdr:col>10</xdr:col>
      <xdr:colOff>475320</xdr:colOff>
      <xdr:row>10</xdr:row>
      <xdr:rowOff>134000</xdr:rowOff>
    </xdr:from>
    <xdr:to>
      <xdr:col>10</xdr:col>
      <xdr:colOff>475320</xdr:colOff>
      <xdr:row>35</xdr:row>
      <xdr:rowOff>138546</xdr:rowOff>
    </xdr:to>
    <xdr:cxnSp macro="">
      <xdr:nvCxnSpPr>
        <xdr:cNvPr id="41" name="Straight Connector 40">
          <a:extLst>
            <a:ext uri="{FF2B5EF4-FFF2-40B4-BE49-F238E27FC236}">
              <a16:creationId xmlns:a16="http://schemas.microsoft.com/office/drawing/2014/main" id="{CE936DA3-14C2-1549-829E-5A0ABC75A86A}"/>
            </a:ext>
          </a:extLst>
        </xdr:cNvPr>
        <xdr:cNvCxnSpPr>
          <a:stCxn id="17" idx="0"/>
          <a:endCxn id="17" idx="2"/>
        </xdr:cNvCxnSpPr>
      </xdr:nvCxnSpPr>
      <xdr:spPr>
        <a:xfrm>
          <a:off x="7142820" y="2663417"/>
          <a:ext cx="0" cy="5031629"/>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508000</xdr:colOff>
      <xdr:row>12</xdr:row>
      <xdr:rowOff>150630</xdr:rowOff>
    </xdr:from>
    <xdr:to>
      <xdr:col>14</xdr:col>
      <xdr:colOff>476250</xdr:colOff>
      <xdr:row>34</xdr:row>
      <xdr:rowOff>95250</xdr:rowOff>
    </xdr:to>
    <xdr:graphicFrame macro="">
      <xdr:nvGraphicFramePr>
        <xdr:cNvPr id="42" name="Chart 41">
          <a:extLst>
            <a:ext uri="{FF2B5EF4-FFF2-40B4-BE49-F238E27FC236}">
              <a16:creationId xmlns:a16="http://schemas.microsoft.com/office/drawing/2014/main" id="{0DEF6171-F5C0-4572-9666-20BEDEFEE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211666</xdr:colOff>
      <xdr:row>0</xdr:row>
      <xdr:rowOff>137584</xdr:rowOff>
    </xdr:from>
    <xdr:to>
      <xdr:col>23</xdr:col>
      <xdr:colOff>653903</xdr:colOff>
      <xdr:row>35</xdr:row>
      <xdr:rowOff>127000</xdr:rowOff>
    </xdr:to>
    <xdr:sp macro="" textlink="">
      <xdr:nvSpPr>
        <xdr:cNvPr id="43" name="Rectangle: Rounded Corners 42">
          <a:extLst>
            <a:ext uri="{FF2B5EF4-FFF2-40B4-BE49-F238E27FC236}">
              <a16:creationId xmlns:a16="http://schemas.microsoft.com/office/drawing/2014/main" id="{DB72207F-46A4-43CD-A6B5-69912FDCA92F}"/>
            </a:ext>
          </a:extLst>
        </xdr:cNvPr>
        <xdr:cNvSpPr/>
      </xdr:nvSpPr>
      <xdr:spPr>
        <a:xfrm>
          <a:off x="10212916" y="137584"/>
          <a:ext cx="5776237" cy="7545916"/>
        </a:xfrm>
        <a:prstGeom prst="roundRect">
          <a:avLst>
            <a:gd name="adj" fmla="val 6610"/>
          </a:avLst>
        </a:prstGeom>
        <a:noFill/>
        <a:ln w="25400"/>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lt1">
                <a:alpha val="98000"/>
              </a:schemeClr>
            </a:solidFill>
          </a:endParaRPr>
        </a:p>
      </xdr:txBody>
    </xdr:sp>
    <xdr:clientData/>
  </xdr:twoCellAnchor>
  <xdr:twoCellAnchor>
    <xdr:from>
      <xdr:col>15</xdr:col>
      <xdr:colOff>359833</xdr:colOff>
      <xdr:row>2</xdr:row>
      <xdr:rowOff>179916</xdr:rowOff>
    </xdr:from>
    <xdr:to>
      <xdr:col>23</xdr:col>
      <xdr:colOff>571500</xdr:colOff>
      <xdr:row>10</xdr:row>
      <xdr:rowOff>127000</xdr:rowOff>
    </xdr:to>
    <xdr:graphicFrame macro="">
      <xdr:nvGraphicFramePr>
        <xdr:cNvPr id="44" name="Chart 43">
          <a:extLst>
            <a:ext uri="{FF2B5EF4-FFF2-40B4-BE49-F238E27FC236}">
              <a16:creationId xmlns:a16="http://schemas.microsoft.com/office/drawing/2014/main" id="{4032C292-63AB-467E-9D14-88A2B3262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402165</xdr:colOff>
      <xdr:row>0</xdr:row>
      <xdr:rowOff>179917</xdr:rowOff>
    </xdr:from>
    <xdr:to>
      <xdr:col>19</xdr:col>
      <xdr:colOff>148166</xdr:colOff>
      <xdr:row>3</xdr:row>
      <xdr:rowOff>909</xdr:rowOff>
    </xdr:to>
    <xdr:sp macro="" textlink="">
      <xdr:nvSpPr>
        <xdr:cNvPr id="46" name="TextBox 45">
          <a:extLst>
            <a:ext uri="{FF2B5EF4-FFF2-40B4-BE49-F238E27FC236}">
              <a16:creationId xmlns:a16="http://schemas.microsoft.com/office/drawing/2014/main" id="{85934DDA-3B01-4493-8604-016149CB5AF8}"/>
            </a:ext>
          </a:extLst>
        </xdr:cNvPr>
        <xdr:cNvSpPr txBox="1"/>
      </xdr:nvSpPr>
      <xdr:spPr>
        <a:xfrm>
          <a:off x="10403415" y="179917"/>
          <a:ext cx="2413001" cy="424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dk1"/>
              </a:solidFill>
              <a:latin typeface="Segoe UI Semibold" panose="020B0702040204020203" pitchFamily="34" charset="0"/>
              <a:ea typeface="+mn-ea"/>
              <a:cs typeface="Segoe UI Semibold" panose="020B0702040204020203" pitchFamily="34" charset="0"/>
            </a:rPr>
            <a:t>OUTLET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EASTABLISHMENT</a:t>
          </a:r>
        </a:p>
      </xdr:txBody>
    </xdr:sp>
    <xdr:clientData/>
  </xdr:twoCellAnchor>
  <xdr:twoCellAnchor>
    <xdr:from>
      <xdr:col>15</xdr:col>
      <xdr:colOff>328083</xdr:colOff>
      <xdr:row>11</xdr:row>
      <xdr:rowOff>42333</xdr:rowOff>
    </xdr:from>
    <xdr:to>
      <xdr:col>23</xdr:col>
      <xdr:colOff>497417</xdr:colOff>
      <xdr:row>11</xdr:row>
      <xdr:rowOff>52916</xdr:rowOff>
    </xdr:to>
    <xdr:cxnSp macro="">
      <xdr:nvCxnSpPr>
        <xdr:cNvPr id="49" name="Straight Connector 48">
          <a:extLst>
            <a:ext uri="{FF2B5EF4-FFF2-40B4-BE49-F238E27FC236}">
              <a16:creationId xmlns:a16="http://schemas.microsoft.com/office/drawing/2014/main" id="{DCE382D0-FAB6-43D3-9D78-BB2BEBF1A938}"/>
            </a:ext>
          </a:extLst>
        </xdr:cNvPr>
        <xdr:cNvCxnSpPr/>
      </xdr:nvCxnSpPr>
      <xdr:spPr>
        <a:xfrm flipH="1">
          <a:off x="10329333" y="2772833"/>
          <a:ext cx="5503334" cy="10583"/>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321731</xdr:colOff>
      <xdr:row>11</xdr:row>
      <xdr:rowOff>35984</xdr:rowOff>
    </xdr:from>
    <xdr:to>
      <xdr:col>19</xdr:col>
      <xdr:colOff>67732</xdr:colOff>
      <xdr:row>13</xdr:row>
      <xdr:rowOff>58059</xdr:rowOff>
    </xdr:to>
    <xdr:sp macro="" textlink="">
      <xdr:nvSpPr>
        <xdr:cNvPr id="55" name="TextBox 54">
          <a:extLst>
            <a:ext uri="{FF2B5EF4-FFF2-40B4-BE49-F238E27FC236}">
              <a16:creationId xmlns:a16="http://schemas.microsoft.com/office/drawing/2014/main" id="{5400C18E-84AE-42BF-9A74-36ECEE70D840}"/>
            </a:ext>
          </a:extLst>
        </xdr:cNvPr>
        <xdr:cNvSpPr txBox="1"/>
      </xdr:nvSpPr>
      <xdr:spPr>
        <a:xfrm>
          <a:off x="10322981" y="2766484"/>
          <a:ext cx="2413001" cy="424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dk1"/>
              </a:solidFill>
              <a:latin typeface="Segoe UI Semibold" panose="020B0702040204020203" pitchFamily="34" charset="0"/>
              <a:ea typeface="+mn-ea"/>
              <a:cs typeface="Segoe UI Semibold" panose="020B0702040204020203" pitchFamily="34" charset="0"/>
            </a:rPr>
            <a:t>OUTLET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SIZE</a:t>
          </a:r>
        </a:p>
      </xdr:txBody>
    </xdr:sp>
    <xdr:clientData/>
  </xdr:twoCellAnchor>
  <xdr:twoCellAnchor>
    <xdr:from>
      <xdr:col>15</xdr:col>
      <xdr:colOff>370417</xdr:colOff>
      <xdr:row>12</xdr:row>
      <xdr:rowOff>74084</xdr:rowOff>
    </xdr:from>
    <xdr:to>
      <xdr:col>19</xdr:col>
      <xdr:colOff>457417</xdr:colOff>
      <xdr:row>23</xdr:row>
      <xdr:rowOff>112167</xdr:rowOff>
    </xdr:to>
    <xdr:graphicFrame macro="">
      <xdr:nvGraphicFramePr>
        <xdr:cNvPr id="56" name="Chart 55">
          <a:extLst>
            <a:ext uri="{FF2B5EF4-FFF2-40B4-BE49-F238E27FC236}">
              <a16:creationId xmlns:a16="http://schemas.microsoft.com/office/drawing/2014/main" id="{57D3D641-8E6C-4F5B-8138-8C1261212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306917</xdr:colOff>
      <xdr:row>23</xdr:row>
      <xdr:rowOff>52916</xdr:rowOff>
    </xdr:from>
    <xdr:to>
      <xdr:col>23</xdr:col>
      <xdr:colOff>433917</xdr:colOff>
      <xdr:row>23</xdr:row>
      <xdr:rowOff>63500</xdr:rowOff>
    </xdr:to>
    <xdr:cxnSp macro="">
      <xdr:nvCxnSpPr>
        <xdr:cNvPr id="57" name="Straight Connector 56">
          <a:extLst>
            <a:ext uri="{FF2B5EF4-FFF2-40B4-BE49-F238E27FC236}">
              <a16:creationId xmlns:a16="http://schemas.microsoft.com/office/drawing/2014/main" id="{7BCF90FF-6D0E-4F5F-B525-5D36329BCB95}"/>
            </a:ext>
          </a:extLst>
        </xdr:cNvPr>
        <xdr:cNvCxnSpPr/>
      </xdr:nvCxnSpPr>
      <xdr:spPr>
        <a:xfrm flipH="1">
          <a:off x="10308167" y="5196416"/>
          <a:ext cx="5461000" cy="10584"/>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317500</xdr:colOff>
      <xdr:row>11</xdr:row>
      <xdr:rowOff>169333</xdr:rowOff>
    </xdr:from>
    <xdr:to>
      <xdr:col>19</xdr:col>
      <xdr:colOff>328083</xdr:colOff>
      <xdr:row>22</xdr:row>
      <xdr:rowOff>148166</xdr:rowOff>
    </xdr:to>
    <xdr:cxnSp macro="">
      <xdr:nvCxnSpPr>
        <xdr:cNvPr id="60" name="Straight Connector 59">
          <a:extLst>
            <a:ext uri="{FF2B5EF4-FFF2-40B4-BE49-F238E27FC236}">
              <a16:creationId xmlns:a16="http://schemas.microsoft.com/office/drawing/2014/main" id="{8FCB06E1-6211-4C31-AD1F-37DD20EB0B7E}"/>
            </a:ext>
          </a:extLst>
        </xdr:cNvPr>
        <xdr:cNvCxnSpPr/>
      </xdr:nvCxnSpPr>
      <xdr:spPr>
        <a:xfrm>
          <a:off x="12985750" y="2899833"/>
          <a:ext cx="10583" cy="2190750"/>
        </a:xfrm>
        <a:prstGeom prst="line">
          <a:avLst/>
        </a:prstGeom>
        <a:ln w="2540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423333</xdr:colOff>
      <xdr:row>12</xdr:row>
      <xdr:rowOff>148167</xdr:rowOff>
    </xdr:from>
    <xdr:to>
      <xdr:col>23</xdr:col>
      <xdr:colOff>359832</xdr:colOff>
      <xdr:row>22</xdr:row>
      <xdr:rowOff>148164</xdr:rowOff>
    </xdr:to>
    <mc:AlternateContent xmlns:mc="http://schemas.openxmlformats.org/markup-compatibility/2006">
      <mc:Choice xmlns:cx2="http://schemas.microsoft.com/office/drawing/2015/10/21/chartex" Requires="cx2">
        <xdr:graphicFrame macro="">
          <xdr:nvGraphicFramePr>
            <xdr:cNvPr id="63" name="Chart 62">
              <a:extLst>
                <a:ext uri="{FF2B5EF4-FFF2-40B4-BE49-F238E27FC236}">
                  <a16:creationId xmlns:a16="http://schemas.microsoft.com/office/drawing/2014/main" id="{D6B8FD47-199C-44C6-AAA2-CC704C9606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63973" y="3051387"/>
              <a:ext cx="2618739" cy="198119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484713</xdr:colOff>
      <xdr:row>11</xdr:row>
      <xdr:rowOff>50800</xdr:rowOff>
    </xdr:from>
    <xdr:to>
      <xdr:col>23</xdr:col>
      <xdr:colOff>230714</xdr:colOff>
      <xdr:row>13</xdr:row>
      <xdr:rowOff>72875</xdr:rowOff>
    </xdr:to>
    <xdr:sp macro="" textlink="">
      <xdr:nvSpPr>
        <xdr:cNvPr id="64" name="TextBox 63">
          <a:extLst>
            <a:ext uri="{FF2B5EF4-FFF2-40B4-BE49-F238E27FC236}">
              <a16:creationId xmlns:a16="http://schemas.microsoft.com/office/drawing/2014/main" id="{16FD23BC-53FA-4CED-BB5B-775E0EB1EF7E}"/>
            </a:ext>
          </a:extLst>
        </xdr:cNvPr>
        <xdr:cNvSpPr txBox="1"/>
      </xdr:nvSpPr>
      <xdr:spPr>
        <a:xfrm>
          <a:off x="13152963" y="2781300"/>
          <a:ext cx="2413001" cy="424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dk1"/>
              </a:solidFill>
              <a:latin typeface="Segoe UI Semibold" panose="020B0702040204020203" pitchFamily="34" charset="0"/>
              <a:ea typeface="+mn-ea"/>
              <a:cs typeface="Segoe UI Semibold" panose="020B0702040204020203" pitchFamily="34" charset="0"/>
            </a:rPr>
            <a:t>OUTLET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LOCATION</a:t>
          </a:r>
        </a:p>
      </xdr:txBody>
    </xdr:sp>
    <xdr:clientData/>
  </xdr:twoCellAnchor>
  <xdr:twoCellAnchor>
    <xdr:from>
      <xdr:col>14</xdr:col>
      <xdr:colOff>527047</xdr:colOff>
      <xdr:row>23</xdr:row>
      <xdr:rowOff>8467</xdr:rowOff>
    </xdr:from>
    <xdr:to>
      <xdr:col>18</xdr:col>
      <xdr:colOff>273048</xdr:colOff>
      <xdr:row>25</xdr:row>
      <xdr:rowOff>30542</xdr:rowOff>
    </xdr:to>
    <xdr:sp macro="" textlink="">
      <xdr:nvSpPr>
        <xdr:cNvPr id="20" name="TextBox 19">
          <a:extLst>
            <a:ext uri="{FF2B5EF4-FFF2-40B4-BE49-F238E27FC236}">
              <a16:creationId xmlns:a16="http://schemas.microsoft.com/office/drawing/2014/main" id="{BCCFA811-8EC8-4154-BB51-BA818D2C1A2A}"/>
            </a:ext>
          </a:extLst>
        </xdr:cNvPr>
        <xdr:cNvSpPr txBox="1"/>
      </xdr:nvSpPr>
      <xdr:spPr>
        <a:xfrm>
          <a:off x="9861547" y="5151967"/>
          <a:ext cx="2413001" cy="424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dk1"/>
              </a:solidFill>
              <a:latin typeface="Segoe UI Semibold" panose="020B0702040204020203" pitchFamily="34" charset="0"/>
              <a:ea typeface="+mn-ea"/>
              <a:cs typeface="Segoe UI Semibold" panose="020B0702040204020203" pitchFamily="34" charset="0"/>
            </a:rPr>
            <a:t>OUTLET </a:t>
          </a:r>
          <a:r>
            <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TYPE</a:t>
          </a:r>
        </a:p>
        <a:p>
          <a:pPr algn="ctr"/>
          <a:endParaRPr lang="en-GB" sz="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15</xdr:col>
      <xdr:colOff>275168</xdr:colOff>
      <xdr:row>24</xdr:row>
      <xdr:rowOff>31750</xdr:rowOff>
    </xdr:from>
    <xdr:to>
      <xdr:col>19</xdr:col>
      <xdr:colOff>116417</xdr:colOff>
      <xdr:row>34</xdr:row>
      <xdr:rowOff>169333</xdr:rowOff>
    </xdr:to>
    <xdr:graphicFrame macro="">
      <xdr:nvGraphicFramePr>
        <xdr:cNvPr id="31" name="Chart 30">
          <a:extLst>
            <a:ext uri="{FF2B5EF4-FFF2-40B4-BE49-F238E27FC236}">
              <a16:creationId xmlns:a16="http://schemas.microsoft.com/office/drawing/2014/main" id="{9E403A50-3762-4A56-852F-7D2CCC16C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645584</xdr:colOff>
      <xdr:row>24</xdr:row>
      <xdr:rowOff>47625</xdr:rowOff>
    </xdr:from>
    <xdr:to>
      <xdr:col>21</xdr:col>
      <xdr:colOff>359834</xdr:colOff>
      <xdr:row>34</xdr:row>
      <xdr:rowOff>52791</xdr:rowOff>
    </xdr:to>
    <xdr:graphicFrame macro="">
      <xdr:nvGraphicFramePr>
        <xdr:cNvPr id="32" name="Chart 31">
          <a:extLst>
            <a:ext uri="{FF2B5EF4-FFF2-40B4-BE49-F238E27FC236}">
              <a16:creationId xmlns:a16="http://schemas.microsoft.com/office/drawing/2014/main" id="{1CCDF747-ECF9-4642-82FE-0A3137CE1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12697</xdr:colOff>
      <xdr:row>33</xdr:row>
      <xdr:rowOff>148167</xdr:rowOff>
    </xdr:from>
    <xdr:to>
      <xdr:col>18</xdr:col>
      <xdr:colOff>425448</xdr:colOff>
      <xdr:row>35</xdr:row>
      <xdr:rowOff>55942</xdr:rowOff>
    </xdr:to>
    <xdr:sp macro="" textlink="">
      <xdr:nvSpPr>
        <xdr:cNvPr id="34" name="TextBox 33">
          <a:extLst>
            <a:ext uri="{FF2B5EF4-FFF2-40B4-BE49-F238E27FC236}">
              <a16:creationId xmlns:a16="http://schemas.microsoft.com/office/drawing/2014/main" id="{B89DB7B3-0419-4871-A8E1-95F91B8F01B7}"/>
            </a:ext>
          </a:extLst>
        </xdr:cNvPr>
        <xdr:cNvSpPr txBox="1"/>
      </xdr:nvSpPr>
      <xdr:spPr>
        <a:xfrm>
          <a:off x="10013947" y="7302500"/>
          <a:ext cx="2413001" cy="30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rPr>
            <a:t>TOTAL SALES</a:t>
          </a:r>
        </a:p>
        <a:p>
          <a:pPr algn="ctr"/>
          <a:endPar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18</xdr:col>
      <xdr:colOff>27513</xdr:colOff>
      <xdr:row>33</xdr:row>
      <xdr:rowOff>131234</xdr:rowOff>
    </xdr:from>
    <xdr:to>
      <xdr:col>21</xdr:col>
      <xdr:colOff>440264</xdr:colOff>
      <xdr:row>35</xdr:row>
      <xdr:rowOff>39009</xdr:rowOff>
    </xdr:to>
    <xdr:sp macro="" textlink="">
      <xdr:nvSpPr>
        <xdr:cNvPr id="36" name="TextBox 35">
          <a:extLst>
            <a:ext uri="{FF2B5EF4-FFF2-40B4-BE49-F238E27FC236}">
              <a16:creationId xmlns:a16="http://schemas.microsoft.com/office/drawing/2014/main" id="{2EC6D310-199B-45B1-8CC8-CB9A737B5272}"/>
            </a:ext>
          </a:extLst>
        </xdr:cNvPr>
        <xdr:cNvSpPr txBox="1"/>
      </xdr:nvSpPr>
      <xdr:spPr>
        <a:xfrm>
          <a:off x="12029013" y="7285567"/>
          <a:ext cx="2413001" cy="30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rPr>
            <a:t>AVG SALES</a:t>
          </a:r>
        </a:p>
        <a:p>
          <a:pPr algn="ctr"/>
          <a:endPar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xdr:from>
      <xdr:col>21</xdr:col>
      <xdr:colOff>63500</xdr:colOff>
      <xdr:row>24</xdr:row>
      <xdr:rowOff>95249</xdr:rowOff>
    </xdr:from>
    <xdr:to>
      <xdr:col>23</xdr:col>
      <xdr:colOff>582083</xdr:colOff>
      <xdr:row>34</xdr:row>
      <xdr:rowOff>100415</xdr:rowOff>
    </xdr:to>
    <xdr:graphicFrame macro="">
      <xdr:nvGraphicFramePr>
        <xdr:cNvPr id="39" name="Chart 38">
          <a:extLst>
            <a:ext uri="{FF2B5EF4-FFF2-40B4-BE49-F238E27FC236}">
              <a16:creationId xmlns:a16="http://schemas.microsoft.com/office/drawing/2014/main" id="{E10AC2BF-ED59-46A8-B489-F4C64AAC9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232830</xdr:colOff>
      <xdr:row>33</xdr:row>
      <xdr:rowOff>93134</xdr:rowOff>
    </xdr:from>
    <xdr:to>
      <xdr:col>23</xdr:col>
      <xdr:colOff>645581</xdr:colOff>
      <xdr:row>35</xdr:row>
      <xdr:rowOff>909</xdr:rowOff>
    </xdr:to>
    <xdr:sp macro="" textlink="">
      <xdr:nvSpPr>
        <xdr:cNvPr id="33" name="TextBox 32">
          <a:extLst>
            <a:ext uri="{FF2B5EF4-FFF2-40B4-BE49-F238E27FC236}">
              <a16:creationId xmlns:a16="http://schemas.microsoft.com/office/drawing/2014/main" id="{2E7B23E9-5DCD-40D6-86F7-49510961FAEB}"/>
            </a:ext>
          </a:extLst>
        </xdr:cNvPr>
        <xdr:cNvSpPr txBox="1"/>
      </xdr:nvSpPr>
      <xdr:spPr>
        <a:xfrm>
          <a:off x="13567830" y="7247467"/>
          <a:ext cx="2413001" cy="309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rPr>
            <a:t>NO. OF ITEMS</a:t>
          </a:r>
        </a:p>
        <a:p>
          <a:pPr algn="ctr"/>
          <a:endPar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endParaRPr>
        </a:p>
        <a:p>
          <a:pPr algn="ctr"/>
          <a:endParaRPr lang="en-GB" sz="1200" baseline="0">
            <a:solidFill>
              <a:schemeClr val="accent5">
                <a:lumMod val="75000"/>
              </a:schemeClr>
            </a:solidFill>
            <a:latin typeface="Segoe UI Semibold" panose="020B0702040204020203" pitchFamily="34" charset="0"/>
            <a:ea typeface="+mn-ea"/>
            <a:cs typeface="Segoe UI Semibold" panose="020B0702040204020203" pitchFamily="34" charset="0"/>
          </a:endParaRPr>
        </a:p>
      </xdr:txBody>
    </xdr:sp>
    <xdr:clientData/>
  </xdr:twoCellAnchor>
  <xdr:twoCellAnchor editAs="oneCell">
    <xdr:from>
      <xdr:col>3</xdr:col>
      <xdr:colOff>116416</xdr:colOff>
      <xdr:row>4</xdr:row>
      <xdr:rowOff>328085</xdr:rowOff>
    </xdr:from>
    <xdr:to>
      <xdr:col>3</xdr:col>
      <xdr:colOff>396518</xdr:colOff>
      <xdr:row>4</xdr:row>
      <xdr:rowOff>613835</xdr:rowOff>
    </xdr:to>
    <xdr:pic>
      <xdr:nvPicPr>
        <xdr:cNvPr id="47" name="Picture 46">
          <a:extLst>
            <a:ext uri="{FF2B5EF4-FFF2-40B4-BE49-F238E27FC236}">
              <a16:creationId xmlns:a16="http://schemas.microsoft.com/office/drawing/2014/main" id="{2EA30C32-440E-DB3C-E810-16C47571680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116666" y="1132418"/>
          <a:ext cx="280102"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394840</xdr:colOff>
      <xdr:row>4</xdr:row>
      <xdr:rowOff>325641</xdr:rowOff>
    </xdr:from>
    <xdr:to>
      <xdr:col>6</xdr:col>
      <xdr:colOff>91993</xdr:colOff>
      <xdr:row>4</xdr:row>
      <xdr:rowOff>569872</xdr:rowOff>
    </xdr:to>
    <xdr:sp macro="" textlink="">
      <xdr:nvSpPr>
        <xdr:cNvPr id="54" name="TextBox 53">
          <a:extLst>
            <a:ext uri="{FF2B5EF4-FFF2-40B4-BE49-F238E27FC236}">
              <a16:creationId xmlns:a16="http://schemas.microsoft.com/office/drawing/2014/main" id="{534A7CA0-155E-404E-BD39-E00572C0F318}"/>
            </a:ext>
          </a:extLst>
        </xdr:cNvPr>
        <xdr:cNvSpPr txBox="1"/>
      </xdr:nvSpPr>
      <xdr:spPr>
        <a:xfrm>
          <a:off x="2395090" y="1129974"/>
          <a:ext cx="1697403" cy="24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ysClr val="windowText" lastClr="000000"/>
              </a:solidFill>
              <a:latin typeface="Aptos Display" panose="020B0004020202020204" pitchFamily="34" charset="0"/>
              <a:ea typeface="Segoe UI Black" panose="020B0A02040204020203" pitchFamily="34" charset="0"/>
            </a:rPr>
            <a:t>FILTER</a:t>
          </a:r>
          <a:r>
            <a:rPr lang="en-GB" sz="1400" baseline="0">
              <a:solidFill>
                <a:sysClr val="windowText" lastClr="000000"/>
              </a:solidFill>
              <a:latin typeface="Aptos Display" panose="020B0004020202020204" pitchFamily="34" charset="0"/>
              <a:ea typeface="Segoe UI Black" panose="020B0A02040204020203" pitchFamily="34" charset="0"/>
            </a:rPr>
            <a:t> PANEL</a:t>
          </a:r>
          <a:endParaRPr lang="en-GB" sz="1400">
            <a:solidFill>
              <a:sysClr val="windowText" lastClr="000000"/>
            </a:solidFill>
            <a:latin typeface="Aptos Display" panose="020B0004020202020204" pitchFamily="34" charset="0"/>
            <a:ea typeface="Segoe UI Black" panose="020B0A02040204020203" pitchFamily="34" charset="0"/>
          </a:endParaRPr>
        </a:p>
      </xdr:txBody>
    </xdr:sp>
    <xdr:clientData/>
  </xdr:twoCellAnchor>
  <xdr:twoCellAnchor editAs="oneCell">
    <xdr:from>
      <xdr:col>2</xdr:col>
      <xdr:colOff>465667</xdr:colOff>
      <xdr:row>12</xdr:row>
      <xdr:rowOff>98509</xdr:rowOff>
    </xdr:from>
    <xdr:to>
      <xdr:col>5</xdr:col>
      <xdr:colOff>529166</xdr:colOff>
      <xdr:row>19</xdr:row>
      <xdr:rowOff>31750</xdr:rowOff>
    </xdr:to>
    <mc:AlternateContent xmlns:mc="http://schemas.openxmlformats.org/markup-compatibility/2006">
      <mc:Choice xmlns:a14="http://schemas.microsoft.com/office/drawing/2010/main" Requires="a14">
        <xdr:graphicFrame macro="">
          <xdr:nvGraphicFramePr>
            <xdr:cNvPr id="58" name="Outlet Location ">
              <a:extLst>
                <a:ext uri="{FF2B5EF4-FFF2-40B4-BE49-F238E27FC236}">
                  <a16:creationId xmlns:a16="http://schemas.microsoft.com/office/drawing/2014/main" id="{8D31CBF5-86D4-44D8-9984-B21040105A45}"/>
                </a:ext>
              </a:extLst>
            </xdr:cNvPr>
            <xdr:cNvGraphicFramePr/>
          </xdr:nvGraphicFramePr>
          <xdr:xfrm>
            <a:off x="0" y="0"/>
            <a:ext cx="0" cy="0"/>
          </xdr:xfrm>
          <a:graphic>
            <a:graphicData uri="http://schemas.microsoft.com/office/drawing/2010/slicer">
              <sle:slicer xmlns:sle="http://schemas.microsoft.com/office/drawing/2010/slicer" name="Outlet Location "/>
            </a:graphicData>
          </a:graphic>
        </xdr:graphicFrame>
      </mc:Choice>
      <mc:Fallback>
        <xdr:sp macro="" textlink="">
          <xdr:nvSpPr>
            <xdr:cNvPr id="0" name=""/>
            <xdr:cNvSpPr>
              <a:spLocks noTextEdit="1"/>
            </xdr:cNvSpPr>
          </xdr:nvSpPr>
          <xdr:spPr>
            <a:xfrm>
              <a:off x="1802509" y="3026193"/>
              <a:ext cx="2068762" cy="133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462045</xdr:colOff>
      <xdr:row>19</xdr:row>
      <xdr:rowOff>193757</xdr:rowOff>
    </xdr:from>
    <xdr:to>
      <xdr:col>5</xdr:col>
      <xdr:colOff>497416</xdr:colOff>
      <xdr:row>32</xdr:row>
      <xdr:rowOff>179917</xdr:rowOff>
    </xdr:to>
    <mc:AlternateContent xmlns:mc="http://schemas.openxmlformats.org/markup-compatibility/2006">
      <mc:Choice xmlns:a14="http://schemas.microsoft.com/office/drawing/2010/main" Requires="a14">
        <xdr:graphicFrame macro="">
          <xdr:nvGraphicFramePr>
            <xdr:cNvPr id="61" name="Item Type 1">
              <a:extLst>
                <a:ext uri="{FF2B5EF4-FFF2-40B4-BE49-F238E27FC236}">
                  <a16:creationId xmlns:a16="http://schemas.microsoft.com/office/drawing/2014/main" id="{158F408B-D217-4B5C-A50D-378A8E0EBF6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98887" y="4525125"/>
              <a:ext cx="2040634" cy="25930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xdr:col>
      <xdr:colOff>560916</xdr:colOff>
      <xdr:row>33</xdr:row>
      <xdr:rowOff>137584</xdr:rowOff>
    </xdr:from>
    <xdr:to>
      <xdr:col>3</xdr:col>
      <xdr:colOff>359833</xdr:colOff>
      <xdr:row>36</xdr:row>
      <xdr:rowOff>9390</xdr:rowOff>
    </xdr:to>
    <xdr:pic>
      <xdr:nvPicPr>
        <xdr:cNvPr id="62" name="Picture 61">
          <a:hlinkClick xmlns:r="http://schemas.openxmlformats.org/officeDocument/2006/relationships" r:id="rId15"/>
          <a:extLst>
            <a:ext uri="{FF2B5EF4-FFF2-40B4-BE49-F238E27FC236}">
              <a16:creationId xmlns:a16="http://schemas.microsoft.com/office/drawing/2014/main" id="{C3300495-272D-94C4-E803-4AEE6700AD35}"/>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94416" y="7291917"/>
          <a:ext cx="465667" cy="4750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264583</xdr:colOff>
      <xdr:row>33</xdr:row>
      <xdr:rowOff>190501</xdr:rowOff>
    </xdr:from>
    <xdr:to>
      <xdr:col>4</xdr:col>
      <xdr:colOff>645583</xdr:colOff>
      <xdr:row>35</xdr:row>
      <xdr:rowOff>169334</xdr:rowOff>
    </xdr:to>
    <xdr:pic>
      <xdr:nvPicPr>
        <xdr:cNvPr id="65" name="Picture 64">
          <a:hlinkClick xmlns:r="http://schemas.openxmlformats.org/officeDocument/2006/relationships" r:id="rId17"/>
          <a:extLst>
            <a:ext uri="{FF2B5EF4-FFF2-40B4-BE49-F238E27FC236}">
              <a16:creationId xmlns:a16="http://schemas.microsoft.com/office/drawing/2014/main" id="{AE54DBFE-D305-04B9-1C6B-CBC6E3662839}"/>
            </a:ext>
          </a:extLst>
        </xdr:cNvPr>
        <xdr:cNvPicPr>
          <a:picLocks noChangeAspect="1"/>
        </xdr:cNvPicPr>
      </xdr:nvPicPr>
      <xdr:blipFill>
        <a:blip xmlns:r="http://schemas.openxmlformats.org/officeDocument/2006/relationships" r:embed="rId18"/>
        <a:stretch>
          <a:fillRect/>
        </a:stretch>
      </xdr:blipFill>
      <xdr:spPr>
        <a:xfrm>
          <a:off x="2931583" y="7344834"/>
          <a:ext cx="381000" cy="381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MARBAJAJ" refreshedDate="45692.61005289352" createdVersion="8" refreshedVersion="8" minRefreshableVersion="3" recordCount="8523" xr:uid="{A5FA4EF2-47D4-42EF-85AC-C88824CA523C}">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26859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58458-6038-467C-A447-A238B3BA1213}"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K76:L8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6">
    <format dxfId="920">
      <pivotArea type="all" dataOnly="0" outline="0" fieldPosition="0"/>
    </format>
    <format dxfId="921">
      <pivotArea dataOnly="0" labelOnly="1" grandRow="1" outline="0" fieldPosition="0"/>
    </format>
    <format dxfId="922">
      <pivotArea type="all" dataOnly="0" outline="0" fieldPosition="0"/>
    </format>
    <format dxfId="923">
      <pivotArea outline="0" collapsedLevelsAreSubtotals="1" fieldPosition="0"/>
    </format>
    <format dxfId="924">
      <pivotArea type="origin" dataOnly="0" labelOnly="1" outline="0" fieldPosition="0"/>
    </format>
    <format dxfId="925">
      <pivotArea field="0" type="button" dataOnly="0" labelOnly="1" outline="0"/>
    </format>
    <format dxfId="926">
      <pivotArea type="topRight" dataOnly="0" labelOnly="1" outline="0" fieldPosition="0"/>
    </format>
    <format dxfId="927">
      <pivotArea outline="0" collapsedLevelsAreSubtotals="1" fieldPosition="0"/>
    </format>
    <format dxfId="928">
      <pivotArea type="all" dataOnly="0" outline="0" fieldPosition="0"/>
    </format>
    <format dxfId="929">
      <pivotArea outline="0" collapsedLevelsAreSubtotals="1" fieldPosition="0"/>
    </format>
    <format dxfId="930">
      <pivotArea outline="0" collapsedLevelsAreSubtotals="1" fieldPosition="0"/>
    </format>
    <format dxfId="919">
      <pivotArea type="all" dataOnly="0" outline="0" fieldPosition="0"/>
    </format>
    <format dxfId="918">
      <pivotArea outline="0" collapsedLevelsAreSubtotals="1" fieldPosition="0"/>
    </format>
    <format dxfId="917">
      <pivotArea field="8" type="button" dataOnly="0" labelOnly="1" outline="0" axis="axisRow" fieldPosition="0"/>
    </format>
    <format dxfId="916">
      <pivotArea dataOnly="0" labelOnly="1" fieldPosition="0">
        <references count="1">
          <reference field="8" count="0"/>
        </references>
      </pivotArea>
    </format>
    <format dxfId="915">
      <pivotArea dataOnly="0" labelOnly="1" outline="0" axis="axisValues" fieldPosition="0"/>
    </format>
  </formats>
  <chartFormats count="8">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D0115B-8BDD-4187-850F-284946AFEEA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15:C1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2">
    <format dxfId="1033">
      <pivotArea type="all" dataOnly="0" outline="0" fieldPosition="0"/>
    </format>
    <format dxfId="1032">
      <pivotArea dataOnly="0" labelOnly="1" grandRow="1" outline="0" fieldPosition="0"/>
    </format>
    <format dxfId="1031">
      <pivotArea dataOnly="0" labelOnly="1" outline="0" axis="axisValues" fieldPosition="0"/>
    </format>
    <format dxfId="1030">
      <pivotArea collapsedLevelsAreSubtotals="1" fieldPosition="0">
        <references count="1">
          <reference field="6" count="0"/>
        </references>
      </pivotArea>
    </format>
    <format dxfId="1029">
      <pivotArea type="all" dataOnly="0" outline="0" fieldPosition="0"/>
    </format>
    <format dxfId="1028">
      <pivotArea outline="0" collapsedLevelsAreSubtotals="1" fieldPosition="0"/>
    </format>
    <format dxfId="1027">
      <pivotArea type="origin" dataOnly="0" labelOnly="1" outline="0" fieldPosition="0"/>
    </format>
    <format dxfId="1026">
      <pivotArea field="0" type="button" dataOnly="0" labelOnly="1" outline="0" axis="axisCol" fieldPosition="0"/>
    </format>
    <format dxfId="1025">
      <pivotArea type="topRight" dataOnly="0" labelOnly="1" outline="0" fieldPosition="0"/>
    </format>
    <format dxfId="1024">
      <pivotArea field="6" type="button" dataOnly="0" labelOnly="1" outline="0" axis="axisRow" fieldPosition="0"/>
    </format>
    <format dxfId="1023">
      <pivotArea dataOnly="0" labelOnly="1" fieldPosition="0">
        <references count="1">
          <reference field="6" count="0"/>
        </references>
      </pivotArea>
    </format>
    <format dxfId="1022">
      <pivotArea dataOnly="0" labelOnly="1" fieldPosition="0">
        <references count="1">
          <reference field="0" count="0"/>
        </references>
      </pivotArea>
    </format>
  </formats>
  <chartFormats count="4">
    <chartFormat chart="10" format="0" series="1">
      <pivotArea type="data" outline="0" fieldPosition="0">
        <references count="2">
          <reference field="4294967294" count="1" selected="0">
            <x v="0"/>
          </reference>
          <reference field="0" count="1" selected="0">
            <x v="1"/>
          </reference>
        </references>
      </pivotArea>
    </chartFormat>
    <chartFormat chart="10"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C1F5C7-1324-4FD4-A327-7B3F3AAFCB91}"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K62:L66"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h="1" x="1"/>
        <item h="1" x="5"/>
        <item h="1" x="7"/>
        <item h="1" x="10"/>
        <item h="1" x="14"/>
        <item h="1" x="6"/>
        <item h="1" x="4"/>
        <item h="1"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26">
    <format dxfId="931">
      <pivotArea type="all" dataOnly="0" outline="0" fieldPosition="0"/>
    </format>
    <format dxfId="932">
      <pivotArea dataOnly="0" labelOnly="1" grandRow="1" outline="0" fieldPosition="0"/>
    </format>
    <format dxfId="933">
      <pivotArea type="all" dataOnly="0" outline="0" fieldPosition="0"/>
    </format>
    <format dxfId="934">
      <pivotArea outline="0" collapsedLevelsAreSubtotals="1" fieldPosition="0"/>
    </format>
    <format dxfId="935">
      <pivotArea type="origin" dataOnly="0" labelOnly="1" outline="0" fieldPosition="0"/>
    </format>
    <format dxfId="936">
      <pivotArea field="0" type="button" dataOnly="0" labelOnly="1" outline="0"/>
    </format>
    <format dxfId="937">
      <pivotArea type="topRight" dataOnly="0" labelOnly="1" outline="0" fieldPosition="0"/>
    </format>
    <format dxfId="938">
      <pivotArea outline="0" collapsedLevelsAreSubtotals="1" fieldPosition="0"/>
    </format>
    <format dxfId="939">
      <pivotArea type="all" dataOnly="0" outline="0" fieldPosition="0"/>
    </format>
    <format dxfId="940">
      <pivotArea outline="0" collapsedLevelsAreSubtotals="1" fieldPosition="0"/>
    </format>
    <format dxfId="941">
      <pivotArea outline="0" collapsedLevelsAreSubtotals="1" fieldPosition="0"/>
    </format>
    <format dxfId="942">
      <pivotArea type="all" dataOnly="0" outline="0" fieldPosition="0"/>
    </format>
    <format dxfId="943">
      <pivotArea outline="0" collapsedLevelsAreSubtotals="1" fieldPosition="0"/>
    </format>
    <format dxfId="944">
      <pivotArea field="8" type="button" dataOnly="0" labelOnly="1" outline="0" axis="axisRow" fieldPosition="0"/>
    </format>
    <format dxfId="945">
      <pivotArea dataOnly="0" labelOnly="1" fieldPosition="0">
        <references count="1">
          <reference field="8" count="0"/>
        </references>
      </pivotArea>
    </format>
    <format dxfId="946">
      <pivotArea dataOnly="0" labelOnly="1" outline="0" axis="axisValues" fieldPosition="0"/>
    </format>
    <format dxfId="947">
      <pivotArea type="all" dataOnly="0" outline="0" fieldPosition="0"/>
    </format>
    <format dxfId="948">
      <pivotArea outline="0" collapsedLevelsAreSubtotals="1" fieldPosition="0"/>
    </format>
    <format dxfId="949">
      <pivotArea field="8" type="button" dataOnly="0" labelOnly="1" outline="0" axis="axisRow" fieldPosition="0"/>
    </format>
    <format dxfId="950">
      <pivotArea dataOnly="0" labelOnly="1" fieldPosition="0">
        <references count="1">
          <reference field="8" count="0"/>
        </references>
      </pivotArea>
    </format>
    <format dxfId="951">
      <pivotArea dataOnly="0" labelOnly="1" outline="0" axis="axisValues" fieldPosition="0"/>
    </format>
    <format dxfId="914">
      <pivotArea type="all" dataOnly="0" outline="0" fieldPosition="0"/>
    </format>
    <format dxfId="913">
      <pivotArea outline="0" collapsedLevelsAreSubtotals="1" fieldPosition="0"/>
    </format>
    <format dxfId="912">
      <pivotArea field="8" type="button" dataOnly="0" labelOnly="1" outline="0" axis="axisRow" fieldPosition="0"/>
    </format>
    <format dxfId="911">
      <pivotArea dataOnly="0" labelOnly="1" fieldPosition="0">
        <references count="1">
          <reference field="8" count="0"/>
        </references>
      </pivotArea>
    </format>
    <format dxfId="910">
      <pivotArea dataOnly="0" labelOnly="1" outline="0" axis="axisValues" fieldPosition="0"/>
    </format>
  </formats>
  <chartFormats count="4">
    <chartFormat chart="50"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99203-6BAB-43A0-ACF0-5BB53E21313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49:B5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7"/>
  </dataFields>
  <formats count="13">
    <format dxfId="964">
      <pivotArea type="all" dataOnly="0" outline="0" fieldPosition="0"/>
    </format>
    <format dxfId="963">
      <pivotArea dataOnly="0" labelOnly="1" grandRow="1" outline="0" fieldPosition="0"/>
    </format>
    <format dxfId="962">
      <pivotArea type="all" dataOnly="0" outline="0" fieldPosition="0"/>
    </format>
    <format dxfId="961">
      <pivotArea outline="0" collapsedLevelsAreSubtotals="1" fieldPosition="0"/>
    </format>
    <format dxfId="960">
      <pivotArea type="origin" dataOnly="0" labelOnly="1" outline="0" fieldPosition="0"/>
    </format>
    <format dxfId="959">
      <pivotArea field="0" type="button" dataOnly="0" labelOnly="1" outline="0"/>
    </format>
    <format dxfId="958">
      <pivotArea type="topRight" dataOnly="0" labelOnly="1" outline="0" fieldPosition="0"/>
    </format>
    <format dxfId="957">
      <pivotArea outline="0" collapsedLevelsAreSubtotals="1" fieldPosition="0"/>
    </format>
    <format dxfId="956">
      <pivotArea type="all" dataOnly="0" outline="0" fieldPosition="0"/>
    </format>
    <format dxfId="955">
      <pivotArea outline="0" collapsedLevelsAreSubtotals="1" fieldPosition="0"/>
    </format>
    <format dxfId="954">
      <pivotArea field="6" type="button" dataOnly="0" labelOnly="1" outline="0" axis="axisRow" fieldPosition="0"/>
    </format>
    <format dxfId="953">
      <pivotArea dataOnly="0" labelOnly="1" fieldPosition="0">
        <references count="1">
          <reference field="6" count="0"/>
        </references>
      </pivotArea>
    </format>
    <format dxfId="952">
      <pivotArea dataOnly="0" labelOnly="1" outline="0" axis="axisValues" fieldPosition="0"/>
    </format>
  </formats>
  <chartFormats count="4">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18675-F4F1-466F-91BA-9E5B2745E2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H4:I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8">
    <format dxfId="972">
      <pivotArea type="all" dataOnly="0" outline="0" fieldPosition="0"/>
    </format>
    <format dxfId="971">
      <pivotArea outline="0" collapsedLevelsAreSubtotals="1" fieldPosition="0"/>
    </format>
    <format dxfId="970">
      <pivotArea field="0" type="button" dataOnly="0" labelOnly="1" outline="0" axis="axisRow" fieldPosition="0"/>
    </format>
    <format dxfId="969">
      <pivotArea dataOnly="0" labelOnly="1" fieldPosition="0">
        <references count="1">
          <reference field="0" count="0"/>
        </references>
      </pivotArea>
    </format>
    <format dxfId="968">
      <pivotArea dataOnly="0" labelOnly="1" grandRow="1" outline="0" fieldPosition="0"/>
    </format>
    <format dxfId="967">
      <pivotArea dataOnly="0" labelOnly="1" outline="0" axis="axisValues" fieldPosition="0"/>
    </format>
    <format dxfId="966">
      <pivotArea dataOnly="0" labelOnly="1" fieldPosition="0">
        <references count="1">
          <reference field="0" count="0"/>
        </references>
      </pivotArea>
    </format>
    <format dxfId="965">
      <pivotArea collapsedLevelsAreSubtotals="1" fieldPosition="0">
        <references count="1">
          <reference field="0" count="0"/>
        </references>
      </pivotArea>
    </format>
  </formats>
  <chartFormats count="6">
    <chartFormat chart="4"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 chart="9"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F18EEF-B72E-49DA-8A7A-5158FB6952C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I37:J4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14">
    <format dxfId="986">
      <pivotArea type="all" dataOnly="0" outline="0" fieldPosition="0"/>
    </format>
    <format dxfId="985">
      <pivotArea dataOnly="0" labelOnly="1" grandRow="1" outline="0" fieldPosition="0"/>
    </format>
    <format dxfId="984">
      <pivotArea type="all" dataOnly="0" outline="0" fieldPosition="0"/>
    </format>
    <format dxfId="983">
      <pivotArea outline="0" collapsedLevelsAreSubtotals="1" fieldPosition="0"/>
    </format>
    <format dxfId="982">
      <pivotArea type="origin" dataOnly="0" labelOnly="1" outline="0" fieldPosition="0"/>
    </format>
    <format dxfId="981">
      <pivotArea field="0" type="button" dataOnly="0" labelOnly="1" outline="0"/>
    </format>
    <format dxfId="980">
      <pivotArea type="topRight" dataOnly="0" labelOnly="1" outline="0" fieldPosition="0"/>
    </format>
    <format dxfId="979">
      <pivotArea field="6" type="button" dataOnly="0" labelOnly="1" outline="0"/>
    </format>
    <format dxfId="978">
      <pivotArea outline="0" collapsedLevelsAreSubtotals="1" fieldPosition="0"/>
    </format>
    <format dxfId="977">
      <pivotArea type="all" dataOnly="0" outline="0" fieldPosition="0"/>
    </format>
    <format dxfId="976">
      <pivotArea outline="0" collapsedLevelsAreSubtotals="1" fieldPosition="0"/>
    </format>
    <format dxfId="975">
      <pivotArea field="7" type="button" dataOnly="0" labelOnly="1" outline="0" axis="axisRow" fieldPosition="0"/>
    </format>
    <format dxfId="974">
      <pivotArea dataOnly="0" labelOnly="1" fieldPosition="0">
        <references count="1">
          <reference field="7" count="0"/>
        </references>
      </pivotArea>
    </format>
    <format dxfId="973">
      <pivotArea dataOnly="0" labelOnly="1" outline="0" axis="axisValues" fieldPosition="0"/>
    </format>
  </formats>
  <chartFormats count="10">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7" count="1" selected="0">
            <x v="0"/>
          </reference>
        </references>
      </pivotArea>
    </chartFormat>
    <chartFormat chart="38" format="7">
      <pivotArea type="data" outline="0" fieldPosition="0">
        <references count="2">
          <reference field="4294967294" count="1" selected="0">
            <x v="0"/>
          </reference>
          <reference field="7" count="1" selected="0">
            <x v="1"/>
          </reference>
        </references>
      </pivotArea>
    </chartFormat>
    <chartFormat chart="38" format="8">
      <pivotArea type="data" outline="0" fieldPosition="0">
        <references count="2">
          <reference field="4294967294" count="1" selected="0">
            <x v="0"/>
          </reference>
          <reference field="7" count="1" selected="0">
            <x v="2"/>
          </reference>
        </references>
      </pivotArea>
    </chartFormat>
    <chartFormat chart="35" format="1">
      <pivotArea type="data" outline="0" fieldPosition="0">
        <references count="2">
          <reference field="4294967294" count="1" selected="0">
            <x v="0"/>
          </reference>
          <reference field="7" count="1" selected="0">
            <x v="0"/>
          </reference>
        </references>
      </pivotArea>
    </chartFormat>
    <chartFormat chart="35" format="2">
      <pivotArea type="data" outline="0" fieldPosition="0">
        <references count="2">
          <reference field="4294967294" count="1" selected="0">
            <x v="0"/>
          </reference>
          <reference field="7" count="1" selected="0">
            <x v="1"/>
          </reference>
        </references>
      </pivotArea>
    </chartFormat>
    <chartFormat chart="35"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5AD901-67BA-4C1A-8255-34B1F893050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4" firstHeaderRow="0" firstDataRow="1" firstDataCol="0"/>
  <pivotFields count="13">
    <pivotField showAll="0"/>
    <pivotField dataField="1" showAll="0"/>
    <pivotField showAll="0"/>
    <pivotField showAll="0">
      <items count="17">
        <item x="13"/>
        <item x="8"/>
        <item x="12"/>
        <item x="3"/>
        <item x="11"/>
        <item x="2"/>
        <item x="0"/>
        <item x="9"/>
        <item h="1" x="1"/>
        <item h="1" x="5"/>
        <item h="1" x="7"/>
        <item h="1" x="10"/>
        <item h="1" x="14"/>
        <item h="1" x="6"/>
        <item h="1" x="4"/>
        <item h="1"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o of items" fld="1" subtotal="count" baseField="0" baseItem="1"/>
    <dataField name="Average Rating" fld="12" subtotal="average" baseField="0" baseItem="1"/>
  </dataFields>
  <formats count="3">
    <format dxfId="989">
      <pivotArea type="all" dataOnly="0" outline="0" fieldPosition="0"/>
    </format>
    <format dxfId="988">
      <pivotArea outline="0" collapsedLevelsAreSubtotals="1" fieldPosition="0"/>
    </format>
    <format dxfId="98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83F2A3-56D4-4409-B67B-210F33F03C42}"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36:B45"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axis="axisRow"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7"/>
    </i>
    <i>
      <x v="5"/>
    </i>
    <i>
      <x v="1"/>
    </i>
    <i>
      <x v="8"/>
    </i>
    <i>
      <x v="3"/>
    </i>
    <i>
      <x v="2"/>
    </i>
    <i>
      <x v="4"/>
    </i>
    <i>
      <x v="6"/>
    </i>
  </rowItems>
  <colItems count="1">
    <i/>
  </colItems>
  <dataFields count="1">
    <dataField name="Sum of Sales" fld="11" baseField="0" baseItem="0" numFmtId="167"/>
  </dataFields>
  <formats count="14">
    <format dxfId="1003">
      <pivotArea type="all" dataOnly="0" outline="0" fieldPosition="0"/>
    </format>
    <format dxfId="1002">
      <pivotArea dataOnly="0" labelOnly="1" grandRow="1" outline="0" fieldPosition="0"/>
    </format>
    <format dxfId="1001">
      <pivotArea type="all" dataOnly="0" outline="0" fieldPosition="0"/>
    </format>
    <format dxfId="1000">
      <pivotArea outline="0" collapsedLevelsAreSubtotals="1" fieldPosition="0"/>
    </format>
    <format dxfId="999">
      <pivotArea type="origin" dataOnly="0" labelOnly="1" outline="0" fieldPosition="0"/>
    </format>
    <format dxfId="998">
      <pivotArea field="0" type="button" dataOnly="0" labelOnly="1" outline="0"/>
    </format>
    <format dxfId="997">
      <pivotArea type="topRight" dataOnly="0" labelOnly="1" outline="0" fieldPosition="0"/>
    </format>
    <format dxfId="996">
      <pivotArea field="6" type="button" dataOnly="0" labelOnly="1" outline="0"/>
    </format>
    <format dxfId="995">
      <pivotArea outline="0" collapsedLevelsAreSubtotals="1" fieldPosition="0"/>
    </format>
    <format dxfId="994">
      <pivotArea type="all" dataOnly="0" outline="0" fieldPosition="0"/>
    </format>
    <format dxfId="993">
      <pivotArea outline="0" collapsedLevelsAreSubtotals="1" fieldPosition="0"/>
    </format>
    <format dxfId="992">
      <pivotArea field="4" type="button" dataOnly="0" labelOnly="1" outline="0" axis="axisRow" fieldPosition="0"/>
    </format>
    <format dxfId="991">
      <pivotArea dataOnly="0" labelOnly="1" fieldPosition="0">
        <references count="1">
          <reference field="4" count="0"/>
        </references>
      </pivotArea>
    </format>
    <format dxfId="990">
      <pivotArea dataOnly="0" labelOnly="1" outline="0" axis="axisValues" fieldPosition="0"/>
    </format>
  </formats>
  <chartFormats count="11">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0"/>
          </reference>
        </references>
      </pivotArea>
    </chartFormat>
    <chartFormat chart="28" format="4">
      <pivotArea type="data" outline="0" fieldPosition="0">
        <references count="2">
          <reference field="4294967294" count="1" selected="0">
            <x v="0"/>
          </reference>
          <reference field="4" count="1" selected="0">
            <x v="7"/>
          </reference>
        </references>
      </pivotArea>
    </chartFormat>
    <chartFormat chart="28" format="5">
      <pivotArea type="data" outline="0" fieldPosition="0">
        <references count="2">
          <reference field="4294967294" count="1" selected="0">
            <x v="0"/>
          </reference>
          <reference field="4" count="1" selected="0">
            <x v="1"/>
          </reference>
        </references>
      </pivotArea>
    </chartFormat>
    <chartFormat chart="28" format="6">
      <pivotArea type="data" outline="0" fieldPosition="0">
        <references count="2">
          <reference field="4294967294" count="1" selected="0">
            <x v="0"/>
          </reference>
          <reference field="4" count="1" selected="0">
            <x v="3"/>
          </reference>
        </references>
      </pivotArea>
    </chartFormat>
    <chartFormat chart="28" format="7">
      <pivotArea type="data" outline="0" fieldPosition="0">
        <references count="2">
          <reference field="4294967294" count="1" selected="0">
            <x v="0"/>
          </reference>
          <reference field="4" count="1" selected="0">
            <x v="8"/>
          </reference>
        </references>
      </pivotArea>
    </chartFormat>
    <chartFormat chart="28" format="8">
      <pivotArea type="data" outline="0" fieldPosition="0">
        <references count="2">
          <reference field="4294967294" count="1" selected="0">
            <x v="0"/>
          </reference>
          <reference field="4" count="1" selected="0">
            <x v="2"/>
          </reference>
        </references>
      </pivotArea>
    </chartFormat>
    <chartFormat chart="28" format="9">
      <pivotArea type="data" outline="0" fieldPosition="0">
        <references count="2">
          <reference field="4294967294" count="1" selected="0">
            <x v="0"/>
          </reference>
          <reference field="4" count="1" selected="0">
            <x v="4"/>
          </reference>
        </references>
      </pivotArea>
    </chartFormat>
    <chartFormat chart="28" format="10">
      <pivotArea type="data" outline="0" fieldPosition="0">
        <references count="2">
          <reference field="4294967294" count="1" selected="0">
            <x v="0"/>
          </reference>
          <reference field="4" count="1" selected="0">
            <x v="5"/>
          </reference>
        </references>
      </pivotArea>
    </chartFormat>
    <chartFormat chart="28" format="1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594FE8-E89B-42A8-BAA8-17643138A21E}"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5">
  <location ref="K49:L53"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h="1" x="1"/>
        <item h="1" x="5"/>
        <item h="1" x="7"/>
        <item h="1" x="10"/>
        <item h="1" x="14"/>
        <item h="1" x="6"/>
        <item h="1" x="4"/>
        <item h="1" x="15"/>
        <item t="default"/>
      </items>
    </pivotField>
    <pivotField showAll="0" sortType="ascending">
      <items count="10">
        <item x="6"/>
        <item x="0"/>
        <item x="3"/>
        <item x="4"/>
        <item x="2"/>
        <item x="8"/>
        <item x="7"/>
        <item x="5"/>
        <item x="1"/>
        <item t="default"/>
      </items>
      <autoSortScope>
        <pivotArea dataOnly="0" outline="0" fieldPosition="0">
          <references count="1">
            <reference field="4294967294" count="1" selected="0">
              <x v="0"/>
            </reference>
          </references>
        </pivotArea>
      </autoSortScope>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13">
    <format dxfId="1011">
      <pivotArea type="all" dataOnly="0" outline="0" fieldPosition="0"/>
    </format>
    <format dxfId="1010">
      <pivotArea dataOnly="0" labelOnly="1" grandRow="1" outline="0" fieldPosition="0"/>
    </format>
    <format dxfId="1009">
      <pivotArea type="all" dataOnly="0" outline="0" fieldPosition="0"/>
    </format>
    <format dxfId="1008">
      <pivotArea outline="0" collapsedLevelsAreSubtotals="1" fieldPosition="0"/>
    </format>
    <format dxfId="1007">
      <pivotArea type="origin" dataOnly="0" labelOnly="1" outline="0" fieldPosition="0"/>
    </format>
    <format dxfId="1006">
      <pivotArea field="0" type="button" dataOnly="0" labelOnly="1" outline="0"/>
    </format>
    <format dxfId="1005">
      <pivotArea type="topRight" dataOnly="0" labelOnly="1" outline="0" fieldPosition="0"/>
    </format>
    <format dxfId="1004">
      <pivotArea outline="0" collapsedLevelsAreSubtotals="1" fieldPosition="0"/>
    </format>
    <format dxfId="909">
      <pivotArea type="all" dataOnly="0" outline="0" fieldPosition="0"/>
    </format>
    <format dxfId="908">
      <pivotArea outline="0" collapsedLevelsAreSubtotals="1" fieldPosition="0"/>
    </format>
    <format dxfId="907">
      <pivotArea field="8" type="button" dataOnly="0" labelOnly="1" outline="0" axis="axisRow" fieldPosition="0"/>
    </format>
    <format dxfId="906">
      <pivotArea dataOnly="0" labelOnly="1" fieldPosition="0">
        <references count="1">
          <reference field="8" count="0"/>
        </references>
      </pivotArea>
    </format>
    <format dxfId="905">
      <pivotArea dataOnly="0" labelOnly="1" outline="0" axis="axisValues" fieldPosition="0"/>
    </format>
  </formats>
  <chartFormats count="6">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F3D667-9F17-4666-8A33-C1EE8EF5D41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I15:J23"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h="1" x="1"/>
        <item h="1" x="5"/>
        <item h="1" x="7"/>
        <item h="1" x="10"/>
        <item h="1" x="14"/>
        <item h="1" x="6"/>
        <item h="1" x="4"/>
        <item h="1"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8">
    <i>
      <x v="2"/>
    </i>
    <i>
      <x v="7"/>
    </i>
    <i>
      <x v="1"/>
    </i>
    <i>
      <x/>
    </i>
    <i>
      <x v="3"/>
    </i>
    <i>
      <x v="4"/>
    </i>
    <i>
      <x v="5"/>
    </i>
    <i>
      <x v="6"/>
    </i>
  </rowItems>
  <colItems count="1">
    <i/>
  </colItems>
  <dataFields count="1">
    <dataField name="Sum of Sales" fld="11" baseField="0" baseItem="0" numFmtId="168"/>
  </dataFields>
  <formats count="10">
    <format dxfId="1021">
      <pivotArea type="all" dataOnly="0" outline="0" fieldPosition="0"/>
    </format>
    <format dxfId="1020">
      <pivotArea outline="0" collapsedLevelsAreSubtotals="1" fieldPosition="0"/>
    </format>
    <format dxfId="1019">
      <pivotArea field="0" type="button" dataOnly="0" labelOnly="1" outline="0"/>
    </format>
    <format dxfId="1018">
      <pivotArea dataOnly="0" labelOnly="1" grandRow="1" outline="0" fieldPosition="0"/>
    </format>
    <format dxfId="1017">
      <pivotArea outline="0" collapsedLevelsAreSubtotals="1" fieldPosition="0"/>
    </format>
    <format dxfId="1016">
      <pivotArea type="all" dataOnly="0" outline="0" fieldPosition="0"/>
    </format>
    <format dxfId="1015">
      <pivotArea outline="0" collapsedLevelsAreSubtotals="1" fieldPosition="0"/>
    </format>
    <format dxfId="1014">
      <pivotArea field="3" type="button" dataOnly="0" labelOnly="1" outline="0" axis="axisRow" fieldPosition="0"/>
    </format>
    <format dxfId="1013">
      <pivotArea dataOnly="0" labelOnly="1" fieldPosition="0">
        <references count="1">
          <reference field="3" count="0"/>
        </references>
      </pivotArea>
    </format>
    <format dxfId="1012">
      <pivotArea dataOnly="0" labelOnly="1" outline="0" axis="axisValues" fieldPosition="0"/>
    </format>
  </formats>
  <chartFormats count="2">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DEE37F4-DA1A-4425-A8E8-EC280D00AA35}" sourceName="Outlet Size">
  <pivotTables>
    <pivotTable tabId="5" name="PivotTable10"/>
    <pivotTable tabId="5" name="PivotTable1"/>
    <pivotTable tabId="5" name="PivotTable2"/>
    <pivotTable tabId="5" name="PivotTable3"/>
    <pivotTable tabId="5" name="PivotTable4"/>
    <pivotTable tabId="5" name="PivotTable5"/>
    <pivotTable tabId="5" name="PivotTable6"/>
    <pivotTable tabId="5" name="PivotTable7"/>
    <pivotTable tabId="5" name="PivotTable11"/>
    <pivotTable tabId="5" name="PivotTable12"/>
  </pivotTables>
  <data>
    <tabular pivotCacheId="152685979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E4769C8-ACF3-4793-B082-3D263ACD82AA}" sourceName="Outlet Location Type">
  <pivotTables>
    <pivotTable tabId="5" name="PivotTable6"/>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7"/>
  </pivotTables>
  <data>
    <tabular pivotCacheId="15268597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153989E-646A-4E43-AB51-C4D1C4DD6392}" sourceName="Item Type">
  <pivotTables>
    <pivotTable tabId="5" name="PivotTable7"/>
    <pivotTable tabId="5" name="PivotTable1"/>
    <pivotTable tabId="5" name="PivotTable10"/>
    <pivotTable tabId="5" name="PivotTable11"/>
    <pivotTable tabId="5" name="PivotTable12"/>
    <pivotTable tabId="5" name="PivotTable2"/>
    <pivotTable tabId="5" name="PivotTable3"/>
    <pivotTable tabId="5" name="PivotTable4"/>
    <pivotTable tabId="5" name="PivotTable5"/>
    <pivotTable tabId="5" name="PivotTable6"/>
  </pivotTables>
  <data>
    <tabular pivotCacheId="1526859797">
      <items count="16">
        <i x="13" s="1"/>
        <i x="8" s="1"/>
        <i x="12" s="1"/>
        <i x="3" s="1"/>
        <i x="11" s="1"/>
        <i x="2" s="1"/>
        <i x="0" s="1"/>
        <i x="9" s="1"/>
        <i x="1"/>
        <i x="5"/>
        <i x="7"/>
        <i x="10"/>
        <i x="14"/>
        <i x="6"/>
        <i x="4"/>
        <i x="1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C7B92E84-79CC-4483-B8D6-097702CC5E37}" sourceName="Outlet Type">
  <pivotTables>
    <pivotTable tabId="5" name="PivotTable7"/>
  </pivotTables>
  <data>
    <tabular pivotCacheId="1526859797">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3831326A-B5E4-4232-BAF8-DDCF675C7FBB}" cache="Slicer_Item_Type" caption="Item Type" rowHeight="260350"/>
  <slicer name="Outlet Type" xr10:uid="{C6387367-36BA-43BC-A3C3-285A5069631F}" cache="Slicer_Outlet_Type" caption="Outlet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899D672-E470-4A85-A6D3-2B833A0061FD}" cache="Slicer_Outlet_Size" caption="Outlet Size" style="Blinkit Analyser" rowHeight="260350"/>
  <slicer name="Outlet Location " xr10:uid="{CEE9917C-0509-41AE-A9C0-DF0A64AE71A3}" cache="Slicer_Outlet_Location_Type" caption="Outlet Location " style="Blinkit Analyser" rowHeight="260350"/>
  <slicer name="Item Type 1" xr10:uid="{D3BE4133-9A14-46EA-BED3-B5A6D66E88B6}" cache="Slicer_Item_Type" caption="Item Type" style="Blinkit Analys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42C1A3-A41E-481E-B775-9A7F6363F0E3}" name="Table2" displayName="Table2" ref="A3:M851" totalsRowShown="0">
  <autoFilter ref="A3:M851" xr:uid="{BD42C1A3-A41E-481E-B775-9A7F6363F0E3}"/>
  <sortState xmlns:xlrd2="http://schemas.microsoft.com/office/spreadsheetml/2017/richdata2" ref="A4:M851">
    <sortCondition ref="L3:L851"/>
  </sortState>
  <tableColumns count="13">
    <tableColumn id="1" xr3:uid="{0B45330F-424B-49FF-A300-19E484A5ADD6}" name="Item Fat Content"/>
    <tableColumn id="2" xr3:uid="{4EBADACC-AC02-447A-8C04-0A28FECB40FF}" name="Sr No"/>
    <tableColumn id="3" xr3:uid="{B906EEED-2B31-4651-9E09-D50B78D20F2A}" name="Item Identifier"/>
    <tableColumn id="4" xr3:uid="{1CD298CF-2AF3-4D5E-B2C6-B2AAE051DDF6}" name="Item Type"/>
    <tableColumn id="5" xr3:uid="{C9B17063-E01E-48E7-AB57-644834492E9E}" name="Outlet Establishment Year"/>
    <tableColumn id="6" xr3:uid="{7CA3D2CA-1019-4DC2-82E9-F00ACC3D3960}" name="Outlet Identifier"/>
    <tableColumn id="7" xr3:uid="{7C8FFC06-B472-4339-A044-3E2FC1CCB41F}" name="Outlet Location Type"/>
    <tableColumn id="8" xr3:uid="{6C808E8E-9924-4F07-9B43-7DCCDD9842AD}" name="Outlet Size"/>
    <tableColumn id="9" xr3:uid="{71704090-135B-4DDE-9AB7-58F7608627A1}" name="Outlet Type"/>
    <tableColumn id="10" xr3:uid="{76D18281-4EF5-43B6-A928-B333342E8ABB}" name="Item Visibility"/>
    <tableColumn id="11" xr3:uid="{8FC31F81-DB2F-4A9B-BC29-E5E5B3896324}" name="Item Weight"/>
    <tableColumn id="12" xr3:uid="{662E6DA6-9A03-482D-8C4C-898FFF177801}" name="Sales"/>
    <tableColumn id="13" xr3:uid="{14CB3A03-47F2-48EC-9901-B666D48AAC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140-9F3A-49BA-9FCD-04D2CD1EB0E8}">
  <dimension ref="A1:M851"/>
  <sheetViews>
    <sheetView workbookViewId="0"/>
  </sheetViews>
  <sheetFormatPr defaultRowHeight="15.6" x14ac:dyDescent="0.3"/>
  <cols>
    <col min="1" max="1" width="17.19921875" bestFit="1" customWidth="1"/>
    <col min="2" max="2" width="8.8984375" bestFit="1" customWidth="1"/>
    <col min="3" max="3" width="15" bestFit="1" customWidth="1"/>
    <col min="4" max="4" width="19.09765625" bestFit="1" customWidth="1"/>
    <col min="5" max="5" width="25.19921875" bestFit="1" customWidth="1"/>
    <col min="6" max="6" width="16.59765625" bestFit="1" customWidth="1"/>
    <col min="7" max="7" width="20.59765625" bestFit="1" customWidth="1"/>
    <col min="8" max="8" width="12" bestFit="1" customWidth="1"/>
    <col min="9" max="9" width="17.296875" bestFit="1" customWidth="1"/>
    <col min="10" max="10" width="14.3984375" bestFit="1" customWidth="1"/>
    <col min="11" max="11" width="13.19921875" bestFit="1" customWidth="1"/>
    <col min="12" max="13" width="8.8984375" bestFit="1" customWidth="1"/>
  </cols>
  <sheetData>
    <row r="1" spans="1:13" x14ac:dyDescent="0.3">
      <c r="A1" s="28" t="s">
        <v>552</v>
      </c>
    </row>
    <row r="3" spans="1:13" x14ac:dyDescent="0.3">
      <c r="A3" t="s">
        <v>0</v>
      </c>
      <c r="B3" t="s">
        <v>538</v>
      </c>
      <c r="C3" t="s">
        <v>1</v>
      </c>
      <c r="D3" t="s">
        <v>2</v>
      </c>
      <c r="E3" t="s">
        <v>537</v>
      </c>
      <c r="F3" t="s">
        <v>3</v>
      </c>
      <c r="G3" t="s">
        <v>4</v>
      </c>
      <c r="H3" t="s">
        <v>5</v>
      </c>
      <c r="I3" t="s">
        <v>6</v>
      </c>
      <c r="J3" t="s">
        <v>7</v>
      </c>
      <c r="K3" t="s">
        <v>8</v>
      </c>
      <c r="L3" t="s">
        <v>536</v>
      </c>
      <c r="M3" t="s">
        <v>9</v>
      </c>
    </row>
    <row r="4" spans="1:13" x14ac:dyDescent="0.3">
      <c r="A4" t="s">
        <v>10</v>
      </c>
      <c r="B4">
        <v>2202</v>
      </c>
      <c r="C4" t="s">
        <v>102</v>
      </c>
      <c r="D4" t="s">
        <v>20</v>
      </c>
      <c r="E4">
        <v>2016</v>
      </c>
      <c r="F4" t="s">
        <v>21</v>
      </c>
      <c r="G4" t="s">
        <v>14</v>
      </c>
      <c r="H4" t="s">
        <v>22</v>
      </c>
      <c r="I4" t="s">
        <v>16</v>
      </c>
      <c r="J4">
        <v>0.159728395</v>
      </c>
      <c r="K4">
        <v>16.100000000000001</v>
      </c>
      <c r="L4">
        <v>34.355800000000002</v>
      </c>
      <c r="M4">
        <v>4.2</v>
      </c>
    </row>
    <row r="5" spans="1:13" x14ac:dyDescent="0.3">
      <c r="A5" t="s">
        <v>10</v>
      </c>
      <c r="B5">
        <v>6402</v>
      </c>
      <c r="C5" t="s">
        <v>379</v>
      </c>
      <c r="D5" t="s">
        <v>29</v>
      </c>
      <c r="E5">
        <v>2012</v>
      </c>
      <c r="F5" t="s">
        <v>13</v>
      </c>
      <c r="G5" t="s">
        <v>14</v>
      </c>
      <c r="H5" t="s">
        <v>15</v>
      </c>
      <c r="I5" t="s">
        <v>16</v>
      </c>
      <c r="J5">
        <v>7.6839735000000006E-2</v>
      </c>
      <c r="K5">
        <v>11.8</v>
      </c>
      <c r="L5">
        <v>34.955800000000004</v>
      </c>
      <c r="M5">
        <v>4</v>
      </c>
    </row>
    <row r="6" spans="1:13" x14ac:dyDescent="0.3">
      <c r="A6" t="s">
        <v>10</v>
      </c>
      <c r="B6">
        <v>5290</v>
      </c>
      <c r="C6" t="s">
        <v>242</v>
      </c>
      <c r="D6" t="s">
        <v>29</v>
      </c>
      <c r="E6">
        <v>2016</v>
      </c>
      <c r="F6" t="s">
        <v>21</v>
      </c>
      <c r="G6" t="s">
        <v>14</v>
      </c>
      <c r="H6" t="s">
        <v>22</v>
      </c>
      <c r="I6" t="s">
        <v>16</v>
      </c>
      <c r="J6">
        <v>4.1381156000000002E-2</v>
      </c>
      <c r="K6">
        <v>17.600000000000001</v>
      </c>
      <c r="L6">
        <v>35.018999999999998</v>
      </c>
      <c r="M6">
        <v>3</v>
      </c>
    </row>
    <row r="7" spans="1:13" x14ac:dyDescent="0.3">
      <c r="A7" t="s">
        <v>10</v>
      </c>
      <c r="B7">
        <v>6565</v>
      </c>
      <c r="C7" t="s">
        <v>379</v>
      </c>
      <c r="D7" t="s">
        <v>29</v>
      </c>
      <c r="E7">
        <v>2018</v>
      </c>
      <c r="F7" t="s">
        <v>61</v>
      </c>
      <c r="G7" t="s">
        <v>14</v>
      </c>
      <c r="H7" t="s">
        <v>22</v>
      </c>
      <c r="I7" t="s">
        <v>28</v>
      </c>
      <c r="J7">
        <v>0.13432761300000001</v>
      </c>
      <c r="L7">
        <v>35.055799999999998</v>
      </c>
      <c r="M7">
        <v>4</v>
      </c>
    </row>
    <row r="8" spans="1:13" x14ac:dyDescent="0.3">
      <c r="A8" t="s">
        <v>10</v>
      </c>
      <c r="B8">
        <v>5136</v>
      </c>
      <c r="C8" t="s">
        <v>55</v>
      </c>
      <c r="D8" t="s">
        <v>30</v>
      </c>
      <c r="E8">
        <v>2016</v>
      </c>
      <c r="F8" t="s">
        <v>21</v>
      </c>
      <c r="G8" t="s">
        <v>14</v>
      </c>
      <c r="H8" t="s">
        <v>22</v>
      </c>
      <c r="I8" t="s">
        <v>16</v>
      </c>
      <c r="J8">
        <v>2.6602088999999999E-2</v>
      </c>
      <c r="K8">
        <v>13.65</v>
      </c>
      <c r="L8">
        <v>35.153199999999998</v>
      </c>
      <c r="M8">
        <v>3.2</v>
      </c>
    </row>
    <row r="9" spans="1:13" x14ac:dyDescent="0.3">
      <c r="A9" t="s">
        <v>10</v>
      </c>
      <c r="B9">
        <v>5286</v>
      </c>
      <c r="C9" t="s">
        <v>342</v>
      </c>
      <c r="D9" t="s">
        <v>20</v>
      </c>
      <c r="E9">
        <v>2016</v>
      </c>
      <c r="F9" t="s">
        <v>21</v>
      </c>
      <c r="G9" t="s">
        <v>14</v>
      </c>
      <c r="H9" t="s">
        <v>22</v>
      </c>
      <c r="I9" t="s">
        <v>16</v>
      </c>
      <c r="J9">
        <v>8.2930698999999997E-2</v>
      </c>
      <c r="K9">
        <v>7.75</v>
      </c>
      <c r="L9">
        <v>35.255800000000001</v>
      </c>
      <c r="M9">
        <v>3</v>
      </c>
    </row>
    <row r="10" spans="1:13" x14ac:dyDescent="0.3">
      <c r="A10" t="s">
        <v>10</v>
      </c>
      <c r="B10">
        <v>6537</v>
      </c>
      <c r="C10" t="s">
        <v>342</v>
      </c>
      <c r="D10" t="s">
        <v>20</v>
      </c>
      <c r="E10">
        <v>2018</v>
      </c>
      <c r="F10" t="s">
        <v>61</v>
      </c>
      <c r="G10" t="s">
        <v>14</v>
      </c>
      <c r="H10" t="s">
        <v>22</v>
      </c>
      <c r="I10" t="s">
        <v>28</v>
      </c>
      <c r="J10">
        <v>0.145200948</v>
      </c>
      <c r="L10">
        <v>35.455800000000004</v>
      </c>
      <c r="M10">
        <v>4</v>
      </c>
    </row>
    <row r="11" spans="1:13" x14ac:dyDescent="0.3">
      <c r="A11" t="s">
        <v>10</v>
      </c>
      <c r="B11">
        <v>1419</v>
      </c>
      <c r="C11" t="s">
        <v>342</v>
      </c>
      <c r="D11" t="s">
        <v>20</v>
      </c>
      <c r="E11">
        <v>2012</v>
      </c>
      <c r="F11" t="s">
        <v>13</v>
      </c>
      <c r="G11" t="s">
        <v>14</v>
      </c>
      <c r="H11" t="s">
        <v>15</v>
      </c>
      <c r="I11" t="s">
        <v>16</v>
      </c>
      <c r="J11">
        <v>8.3059633999999993E-2</v>
      </c>
      <c r="K11">
        <v>7.75</v>
      </c>
      <c r="L11">
        <v>35.755800000000001</v>
      </c>
      <c r="M11">
        <v>4.3</v>
      </c>
    </row>
    <row r="12" spans="1:13" x14ac:dyDescent="0.3">
      <c r="A12" t="s">
        <v>10</v>
      </c>
      <c r="B12">
        <v>6341</v>
      </c>
      <c r="C12" t="s">
        <v>72</v>
      </c>
      <c r="D12" t="s">
        <v>44</v>
      </c>
      <c r="E12">
        <v>2012</v>
      </c>
      <c r="F12" t="s">
        <v>13</v>
      </c>
      <c r="G12" t="s">
        <v>14</v>
      </c>
      <c r="H12" t="s">
        <v>15</v>
      </c>
      <c r="I12" t="s">
        <v>16</v>
      </c>
      <c r="J12">
        <v>4.5337184000000003E-2</v>
      </c>
      <c r="K12">
        <v>9.8000000000000007</v>
      </c>
      <c r="L12">
        <v>36.8874</v>
      </c>
      <c r="M12">
        <v>4</v>
      </c>
    </row>
    <row r="13" spans="1:13" x14ac:dyDescent="0.3">
      <c r="A13" t="s">
        <v>10</v>
      </c>
      <c r="B13">
        <v>139</v>
      </c>
      <c r="C13" t="s">
        <v>72</v>
      </c>
      <c r="D13" t="s">
        <v>44</v>
      </c>
      <c r="E13">
        <v>2016</v>
      </c>
      <c r="F13" t="s">
        <v>21</v>
      </c>
      <c r="G13" t="s">
        <v>14</v>
      </c>
      <c r="H13" t="s">
        <v>22</v>
      </c>
      <c r="I13" t="s">
        <v>16</v>
      </c>
      <c r="J13">
        <v>4.5266806E-2</v>
      </c>
      <c r="K13">
        <v>9.8000000000000007</v>
      </c>
      <c r="L13">
        <v>36.987400000000001</v>
      </c>
      <c r="M13">
        <v>5</v>
      </c>
    </row>
    <row r="14" spans="1:13" x14ac:dyDescent="0.3">
      <c r="A14" t="s">
        <v>10</v>
      </c>
      <c r="B14">
        <v>5516</v>
      </c>
      <c r="C14" t="s">
        <v>424</v>
      </c>
      <c r="D14" t="s">
        <v>20</v>
      </c>
      <c r="E14">
        <v>2016</v>
      </c>
      <c r="F14" t="s">
        <v>21</v>
      </c>
      <c r="G14" t="s">
        <v>14</v>
      </c>
      <c r="H14" t="s">
        <v>22</v>
      </c>
      <c r="I14" t="s">
        <v>16</v>
      </c>
      <c r="J14">
        <v>4.6090204000000003E-2</v>
      </c>
      <c r="K14">
        <v>6.6349999999999998</v>
      </c>
      <c r="L14">
        <v>37.150599999999997</v>
      </c>
      <c r="M14">
        <v>2.6</v>
      </c>
    </row>
    <row r="15" spans="1:13" x14ac:dyDescent="0.3">
      <c r="A15" t="s">
        <v>10</v>
      </c>
      <c r="B15">
        <v>150</v>
      </c>
      <c r="C15" t="s">
        <v>83</v>
      </c>
      <c r="D15" t="s">
        <v>29</v>
      </c>
      <c r="E15">
        <v>2016</v>
      </c>
      <c r="F15" t="s">
        <v>21</v>
      </c>
      <c r="G15" t="s">
        <v>14</v>
      </c>
      <c r="H15" t="s">
        <v>22</v>
      </c>
      <c r="I15" t="s">
        <v>16</v>
      </c>
      <c r="J15">
        <v>0.123710526</v>
      </c>
      <c r="K15">
        <v>6.3849999999999998</v>
      </c>
      <c r="L15">
        <v>37.187399999999997</v>
      </c>
      <c r="M15">
        <v>5</v>
      </c>
    </row>
    <row r="16" spans="1:13" x14ac:dyDescent="0.3">
      <c r="A16" t="s">
        <v>10</v>
      </c>
      <c r="B16">
        <v>5896</v>
      </c>
      <c r="C16" t="s">
        <v>516</v>
      </c>
      <c r="D16" t="s">
        <v>20</v>
      </c>
      <c r="E16">
        <v>2016</v>
      </c>
      <c r="F16" t="s">
        <v>21</v>
      </c>
      <c r="G16" t="s">
        <v>14</v>
      </c>
      <c r="H16" t="s">
        <v>22</v>
      </c>
      <c r="I16" t="s">
        <v>16</v>
      </c>
      <c r="J16">
        <v>0.11003099700000001</v>
      </c>
      <c r="K16">
        <v>15.85</v>
      </c>
      <c r="L16">
        <v>37.250599999999999</v>
      </c>
      <c r="M16">
        <v>4</v>
      </c>
    </row>
    <row r="17" spans="1:13" x14ac:dyDescent="0.3">
      <c r="A17" t="s">
        <v>10</v>
      </c>
      <c r="B17">
        <v>6339</v>
      </c>
      <c r="C17" t="s">
        <v>153</v>
      </c>
      <c r="D17" t="s">
        <v>44</v>
      </c>
      <c r="E17">
        <v>2012</v>
      </c>
      <c r="F17" t="s">
        <v>13</v>
      </c>
      <c r="G17" t="s">
        <v>14</v>
      </c>
      <c r="H17" t="s">
        <v>15</v>
      </c>
      <c r="I17" t="s">
        <v>16</v>
      </c>
      <c r="J17">
        <v>0.16179860400000001</v>
      </c>
      <c r="K17">
        <v>7.8550000000000004</v>
      </c>
      <c r="L17">
        <v>37.284799999999997</v>
      </c>
      <c r="M17">
        <v>4</v>
      </c>
    </row>
    <row r="18" spans="1:13" x14ac:dyDescent="0.3">
      <c r="A18" t="s">
        <v>10</v>
      </c>
      <c r="B18">
        <v>5983</v>
      </c>
      <c r="C18" t="s">
        <v>516</v>
      </c>
      <c r="D18" t="s">
        <v>20</v>
      </c>
      <c r="E18">
        <v>2018</v>
      </c>
      <c r="F18" t="s">
        <v>61</v>
      </c>
      <c r="G18" t="s">
        <v>14</v>
      </c>
      <c r="H18" t="s">
        <v>22</v>
      </c>
      <c r="I18" t="s">
        <v>28</v>
      </c>
      <c r="J18">
        <v>0.19265007200000001</v>
      </c>
      <c r="L18">
        <v>37.450600000000001</v>
      </c>
      <c r="M18">
        <v>4</v>
      </c>
    </row>
    <row r="19" spans="1:13" x14ac:dyDescent="0.3">
      <c r="A19" t="s">
        <v>10</v>
      </c>
      <c r="B19">
        <v>6409</v>
      </c>
      <c r="C19" t="s">
        <v>512</v>
      </c>
      <c r="D19" t="s">
        <v>26</v>
      </c>
      <c r="E19">
        <v>2012</v>
      </c>
      <c r="F19" t="s">
        <v>13</v>
      </c>
      <c r="G19" t="s">
        <v>14</v>
      </c>
      <c r="H19" t="s">
        <v>15</v>
      </c>
      <c r="I19" t="s">
        <v>16</v>
      </c>
      <c r="J19">
        <v>2.4892128999999999E-2</v>
      </c>
      <c r="K19">
        <v>16.75</v>
      </c>
      <c r="L19">
        <v>37.882199999999997</v>
      </c>
      <c r="M19">
        <v>4</v>
      </c>
    </row>
    <row r="20" spans="1:13" x14ac:dyDescent="0.3">
      <c r="A20" t="s">
        <v>10</v>
      </c>
      <c r="B20">
        <v>85</v>
      </c>
      <c r="C20" t="s">
        <v>55</v>
      </c>
      <c r="D20" t="s">
        <v>30</v>
      </c>
      <c r="E20">
        <v>2012</v>
      </c>
      <c r="F20" t="s">
        <v>13</v>
      </c>
      <c r="G20" t="s">
        <v>14</v>
      </c>
      <c r="H20" t="s">
        <v>15</v>
      </c>
      <c r="I20" t="s">
        <v>16</v>
      </c>
      <c r="J20">
        <v>2.6643448E-2</v>
      </c>
      <c r="K20">
        <v>13.65</v>
      </c>
      <c r="L20">
        <v>37.953200000000002</v>
      </c>
      <c r="M20">
        <v>5</v>
      </c>
    </row>
    <row r="21" spans="1:13" x14ac:dyDescent="0.3">
      <c r="A21" t="s">
        <v>10</v>
      </c>
      <c r="B21">
        <v>6514</v>
      </c>
      <c r="C21" t="s">
        <v>153</v>
      </c>
      <c r="D21" t="s">
        <v>44</v>
      </c>
      <c r="E21">
        <v>2018</v>
      </c>
      <c r="F21" t="s">
        <v>61</v>
      </c>
      <c r="G21" t="s">
        <v>14</v>
      </c>
      <c r="H21" t="s">
        <v>22</v>
      </c>
      <c r="I21" t="s">
        <v>28</v>
      </c>
      <c r="J21">
        <v>0</v>
      </c>
      <c r="L21">
        <v>38.184800000000003</v>
      </c>
      <c r="M21">
        <v>4</v>
      </c>
    </row>
    <row r="22" spans="1:13" x14ac:dyDescent="0.3">
      <c r="A22" t="s">
        <v>10</v>
      </c>
      <c r="B22">
        <v>432</v>
      </c>
      <c r="C22" t="s">
        <v>153</v>
      </c>
      <c r="D22" t="s">
        <v>44</v>
      </c>
      <c r="E22">
        <v>2016</v>
      </c>
      <c r="F22" t="s">
        <v>21</v>
      </c>
      <c r="G22" t="s">
        <v>14</v>
      </c>
      <c r="H22" t="s">
        <v>22</v>
      </c>
      <c r="I22" t="s">
        <v>16</v>
      </c>
      <c r="J22">
        <v>0</v>
      </c>
      <c r="K22">
        <v>7.8550000000000004</v>
      </c>
      <c r="L22">
        <v>38.384799999999998</v>
      </c>
      <c r="M22">
        <v>4.9000000000000004</v>
      </c>
    </row>
    <row r="23" spans="1:13" x14ac:dyDescent="0.3">
      <c r="A23" t="s">
        <v>10</v>
      </c>
      <c r="B23">
        <v>6400</v>
      </c>
      <c r="C23" t="s">
        <v>452</v>
      </c>
      <c r="D23" t="s">
        <v>29</v>
      </c>
      <c r="E23">
        <v>2012</v>
      </c>
      <c r="F23" t="s">
        <v>13</v>
      </c>
      <c r="G23" t="s">
        <v>14</v>
      </c>
      <c r="H23" t="s">
        <v>15</v>
      </c>
      <c r="I23" t="s">
        <v>16</v>
      </c>
      <c r="J23">
        <v>4.5763062E-2</v>
      </c>
      <c r="K23">
        <v>10.1</v>
      </c>
      <c r="L23">
        <v>38.4848</v>
      </c>
      <c r="M23">
        <v>4</v>
      </c>
    </row>
    <row r="24" spans="1:13" x14ac:dyDescent="0.3">
      <c r="A24" t="s">
        <v>10</v>
      </c>
      <c r="B24">
        <v>3346</v>
      </c>
      <c r="C24" t="s">
        <v>441</v>
      </c>
      <c r="D24" t="s">
        <v>29</v>
      </c>
      <c r="E24">
        <v>2018</v>
      </c>
      <c r="F24" t="s">
        <v>61</v>
      </c>
      <c r="G24" t="s">
        <v>14</v>
      </c>
      <c r="H24" t="s">
        <v>22</v>
      </c>
      <c r="I24" t="s">
        <v>28</v>
      </c>
      <c r="J24">
        <v>1.251245E-2</v>
      </c>
      <c r="L24">
        <v>38.747999999999998</v>
      </c>
      <c r="M24">
        <v>4</v>
      </c>
    </row>
    <row r="25" spans="1:13" x14ac:dyDescent="0.3">
      <c r="A25" t="s">
        <v>10</v>
      </c>
      <c r="B25">
        <v>4604</v>
      </c>
      <c r="C25" t="s">
        <v>512</v>
      </c>
      <c r="D25" t="s">
        <v>26</v>
      </c>
      <c r="E25">
        <v>2016</v>
      </c>
      <c r="F25" t="s">
        <v>21</v>
      </c>
      <c r="G25" t="s">
        <v>14</v>
      </c>
      <c r="H25" t="s">
        <v>22</v>
      </c>
      <c r="I25" t="s">
        <v>16</v>
      </c>
      <c r="J25">
        <v>0</v>
      </c>
      <c r="K25">
        <v>16.75</v>
      </c>
      <c r="L25">
        <v>39.382199999999997</v>
      </c>
      <c r="M25">
        <v>3.6</v>
      </c>
    </row>
    <row r="26" spans="1:13" x14ac:dyDescent="0.3">
      <c r="A26" t="s">
        <v>10</v>
      </c>
      <c r="B26">
        <v>3220</v>
      </c>
      <c r="C26" t="s">
        <v>402</v>
      </c>
      <c r="D26" t="s">
        <v>24</v>
      </c>
      <c r="E26">
        <v>2012</v>
      </c>
      <c r="F26" t="s">
        <v>13</v>
      </c>
      <c r="G26" t="s">
        <v>14</v>
      </c>
      <c r="H26" t="s">
        <v>15</v>
      </c>
      <c r="I26" t="s">
        <v>16</v>
      </c>
      <c r="J26">
        <v>0.134532392</v>
      </c>
      <c r="K26">
        <v>8.1</v>
      </c>
      <c r="L26">
        <v>39.448</v>
      </c>
      <c r="M26">
        <v>4</v>
      </c>
    </row>
    <row r="27" spans="1:13" x14ac:dyDescent="0.3">
      <c r="A27" t="s">
        <v>10</v>
      </c>
      <c r="B27">
        <v>6752</v>
      </c>
      <c r="C27" t="s">
        <v>535</v>
      </c>
      <c r="D27" t="s">
        <v>24</v>
      </c>
      <c r="E27">
        <v>2016</v>
      </c>
      <c r="F27" t="s">
        <v>21</v>
      </c>
      <c r="G27" t="s">
        <v>14</v>
      </c>
      <c r="H27" t="s">
        <v>22</v>
      </c>
      <c r="I27" t="s">
        <v>16</v>
      </c>
      <c r="J27">
        <v>2.6358005E-2</v>
      </c>
      <c r="K27">
        <v>11.8</v>
      </c>
      <c r="L27">
        <v>39.613799999999998</v>
      </c>
      <c r="M27">
        <v>4</v>
      </c>
    </row>
    <row r="28" spans="1:13" x14ac:dyDescent="0.3">
      <c r="A28" t="s">
        <v>10</v>
      </c>
      <c r="B28">
        <v>5745</v>
      </c>
      <c r="C28" t="s">
        <v>516</v>
      </c>
      <c r="D28" t="s">
        <v>20</v>
      </c>
      <c r="E28">
        <v>2012</v>
      </c>
      <c r="F28" t="s">
        <v>13</v>
      </c>
      <c r="G28" t="s">
        <v>14</v>
      </c>
      <c r="H28" t="s">
        <v>15</v>
      </c>
      <c r="I28" t="s">
        <v>16</v>
      </c>
      <c r="J28">
        <v>0.110202066</v>
      </c>
      <c r="K28">
        <v>15.85</v>
      </c>
      <c r="L28">
        <v>39.750599999999999</v>
      </c>
      <c r="M28">
        <v>1</v>
      </c>
    </row>
    <row r="29" spans="1:13" x14ac:dyDescent="0.3">
      <c r="A29" t="s">
        <v>10</v>
      </c>
      <c r="B29">
        <v>2143</v>
      </c>
      <c r="C29" t="s">
        <v>424</v>
      </c>
      <c r="D29" t="s">
        <v>20</v>
      </c>
      <c r="E29">
        <v>2018</v>
      </c>
      <c r="F29" t="s">
        <v>61</v>
      </c>
      <c r="G29" t="s">
        <v>14</v>
      </c>
      <c r="H29" t="s">
        <v>22</v>
      </c>
      <c r="I29" t="s">
        <v>28</v>
      </c>
      <c r="J29">
        <v>8.0697998000000007E-2</v>
      </c>
      <c r="L29">
        <v>39.8506</v>
      </c>
      <c r="M29">
        <v>4.2</v>
      </c>
    </row>
    <row r="30" spans="1:13" x14ac:dyDescent="0.3">
      <c r="A30" t="s">
        <v>10</v>
      </c>
      <c r="B30">
        <v>6348</v>
      </c>
      <c r="C30" t="s">
        <v>524</v>
      </c>
      <c r="D30" t="s">
        <v>39</v>
      </c>
      <c r="E30">
        <v>2012</v>
      </c>
      <c r="F30" t="s">
        <v>13</v>
      </c>
      <c r="G30" t="s">
        <v>14</v>
      </c>
      <c r="H30" t="s">
        <v>15</v>
      </c>
      <c r="I30" t="s">
        <v>16</v>
      </c>
      <c r="J30">
        <v>0.125419157</v>
      </c>
      <c r="K30">
        <v>17.25</v>
      </c>
      <c r="L30">
        <v>40.048000000000002</v>
      </c>
      <c r="M30">
        <v>4</v>
      </c>
    </row>
    <row r="31" spans="1:13" x14ac:dyDescent="0.3">
      <c r="A31" t="s">
        <v>10</v>
      </c>
      <c r="B31">
        <v>2676</v>
      </c>
      <c r="C31" t="s">
        <v>463</v>
      </c>
      <c r="D31" t="s">
        <v>44</v>
      </c>
      <c r="E31">
        <v>2016</v>
      </c>
      <c r="F31" t="s">
        <v>21</v>
      </c>
      <c r="G31" t="s">
        <v>14</v>
      </c>
      <c r="H31" t="s">
        <v>22</v>
      </c>
      <c r="I31" t="s">
        <v>16</v>
      </c>
      <c r="J31">
        <v>4.8143291999999997E-2</v>
      </c>
      <c r="K31">
        <v>10.8</v>
      </c>
      <c r="L31">
        <v>40.213799999999999</v>
      </c>
      <c r="M31">
        <v>4.0999999999999996</v>
      </c>
    </row>
    <row r="32" spans="1:13" x14ac:dyDescent="0.3">
      <c r="A32" t="s">
        <v>10</v>
      </c>
      <c r="B32">
        <v>6754</v>
      </c>
      <c r="C32" t="s">
        <v>136</v>
      </c>
      <c r="D32" t="s">
        <v>24</v>
      </c>
      <c r="E32">
        <v>2016</v>
      </c>
      <c r="F32" t="s">
        <v>21</v>
      </c>
      <c r="G32" t="s">
        <v>14</v>
      </c>
      <c r="H32" t="s">
        <v>22</v>
      </c>
      <c r="I32" t="s">
        <v>16</v>
      </c>
      <c r="J32">
        <v>4.1249071999999998E-2</v>
      </c>
      <c r="K32">
        <v>14.5</v>
      </c>
      <c r="L32">
        <v>40.545400000000001</v>
      </c>
      <c r="M32">
        <v>4</v>
      </c>
    </row>
    <row r="33" spans="1:13" x14ac:dyDescent="0.3">
      <c r="A33" t="s">
        <v>10</v>
      </c>
      <c r="B33">
        <v>1473</v>
      </c>
      <c r="C33" t="s">
        <v>108</v>
      </c>
      <c r="D33" t="s">
        <v>29</v>
      </c>
      <c r="E33">
        <v>2018</v>
      </c>
      <c r="F33" t="s">
        <v>61</v>
      </c>
      <c r="G33" t="s">
        <v>14</v>
      </c>
      <c r="H33" t="s">
        <v>22</v>
      </c>
      <c r="I33" t="s">
        <v>28</v>
      </c>
      <c r="J33">
        <v>0.11679368399999999</v>
      </c>
      <c r="L33">
        <v>41.011200000000002</v>
      </c>
      <c r="M33">
        <v>4.3</v>
      </c>
    </row>
    <row r="34" spans="1:13" x14ac:dyDescent="0.3">
      <c r="A34" t="s">
        <v>10</v>
      </c>
      <c r="B34">
        <v>3415</v>
      </c>
      <c r="C34" t="s">
        <v>441</v>
      </c>
      <c r="D34" t="s">
        <v>29</v>
      </c>
      <c r="E34">
        <v>2016</v>
      </c>
      <c r="F34" t="s">
        <v>21</v>
      </c>
      <c r="G34" t="s">
        <v>14</v>
      </c>
      <c r="H34" t="s">
        <v>22</v>
      </c>
      <c r="I34" t="s">
        <v>16</v>
      </c>
      <c r="J34">
        <v>7.1464149999999997E-3</v>
      </c>
      <c r="K34">
        <v>15.85</v>
      </c>
      <c r="L34">
        <v>41.048000000000002</v>
      </c>
      <c r="M34">
        <v>4</v>
      </c>
    </row>
    <row r="35" spans="1:13" x14ac:dyDescent="0.3">
      <c r="A35" t="s">
        <v>10</v>
      </c>
      <c r="B35">
        <v>5645</v>
      </c>
      <c r="C35" t="s">
        <v>524</v>
      </c>
      <c r="D35" t="s">
        <v>39</v>
      </c>
      <c r="E35">
        <v>2016</v>
      </c>
      <c r="F35" t="s">
        <v>21</v>
      </c>
      <c r="G35" t="s">
        <v>14</v>
      </c>
      <c r="H35" t="s">
        <v>22</v>
      </c>
      <c r="I35" t="s">
        <v>16</v>
      </c>
      <c r="J35">
        <v>0.12522446600000001</v>
      </c>
      <c r="K35">
        <v>17.25</v>
      </c>
      <c r="L35">
        <v>41.247999999999998</v>
      </c>
      <c r="M35">
        <v>2</v>
      </c>
    </row>
    <row r="36" spans="1:13" x14ac:dyDescent="0.3">
      <c r="A36" t="s">
        <v>10</v>
      </c>
      <c r="B36">
        <v>4626</v>
      </c>
      <c r="C36" t="s">
        <v>402</v>
      </c>
      <c r="D36" t="s">
        <v>24</v>
      </c>
      <c r="E36">
        <v>2018</v>
      </c>
      <c r="F36" t="s">
        <v>61</v>
      </c>
      <c r="G36" t="s">
        <v>14</v>
      </c>
      <c r="H36" t="s">
        <v>22</v>
      </c>
      <c r="I36" t="s">
        <v>28</v>
      </c>
      <c r="J36">
        <v>0.23518320500000001</v>
      </c>
      <c r="L36">
        <v>41.548000000000002</v>
      </c>
      <c r="M36">
        <v>3.6</v>
      </c>
    </row>
    <row r="37" spans="1:13" x14ac:dyDescent="0.3">
      <c r="A37" t="s">
        <v>10</v>
      </c>
      <c r="B37">
        <v>6791</v>
      </c>
      <c r="C37" t="s">
        <v>425</v>
      </c>
      <c r="D37" t="s">
        <v>12</v>
      </c>
      <c r="E37">
        <v>2016</v>
      </c>
      <c r="F37" t="s">
        <v>21</v>
      </c>
      <c r="G37" t="s">
        <v>14</v>
      </c>
      <c r="H37" t="s">
        <v>22</v>
      </c>
      <c r="I37" t="s">
        <v>16</v>
      </c>
      <c r="J37">
        <v>0.105666833</v>
      </c>
      <c r="K37">
        <v>15.1</v>
      </c>
      <c r="L37">
        <v>41.679600000000001</v>
      </c>
      <c r="M37">
        <v>4</v>
      </c>
    </row>
    <row r="38" spans="1:13" x14ac:dyDescent="0.3">
      <c r="A38" t="s">
        <v>10</v>
      </c>
      <c r="B38">
        <v>2743</v>
      </c>
      <c r="C38" t="s">
        <v>425</v>
      </c>
      <c r="D38" t="s">
        <v>12</v>
      </c>
      <c r="E38">
        <v>2012</v>
      </c>
      <c r="F38" t="s">
        <v>13</v>
      </c>
      <c r="G38" t="s">
        <v>14</v>
      </c>
      <c r="H38" t="s">
        <v>15</v>
      </c>
      <c r="I38" t="s">
        <v>16</v>
      </c>
      <c r="J38">
        <v>0.105831117</v>
      </c>
      <c r="K38">
        <v>15.1</v>
      </c>
      <c r="L38">
        <v>41.679600000000001</v>
      </c>
      <c r="M38">
        <v>4.0999999999999996</v>
      </c>
    </row>
    <row r="39" spans="1:13" x14ac:dyDescent="0.3">
      <c r="A39" t="s">
        <v>10</v>
      </c>
      <c r="B39">
        <v>6807</v>
      </c>
      <c r="C39" t="s">
        <v>108</v>
      </c>
      <c r="D39" t="s">
        <v>29</v>
      </c>
      <c r="E39">
        <v>2016</v>
      </c>
      <c r="F39" t="s">
        <v>21</v>
      </c>
      <c r="G39" t="s">
        <v>14</v>
      </c>
      <c r="H39" t="s">
        <v>22</v>
      </c>
      <c r="I39" t="s">
        <v>16</v>
      </c>
      <c r="J39">
        <v>0</v>
      </c>
      <c r="K39">
        <v>7.6449999999999996</v>
      </c>
      <c r="L39">
        <v>41.811199999999999</v>
      </c>
      <c r="M39">
        <v>4</v>
      </c>
    </row>
    <row r="40" spans="1:13" x14ac:dyDescent="0.3">
      <c r="A40" t="s">
        <v>10</v>
      </c>
      <c r="B40">
        <v>6353</v>
      </c>
      <c r="C40" t="s">
        <v>136</v>
      </c>
      <c r="D40" t="s">
        <v>24</v>
      </c>
      <c r="E40">
        <v>2012</v>
      </c>
      <c r="F40" t="s">
        <v>13</v>
      </c>
      <c r="G40" t="s">
        <v>14</v>
      </c>
      <c r="H40" t="s">
        <v>15</v>
      </c>
      <c r="I40" t="s">
        <v>16</v>
      </c>
      <c r="J40">
        <v>4.1313203E-2</v>
      </c>
      <c r="K40">
        <v>14.5</v>
      </c>
      <c r="L40">
        <v>42.045400000000001</v>
      </c>
      <c r="M40">
        <v>4</v>
      </c>
    </row>
    <row r="41" spans="1:13" x14ac:dyDescent="0.3">
      <c r="A41" t="s">
        <v>10</v>
      </c>
      <c r="B41">
        <v>5880</v>
      </c>
      <c r="C41" t="s">
        <v>351</v>
      </c>
      <c r="D41" t="s">
        <v>26</v>
      </c>
      <c r="E41">
        <v>2018</v>
      </c>
      <c r="F41" t="s">
        <v>61</v>
      </c>
      <c r="G41" t="s">
        <v>14</v>
      </c>
      <c r="H41" t="s">
        <v>22</v>
      </c>
      <c r="I41" t="s">
        <v>28</v>
      </c>
      <c r="J41">
        <v>0.191013663</v>
      </c>
      <c r="L41">
        <v>42.111199999999997</v>
      </c>
      <c r="M41">
        <v>4</v>
      </c>
    </row>
    <row r="42" spans="1:13" x14ac:dyDescent="0.3">
      <c r="A42" t="s">
        <v>10</v>
      </c>
      <c r="B42">
        <v>6342</v>
      </c>
      <c r="C42" t="s">
        <v>463</v>
      </c>
      <c r="D42" t="s">
        <v>44</v>
      </c>
      <c r="E42">
        <v>2012</v>
      </c>
      <c r="F42" t="s">
        <v>13</v>
      </c>
      <c r="G42" t="s">
        <v>14</v>
      </c>
      <c r="H42" t="s">
        <v>15</v>
      </c>
      <c r="I42" t="s">
        <v>16</v>
      </c>
      <c r="J42">
        <v>4.8218141999999999E-2</v>
      </c>
      <c r="K42">
        <v>10.8</v>
      </c>
      <c r="L42">
        <v>42.213799999999999</v>
      </c>
      <c r="M42">
        <v>4</v>
      </c>
    </row>
    <row r="43" spans="1:13" x14ac:dyDescent="0.3">
      <c r="A43" t="s">
        <v>10</v>
      </c>
      <c r="B43">
        <v>1433</v>
      </c>
      <c r="C43" t="s">
        <v>351</v>
      </c>
      <c r="D43" t="s">
        <v>26</v>
      </c>
      <c r="E43">
        <v>2012</v>
      </c>
      <c r="F43" t="s">
        <v>13</v>
      </c>
      <c r="G43" t="s">
        <v>14</v>
      </c>
      <c r="H43" t="s">
        <v>15</v>
      </c>
      <c r="I43" t="s">
        <v>16</v>
      </c>
      <c r="J43">
        <v>0.10926598699999999</v>
      </c>
      <c r="K43">
        <v>9.3949999999999996</v>
      </c>
      <c r="L43">
        <v>42.311199999999999</v>
      </c>
      <c r="M43">
        <v>4.3</v>
      </c>
    </row>
    <row r="44" spans="1:13" x14ac:dyDescent="0.3">
      <c r="A44" t="s">
        <v>10</v>
      </c>
      <c r="B44">
        <v>2146</v>
      </c>
      <c r="C44" t="s">
        <v>425</v>
      </c>
      <c r="D44" t="s">
        <v>12</v>
      </c>
      <c r="E44">
        <v>2018</v>
      </c>
      <c r="F44" t="s">
        <v>61</v>
      </c>
      <c r="G44" t="s">
        <v>14</v>
      </c>
      <c r="H44" t="s">
        <v>22</v>
      </c>
      <c r="I44" t="s">
        <v>28</v>
      </c>
      <c r="J44">
        <v>0.18500898499999999</v>
      </c>
      <c r="L44">
        <v>42.379600000000003</v>
      </c>
      <c r="M44">
        <v>4.2</v>
      </c>
    </row>
    <row r="45" spans="1:13" x14ac:dyDescent="0.3">
      <c r="A45" t="s">
        <v>10</v>
      </c>
      <c r="B45">
        <v>6079</v>
      </c>
      <c r="C45" t="s">
        <v>327</v>
      </c>
      <c r="D45" t="s">
        <v>35</v>
      </c>
      <c r="E45">
        <v>2016</v>
      </c>
      <c r="F45" t="s">
        <v>21</v>
      </c>
      <c r="G45" t="s">
        <v>14</v>
      </c>
      <c r="H45" t="s">
        <v>22</v>
      </c>
      <c r="I45" t="s">
        <v>16</v>
      </c>
      <c r="J45">
        <v>9.6467330000000004E-2</v>
      </c>
      <c r="K45">
        <v>5.9249999999999998</v>
      </c>
      <c r="L45">
        <v>42.808599999999998</v>
      </c>
      <c r="M45">
        <v>4</v>
      </c>
    </row>
    <row r="46" spans="1:13" x14ac:dyDescent="0.3">
      <c r="A46" t="s">
        <v>10</v>
      </c>
      <c r="B46">
        <v>1014</v>
      </c>
      <c r="C46" t="s">
        <v>281</v>
      </c>
      <c r="D46" t="s">
        <v>26</v>
      </c>
      <c r="E46">
        <v>2012</v>
      </c>
      <c r="F46" t="s">
        <v>13</v>
      </c>
      <c r="G46" t="s">
        <v>14</v>
      </c>
      <c r="H46" t="s">
        <v>15</v>
      </c>
      <c r="I46" t="s">
        <v>16</v>
      </c>
      <c r="J46">
        <v>0</v>
      </c>
      <c r="K46">
        <v>6.11</v>
      </c>
      <c r="L46">
        <v>43.008600000000001</v>
      </c>
      <c r="M46">
        <v>4.4000000000000004</v>
      </c>
    </row>
    <row r="47" spans="1:13" x14ac:dyDescent="0.3">
      <c r="A47" t="s">
        <v>10</v>
      </c>
      <c r="B47">
        <v>2142</v>
      </c>
      <c r="C47" t="s">
        <v>327</v>
      </c>
      <c r="D47" t="s">
        <v>35</v>
      </c>
      <c r="E47">
        <v>2018</v>
      </c>
      <c r="F47" t="s">
        <v>61</v>
      </c>
      <c r="G47" t="s">
        <v>14</v>
      </c>
      <c r="H47" t="s">
        <v>22</v>
      </c>
      <c r="I47" t="s">
        <v>28</v>
      </c>
      <c r="J47">
        <v>0.168901843</v>
      </c>
      <c r="L47">
        <v>43.4086</v>
      </c>
      <c r="M47">
        <v>4.2</v>
      </c>
    </row>
    <row r="48" spans="1:13" x14ac:dyDescent="0.3">
      <c r="A48" t="s">
        <v>10</v>
      </c>
      <c r="B48">
        <v>5711</v>
      </c>
      <c r="C48" t="s">
        <v>136</v>
      </c>
      <c r="D48" t="s">
        <v>24</v>
      </c>
      <c r="E48">
        <v>2018</v>
      </c>
      <c r="F48" t="s">
        <v>61</v>
      </c>
      <c r="G48" t="s">
        <v>14</v>
      </c>
      <c r="H48" t="s">
        <v>22</v>
      </c>
      <c r="I48" t="s">
        <v>28</v>
      </c>
      <c r="J48">
        <v>7.2221801000000002E-2</v>
      </c>
      <c r="L48">
        <v>43.645400000000002</v>
      </c>
      <c r="M48">
        <v>1.5</v>
      </c>
    </row>
    <row r="49" spans="1:13" x14ac:dyDescent="0.3">
      <c r="A49" t="s">
        <v>10</v>
      </c>
      <c r="B49">
        <v>5994</v>
      </c>
      <c r="C49" t="s">
        <v>459</v>
      </c>
      <c r="D49" t="s">
        <v>35</v>
      </c>
      <c r="E49">
        <v>2012</v>
      </c>
      <c r="F49" t="s">
        <v>13</v>
      </c>
      <c r="G49" t="s">
        <v>14</v>
      </c>
      <c r="H49" t="s">
        <v>15</v>
      </c>
      <c r="I49" t="s">
        <v>16</v>
      </c>
      <c r="J49">
        <v>4.6057809999999998E-2</v>
      </c>
      <c r="K49">
        <v>8.7100000000000009</v>
      </c>
      <c r="L49">
        <v>43.874400000000001</v>
      </c>
      <c r="M49">
        <v>4</v>
      </c>
    </row>
    <row r="50" spans="1:13" x14ac:dyDescent="0.3">
      <c r="A50" t="s">
        <v>10</v>
      </c>
      <c r="B50">
        <v>515</v>
      </c>
      <c r="C50" t="s">
        <v>178</v>
      </c>
      <c r="D50" t="s">
        <v>32</v>
      </c>
      <c r="E50">
        <v>2012</v>
      </c>
      <c r="F50" t="s">
        <v>13</v>
      </c>
      <c r="G50" t="s">
        <v>14</v>
      </c>
      <c r="H50" t="s">
        <v>15</v>
      </c>
      <c r="I50" t="s">
        <v>16</v>
      </c>
      <c r="J50">
        <v>1.60526E-2</v>
      </c>
      <c r="K50">
        <v>17.600000000000001</v>
      </c>
      <c r="L50">
        <v>43.940199999999997</v>
      </c>
      <c r="M50">
        <v>4.7</v>
      </c>
    </row>
    <row r="51" spans="1:13" x14ac:dyDescent="0.3">
      <c r="A51" t="s">
        <v>10</v>
      </c>
      <c r="B51">
        <v>3416</v>
      </c>
      <c r="C51" t="s">
        <v>435</v>
      </c>
      <c r="D51" t="s">
        <v>29</v>
      </c>
      <c r="E51">
        <v>2016</v>
      </c>
      <c r="F51" t="s">
        <v>21</v>
      </c>
      <c r="G51" t="s">
        <v>14</v>
      </c>
      <c r="H51" t="s">
        <v>22</v>
      </c>
      <c r="I51" t="s">
        <v>16</v>
      </c>
      <c r="J51">
        <v>2.3154398999999999E-2</v>
      </c>
      <c r="K51">
        <v>16.850000000000001</v>
      </c>
      <c r="L51">
        <v>43.942799999999998</v>
      </c>
      <c r="M51">
        <v>4</v>
      </c>
    </row>
    <row r="52" spans="1:13" x14ac:dyDescent="0.3">
      <c r="A52" t="s">
        <v>10</v>
      </c>
      <c r="B52">
        <v>3909</v>
      </c>
      <c r="C52" t="s">
        <v>178</v>
      </c>
      <c r="D52" t="s">
        <v>32</v>
      </c>
      <c r="E52">
        <v>2018</v>
      </c>
      <c r="F52" t="s">
        <v>61</v>
      </c>
      <c r="G52" t="s">
        <v>14</v>
      </c>
      <c r="H52" t="s">
        <v>22</v>
      </c>
      <c r="I52" t="s">
        <v>28</v>
      </c>
      <c r="J52">
        <v>2.8062401000000001E-2</v>
      </c>
      <c r="L52">
        <v>44.040199999999999</v>
      </c>
      <c r="M52">
        <v>3.9</v>
      </c>
    </row>
    <row r="53" spans="1:13" x14ac:dyDescent="0.3">
      <c r="A53" t="s">
        <v>10</v>
      </c>
      <c r="B53">
        <v>6819</v>
      </c>
      <c r="C53" t="s">
        <v>351</v>
      </c>
      <c r="D53" t="s">
        <v>26</v>
      </c>
      <c r="E53">
        <v>2016</v>
      </c>
      <c r="F53" t="s">
        <v>21</v>
      </c>
      <c r="G53" t="s">
        <v>14</v>
      </c>
      <c r="H53" t="s">
        <v>22</v>
      </c>
      <c r="I53" t="s">
        <v>16</v>
      </c>
      <c r="J53">
        <v>0.109096371</v>
      </c>
      <c r="K53">
        <v>9.3949999999999996</v>
      </c>
      <c r="L53">
        <v>44.611199999999997</v>
      </c>
      <c r="M53">
        <v>4</v>
      </c>
    </row>
    <row r="54" spans="1:13" x14ac:dyDescent="0.3">
      <c r="A54" t="s">
        <v>10</v>
      </c>
      <c r="B54">
        <v>1469</v>
      </c>
      <c r="C54" t="s">
        <v>355</v>
      </c>
      <c r="D54" t="s">
        <v>30</v>
      </c>
      <c r="E54">
        <v>2018</v>
      </c>
      <c r="F54" t="s">
        <v>61</v>
      </c>
      <c r="G54" t="s">
        <v>14</v>
      </c>
      <c r="H54" t="s">
        <v>22</v>
      </c>
      <c r="I54" t="s">
        <v>28</v>
      </c>
      <c r="J54">
        <v>0.10697116700000001</v>
      </c>
      <c r="L54">
        <v>44.7744</v>
      </c>
      <c r="M54">
        <v>4.3</v>
      </c>
    </row>
    <row r="55" spans="1:13" x14ac:dyDescent="0.3">
      <c r="A55" t="s">
        <v>10</v>
      </c>
      <c r="B55">
        <v>5271</v>
      </c>
      <c r="C55" t="s">
        <v>517</v>
      </c>
      <c r="D55" t="s">
        <v>20</v>
      </c>
      <c r="E55">
        <v>2018</v>
      </c>
      <c r="F55" t="s">
        <v>61</v>
      </c>
      <c r="G55" t="s">
        <v>14</v>
      </c>
      <c r="H55" t="s">
        <v>22</v>
      </c>
      <c r="I55" t="s">
        <v>28</v>
      </c>
      <c r="J55">
        <v>0.17038272600000001</v>
      </c>
      <c r="L55">
        <v>45.271799999999999</v>
      </c>
      <c r="M55">
        <v>3</v>
      </c>
    </row>
    <row r="56" spans="1:13" x14ac:dyDescent="0.3">
      <c r="A56" t="s">
        <v>10</v>
      </c>
      <c r="B56">
        <v>2110</v>
      </c>
      <c r="C56" t="s">
        <v>173</v>
      </c>
      <c r="D56" t="s">
        <v>12</v>
      </c>
      <c r="E56">
        <v>2012</v>
      </c>
      <c r="F56" t="s">
        <v>13</v>
      </c>
      <c r="G56" t="s">
        <v>14</v>
      </c>
      <c r="H56" t="s">
        <v>15</v>
      </c>
      <c r="I56" t="s">
        <v>16</v>
      </c>
      <c r="J56">
        <v>2.8167477999999999E-2</v>
      </c>
      <c r="K56">
        <v>20</v>
      </c>
      <c r="L56">
        <v>45.574399999999997</v>
      </c>
      <c r="M56">
        <v>4.2</v>
      </c>
    </row>
    <row r="57" spans="1:13" x14ac:dyDescent="0.3">
      <c r="A57" t="s">
        <v>10</v>
      </c>
      <c r="B57">
        <v>6760</v>
      </c>
      <c r="C57" t="s">
        <v>209</v>
      </c>
      <c r="D57" t="s">
        <v>35</v>
      </c>
      <c r="E57">
        <v>2016</v>
      </c>
      <c r="F57" t="s">
        <v>21</v>
      </c>
      <c r="G57" t="s">
        <v>14</v>
      </c>
      <c r="H57" t="s">
        <v>22</v>
      </c>
      <c r="I57" t="s">
        <v>16</v>
      </c>
      <c r="J57">
        <v>4.8207016999999998E-2</v>
      </c>
      <c r="K57">
        <v>10.5</v>
      </c>
      <c r="L57">
        <v>45.937600000000003</v>
      </c>
      <c r="M57">
        <v>4</v>
      </c>
    </row>
    <row r="58" spans="1:13" x14ac:dyDescent="0.3">
      <c r="A58" t="s">
        <v>10</v>
      </c>
      <c r="B58">
        <v>3418</v>
      </c>
      <c r="C58" t="s">
        <v>406</v>
      </c>
      <c r="D58" t="s">
        <v>68</v>
      </c>
      <c r="E58">
        <v>2016</v>
      </c>
      <c r="F58" t="s">
        <v>21</v>
      </c>
      <c r="G58" t="s">
        <v>14</v>
      </c>
      <c r="H58" t="s">
        <v>22</v>
      </c>
      <c r="I58" t="s">
        <v>16</v>
      </c>
      <c r="J58">
        <v>0</v>
      </c>
      <c r="K58">
        <v>17.600000000000001</v>
      </c>
      <c r="L58">
        <v>46.006</v>
      </c>
      <c r="M58">
        <v>4</v>
      </c>
    </row>
    <row r="59" spans="1:13" x14ac:dyDescent="0.3">
      <c r="A59" t="s">
        <v>10</v>
      </c>
      <c r="B59">
        <v>5024</v>
      </c>
      <c r="C59" t="s">
        <v>385</v>
      </c>
      <c r="D59" t="s">
        <v>29</v>
      </c>
      <c r="E59">
        <v>2018</v>
      </c>
      <c r="F59" t="s">
        <v>61</v>
      </c>
      <c r="G59" t="s">
        <v>14</v>
      </c>
      <c r="H59" t="s">
        <v>22</v>
      </c>
      <c r="I59" t="s">
        <v>28</v>
      </c>
      <c r="J59">
        <v>0.23585940799999999</v>
      </c>
      <c r="L59">
        <v>46.1402</v>
      </c>
      <c r="M59">
        <v>3.3</v>
      </c>
    </row>
    <row r="60" spans="1:13" x14ac:dyDescent="0.3">
      <c r="A60" t="s">
        <v>10</v>
      </c>
      <c r="B60">
        <v>2115</v>
      </c>
      <c r="C60" t="s">
        <v>385</v>
      </c>
      <c r="D60" t="s">
        <v>29</v>
      </c>
      <c r="E60">
        <v>2012</v>
      </c>
      <c r="F60" t="s">
        <v>13</v>
      </c>
      <c r="G60" t="s">
        <v>14</v>
      </c>
      <c r="H60" t="s">
        <v>15</v>
      </c>
      <c r="I60" t="s">
        <v>16</v>
      </c>
      <c r="J60">
        <v>0.13491920199999999</v>
      </c>
      <c r="K60">
        <v>7.63</v>
      </c>
      <c r="L60">
        <v>46.940199999999997</v>
      </c>
      <c r="M60">
        <v>4.2</v>
      </c>
    </row>
    <row r="61" spans="1:13" x14ac:dyDescent="0.3">
      <c r="A61" t="s">
        <v>10</v>
      </c>
      <c r="B61">
        <v>6392</v>
      </c>
      <c r="C61" t="s">
        <v>355</v>
      </c>
      <c r="D61" t="s">
        <v>30</v>
      </c>
      <c r="E61">
        <v>2012</v>
      </c>
      <c r="F61" t="s">
        <v>13</v>
      </c>
      <c r="G61" t="s">
        <v>14</v>
      </c>
      <c r="H61" t="s">
        <v>15</v>
      </c>
      <c r="I61" t="s">
        <v>16</v>
      </c>
      <c r="J61">
        <v>6.1190964E-2</v>
      </c>
      <c r="K61">
        <v>15.85</v>
      </c>
      <c r="L61">
        <v>47.174399999999999</v>
      </c>
      <c r="M61">
        <v>4</v>
      </c>
    </row>
    <row r="62" spans="1:13" x14ac:dyDescent="0.3">
      <c r="A62" t="s">
        <v>10</v>
      </c>
      <c r="B62">
        <v>5614</v>
      </c>
      <c r="C62" t="s">
        <v>78</v>
      </c>
      <c r="D62" t="s">
        <v>20</v>
      </c>
      <c r="E62">
        <v>2012</v>
      </c>
      <c r="F62" t="s">
        <v>13</v>
      </c>
      <c r="G62" t="s">
        <v>14</v>
      </c>
      <c r="H62" t="s">
        <v>15</v>
      </c>
      <c r="I62" t="s">
        <v>16</v>
      </c>
      <c r="J62">
        <v>4.1636189999999997E-2</v>
      </c>
      <c r="K62">
        <v>19.600000000000001</v>
      </c>
      <c r="L62">
        <v>47.337600000000002</v>
      </c>
      <c r="M62">
        <v>2.2000000000000002</v>
      </c>
    </row>
    <row r="63" spans="1:13" x14ac:dyDescent="0.3">
      <c r="A63" t="s">
        <v>10</v>
      </c>
      <c r="B63">
        <v>3417</v>
      </c>
      <c r="C63" t="s">
        <v>171</v>
      </c>
      <c r="D63" t="s">
        <v>26</v>
      </c>
      <c r="E63">
        <v>2016</v>
      </c>
      <c r="F63" t="s">
        <v>21</v>
      </c>
      <c r="G63" t="s">
        <v>14</v>
      </c>
      <c r="H63" t="s">
        <v>22</v>
      </c>
      <c r="I63" t="s">
        <v>16</v>
      </c>
      <c r="J63">
        <v>1.9201402999999999E-2</v>
      </c>
      <c r="K63">
        <v>5.92</v>
      </c>
      <c r="L63">
        <v>47.769199999999998</v>
      </c>
      <c r="M63">
        <v>4</v>
      </c>
    </row>
    <row r="64" spans="1:13" x14ac:dyDescent="0.3">
      <c r="A64" t="s">
        <v>10</v>
      </c>
      <c r="B64">
        <v>5889</v>
      </c>
      <c r="C64" t="s">
        <v>517</v>
      </c>
      <c r="D64" t="s">
        <v>20</v>
      </c>
      <c r="E64">
        <v>2016</v>
      </c>
      <c r="F64" t="s">
        <v>21</v>
      </c>
      <c r="G64" t="s">
        <v>14</v>
      </c>
      <c r="H64" t="s">
        <v>22</v>
      </c>
      <c r="I64" t="s">
        <v>16</v>
      </c>
      <c r="J64">
        <v>9.7313128999999998E-2</v>
      </c>
      <c r="K64">
        <v>19</v>
      </c>
      <c r="L64">
        <v>48.071800000000003</v>
      </c>
      <c r="M64">
        <v>4</v>
      </c>
    </row>
    <row r="65" spans="1:13" x14ac:dyDescent="0.3">
      <c r="A65" t="s">
        <v>10</v>
      </c>
      <c r="B65">
        <v>6792</v>
      </c>
      <c r="C65" t="s">
        <v>37</v>
      </c>
      <c r="D65" t="s">
        <v>12</v>
      </c>
      <c r="E65">
        <v>2016</v>
      </c>
      <c r="F65" t="s">
        <v>21</v>
      </c>
      <c r="G65" t="s">
        <v>14</v>
      </c>
      <c r="H65" t="s">
        <v>22</v>
      </c>
      <c r="I65" t="s">
        <v>16</v>
      </c>
      <c r="J65">
        <v>1.6596645E-2</v>
      </c>
      <c r="K65">
        <v>17.7</v>
      </c>
      <c r="L65">
        <v>48.303400000000003</v>
      </c>
      <c r="M65">
        <v>4</v>
      </c>
    </row>
    <row r="66" spans="1:13" x14ac:dyDescent="0.3">
      <c r="A66" t="s">
        <v>10</v>
      </c>
      <c r="B66">
        <v>6344</v>
      </c>
      <c r="C66" t="s">
        <v>415</v>
      </c>
      <c r="D66" t="s">
        <v>44</v>
      </c>
      <c r="E66">
        <v>2012</v>
      </c>
      <c r="F66" t="s">
        <v>13</v>
      </c>
      <c r="G66" t="s">
        <v>14</v>
      </c>
      <c r="H66" t="s">
        <v>15</v>
      </c>
      <c r="I66" t="s">
        <v>16</v>
      </c>
      <c r="J66">
        <v>8.2394321000000006E-2</v>
      </c>
      <c r="K66">
        <v>19.350000000000001</v>
      </c>
      <c r="L66">
        <v>48.503399999999999</v>
      </c>
      <c r="M66">
        <v>4</v>
      </c>
    </row>
    <row r="67" spans="1:13" x14ac:dyDescent="0.3">
      <c r="A67" t="s">
        <v>10</v>
      </c>
      <c r="B67">
        <v>5033</v>
      </c>
      <c r="C67" t="s">
        <v>415</v>
      </c>
      <c r="D67" t="s">
        <v>44</v>
      </c>
      <c r="E67">
        <v>2016</v>
      </c>
      <c r="F67" t="s">
        <v>21</v>
      </c>
      <c r="G67" t="s">
        <v>14</v>
      </c>
      <c r="H67" t="s">
        <v>22</v>
      </c>
      <c r="I67" t="s">
        <v>16</v>
      </c>
      <c r="J67">
        <v>8.2266418999999993E-2</v>
      </c>
      <c r="K67">
        <v>19.350000000000001</v>
      </c>
      <c r="L67">
        <v>48.803400000000003</v>
      </c>
      <c r="M67">
        <v>3.3</v>
      </c>
    </row>
    <row r="68" spans="1:13" x14ac:dyDescent="0.3">
      <c r="A68" t="s">
        <v>10</v>
      </c>
      <c r="B68">
        <v>6394</v>
      </c>
      <c r="C68" t="s">
        <v>106</v>
      </c>
      <c r="D68" t="s">
        <v>30</v>
      </c>
      <c r="E68">
        <v>2012</v>
      </c>
      <c r="F68" t="s">
        <v>13</v>
      </c>
      <c r="G68" t="s">
        <v>14</v>
      </c>
      <c r="H68" t="s">
        <v>15</v>
      </c>
      <c r="I68" t="s">
        <v>16</v>
      </c>
      <c r="J68">
        <v>0.17174348</v>
      </c>
      <c r="K68">
        <v>18.600000000000001</v>
      </c>
      <c r="L68">
        <v>48.837600000000002</v>
      </c>
      <c r="M68">
        <v>4</v>
      </c>
    </row>
    <row r="69" spans="1:13" x14ac:dyDescent="0.3">
      <c r="A69" t="s">
        <v>10</v>
      </c>
      <c r="B69">
        <v>6347</v>
      </c>
      <c r="C69" t="s">
        <v>326</v>
      </c>
      <c r="D69" t="s">
        <v>39</v>
      </c>
      <c r="E69">
        <v>2012</v>
      </c>
      <c r="F69" t="s">
        <v>13</v>
      </c>
      <c r="G69" t="s">
        <v>14</v>
      </c>
      <c r="H69" t="s">
        <v>15</v>
      </c>
      <c r="I69" t="s">
        <v>16</v>
      </c>
      <c r="J69">
        <v>3.3103555999999999E-2</v>
      </c>
      <c r="K69">
        <v>10.6</v>
      </c>
      <c r="L69">
        <v>48.900799999999997</v>
      </c>
      <c r="M69">
        <v>4</v>
      </c>
    </row>
    <row r="70" spans="1:13" x14ac:dyDescent="0.3">
      <c r="A70" t="s">
        <v>10</v>
      </c>
      <c r="B70">
        <v>2826</v>
      </c>
      <c r="C70" t="s">
        <v>100</v>
      </c>
      <c r="D70" t="s">
        <v>24</v>
      </c>
      <c r="E70">
        <v>2016</v>
      </c>
      <c r="F70" t="s">
        <v>21</v>
      </c>
      <c r="G70" t="s">
        <v>14</v>
      </c>
      <c r="H70" t="s">
        <v>22</v>
      </c>
      <c r="I70" t="s">
        <v>16</v>
      </c>
      <c r="J70">
        <v>0.153494979</v>
      </c>
      <c r="K70">
        <v>7.84</v>
      </c>
      <c r="L70">
        <v>48.935000000000002</v>
      </c>
      <c r="M70">
        <v>4.0999999999999996</v>
      </c>
    </row>
    <row r="71" spans="1:13" x14ac:dyDescent="0.3">
      <c r="A71" t="s">
        <v>10</v>
      </c>
      <c r="B71">
        <v>1463</v>
      </c>
      <c r="C71" t="s">
        <v>78</v>
      </c>
      <c r="D71" t="s">
        <v>20</v>
      </c>
      <c r="E71">
        <v>2018</v>
      </c>
      <c r="F71" t="s">
        <v>61</v>
      </c>
      <c r="G71" t="s">
        <v>14</v>
      </c>
      <c r="H71" t="s">
        <v>22</v>
      </c>
      <c r="I71" t="s">
        <v>28</v>
      </c>
      <c r="J71">
        <v>7.2786429999999999E-2</v>
      </c>
      <c r="L71">
        <v>49.437600000000003</v>
      </c>
      <c r="M71">
        <v>4.3</v>
      </c>
    </row>
    <row r="72" spans="1:13" x14ac:dyDescent="0.3">
      <c r="A72" t="s">
        <v>10</v>
      </c>
      <c r="B72">
        <v>3340</v>
      </c>
      <c r="C72" t="s">
        <v>209</v>
      </c>
      <c r="D72" t="s">
        <v>35</v>
      </c>
      <c r="E72">
        <v>2018</v>
      </c>
      <c r="F72" t="s">
        <v>61</v>
      </c>
      <c r="G72" t="s">
        <v>14</v>
      </c>
      <c r="H72" t="s">
        <v>22</v>
      </c>
      <c r="I72" t="s">
        <v>28</v>
      </c>
      <c r="J72">
        <v>8.4404264000000007E-2</v>
      </c>
      <c r="L72">
        <v>49.537599999999998</v>
      </c>
      <c r="M72">
        <v>4</v>
      </c>
    </row>
    <row r="73" spans="1:13" x14ac:dyDescent="0.3">
      <c r="A73" t="s">
        <v>10</v>
      </c>
      <c r="B73">
        <v>5971</v>
      </c>
      <c r="C73" t="s">
        <v>502</v>
      </c>
      <c r="D73" t="s">
        <v>29</v>
      </c>
      <c r="E73">
        <v>2018</v>
      </c>
      <c r="F73" t="s">
        <v>61</v>
      </c>
      <c r="G73" t="s">
        <v>14</v>
      </c>
      <c r="H73" t="s">
        <v>22</v>
      </c>
      <c r="I73" t="s">
        <v>28</v>
      </c>
      <c r="J73">
        <v>0.141975462</v>
      </c>
      <c r="L73">
        <v>49.6008</v>
      </c>
      <c r="M73">
        <v>4</v>
      </c>
    </row>
    <row r="74" spans="1:13" x14ac:dyDescent="0.3">
      <c r="A74" t="s">
        <v>10</v>
      </c>
      <c r="B74">
        <v>2833</v>
      </c>
      <c r="C74" t="s">
        <v>123</v>
      </c>
      <c r="D74" t="s">
        <v>20</v>
      </c>
      <c r="E74">
        <v>2016</v>
      </c>
      <c r="F74" t="s">
        <v>21</v>
      </c>
      <c r="G74" t="s">
        <v>14</v>
      </c>
      <c r="H74" t="s">
        <v>22</v>
      </c>
      <c r="I74" t="s">
        <v>16</v>
      </c>
      <c r="J74">
        <v>8.5834991999999999E-2</v>
      </c>
      <c r="K74">
        <v>15.5</v>
      </c>
      <c r="L74">
        <v>49.669199999999996</v>
      </c>
      <c r="M74">
        <v>4.0999999999999996</v>
      </c>
    </row>
    <row r="75" spans="1:13" x14ac:dyDescent="0.3">
      <c r="A75" t="s">
        <v>10</v>
      </c>
      <c r="B75">
        <v>5632</v>
      </c>
      <c r="C75" t="s">
        <v>326</v>
      </c>
      <c r="D75" t="s">
        <v>39</v>
      </c>
      <c r="E75">
        <v>2018</v>
      </c>
      <c r="F75" t="s">
        <v>61</v>
      </c>
      <c r="G75" t="s">
        <v>14</v>
      </c>
      <c r="H75" t="s">
        <v>22</v>
      </c>
      <c r="I75" t="s">
        <v>28</v>
      </c>
      <c r="J75">
        <v>5.7870079999999997E-2</v>
      </c>
      <c r="L75">
        <v>49.700800000000001</v>
      </c>
      <c r="M75">
        <v>2</v>
      </c>
    </row>
    <row r="76" spans="1:13" x14ac:dyDescent="0.3">
      <c r="A76" t="s">
        <v>10</v>
      </c>
      <c r="B76">
        <v>4941</v>
      </c>
      <c r="C76" t="s">
        <v>326</v>
      </c>
      <c r="D76" t="s">
        <v>39</v>
      </c>
      <c r="E76">
        <v>2016</v>
      </c>
      <c r="F76" t="s">
        <v>21</v>
      </c>
      <c r="G76" t="s">
        <v>14</v>
      </c>
      <c r="H76" t="s">
        <v>22</v>
      </c>
      <c r="I76" t="s">
        <v>16</v>
      </c>
      <c r="J76">
        <v>3.3052168E-2</v>
      </c>
      <c r="K76">
        <v>10.6</v>
      </c>
      <c r="L76">
        <v>49.700800000000001</v>
      </c>
      <c r="M76">
        <v>3.4</v>
      </c>
    </row>
    <row r="77" spans="1:13" x14ac:dyDescent="0.3">
      <c r="A77" t="s">
        <v>10</v>
      </c>
      <c r="B77">
        <v>6738</v>
      </c>
      <c r="C77" t="s">
        <v>97</v>
      </c>
      <c r="D77" t="s">
        <v>44</v>
      </c>
      <c r="E77">
        <v>2016</v>
      </c>
      <c r="F77" t="s">
        <v>21</v>
      </c>
      <c r="G77" t="s">
        <v>14</v>
      </c>
      <c r="H77" t="s">
        <v>22</v>
      </c>
      <c r="I77" t="s">
        <v>16</v>
      </c>
      <c r="J77">
        <v>0.14061103999999999</v>
      </c>
      <c r="K77">
        <v>9.8000000000000007</v>
      </c>
      <c r="L77">
        <v>49.800800000000002</v>
      </c>
      <c r="M77">
        <v>4</v>
      </c>
    </row>
    <row r="78" spans="1:13" x14ac:dyDescent="0.3">
      <c r="A78" t="s">
        <v>10</v>
      </c>
      <c r="B78">
        <v>6405</v>
      </c>
      <c r="C78" t="s">
        <v>509</v>
      </c>
      <c r="D78" t="s">
        <v>29</v>
      </c>
      <c r="E78">
        <v>2012</v>
      </c>
      <c r="F78" t="s">
        <v>13</v>
      </c>
      <c r="G78" t="s">
        <v>14</v>
      </c>
      <c r="H78" t="s">
        <v>15</v>
      </c>
      <c r="I78" t="s">
        <v>16</v>
      </c>
      <c r="J78">
        <v>9.9286297999999995E-2</v>
      </c>
      <c r="K78">
        <v>14.65</v>
      </c>
      <c r="L78">
        <v>49.866599999999998</v>
      </c>
      <c r="M78">
        <v>4</v>
      </c>
    </row>
    <row r="79" spans="1:13" x14ac:dyDescent="0.3">
      <c r="A79" t="s">
        <v>10</v>
      </c>
      <c r="B79">
        <v>145</v>
      </c>
      <c r="C79" t="s">
        <v>78</v>
      </c>
      <c r="D79" t="s">
        <v>20</v>
      </c>
      <c r="E79">
        <v>2016</v>
      </c>
      <c r="F79" t="s">
        <v>21</v>
      </c>
      <c r="G79" t="s">
        <v>14</v>
      </c>
      <c r="H79" t="s">
        <v>22</v>
      </c>
      <c r="I79" t="s">
        <v>16</v>
      </c>
      <c r="J79">
        <v>4.1571557000000002E-2</v>
      </c>
      <c r="K79">
        <v>19.600000000000001</v>
      </c>
      <c r="L79">
        <v>49.937600000000003</v>
      </c>
      <c r="M79">
        <v>5</v>
      </c>
    </row>
    <row r="80" spans="1:13" x14ac:dyDescent="0.3">
      <c r="A80" t="s">
        <v>10</v>
      </c>
      <c r="B80">
        <v>2108</v>
      </c>
      <c r="C80" t="s">
        <v>37</v>
      </c>
      <c r="D80" t="s">
        <v>12</v>
      </c>
      <c r="E80">
        <v>2012</v>
      </c>
      <c r="F80" t="s">
        <v>13</v>
      </c>
      <c r="G80" t="s">
        <v>14</v>
      </c>
      <c r="H80" t="s">
        <v>15</v>
      </c>
      <c r="I80" t="s">
        <v>16</v>
      </c>
      <c r="J80">
        <v>1.6622448000000001E-2</v>
      </c>
      <c r="K80">
        <v>17.7</v>
      </c>
      <c r="L80">
        <v>50.203400000000002</v>
      </c>
      <c r="M80">
        <v>4.2</v>
      </c>
    </row>
    <row r="81" spans="1:13" x14ac:dyDescent="0.3">
      <c r="A81" t="s">
        <v>10</v>
      </c>
      <c r="B81">
        <v>3181</v>
      </c>
      <c r="C81" t="s">
        <v>123</v>
      </c>
      <c r="D81" t="s">
        <v>20</v>
      </c>
      <c r="E81">
        <v>2018</v>
      </c>
      <c r="F81" t="s">
        <v>61</v>
      </c>
      <c r="G81" t="s">
        <v>14</v>
      </c>
      <c r="H81" t="s">
        <v>22</v>
      </c>
      <c r="I81" t="s">
        <v>28</v>
      </c>
      <c r="J81">
        <v>0.15028599000000001</v>
      </c>
      <c r="L81">
        <v>51.069200000000002</v>
      </c>
      <c r="M81">
        <v>4</v>
      </c>
    </row>
    <row r="82" spans="1:13" x14ac:dyDescent="0.3">
      <c r="A82" t="s">
        <v>10</v>
      </c>
      <c r="B82">
        <v>6828</v>
      </c>
      <c r="C82" t="s">
        <v>86</v>
      </c>
      <c r="D82" t="s">
        <v>24</v>
      </c>
      <c r="E82">
        <v>2016</v>
      </c>
      <c r="F82" t="s">
        <v>21</v>
      </c>
      <c r="G82" t="s">
        <v>14</v>
      </c>
      <c r="H82" t="s">
        <v>22</v>
      </c>
      <c r="I82" t="s">
        <v>16</v>
      </c>
      <c r="J82">
        <v>3.1267495999999999E-2</v>
      </c>
      <c r="K82">
        <v>14</v>
      </c>
      <c r="L82">
        <v>51.463999999999999</v>
      </c>
      <c r="M82">
        <v>4</v>
      </c>
    </row>
    <row r="83" spans="1:13" x14ac:dyDescent="0.3">
      <c r="A83" t="s">
        <v>10</v>
      </c>
      <c r="B83">
        <v>1472</v>
      </c>
      <c r="C83" t="s">
        <v>357</v>
      </c>
      <c r="D83" t="s">
        <v>29</v>
      </c>
      <c r="E83">
        <v>2018</v>
      </c>
      <c r="F83" t="s">
        <v>61</v>
      </c>
      <c r="G83" t="s">
        <v>14</v>
      </c>
      <c r="H83" t="s">
        <v>22</v>
      </c>
      <c r="I83" t="s">
        <v>28</v>
      </c>
      <c r="J83">
        <v>7.3462632E-2</v>
      </c>
      <c r="L83">
        <v>52.363999999999997</v>
      </c>
      <c r="M83">
        <v>4.3</v>
      </c>
    </row>
    <row r="84" spans="1:13" x14ac:dyDescent="0.3">
      <c r="A84" t="s">
        <v>10</v>
      </c>
      <c r="B84">
        <v>1421</v>
      </c>
      <c r="C84" t="s">
        <v>76</v>
      </c>
      <c r="D84" t="s">
        <v>20</v>
      </c>
      <c r="E84">
        <v>2012</v>
      </c>
      <c r="F84" t="s">
        <v>13</v>
      </c>
      <c r="G84" t="s">
        <v>14</v>
      </c>
      <c r="H84" t="s">
        <v>15</v>
      </c>
      <c r="I84" t="s">
        <v>16</v>
      </c>
      <c r="J84">
        <v>4.7193869999999999E-2</v>
      </c>
      <c r="K84">
        <v>9.1950000000000003</v>
      </c>
      <c r="L84">
        <v>52.866599999999998</v>
      </c>
      <c r="M84">
        <v>4.3</v>
      </c>
    </row>
    <row r="85" spans="1:13" x14ac:dyDescent="0.3">
      <c r="A85" t="s">
        <v>10</v>
      </c>
      <c r="B85">
        <v>5895</v>
      </c>
      <c r="C85" t="s">
        <v>380</v>
      </c>
      <c r="D85" t="s">
        <v>44</v>
      </c>
      <c r="E85">
        <v>2012</v>
      </c>
      <c r="F85" t="s">
        <v>13</v>
      </c>
      <c r="G85" t="s">
        <v>14</v>
      </c>
      <c r="H85" t="s">
        <v>15</v>
      </c>
      <c r="I85" t="s">
        <v>16</v>
      </c>
      <c r="J85">
        <v>0.13370075200000001</v>
      </c>
      <c r="K85">
        <v>4.88</v>
      </c>
      <c r="L85">
        <v>52.9298</v>
      </c>
      <c r="M85">
        <v>4</v>
      </c>
    </row>
    <row r="86" spans="1:13" x14ac:dyDescent="0.3">
      <c r="A86" t="s">
        <v>10</v>
      </c>
      <c r="B86">
        <v>1410</v>
      </c>
      <c r="C86" t="s">
        <v>237</v>
      </c>
      <c r="D86" t="s">
        <v>44</v>
      </c>
      <c r="E86">
        <v>2012</v>
      </c>
      <c r="F86" t="s">
        <v>13</v>
      </c>
      <c r="G86" t="s">
        <v>14</v>
      </c>
      <c r="H86" t="s">
        <v>15</v>
      </c>
      <c r="I86" t="s">
        <v>16</v>
      </c>
      <c r="J86">
        <v>5.5805027E-2</v>
      </c>
      <c r="K86">
        <v>11.85</v>
      </c>
      <c r="L86">
        <v>53.066600000000001</v>
      </c>
      <c r="M86">
        <v>4.3</v>
      </c>
    </row>
    <row r="87" spans="1:13" x14ac:dyDescent="0.3">
      <c r="A87" t="s">
        <v>10</v>
      </c>
      <c r="B87">
        <v>143</v>
      </c>
      <c r="C87" t="s">
        <v>76</v>
      </c>
      <c r="D87" t="s">
        <v>20</v>
      </c>
      <c r="E87">
        <v>2016</v>
      </c>
      <c r="F87" t="s">
        <v>21</v>
      </c>
      <c r="G87" t="s">
        <v>14</v>
      </c>
      <c r="H87" t="s">
        <v>22</v>
      </c>
      <c r="I87" t="s">
        <v>16</v>
      </c>
      <c r="J87">
        <v>4.712061E-2</v>
      </c>
      <c r="K87">
        <v>9.1950000000000003</v>
      </c>
      <c r="L87">
        <v>53.166600000000003</v>
      </c>
      <c r="M87">
        <v>5</v>
      </c>
    </row>
    <row r="88" spans="1:13" x14ac:dyDescent="0.3">
      <c r="A88" t="s">
        <v>10</v>
      </c>
      <c r="B88">
        <v>6408</v>
      </c>
      <c r="C88" t="s">
        <v>476</v>
      </c>
      <c r="D88" t="s">
        <v>26</v>
      </c>
      <c r="E88">
        <v>2012</v>
      </c>
      <c r="F88" t="s">
        <v>13</v>
      </c>
      <c r="G88" t="s">
        <v>14</v>
      </c>
      <c r="H88" t="s">
        <v>15</v>
      </c>
      <c r="I88" t="s">
        <v>16</v>
      </c>
      <c r="J88">
        <v>6.1270646999999998E-2</v>
      </c>
      <c r="K88">
        <v>12.1</v>
      </c>
      <c r="L88">
        <v>53.261400000000002</v>
      </c>
      <c r="M88">
        <v>4</v>
      </c>
    </row>
    <row r="89" spans="1:13" x14ac:dyDescent="0.3">
      <c r="A89" t="s">
        <v>10</v>
      </c>
      <c r="B89">
        <v>6759</v>
      </c>
      <c r="C89" t="s">
        <v>234</v>
      </c>
      <c r="D89" t="s">
        <v>35</v>
      </c>
      <c r="E89">
        <v>2016</v>
      </c>
      <c r="F89" t="s">
        <v>21</v>
      </c>
      <c r="G89" t="s">
        <v>14</v>
      </c>
      <c r="H89" t="s">
        <v>22</v>
      </c>
      <c r="I89" t="s">
        <v>16</v>
      </c>
      <c r="J89">
        <v>0.138679995</v>
      </c>
      <c r="K89">
        <v>5.3250000000000002</v>
      </c>
      <c r="L89">
        <v>53.729799999999997</v>
      </c>
      <c r="M89">
        <v>4</v>
      </c>
    </row>
    <row r="90" spans="1:13" x14ac:dyDescent="0.3">
      <c r="A90" t="s">
        <v>10</v>
      </c>
      <c r="B90">
        <v>3398</v>
      </c>
      <c r="C90" t="s">
        <v>493</v>
      </c>
      <c r="D90" t="s">
        <v>24</v>
      </c>
      <c r="E90">
        <v>2016</v>
      </c>
      <c r="F90" t="s">
        <v>21</v>
      </c>
      <c r="G90" t="s">
        <v>14</v>
      </c>
      <c r="H90" t="s">
        <v>22</v>
      </c>
      <c r="I90" t="s">
        <v>16</v>
      </c>
      <c r="J90">
        <v>9.2771308999999996E-2</v>
      </c>
      <c r="K90">
        <v>5.8849999999999998</v>
      </c>
      <c r="L90">
        <v>54.1982</v>
      </c>
      <c r="M90">
        <v>4</v>
      </c>
    </row>
    <row r="91" spans="1:13" x14ac:dyDescent="0.3">
      <c r="A91" t="s">
        <v>10</v>
      </c>
      <c r="B91">
        <v>428</v>
      </c>
      <c r="C91" t="s">
        <v>152</v>
      </c>
      <c r="D91" t="s">
        <v>39</v>
      </c>
      <c r="E91">
        <v>2012</v>
      </c>
      <c r="F91" t="s">
        <v>13</v>
      </c>
      <c r="G91" t="s">
        <v>14</v>
      </c>
      <c r="H91" t="s">
        <v>15</v>
      </c>
      <c r="I91" t="s">
        <v>16</v>
      </c>
      <c r="J91">
        <v>6.9196376000000004E-2</v>
      </c>
      <c r="K91">
        <v>9</v>
      </c>
      <c r="L91">
        <v>54.361400000000003</v>
      </c>
      <c r="M91">
        <v>4.9000000000000004</v>
      </c>
    </row>
    <row r="92" spans="1:13" x14ac:dyDescent="0.3">
      <c r="A92" t="s">
        <v>10</v>
      </c>
      <c r="B92">
        <v>2201</v>
      </c>
      <c r="C92" t="s">
        <v>310</v>
      </c>
      <c r="D92" t="s">
        <v>20</v>
      </c>
      <c r="E92">
        <v>2016</v>
      </c>
      <c r="F92" t="s">
        <v>21</v>
      </c>
      <c r="G92" t="s">
        <v>14</v>
      </c>
      <c r="H92" t="s">
        <v>22</v>
      </c>
      <c r="I92" t="s">
        <v>16</v>
      </c>
      <c r="J92">
        <v>0.135775701</v>
      </c>
      <c r="K92">
        <v>14</v>
      </c>
      <c r="L92">
        <v>54.564</v>
      </c>
      <c r="M92">
        <v>4.2</v>
      </c>
    </row>
    <row r="93" spans="1:13" x14ac:dyDescent="0.3">
      <c r="A93" t="s">
        <v>10</v>
      </c>
      <c r="B93">
        <v>1312</v>
      </c>
      <c r="C93" t="s">
        <v>333</v>
      </c>
      <c r="D93" t="s">
        <v>29</v>
      </c>
      <c r="E93">
        <v>2012</v>
      </c>
      <c r="F93" t="s">
        <v>13</v>
      </c>
      <c r="G93" t="s">
        <v>14</v>
      </c>
      <c r="H93" t="s">
        <v>15</v>
      </c>
      <c r="I93" t="s">
        <v>16</v>
      </c>
      <c r="J93">
        <v>6.6700679999999998E-2</v>
      </c>
      <c r="K93">
        <v>7.71</v>
      </c>
      <c r="L93">
        <v>55.2956</v>
      </c>
      <c r="M93">
        <v>4.3</v>
      </c>
    </row>
    <row r="94" spans="1:13" x14ac:dyDescent="0.3">
      <c r="A94" t="s">
        <v>10</v>
      </c>
      <c r="B94">
        <v>6830</v>
      </c>
      <c r="C94" t="s">
        <v>467</v>
      </c>
      <c r="D94" t="s">
        <v>29</v>
      </c>
      <c r="E94">
        <v>2016</v>
      </c>
      <c r="F94" t="s">
        <v>21</v>
      </c>
      <c r="G94" t="s">
        <v>14</v>
      </c>
      <c r="H94" t="s">
        <v>22</v>
      </c>
      <c r="I94" t="s">
        <v>16</v>
      </c>
      <c r="J94">
        <v>1.2751699999999999E-2</v>
      </c>
      <c r="K94">
        <v>13.65</v>
      </c>
      <c r="L94">
        <v>55.558799999999998</v>
      </c>
      <c r="M94">
        <v>4</v>
      </c>
    </row>
    <row r="95" spans="1:13" x14ac:dyDescent="0.3">
      <c r="A95" t="s">
        <v>10</v>
      </c>
      <c r="B95">
        <v>1461</v>
      </c>
      <c r="C95" t="s">
        <v>321</v>
      </c>
      <c r="D95" t="s">
        <v>39</v>
      </c>
      <c r="E95">
        <v>2018</v>
      </c>
      <c r="F95" t="s">
        <v>61</v>
      </c>
      <c r="G95" t="s">
        <v>14</v>
      </c>
      <c r="H95" t="s">
        <v>22</v>
      </c>
      <c r="I95" t="s">
        <v>28</v>
      </c>
      <c r="J95">
        <v>0.107110465</v>
      </c>
      <c r="L95">
        <v>55.558799999999998</v>
      </c>
      <c r="M95">
        <v>4.3</v>
      </c>
    </row>
    <row r="96" spans="1:13" x14ac:dyDescent="0.3">
      <c r="A96" t="s">
        <v>10</v>
      </c>
      <c r="B96">
        <v>6522</v>
      </c>
      <c r="C96" t="s">
        <v>152</v>
      </c>
      <c r="D96" t="s">
        <v>39</v>
      </c>
      <c r="E96">
        <v>2018</v>
      </c>
      <c r="F96" t="s">
        <v>61</v>
      </c>
      <c r="G96" t="s">
        <v>14</v>
      </c>
      <c r="H96" t="s">
        <v>22</v>
      </c>
      <c r="I96" t="s">
        <v>28</v>
      </c>
      <c r="J96">
        <v>0.120965853</v>
      </c>
      <c r="L96">
        <v>55.861400000000003</v>
      </c>
      <c r="M96">
        <v>4</v>
      </c>
    </row>
    <row r="97" spans="1:13" x14ac:dyDescent="0.3">
      <c r="A97" t="s">
        <v>10</v>
      </c>
      <c r="B97">
        <v>1462</v>
      </c>
      <c r="C97" t="s">
        <v>234</v>
      </c>
      <c r="D97" t="s">
        <v>35</v>
      </c>
      <c r="E97">
        <v>2018</v>
      </c>
      <c r="F97" t="s">
        <v>61</v>
      </c>
      <c r="G97" t="s">
        <v>14</v>
      </c>
      <c r="H97" t="s">
        <v>22</v>
      </c>
      <c r="I97" t="s">
        <v>28</v>
      </c>
      <c r="J97">
        <v>0</v>
      </c>
      <c r="L97">
        <v>55.9298</v>
      </c>
      <c r="M97">
        <v>4.3</v>
      </c>
    </row>
    <row r="98" spans="1:13" x14ac:dyDescent="0.3">
      <c r="A98" t="s">
        <v>10</v>
      </c>
      <c r="B98">
        <v>3175</v>
      </c>
      <c r="C98" t="s">
        <v>152</v>
      </c>
      <c r="D98" t="s">
        <v>39</v>
      </c>
      <c r="E98">
        <v>2016</v>
      </c>
      <c r="F98" t="s">
        <v>21</v>
      </c>
      <c r="G98" t="s">
        <v>14</v>
      </c>
      <c r="H98" t="s">
        <v>22</v>
      </c>
      <c r="I98" t="s">
        <v>16</v>
      </c>
      <c r="J98">
        <v>6.9088961000000004E-2</v>
      </c>
      <c r="K98">
        <v>9</v>
      </c>
      <c r="L98">
        <v>56.361400000000003</v>
      </c>
      <c r="M98">
        <v>4</v>
      </c>
    </row>
    <row r="99" spans="1:13" x14ac:dyDescent="0.3">
      <c r="A99" t="s">
        <v>10</v>
      </c>
      <c r="B99">
        <v>5014</v>
      </c>
      <c r="C99" t="s">
        <v>321</v>
      </c>
      <c r="D99" t="s">
        <v>39</v>
      </c>
      <c r="E99">
        <v>2012</v>
      </c>
      <c r="F99" t="s">
        <v>13</v>
      </c>
      <c r="G99" t="s">
        <v>14</v>
      </c>
      <c r="H99" t="s">
        <v>15</v>
      </c>
      <c r="I99" t="s">
        <v>16</v>
      </c>
      <c r="J99">
        <v>6.1270646999999998E-2</v>
      </c>
      <c r="K99">
        <v>7.8949999999999996</v>
      </c>
      <c r="L99">
        <v>56.758800000000001</v>
      </c>
      <c r="M99">
        <v>3.3</v>
      </c>
    </row>
    <row r="100" spans="1:13" x14ac:dyDescent="0.3">
      <c r="A100" t="s">
        <v>10</v>
      </c>
      <c r="B100">
        <v>5178</v>
      </c>
      <c r="C100" t="s">
        <v>375</v>
      </c>
      <c r="D100" t="s">
        <v>20</v>
      </c>
      <c r="E100">
        <v>2012</v>
      </c>
      <c r="F100" t="s">
        <v>13</v>
      </c>
      <c r="G100" t="s">
        <v>14</v>
      </c>
      <c r="H100" t="s">
        <v>15</v>
      </c>
      <c r="I100" t="s">
        <v>16</v>
      </c>
      <c r="J100">
        <v>8.2529703999999995E-2</v>
      </c>
      <c r="K100">
        <v>8.18</v>
      </c>
      <c r="L100">
        <v>56.958799999999997</v>
      </c>
      <c r="M100">
        <v>3.1</v>
      </c>
    </row>
    <row r="101" spans="1:13" x14ac:dyDescent="0.3">
      <c r="A101" t="s">
        <v>10</v>
      </c>
      <c r="B101">
        <v>6382</v>
      </c>
      <c r="C101" t="s">
        <v>405</v>
      </c>
      <c r="D101" t="s">
        <v>12</v>
      </c>
      <c r="E101">
        <v>2012</v>
      </c>
      <c r="F101" t="s">
        <v>13</v>
      </c>
      <c r="G101" t="s">
        <v>14</v>
      </c>
      <c r="H101" t="s">
        <v>15</v>
      </c>
      <c r="I101" t="s">
        <v>16</v>
      </c>
      <c r="J101">
        <v>1.2223687E-2</v>
      </c>
      <c r="K101">
        <v>18.2</v>
      </c>
      <c r="L101">
        <v>57.190399999999997</v>
      </c>
      <c r="M101">
        <v>4</v>
      </c>
    </row>
    <row r="102" spans="1:13" x14ac:dyDescent="0.3">
      <c r="A102" t="s">
        <v>10</v>
      </c>
      <c r="B102">
        <v>3862</v>
      </c>
      <c r="C102" t="s">
        <v>135</v>
      </c>
      <c r="D102" t="s">
        <v>29</v>
      </c>
      <c r="E102">
        <v>2016</v>
      </c>
      <c r="F102" t="s">
        <v>21</v>
      </c>
      <c r="G102" t="s">
        <v>14</v>
      </c>
      <c r="H102" t="s">
        <v>22</v>
      </c>
      <c r="I102" t="s">
        <v>16</v>
      </c>
      <c r="J102">
        <v>6.2044505999999999E-2</v>
      </c>
      <c r="K102">
        <v>16.7</v>
      </c>
      <c r="L102">
        <v>57.456200000000003</v>
      </c>
      <c r="M102">
        <v>3.9</v>
      </c>
    </row>
    <row r="103" spans="1:13" x14ac:dyDescent="0.3">
      <c r="A103" t="s">
        <v>10</v>
      </c>
      <c r="B103">
        <v>3414</v>
      </c>
      <c r="C103" t="s">
        <v>58</v>
      </c>
      <c r="D103" t="s">
        <v>29</v>
      </c>
      <c r="E103">
        <v>2016</v>
      </c>
      <c r="F103" t="s">
        <v>21</v>
      </c>
      <c r="G103" t="s">
        <v>14</v>
      </c>
      <c r="H103" t="s">
        <v>22</v>
      </c>
      <c r="I103" t="s">
        <v>16</v>
      </c>
      <c r="J103">
        <v>5.8116757999999998E-2</v>
      </c>
      <c r="K103">
        <v>12.3</v>
      </c>
      <c r="L103">
        <v>57.556199999999997</v>
      </c>
      <c r="M103">
        <v>4</v>
      </c>
    </row>
    <row r="104" spans="1:13" x14ac:dyDescent="0.3">
      <c r="A104" t="s">
        <v>10</v>
      </c>
      <c r="B104">
        <v>5641</v>
      </c>
      <c r="C104" t="s">
        <v>443</v>
      </c>
      <c r="D104" t="s">
        <v>29</v>
      </c>
      <c r="E104">
        <v>2018</v>
      </c>
      <c r="F104" t="s">
        <v>61</v>
      </c>
      <c r="G104" t="s">
        <v>14</v>
      </c>
      <c r="H104" t="s">
        <v>22</v>
      </c>
      <c r="I104" t="s">
        <v>28</v>
      </c>
      <c r="J104">
        <v>1.9153298999999999E-2</v>
      </c>
      <c r="L104">
        <v>57.658799999999999</v>
      </c>
      <c r="M104">
        <v>2</v>
      </c>
    </row>
    <row r="105" spans="1:13" x14ac:dyDescent="0.3">
      <c r="A105" t="s">
        <v>10</v>
      </c>
      <c r="B105">
        <v>6411</v>
      </c>
      <c r="C105" t="s">
        <v>483</v>
      </c>
      <c r="D105" t="s">
        <v>68</v>
      </c>
      <c r="E105">
        <v>2012</v>
      </c>
      <c r="F105" t="s">
        <v>13</v>
      </c>
      <c r="G105" t="s">
        <v>14</v>
      </c>
      <c r="H105" t="s">
        <v>15</v>
      </c>
      <c r="I105" t="s">
        <v>16</v>
      </c>
      <c r="J105">
        <v>4.3968651999999997E-2</v>
      </c>
      <c r="K105">
        <v>7.06</v>
      </c>
      <c r="L105">
        <v>57.690399999999997</v>
      </c>
      <c r="M105">
        <v>4</v>
      </c>
    </row>
    <row r="106" spans="1:13" x14ac:dyDescent="0.3">
      <c r="A106" t="s">
        <v>10</v>
      </c>
      <c r="B106">
        <v>6761</v>
      </c>
      <c r="C106" t="s">
        <v>381</v>
      </c>
      <c r="D106" t="s">
        <v>35</v>
      </c>
      <c r="E106">
        <v>2016</v>
      </c>
      <c r="F106" t="s">
        <v>21</v>
      </c>
      <c r="G106" t="s">
        <v>14</v>
      </c>
      <c r="H106" t="s">
        <v>22</v>
      </c>
      <c r="I106" t="s">
        <v>16</v>
      </c>
      <c r="J106">
        <v>6.7872401999999998E-2</v>
      </c>
      <c r="K106">
        <v>13.5</v>
      </c>
      <c r="L106">
        <v>57.856200000000001</v>
      </c>
      <c r="M106">
        <v>4</v>
      </c>
    </row>
    <row r="107" spans="1:13" x14ac:dyDescent="0.3">
      <c r="A107" t="s">
        <v>10</v>
      </c>
      <c r="B107">
        <v>6357</v>
      </c>
      <c r="C107" t="s">
        <v>381</v>
      </c>
      <c r="D107" t="s">
        <v>35</v>
      </c>
      <c r="E107">
        <v>2012</v>
      </c>
      <c r="F107" t="s">
        <v>13</v>
      </c>
      <c r="G107" t="s">
        <v>14</v>
      </c>
      <c r="H107" t="s">
        <v>15</v>
      </c>
      <c r="I107" t="s">
        <v>16</v>
      </c>
      <c r="J107">
        <v>0</v>
      </c>
      <c r="K107">
        <v>13.5</v>
      </c>
      <c r="L107">
        <v>57.856200000000001</v>
      </c>
      <c r="M107">
        <v>4</v>
      </c>
    </row>
    <row r="108" spans="1:13" x14ac:dyDescent="0.3">
      <c r="A108" t="s">
        <v>10</v>
      </c>
      <c r="B108">
        <v>2783</v>
      </c>
      <c r="C108" t="s">
        <v>467</v>
      </c>
      <c r="D108" t="s">
        <v>29</v>
      </c>
      <c r="E108">
        <v>2018</v>
      </c>
      <c r="F108" t="s">
        <v>61</v>
      </c>
      <c r="G108" t="s">
        <v>14</v>
      </c>
      <c r="H108" t="s">
        <v>22</v>
      </c>
      <c r="I108" t="s">
        <v>28</v>
      </c>
      <c r="J108">
        <v>0</v>
      </c>
      <c r="L108">
        <v>58.758800000000001</v>
      </c>
      <c r="M108">
        <v>4.0999999999999996</v>
      </c>
    </row>
    <row r="109" spans="1:13" x14ac:dyDescent="0.3">
      <c r="A109" t="s">
        <v>10</v>
      </c>
      <c r="B109">
        <v>88</v>
      </c>
      <c r="C109" t="s">
        <v>58</v>
      </c>
      <c r="D109" t="s">
        <v>29</v>
      </c>
      <c r="E109">
        <v>2012</v>
      </c>
      <c r="F109" t="s">
        <v>13</v>
      </c>
      <c r="G109" t="s">
        <v>14</v>
      </c>
      <c r="H109" t="s">
        <v>15</v>
      </c>
      <c r="I109" t="s">
        <v>16</v>
      </c>
      <c r="J109">
        <v>5.8207113999999997E-2</v>
      </c>
      <c r="K109">
        <v>12.3</v>
      </c>
      <c r="L109">
        <v>59.156199999999998</v>
      </c>
      <c r="M109">
        <v>5</v>
      </c>
    </row>
    <row r="110" spans="1:13" x14ac:dyDescent="0.3">
      <c r="A110" t="s">
        <v>10</v>
      </c>
      <c r="B110">
        <v>5511</v>
      </c>
      <c r="C110" t="s">
        <v>309</v>
      </c>
      <c r="D110" t="s">
        <v>24</v>
      </c>
      <c r="E110">
        <v>2016</v>
      </c>
      <c r="F110" t="s">
        <v>21</v>
      </c>
      <c r="G110" t="s">
        <v>14</v>
      </c>
      <c r="H110" t="s">
        <v>22</v>
      </c>
      <c r="I110" t="s">
        <v>16</v>
      </c>
      <c r="J110">
        <v>5.4378253000000001E-2</v>
      </c>
      <c r="K110">
        <v>15</v>
      </c>
      <c r="L110">
        <v>59.190399999999997</v>
      </c>
      <c r="M110">
        <v>2.6</v>
      </c>
    </row>
    <row r="111" spans="1:13" x14ac:dyDescent="0.3">
      <c r="A111" t="s">
        <v>10</v>
      </c>
      <c r="B111">
        <v>2836</v>
      </c>
      <c r="C111" t="s">
        <v>43</v>
      </c>
      <c r="D111" t="s">
        <v>12</v>
      </c>
      <c r="E111">
        <v>2016</v>
      </c>
      <c r="F111" t="s">
        <v>21</v>
      </c>
      <c r="G111" t="s">
        <v>14</v>
      </c>
      <c r="H111" t="s">
        <v>22</v>
      </c>
      <c r="I111" t="s">
        <v>16</v>
      </c>
      <c r="J111">
        <v>1.8930352000000001E-2</v>
      </c>
      <c r="K111">
        <v>15.7</v>
      </c>
      <c r="L111">
        <v>59.453600000000002</v>
      </c>
      <c r="M111">
        <v>4.0999999999999996</v>
      </c>
    </row>
    <row r="112" spans="1:13" x14ac:dyDescent="0.3">
      <c r="A112" t="s">
        <v>10</v>
      </c>
      <c r="B112">
        <v>3336</v>
      </c>
      <c r="C112" t="s">
        <v>302</v>
      </c>
      <c r="D112" t="s">
        <v>44</v>
      </c>
      <c r="E112">
        <v>2018</v>
      </c>
      <c r="F112" t="s">
        <v>61</v>
      </c>
      <c r="G112" t="s">
        <v>14</v>
      </c>
      <c r="H112" t="s">
        <v>22</v>
      </c>
      <c r="I112" t="s">
        <v>28</v>
      </c>
      <c r="J112">
        <v>0.212963193</v>
      </c>
      <c r="L112">
        <v>59.521999999999998</v>
      </c>
      <c r="M112">
        <v>4</v>
      </c>
    </row>
    <row r="113" spans="1:13" x14ac:dyDescent="0.3">
      <c r="A113" t="s">
        <v>10</v>
      </c>
      <c r="B113">
        <v>3911</v>
      </c>
      <c r="C113" t="s">
        <v>499</v>
      </c>
      <c r="D113" t="s">
        <v>35</v>
      </c>
      <c r="E113">
        <v>2018</v>
      </c>
      <c r="F113" t="s">
        <v>61</v>
      </c>
      <c r="G113" t="s">
        <v>14</v>
      </c>
      <c r="H113" t="s">
        <v>22</v>
      </c>
      <c r="I113" t="s">
        <v>28</v>
      </c>
      <c r="J113">
        <v>0.173587926</v>
      </c>
      <c r="L113">
        <v>60.019399999999997</v>
      </c>
      <c r="M113">
        <v>3.9</v>
      </c>
    </row>
    <row r="114" spans="1:13" x14ac:dyDescent="0.3">
      <c r="A114" t="s">
        <v>10</v>
      </c>
      <c r="B114">
        <v>4386</v>
      </c>
      <c r="C114" t="s">
        <v>302</v>
      </c>
      <c r="D114" t="s">
        <v>44</v>
      </c>
      <c r="E114">
        <v>2016</v>
      </c>
      <c r="F114" t="s">
        <v>21</v>
      </c>
      <c r="G114" t="s">
        <v>14</v>
      </c>
      <c r="H114" t="s">
        <v>22</v>
      </c>
      <c r="I114" t="s">
        <v>16</v>
      </c>
      <c r="J114">
        <v>0.121632721</v>
      </c>
      <c r="K114">
        <v>15.85</v>
      </c>
      <c r="L114">
        <v>60.622</v>
      </c>
      <c r="M114">
        <v>3.7</v>
      </c>
    </row>
    <row r="115" spans="1:13" x14ac:dyDescent="0.3">
      <c r="A115" t="s">
        <v>10</v>
      </c>
      <c r="B115">
        <v>3395</v>
      </c>
      <c r="C115" t="s">
        <v>442</v>
      </c>
      <c r="D115" t="s">
        <v>44</v>
      </c>
      <c r="E115">
        <v>2016</v>
      </c>
      <c r="F115" t="s">
        <v>21</v>
      </c>
      <c r="G115" t="s">
        <v>14</v>
      </c>
      <c r="H115" t="s">
        <v>22</v>
      </c>
      <c r="I115" t="s">
        <v>16</v>
      </c>
      <c r="J115">
        <v>3.8321220000000003E-2</v>
      </c>
      <c r="K115">
        <v>7.22</v>
      </c>
      <c r="L115">
        <v>61.850999999999999</v>
      </c>
      <c r="M115">
        <v>4</v>
      </c>
    </row>
    <row r="116" spans="1:13" x14ac:dyDescent="0.3">
      <c r="A116" t="s">
        <v>10</v>
      </c>
      <c r="B116">
        <v>524</v>
      </c>
      <c r="C116" t="s">
        <v>182</v>
      </c>
      <c r="D116" t="s">
        <v>20</v>
      </c>
      <c r="E116">
        <v>2018</v>
      </c>
      <c r="F116" t="s">
        <v>61</v>
      </c>
      <c r="G116" t="s">
        <v>14</v>
      </c>
      <c r="H116" t="s">
        <v>22</v>
      </c>
      <c r="I116" t="s">
        <v>28</v>
      </c>
      <c r="J116">
        <v>7.6868664000000003E-2</v>
      </c>
      <c r="L116">
        <v>62.119399999999999</v>
      </c>
      <c r="M116">
        <v>4.7</v>
      </c>
    </row>
    <row r="117" spans="1:13" x14ac:dyDescent="0.3">
      <c r="A117" t="s">
        <v>10</v>
      </c>
      <c r="B117">
        <v>5019</v>
      </c>
      <c r="C117" t="s">
        <v>34</v>
      </c>
      <c r="D117" t="s">
        <v>12</v>
      </c>
      <c r="E117">
        <v>2012</v>
      </c>
      <c r="F117" t="s">
        <v>13</v>
      </c>
      <c r="G117" t="s">
        <v>14</v>
      </c>
      <c r="H117" t="s">
        <v>15</v>
      </c>
      <c r="I117" t="s">
        <v>16</v>
      </c>
      <c r="J117">
        <v>9.4037290999999995E-2</v>
      </c>
      <c r="K117">
        <v>15.1</v>
      </c>
      <c r="L117">
        <v>62.319400000000002</v>
      </c>
      <c r="M117">
        <v>3.3</v>
      </c>
    </row>
    <row r="118" spans="1:13" x14ac:dyDescent="0.3">
      <c r="A118" t="s">
        <v>10</v>
      </c>
      <c r="B118">
        <v>5256</v>
      </c>
      <c r="C118" t="s">
        <v>442</v>
      </c>
      <c r="D118" t="s">
        <v>44</v>
      </c>
      <c r="E118">
        <v>2012</v>
      </c>
      <c r="F118" t="s">
        <v>13</v>
      </c>
      <c r="G118" t="s">
        <v>14</v>
      </c>
      <c r="H118" t="s">
        <v>15</v>
      </c>
      <c r="I118" t="s">
        <v>16</v>
      </c>
      <c r="J118">
        <v>3.83808E-2</v>
      </c>
      <c r="K118">
        <v>7.22</v>
      </c>
      <c r="L118">
        <v>62.350999999999999</v>
      </c>
      <c r="M118">
        <v>3</v>
      </c>
    </row>
    <row r="119" spans="1:13" x14ac:dyDescent="0.3">
      <c r="A119" t="s">
        <v>10</v>
      </c>
      <c r="B119">
        <v>2151</v>
      </c>
      <c r="C119" t="s">
        <v>427</v>
      </c>
      <c r="D119" t="s">
        <v>29</v>
      </c>
      <c r="E119">
        <v>2018</v>
      </c>
      <c r="F119" t="s">
        <v>61</v>
      </c>
      <c r="G119" t="s">
        <v>14</v>
      </c>
      <c r="H119" t="s">
        <v>22</v>
      </c>
      <c r="I119" t="s">
        <v>28</v>
      </c>
      <c r="J119">
        <v>3.6551446000000001E-2</v>
      </c>
      <c r="L119">
        <v>62.7194</v>
      </c>
      <c r="M119">
        <v>4.2</v>
      </c>
    </row>
    <row r="120" spans="1:13" x14ac:dyDescent="0.3">
      <c r="A120" t="s">
        <v>10</v>
      </c>
      <c r="B120">
        <v>2779</v>
      </c>
      <c r="C120" t="s">
        <v>43</v>
      </c>
      <c r="D120" t="s">
        <v>12</v>
      </c>
      <c r="E120">
        <v>2018</v>
      </c>
      <c r="F120" t="s">
        <v>61</v>
      </c>
      <c r="G120" t="s">
        <v>14</v>
      </c>
      <c r="H120" t="s">
        <v>22</v>
      </c>
      <c r="I120" t="s">
        <v>28</v>
      </c>
      <c r="J120">
        <v>3.3144603000000002E-2</v>
      </c>
      <c r="L120">
        <v>62.753599999999999</v>
      </c>
      <c r="M120">
        <v>4.0999999999999996</v>
      </c>
    </row>
    <row r="121" spans="1:13" x14ac:dyDescent="0.3">
      <c r="A121" t="s">
        <v>10</v>
      </c>
      <c r="B121">
        <v>6550</v>
      </c>
      <c r="C121" t="s">
        <v>34</v>
      </c>
      <c r="D121" t="s">
        <v>12</v>
      </c>
      <c r="E121">
        <v>2018</v>
      </c>
      <c r="F121" t="s">
        <v>61</v>
      </c>
      <c r="G121" t="s">
        <v>14</v>
      </c>
      <c r="H121" t="s">
        <v>22</v>
      </c>
      <c r="I121" t="s">
        <v>28</v>
      </c>
      <c r="J121">
        <v>0.16439157300000001</v>
      </c>
      <c r="L121">
        <v>62.819400000000002</v>
      </c>
      <c r="M121">
        <v>4</v>
      </c>
    </row>
    <row r="122" spans="1:13" x14ac:dyDescent="0.3">
      <c r="A122" t="s">
        <v>10</v>
      </c>
      <c r="B122">
        <v>1065</v>
      </c>
      <c r="C122" t="s">
        <v>290</v>
      </c>
      <c r="D122" t="s">
        <v>29</v>
      </c>
      <c r="E122">
        <v>2016</v>
      </c>
      <c r="F122" t="s">
        <v>21</v>
      </c>
      <c r="G122" t="s">
        <v>14</v>
      </c>
      <c r="H122" t="s">
        <v>22</v>
      </c>
      <c r="I122" t="s">
        <v>16</v>
      </c>
      <c r="J122">
        <v>5.6602817999999999E-2</v>
      </c>
      <c r="K122">
        <v>5.59</v>
      </c>
      <c r="L122">
        <v>63.216799999999999</v>
      </c>
      <c r="M122">
        <v>4.4000000000000004</v>
      </c>
    </row>
    <row r="123" spans="1:13" x14ac:dyDescent="0.3">
      <c r="A123" t="s">
        <v>10</v>
      </c>
      <c r="B123">
        <v>2145</v>
      </c>
      <c r="C123" t="s">
        <v>104</v>
      </c>
      <c r="D123" t="s">
        <v>12</v>
      </c>
      <c r="E123">
        <v>2018</v>
      </c>
      <c r="F123" t="s">
        <v>61</v>
      </c>
      <c r="G123" t="s">
        <v>14</v>
      </c>
      <c r="H123" t="s">
        <v>22</v>
      </c>
      <c r="I123" t="s">
        <v>28</v>
      </c>
      <c r="J123">
        <v>0.27873064199999997</v>
      </c>
      <c r="L123">
        <v>63.2194</v>
      </c>
      <c r="M123">
        <v>4.2</v>
      </c>
    </row>
    <row r="124" spans="1:13" x14ac:dyDescent="0.3">
      <c r="A124" t="s">
        <v>10</v>
      </c>
      <c r="B124">
        <v>2749</v>
      </c>
      <c r="C124" t="s">
        <v>427</v>
      </c>
      <c r="D124" t="s">
        <v>29</v>
      </c>
      <c r="E124">
        <v>2012</v>
      </c>
      <c r="F124" t="s">
        <v>13</v>
      </c>
      <c r="G124" t="s">
        <v>14</v>
      </c>
      <c r="H124" t="s">
        <v>15</v>
      </c>
      <c r="I124" t="s">
        <v>16</v>
      </c>
      <c r="J124">
        <v>2.0908607999999999E-2</v>
      </c>
      <c r="K124">
        <v>19.850000000000001</v>
      </c>
      <c r="L124">
        <v>63.519399999999997</v>
      </c>
      <c r="M124">
        <v>4.0999999999999996</v>
      </c>
    </row>
    <row r="125" spans="1:13" x14ac:dyDescent="0.3">
      <c r="A125" t="s">
        <v>10</v>
      </c>
      <c r="B125">
        <v>5018</v>
      </c>
      <c r="C125" t="s">
        <v>177</v>
      </c>
      <c r="D125" t="s">
        <v>68</v>
      </c>
      <c r="E125">
        <v>2012</v>
      </c>
      <c r="F125" t="s">
        <v>13</v>
      </c>
      <c r="G125" t="s">
        <v>14</v>
      </c>
      <c r="H125" t="s">
        <v>15</v>
      </c>
      <c r="I125" t="s">
        <v>16</v>
      </c>
      <c r="J125">
        <v>0</v>
      </c>
      <c r="K125">
        <v>16.7</v>
      </c>
      <c r="L125">
        <v>63.616799999999998</v>
      </c>
      <c r="M125">
        <v>3.3</v>
      </c>
    </row>
    <row r="126" spans="1:13" x14ac:dyDescent="0.3">
      <c r="A126" t="s">
        <v>10</v>
      </c>
      <c r="B126">
        <v>3915</v>
      </c>
      <c r="C126" t="s">
        <v>386</v>
      </c>
      <c r="D126" t="s">
        <v>29</v>
      </c>
      <c r="E126">
        <v>2018</v>
      </c>
      <c r="F126" t="s">
        <v>61</v>
      </c>
      <c r="G126" t="s">
        <v>14</v>
      </c>
      <c r="H126" t="s">
        <v>22</v>
      </c>
      <c r="I126" t="s">
        <v>28</v>
      </c>
      <c r="J126">
        <v>0.12308912800000001</v>
      </c>
      <c r="L126">
        <v>63.648400000000002</v>
      </c>
      <c r="M126">
        <v>3.9</v>
      </c>
    </row>
    <row r="127" spans="1:13" x14ac:dyDescent="0.3">
      <c r="A127" t="s">
        <v>10</v>
      </c>
      <c r="B127">
        <v>467</v>
      </c>
      <c r="C127" t="s">
        <v>166</v>
      </c>
      <c r="D127" t="s">
        <v>12</v>
      </c>
      <c r="E127">
        <v>2016</v>
      </c>
      <c r="F127" t="s">
        <v>21</v>
      </c>
      <c r="G127" t="s">
        <v>14</v>
      </c>
      <c r="H127" t="s">
        <v>22</v>
      </c>
      <c r="I127" t="s">
        <v>16</v>
      </c>
      <c r="J127">
        <v>0.161504957</v>
      </c>
      <c r="K127">
        <v>21.1</v>
      </c>
      <c r="L127">
        <v>65.016800000000003</v>
      </c>
      <c r="M127">
        <v>4.8</v>
      </c>
    </row>
    <row r="128" spans="1:13" x14ac:dyDescent="0.3">
      <c r="A128" t="s">
        <v>10</v>
      </c>
      <c r="B128">
        <v>6338</v>
      </c>
      <c r="C128" t="s">
        <v>156</v>
      </c>
      <c r="D128" t="s">
        <v>44</v>
      </c>
      <c r="E128">
        <v>2012</v>
      </c>
      <c r="F128" t="s">
        <v>13</v>
      </c>
      <c r="G128" t="s">
        <v>14</v>
      </c>
      <c r="H128" t="s">
        <v>15</v>
      </c>
      <c r="I128" t="s">
        <v>16</v>
      </c>
      <c r="J128">
        <v>2.960641E-2</v>
      </c>
      <c r="K128">
        <v>6.71</v>
      </c>
      <c r="L128">
        <v>65.414199999999994</v>
      </c>
      <c r="M128">
        <v>4</v>
      </c>
    </row>
    <row r="129" spans="1:13" x14ac:dyDescent="0.3">
      <c r="A129" t="s">
        <v>10</v>
      </c>
      <c r="B129">
        <v>5282</v>
      </c>
      <c r="C129" t="s">
        <v>156</v>
      </c>
      <c r="D129" t="s">
        <v>44</v>
      </c>
      <c r="E129">
        <v>2016</v>
      </c>
      <c r="F129" t="s">
        <v>21</v>
      </c>
      <c r="G129" t="s">
        <v>14</v>
      </c>
      <c r="H129" t="s">
        <v>22</v>
      </c>
      <c r="I129" t="s">
        <v>16</v>
      </c>
      <c r="J129">
        <v>2.9560451000000001E-2</v>
      </c>
      <c r="K129">
        <v>6.71</v>
      </c>
      <c r="L129">
        <v>65.8142</v>
      </c>
      <c r="M129">
        <v>3</v>
      </c>
    </row>
    <row r="130" spans="1:13" x14ac:dyDescent="0.3">
      <c r="A130" t="s">
        <v>10</v>
      </c>
      <c r="B130">
        <v>6072</v>
      </c>
      <c r="C130" t="s">
        <v>306</v>
      </c>
      <c r="D130" t="s">
        <v>30</v>
      </c>
      <c r="E130">
        <v>2012</v>
      </c>
      <c r="F130" t="s">
        <v>13</v>
      </c>
      <c r="G130" t="s">
        <v>14</v>
      </c>
      <c r="H130" t="s">
        <v>15</v>
      </c>
      <c r="I130" t="s">
        <v>16</v>
      </c>
      <c r="J130">
        <v>8.5798630000000001E-3</v>
      </c>
      <c r="K130">
        <v>16.75</v>
      </c>
      <c r="L130">
        <v>72.303799999999995</v>
      </c>
      <c r="M130">
        <v>4</v>
      </c>
    </row>
    <row r="131" spans="1:13" x14ac:dyDescent="0.3">
      <c r="A131" t="s">
        <v>10</v>
      </c>
      <c r="B131">
        <v>6552</v>
      </c>
      <c r="C131" t="s">
        <v>306</v>
      </c>
      <c r="D131" t="s">
        <v>30</v>
      </c>
      <c r="E131">
        <v>2018</v>
      </c>
      <c r="F131" t="s">
        <v>61</v>
      </c>
      <c r="G131" t="s">
        <v>14</v>
      </c>
      <c r="H131" t="s">
        <v>22</v>
      </c>
      <c r="I131" t="s">
        <v>28</v>
      </c>
      <c r="J131">
        <v>1.4998914E-2</v>
      </c>
      <c r="L131">
        <v>72.403800000000004</v>
      </c>
      <c r="M131">
        <v>4</v>
      </c>
    </row>
    <row r="132" spans="1:13" x14ac:dyDescent="0.3">
      <c r="A132" t="s">
        <v>10</v>
      </c>
      <c r="B132">
        <v>87</v>
      </c>
      <c r="C132" t="s">
        <v>57</v>
      </c>
      <c r="D132" t="s">
        <v>29</v>
      </c>
      <c r="E132">
        <v>2012</v>
      </c>
      <c r="F132" t="s">
        <v>13</v>
      </c>
      <c r="G132" t="s">
        <v>14</v>
      </c>
      <c r="H132" t="s">
        <v>15</v>
      </c>
      <c r="I132" t="s">
        <v>16</v>
      </c>
      <c r="J132">
        <v>1.1443221999999999E-2</v>
      </c>
      <c r="K132">
        <v>10.695</v>
      </c>
      <c r="L132">
        <v>73.503799999999998</v>
      </c>
      <c r="M132">
        <v>5</v>
      </c>
    </row>
    <row r="133" spans="1:13" x14ac:dyDescent="0.3">
      <c r="A133" t="s">
        <v>10</v>
      </c>
      <c r="B133">
        <v>6769</v>
      </c>
      <c r="C133" t="s">
        <v>222</v>
      </c>
      <c r="D133" t="s">
        <v>20</v>
      </c>
      <c r="E133">
        <v>2016</v>
      </c>
      <c r="F133" t="s">
        <v>21</v>
      </c>
      <c r="G133" t="s">
        <v>14</v>
      </c>
      <c r="H133" t="s">
        <v>22</v>
      </c>
      <c r="I133" t="s">
        <v>16</v>
      </c>
      <c r="J133">
        <v>0.12686971799999999</v>
      </c>
      <c r="K133">
        <v>8.35</v>
      </c>
      <c r="L133">
        <v>74.435400000000001</v>
      </c>
      <c r="M133">
        <v>4</v>
      </c>
    </row>
    <row r="134" spans="1:13" x14ac:dyDescent="0.3">
      <c r="A134" t="s">
        <v>10</v>
      </c>
      <c r="B134">
        <v>6768</v>
      </c>
      <c r="C134" t="s">
        <v>404</v>
      </c>
      <c r="D134" t="s">
        <v>20</v>
      </c>
      <c r="E134">
        <v>2016</v>
      </c>
      <c r="F134" t="s">
        <v>21</v>
      </c>
      <c r="G134" t="s">
        <v>14</v>
      </c>
      <c r="H134" t="s">
        <v>22</v>
      </c>
      <c r="I134" t="s">
        <v>16</v>
      </c>
      <c r="J134">
        <v>3.3555399E-2</v>
      </c>
      <c r="K134">
        <v>8.1549999999999994</v>
      </c>
      <c r="L134">
        <v>74.735399999999998</v>
      </c>
      <c r="M134">
        <v>4</v>
      </c>
    </row>
    <row r="135" spans="1:13" x14ac:dyDescent="0.3">
      <c r="A135" t="s">
        <v>10</v>
      </c>
      <c r="B135">
        <v>6790</v>
      </c>
      <c r="C135" t="s">
        <v>236</v>
      </c>
      <c r="D135" t="s">
        <v>12</v>
      </c>
      <c r="E135">
        <v>2016</v>
      </c>
      <c r="F135" t="s">
        <v>21</v>
      </c>
      <c r="G135" t="s">
        <v>14</v>
      </c>
      <c r="H135" t="s">
        <v>22</v>
      </c>
      <c r="I135" t="s">
        <v>16</v>
      </c>
      <c r="J135">
        <v>6.4207276999999993E-2</v>
      </c>
      <c r="K135">
        <v>13.8</v>
      </c>
      <c r="L135">
        <v>76.001199999999997</v>
      </c>
      <c r="M135">
        <v>4</v>
      </c>
    </row>
    <row r="136" spans="1:13" x14ac:dyDescent="0.3">
      <c r="A136" t="s">
        <v>10</v>
      </c>
      <c r="B136">
        <v>4796</v>
      </c>
      <c r="C136" t="s">
        <v>59</v>
      </c>
      <c r="D136" t="s">
        <v>44</v>
      </c>
      <c r="E136">
        <v>2016</v>
      </c>
      <c r="F136" t="s">
        <v>21</v>
      </c>
      <c r="G136" t="s">
        <v>14</v>
      </c>
      <c r="H136" t="s">
        <v>22</v>
      </c>
      <c r="I136" t="s">
        <v>16</v>
      </c>
      <c r="J136">
        <v>0</v>
      </c>
      <c r="K136">
        <v>12.35</v>
      </c>
      <c r="L136">
        <v>76.232799999999997</v>
      </c>
      <c r="M136">
        <v>3.5</v>
      </c>
    </row>
    <row r="137" spans="1:13" x14ac:dyDescent="0.3">
      <c r="A137" t="s">
        <v>10</v>
      </c>
      <c r="B137">
        <v>740</v>
      </c>
      <c r="C137" t="s">
        <v>222</v>
      </c>
      <c r="D137" t="s">
        <v>20</v>
      </c>
      <c r="E137">
        <v>2012</v>
      </c>
      <c r="F137" t="s">
        <v>13</v>
      </c>
      <c r="G137" t="s">
        <v>14</v>
      </c>
      <c r="H137" t="s">
        <v>15</v>
      </c>
      <c r="I137" t="s">
        <v>16</v>
      </c>
      <c r="J137">
        <v>0.127066966</v>
      </c>
      <c r="K137">
        <v>8.35</v>
      </c>
      <c r="L137">
        <v>76.535399999999996</v>
      </c>
      <c r="M137">
        <v>4.5</v>
      </c>
    </row>
    <row r="138" spans="1:13" x14ac:dyDescent="0.3">
      <c r="A138" t="s">
        <v>10</v>
      </c>
      <c r="B138">
        <v>6378</v>
      </c>
      <c r="C138" t="s">
        <v>236</v>
      </c>
      <c r="D138" t="s">
        <v>12</v>
      </c>
      <c r="E138">
        <v>2012</v>
      </c>
      <c r="F138" t="s">
        <v>13</v>
      </c>
      <c r="G138" t="s">
        <v>14</v>
      </c>
      <c r="H138" t="s">
        <v>15</v>
      </c>
      <c r="I138" t="s">
        <v>16</v>
      </c>
      <c r="J138">
        <v>6.4307102000000005E-2</v>
      </c>
      <c r="K138">
        <v>13.8</v>
      </c>
      <c r="L138">
        <v>77.301199999999994</v>
      </c>
      <c r="M138">
        <v>4</v>
      </c>
    </row>
    <row r="139" spans="1:13" x14ac:dyDescent="0.3">
      <c r="A139" t="s">
        <v>10</v>
      </c>
      <c r="B139">
        <v>6746</v>
      </c>
      <c r="C139" t="s">
        <v>458</v>
      </c>
      <c r="D139" t="s">
        <v>32</v>
      </c>
      <c r="E139">
        <v>2016</v>
      </c>
      <c r="F139" t="s">
        <v>21</v>
      </c>
      <c r="G139" t="s">
        <v>14</v>
      </c>
      <c r="H139" t="s">
        <v>22</v>
      </c>
      <c r="I139" t="s">
        <v>16</v>
      </c>
      <c r="J139">
        <v>7.4731477000000004E-2</v>
      </c>
      <c r="K139">
        <v>7.72</v>
      </c>
      <c r="L139">
        <v>77.598600000000005</v>
      </c>
      <c r="M139">
        <v>4</v>
      </c>
    </row>
    <row r="140" spans="1:13" x14ac:dyDescent="0.3">
      <c r="A140" t="s">
        <v>10</v>
      </c>
      <c r="B140">
        <v>786</v>
      </c>
      <c r="C140" t="s">
        <v>228</v>
      </c>
      <c r="D140" t="s">
        <v>24</v>
      </c>
      <c r="E140">
        <v>2016</v>
      </c>
      <c r="F140" t="s">
        <v>21</v>
      </c>
      <c r="G140" t="s">
        <v>14</v>
      </c>
      <c r="H140" t="s">
        <v>22</v>
      </c>
      <c r="I140" t="s">
        <v>16</v>
      </c>
      <c r="J140">
        <v>5.0070476000000003E-2</v>
      </c>
      <c r="K140">
        <v>10.3</v>
      </c>
      <c r="L140">
        <v>77.896000000000001</v>
      </c>
      <c r="M140">
        <v>4.5</v>
      </c>
    </row>
    <row r="141" spans="1:13" x14ac:dyDescent="0.3">
      <c r="A141" t="s">
        <v>10</v>
      </c>
      <c r="B141">
        <v>90</v>
      </c>
      <c r="C141" t="s">
        <v>59</v>
      </c>
      <c r="D141" t="s">
        <v>44</v>
      </c>
      <c r="E141">
        <v>2012</v>
      </c>
      <c r="F141" t="s">
        <v>13</v>
      </c>
      <c r="G141" t="s">
        <v>14</v>
      </c>
      <c r="H141" t="s">
        <v>15</v>
      </c>
      <c r="I141" t="s">
        <v>16</v>
      </c>
      <c r="J141">
        <v>0.18614827</v>
      </c>
      <c r="K141">
        <v>12.35</v>
      </c>
      <c r="L141">
        <v>78.232799999999997</v>
      </c>
      <c r="M141">
        <v>5</v>
      </c>
    </row>
    <row r="142" spans="1:13" x14ac:dyDescent="0.3">
      <c r="A142" t="s">
        <v>10</v>
      </c>
      <c r="B142">
        <v>5452</v>
      </c>
      <c r="C142" t="s">
        <v>317</v>
      </c>
      <c r="D142" t="s">
        <v>12</v>
      </c>
      <c r="E142">
        <v>2012</v>
      </c>
      <c r="F142" t="s">
        <v>13</v>
      </c>
      <c r="G142" t="s">
        <v>14</v>
      </c>
      <c r="H142" t="s">
        <v>15</v>
      </c>
      <c r="I142" t="s">
        <v>16</v>
      </c>
      <c r="J142">
        <v>4.9712775000000001E-2</v>
      </c>
      <c r="K142">
        <v>19.350000000000001</v>
      </c>
      <c r="L142">
        <v>78.264399999999995</v>
      </c>
      <c r="M142">
        <v>2.8</v>
      </c>
    </row>
    <row r="143" spans="1:13" x14ac:dyDescent="0.3">
      <c r="A143" t="s">
        <v>10</v>
      </c>
      <c r="B143">
        <v>6822</v>
      </c>
      <c r="C143" t="s">
        <v>526</v>
      </c>
      <c r="D143" t="s">
        <v>68</v>
      </c>
      <c r="E143">
        <v>2016</v>
      </c>
      <c r="F143" t="s">
        <v>21</v>
      </c>
      <c r="G143" t="s">
        <v>14</v>
      </c>
      <c r="H143" t="s">
        <v>22</v>
      </c>
      <c r="I143" t="s">
        <v>16</v>
      </c>
      <c r="J143">
        <v>0</v>
      </c>
      <c r="K143">
        <v>10.5</v>
      </c>
      <c r="L143">
        <v>78.296000000000006</v>
      </c>
      <c r="M143">
        <v>4</v>
      </c>
    </row>
    <row r="144" spans="1:13" x14ac:dyDescent="0.3">
      <c r="A144" t="s">
        <v>10</v>
      </c>
      <c r="B144">
        <v>6365</v>
      </c>
      <c r="C144" t="s">
        <v>253</v>
      </c>
      <c r="D144" t="s">
        <v>20</v>
      </c>
      <c r="E144">
        <v>2012</v>
      </c>
      <c r="F144" t="s">
        <v>13</v>
      </c>
      <c r="G144" t="s">
        <v>14</v>
      </c>
      <c r="H144" t="s">
        <v>15</v>
      </c>
      <c r="I144" t="s">
        <v>16</v>
      </c>
      <c r="J144">
        <v>8.0468780000000004E-3</v>
      </c>
      <c r="K144">
        <v>9.1</v>
      </c>
      <c r="L144">
        <v>78.761799999999994</v>
      </c>
      <c r="M144">
        <v>4</v>
      </c>
    </row>
    <row r="145" spans="1:13" x14ac:dyDescent="0.3">
      <c r="A145" t="s">
        <v>10</v>
      </c>
      <c r="B145">
        <v>1465</v>
      </c>
      <c r="C145" t="s">
        <v>317</v>
      </c>
      <c r="D145" t="s">
        <v>12</v>
      </c>
      <c r="E145">
        <v>2018</v>
      </c>
      <c r="F145" t="s">
        <v>61</v>
      </c>
      <c r="G145" t="s">
        <v>14</v>
      </c>
      <c r="H145" t="s">
        <v>22</v>
      </c>
      <c r="I145" t="s">
        <v>28</v>
      </c>
      <c r="J145">
        <v>8.6905536000000005E-2</v>
      </c>
      <c r="L145">
        <v>78.864400000000003</v>
      </c>
      <c r="M145">
        <v>4.3</v>
      </c>
    </row>
    <row r="146" spans="1:13" x14ac:dyDescent="0.3">
      <c r="A146" t="s">
        <v>10</v>
      </c>
      <c r="B146">
        <v>6525</v>
      </c>
      <c r="C146" t="s">
        <v>228</v>
      </c>
      <c r="D146" t="s">
        <v>24</v>
      </c>
      <c r="E146">
        <v>2018</v>
      </c>
      <c r="F146" t="s">
        <v>61</v>
      </c>
      <c r="G146" t="s">
        <v>14</v>
      </c>
      <c r="H146" t="s">
        <v>22</v>
      </c>
      <c r="I146" t="s">
        <v>28</v>
      </c>
      <c r="J146">
        <v>0</v>
      </c>
      <c r="L146">
        <v>78.896000000000001</v>
      </c>
      <c r="M146">
        <v>4</v>
      </c>
    </row>
    <row r="147" spans="1:13" x14ac:dyDescent="0.3">
      <c r="A147" t="s">
        <v>10</v>
      </c>
      <c r="B147">
        <v>6419</v>
      </c>
      <c r="C147" t="s">
        <v>458</v>
      </c>
      <c r="D147" t="s">
        <v>32</v>
      </c>
      <c r="E147">
        <v>2012</v>
      </c>
      <c r="F147" t="s">
        <v>13</v>
      </c>
      <c r="G147" t="s">
        <v>14</v>
      </c>
      <c r="H147" t="s">
        <v>15</v>
      </c>
      <c r="I147" t="s">
        <v>16</v>
      </c>
      <c r="J147">
        <v>7.4847664999999994E-2</v>
      </c>
      <c r="K147">
        <v>7.72</v>
      </c>
      <c r="L147">
        <v>78.898600000000002</v>
      </c>
      <c r="M147">
        <v>4</v>
      </c>
    </row>
    <row r="148" spans="1:13" x14ac:dyDescent="0.3">
      <c r="A148" t="s">
        <v>10</v>
      </c>
      <c r="B148">
        <v>1408</v>
      </c>
      <c r="C148" t="s">
        <v>318</v>
      </c>
      <c r="D148" t="s">
        <v>44</v>
      </c>
      <c r="E148">
        <v>2012</v>
      </c>
      <c r="F148" t="s">
        <v>13</v>
      </c>
      <c r="G148" t="s">
        <v>14</v>
      </c>
      <c r="H148" t="s">
        <v>15</v>
      </c>
      <c r="I148" t="s">
        <v>16</v>
      </c>
      <c r="J148">
        <v>5.1697107999999999E-2</v>
      </c>
      <c r="K148">
        <v>9.1950000000000003</v>
      </c>
      <c r="L148">
        <v>79.264399999999995</v>
      </c>
      <c r="M148">
        <v>4.3</v>
      </c>
    </row>
    <row r="149" spans="1:13" x14ac:dyDescent="0.3">
      <c r="A149" t="s">
        <v>10</v>
      </c>
      <c r="B149">
        <v>6359</v>
      </c>
      <c r="C149" t="s">
        <v>36</v>
      </c>
      <c r="D149" t="s">
        <v>35</v>
      </c>
      <c r="E149">
        <v>2012</v>
      </c>
      <c r="F149" t="s">
        <v>13</v>
      </c>
      <c r="G149" t="s">
        <v>14</v>
      </c>
      <c r="H149" t="s">
        <v>15</v>
      </c>
      <c r="I149" t="s">
        <v>16</v>
      </c>
      <c r="J149">
        <v>6.5165046000000004E-2</v>
      </c>
      <c r="K149">
        <v>16</v>
      </c>
      <c r="L149">
        <v>79.398600000000002</v>
      </c>
      <c r="M149">
        <v>4</v>
      </c>
    </row>
    <row r="150" spans="1:13" x14ac:dyDescent="0.3">
      <c r="A150" t="s">
        <v>10</v>
      </c>
      <c r="B150">
        <v>3311</v>
      </c>
      <c r="C150" t="s">
        <v>246</v>
      </c>
      <c r="D150" t="s">
        <v>29</v>
      </c>
      <c r="E150">
        <v>2012</v>
      </c>
      <c r="F150" t="s">
        <v>13</v>
      </c>
      <c r="G150" t="s">
        <v>14</v>
      </c>
      <c r="H150" t="s">
        <v>15</v>
      </c>
      <c r="I150" t="s">
        <v>16</v>
      </c>
      <c r="J150">
        <v>1.7887238E-2</v>
      </c>
      <c r="K150">
        <v>13.5</v>
      </c>
      <c r="L150">
        <v>79.495999999999995</v>
      </c>
      <c r="M150">
        <v>4</v>
      </c>
    </row>
    <row r="151" spans="1:13" x14ac:dyDescent="0.3">
      <c r="A151" t="s">
        <v>10</v>
      </c>
      <c r="B151">
        <v>6781</v>
      </c>
      <c r="C151" t="s">
        <v>256</v>
      </c>
      <c r="D151" t="s">
        <v>12</v>
      </c>
      <c r="E151">
        <v>2016</v>
      </c>
      <c r="F151" t="s">
        <v>21</v>
      </c>
      <c r="G151" t="s">
        <v>14</v>
      </c>
      <c r="H151" t="s">
        <v>22</v>
      </c>
      <c r="I151" t="s">
        <v>16</v>
      </c>
      <c r="J151">
        <v>2.8982681999999999E-2</v>
      </c>
      <c r="K151">
        <v>6.76</v>
      </c>
      <c r="L151">
        <v>79.596000000000004</v>
      </c>
      <c r="M151">
        <v>4</v>
      </c>
    </row>
    <row r="152" spans="1:13" x14ac:dyDescent="0.3">
      <c r="A152" t="s">
        <v>10</v>
      </c>
      <c r="B152">
        <v>3936</v>
      </c>
      <c r="C152" t="s">
        <v>303</v>
      </c>
      <c r="D152" t="s">
        <v>24</v>
      </c>
      <c r="E152">
        <v>2016</v>
      </c>
      <c r="F152" t="s">
        <v>21</v>
      </c>
      <c r="G152" t="s">
        <v>14</v>
      </c>
      <c r="H152" t="s">
        <v>22</v>
      </c>
      <c r="I152" t="s">
        <v>16</v>
      </c>
      <c r="J152">
        <v>0</v>
      </c>
      <c r="K152">
        <v>9.5</v>
      </c>
      <c r="L152">
        <v>79.596000000000004</v>
      </c>
      <c r="M152">
        <v>3.9</v>
      </c>
    </row>
    <row r="153" spans="1:13" x14ac:dyDescent="0.3">
      <c r="A153" t="s">
        <v>10</v>
      </c>
      <c r="B153">
        <v>2670</v>
      </c>
      <c r="C153" t="s">
        <v>462</v>
      </c>
      <c r="D153" t="s">
        <v>20</v>
      </c>
      <c r="E153">
        <v>2016</v>
      </c>
      <c r="F153" t="s">
        <v>21</v>
      </c>
      <c r="G153" t="s">
        <v>14</v>
      </c>
      <c r="H153" t="s">
        <v>22</v>
      </c>
      <c r="I153" t="s">
        <v>16</v>
      </c>
      <c r="J153">
        <v>7.8929571000000004E-2</v>
      </c>
      <c r="K153">
        <v>11.6</v>
      </c>
      <c r="L153">
        <v>79.927599999999998</v>
      </c>
      <c r="M153">
        <v>4.0999999999999996</v>
      </c>
    </row>
    <row r="154" spans="1:13" x14ac:dyDescent="0.3">
      <c r="A154" t="s">
        <v>10</v>
      </c>
      <c r="B154">
        <v>6404</v>
      </c>
      <c r="C154" t="s">
        <v>291</v>
      </c>
      <c r="D154" t="s">
        <v>29</v>
      </c>
      <c r="E154">
        <v>2012</v>
      </c>
      <c r="F154" t="s">
        <v>13</v>
      </c>
      <c r="G154" t="s">
        <v>14</v>
      </c>
      <c r="H154" t="s">
        <v>15</v>
      </c>
      <c r="I154" t="s">
        <v>16</v>
      </c>
      <c r="J154">
        <v>2.5961115999999999E-2</v>
      </c>
      <c r="K154">
        <v>13.65</v>
      </c>
      <c r="L154">
        <v>80.430199999999999</v>
      </c>
      <c r="M154">
        <v>4</v>
      </c>
    </row>
    <row r="155" spans="1:13" x14ac:dyDescent="0.3">
      <c r="A155" t="s">
        <v>10</v>
      </c>
      <c r="B155">
        <v>1066</v>
      </c>
      <c r="C155" t="s">
        <v>291</v>
      </c>
      <c r="D155" t="s">
        <v>29</v>
      </c>
      <c r="E155">
        <v>2016</v>
      </c>
      <c r="F155" t="s">
        <v>21</v>
      </c>
      <c r="G155" t="s">
        <v>14</v>
      </c>
      <c r="H155" t="s">
        <v>22</v>
      </c>
      <c r="I155" t="s">
        <v>16</v>
      </c>
      <c r="J155">
        <v>2.5920815999999999E-2</v>
      </c>
      <c r="K155">
        <v>13.65</v>
      </c>
      <c r="L155">
        <v>81.230199999999996</v>
      </c>
      <c r="M155">
        <v>4.4000000000000004</v>
      </c>
    </row>
    <row r="156" spans="1:13" x14ac:dyDescent="0.3">
      <c r="A156" t="s">
        <v>10</v>
      </c>
      <c r="B156">
        <v>5647</v>
      </c>
      <c r="C156" t="s">
        <v>268</v>
      </c>
      <c r="D156" t="s">
        <v>30</v>
      </c>
      <c r="E156">
        <v>2016</v>
      </c>
      <c r="F156" t="s">
        <v>21</v>
      </c>
      <c r="G156" t="s">
        <v>14</v>
      </c>
      <c r="H156" t="s">
        <v>22</v>
      </c>
      <c r="I156" t="s">
        <v>16</v>
      </c>
      <c r="J156">
        <v>0</v>
      </c>
      <c r="K156">
        <v>20.350000000000001</v>
      </c>
      <c r="L156">
        <v>81.627600000000001</v>
      </c>
      <c r="M156">
        <v>2</v>
      </c>
    </row>
    <row r="157" spans="1:13" x14ac:dyDescent="0.3">
      <c r="A157" t="s">
        <v>10</v>
      </c>
      <c r="B157">
        <v>2746</v>
      </c>
      <c r="C157" t="s">
        <v>268</v>
      </c>
      <c r="D157" t="s">
        <v>30</v>
      </c>
      <c r="E157">
        <v>2012</v>
      </c>
      <c r="F157" t="s">
        <v>13</v>
      </c>
      <c r="G157" t="s">
        <v>14</v>
      </c>
      <c r="H157" t="s">
        <v>15</v>
      </c>
      <c r="I157" t="s">
        <v>16</v>
      </c>
      <c r="J157">
        <v>0.15130832599999999</v>
      </c>
      <c r="K157">
        <v>20.350000000000001</v>
      </c>
      <c r="L157">
        <v>81.727599999999995</v>
      </c>
      <c r="M157">
        <v>4.0999999999999996</v>
      </c>
    </row>
    <row r="158" spans="1:13" x14ac:dyDescent="0.3">
      <c r="A158" t="s">
        <v>10</v>
      </c>
      <c r="B158">
        <v>6082</v>
      </c>
      <c r="C158" t="s">
        <v>371</v>
      </c>
      <c r="D158" t="s">
        <v>20</v>
      </c>
      <c r="E158">
        <v>2012</v>
      </c>
      <c r="F158" t="s">
        <v>13</v>
      </c>
      <c r="G158" t="s">
        <v>14</v>
      </c>
      <c r="H158" t="s">
        <v>15</v>
      </c>
      <c r="I158" t="s">
        <v>16</v>
      </c>
      <c r="J158">
        <v>5.8365706000000003E-2</v>
      </c>
      <c r="K158">
        <v>19.25</v>
      </c>
      <c r="L158">
        <v>82.190799999999996</v>
      </c>
      <c r="M158">
        <v>4</v>
      </c>
    </row>
    <row r="159" spans="1:13" x14ac:dyDescent="0.3">
      <c r="A159" t="s">
        <v>10</v>
      </c>
      <c r="B159">
        <v>4173</v>
      </c>
      <c r="C159" t="s">
        <v>252</v>
      </c>
      <c r="D159" t="s">
        <v>44</v>
      </c>
      <c r="E159">
        <v>2012</v>
      </c>
      <c r="F159" t="s">
        <v>13</v>
      </c>
      <c r="G159" t="s">
        <v>14</v>
      </c>
      <c r="H159" t="s">
        <v>15</v>
      </c>
      <c r="I159" t="s">
        <v>16</v>
      </c>
      <c r="J159">
        <v>2.5409912E-2</v>
      </c>
      <c r="K159">
        <v>15.5</v>
      </c>
      <c r="L159">
        <v>83.293400000000005</v>
      </c>
      <c r="M159">
        <v>3.8</v>
      </c>
    </row>
    <row r="160" spans="1:13" x14ac:dyDescent="0.3">
      <c r="A160" t="s">
        <v>10</v>
      </c>
      <c r="B160">
        <v>5037</v>
      </c>
      <c r="C160" t="s">
        <v>70</v>
      </c>
      <c r="D160" t="s">
        <v>20</v>
      </c>
      <c r="E160">
        <v>2016</v>
      </c>
      <c r="F160" t="s">
        <v>21</v>
      </c>
      <c r="G160" t="s">
        <v>14</v>
      </c>
      <c r="H160" t="s">
        <v>22</v>
      </c>
      <c r="I160" t="s">
        <v>16</v>
      </c>
      <c r="J160">
        <v>6.4014172999999994E-2</v>
      </c>
      <c r="K160">
        <v>9.1950000000000003</v>
      </c>
      <c r="L160">
        <v>83.3566</v>
      </c>
      <c r="M160">
        <v>3.3</v>
      </c>
    </row>
    <row r="161" spans="1:13" x14ac:dyDescent="0.3">
      <c r="A161" t="s">
        <v>10</v>
      </c>
      <c r="B161">
        <v>5015</v>
      </c>
      <c r="C161" t="s">
        <v>418</v>
      </c>
      <c r="D161" t="s">
        <v>12</v>
      </c>
      <c r="E161">
        <v>2012</v>
      </c>
      <c r="F161" t="s">
        <v>13</v>
      </c>
      <c r="G161" t="s">
        <v>14</v>
      </c>
      <c r="H161" t="s">
        <v>15</v>
      </c>
      <c r="I161" t="s">
        <v>16</v>
      </c>
      <c r="J161">
        <v>0.110163385</v>
      </c>
      <c r="K161">
        <v>12.5</v>
      </c>
      <c r="L161">
        <v>83.659199999999998</v>
      </c>
      <c r="M161">
        <v>3.3</v>
      </c>
    </row>
    <row r="162" spans="1:13" x14ac:dyDescent="0.3">
      <c r="A162" t="s">
        <v>10</v>
      </c>
      <c r="B162">
        <v>114</v>
      </c>
      <c r="C162" t="s">
        <v>70</v>
      </c>
      <c r="D162" t="s">
        <v>20</v>
      </c>
      <c r="E162">
        <v>2018</v>
      </c>
      <c r="F162" t="s">
        <v>61</v>
      </c>
      <c r="G162" t="s">
        <v>14</v>
      </c>
      <c r="H162" t="s">
        <v>22</v>
      </c>
      <c r="I162" t="s">
        <v>28</v>
      </c>
      <c r="J162">
        <v>0</v>
      </c>
      <c r="L162">
        <v>83.756600000000006</v>
      </c>
      <c r="M162">
        <v>5</v>
      </c>
    </row>
    <row r="163" spans="1:13" x14ac:dyDescent="0.3">
      <c r="A163" t="s">
        <v>10</v>
      </c>
      <c r="B163">
        <v>5730</v>
      </c>
      <c r="C163" t="s">
        <v>210</v>
      </c>
      <c r="D163" t="s">
        <v>20</v>
      </c>
      <c r="E163">
        <v>2016</v>
      </c>
      <c r="F163" t="s">
        <v>21</v>
      </c>
      <c r="G163" t="s">
        <v>14</v>
      </c>
      <c r="H163" t="s">
        <v>22</v>
      </c>
      <c r="I163" t="s">
        <v>16</v>
      </c>
      <c r="J163">
        <v>1.9199733E-2</v>
      </c>
      <c r="K163">
        <v>20.5</v>
      </c>
      <c r="L163">
        <v>84.359200000000001</v>
      </c>
      <c r="M163">
        <v>1</v>
      </c>
    </row>
    <row r="164" spans="1:13" x14ac:dyDescent="0.3">
      <c r="A164" t="s">
        <v>10</v>
      </c>
      <c r="B164">
        <v>6794</v>
      </c>
      <c r="C164" t="s">
        <v>396</v>
      </c>
      <c r="D164" t="s">
        <v>12</v>
      </c>
      <c r="E164">
        <v>2016</v>
      </c>
      <c r="F164" t="s">
        <v>21</v>
      </c>
      <c r="G164" t="s">
        <v>14</v>
      </c>
      <c r="H164" t="s">
        <v>22</v>
      </c>
      <c r="I164" t="s">
        <v>16</v>
      </c>
      <c r="J164">
        <v>9.4296834999999996E-2</v>
      </c>
      <c r="K164">
        <v>18.350000000000001</v>
      </c>
      <c r="L164">
        <v>84.388199999999998</v>
      </c>
      <c r="M164">
        <v>4</v>
      </c>
    </row>
    <row r="165" spans="1:13" x14ac:dyDescent="0.3">
      <c r="A165" t="s">
        <v>10</v>
      </c>
      <c r="B165">
        <v>1520</v>
      </c>
      <c r="C165" t="s">
        <v>358</v>
      </c>
      <c r="D165" t="s">
        <v>32</v>
      </c>
      <c r="E165">
        <v>2016</v>
      </c>
      <c r="F165" t="s">
        <v>21</v>
      </c>
      <c r="G165" t="s">
        <v>14</v>
      </c>
      <c r="H165" t="s">
        <v>22</v>
      </c>
      <c r="I165" t="s">
        <v>16</v>
      </c>
      <c r="J165">
        <v>5.6386540999999998E-2</v>
      </c>
      <c r="K165">
        <v>9.8000000000000007</v>
      </c>
      <c r="L165">
        <v>84.690799999999996</v>
      </c>
      <c r="M165">
        <v>4.3</v>
      </c>
    </row>
    <row r="166" spans="1:13" x14ac:dyDescent="0.3">
      <c r="A166" t="s">
        <v>10</v>
      </c>
      <c r="B166">
        <v>3937</v>
      </c>
      <c r="C166" t="s">
        <v>301</v>
      </c>
      <c r="D166" t="s">
        <v>29</v>
      </c>
      <c r="E166">
        <v>2016</v>
      </c>
      <c r="F166" t="s">
        <v>21</v>
      </c>
      <c r="G166" t="s">
        <v>14</v>
      </c>
      <c r="H166" t="s">
        <v>22</v>
      </c>
      <c r="I166" t="s">
        <v>16</v>
      </c>
      <c r="J166">
        <v>7.5849166999999995E-2</v>
      </c>
      <c r="K166">
        <v>11.65</v>
      </c>
      <c r="L166">
        <v>85.190799999999996</v>
      </c>
      <c r="M166">
        <v>3.9</v>
      </c>
    </row>
    <row r="167" spans="1:13" x14ac:dyDescent="0.3">
      <c r="A167" t="s">
        <v>10</v>
      </c>
      <c r="B167">
        <v>78</v>
      </c>
      <c r="C167" t="s">
        <v>48</v>
      </c>
      <c r="D167" t="s">
        <v>24</v>
      </c>
      <c r="E167">
        <v>2012</v>
      </c>
      <c r="F167" t="s">
        <v>13</v>
      </c>
      <c r="G167" t="s">
        <v>14</v>
      </c>
      <c r="H167" t="s">
        <v>15</v>
      </c>
      <c r="I167" t="s">
        <v>16</v>
      </c>
      <c r="J167">
        <v>3.0742083E-2</v>
      </c>
      <c r="K167">
        <v>19.5</v>
      </c>
      <c r="L167">
        <v>85.554000000000002</v>
      </c>
      <c r="M167">
        <v>5</v>
      </c>
    </row>
    <row r="168" spans="1:13" x14ac:dyDescent="0.3">
      <c r="A168" t="s">
        <v>10</v>
      </c>
      <c r="B168">
        <v>6356</v>
      </c>
      <c r="C168" t="s">
        <v>185</v>
      </c>
      <c r="D168" t="s">
        <v>35</v>
      </c>
      <c r="E168">
        <v>2012</v>
      </c>
      <c r="F168" t="s">
        <v>13</v>
      </c>
      <c r="G168" t="s">
        <v>14</v>
      </c>
      <c r="H168" t="s">
        <v>15</v>
      </c>
      <c r="I168" t="s">
        <v>16</v>
      </c>
      <c r="J168">
        <v>2.0601791000000001E-2</v>
      </c>
      <c r="K168">
        <v>11.5</v>
      </c>
      <c r="L168">
        <v>86.054000000000002</v>
      </c>
      <c r="M168">
        <v>4</v>
      </c>
    </row>
    <row r="169" spans="1:13" x14ac:dyDescent="0.3">
      <c r="A169" t="s">
        <v>10</v>
      </c>
      <c r="B169">
        <v>2194</v>
      </c>
      <c r="C169" t="s">
        <v>322</v>
      </c>
      <c r="D169" t="s">
        <v>24</v>
      </c>
      <c r="E169">
        <v>2016</v>
      </c>
      <c r="F169" t="s">
        <v>21</v>
      </c>
      <c r="G169" t="s">
        <v>14</v>
      </c>
      <c r="H169" t="s">
        <v>22</v>
      </c>
      <c r="I169" t="s">
        <v>16</v>
      </c>
      <c r="J169">
        <v>5.2729140000000001E-2</v>
      </c>
      <c r="K169">
        <v>8.9749999999999996</v>
      </c>
      <c r="L169">
        <v>86.422399999999996</v>
      </c>
      <c r="M169">
        <v>4.2</v>
      </c>
    </row>
    <row r="170" spans="1:13" x14ac:dyDescent="0.3">
      <c r="A170" t="s">
        <v>10</v>
      </c>
      <c r="B170">
        <v>3300</v>
      </c>
      <c r="C170" t="s">
        <v>70</v>
      </c>
      <c r="D170" t="s">
        <v>20</v>
      </c>
      <c r="E170">
        <v>2012</v>
      </c>
      <c r="F170" t="s">
        <v>13</v>
      </c>
      <c r="G170" t="s">
        <v>14</v>
      </c>
      <c r="H170" t="s">
        <v>15</v>
      </c>
      <c r="I170" t="s">
        <v>16</v>
      </c>
      <c r="J170">
        <v>6.4113697999999997E-2</v>
      </c>
      <c r="K170">
        <v>9.1950000000000003</v>
      </c>
      <c r="L170">
        <v>86.556600000000003</v>
      </c>
      <c r="M170">
        <v>4</v>
      </c>
    </row>
    <row r="171" spans="1:13" x14ac:dyDescent="0.3">
      <c r="A171" t="s">
        <v>10</v>
      </c>
      <c r="B171">
        <v>6350</v>
      </c>
      <c r="C171" t="s">
        <v>322</v>
      </c>
      <c r="D171" t="s">
        <v>24</v>
      </c>
      <c r="E171">
        <v>2012</v>
      </c>
      <c r="F171" t="s">
        <v>13</v>
      </c>
      <c r="G171" t="s">
        <v>14</v>
      </c>
      <c r="H171" t="s">
        <v>15</v>
      </c>
      <c r="I171" t="s">
        <v>16</v>
      </c>
      <c r="J171">
        <v>5.2811120000000003E-2</v>
      </c>
      <c r="K171">
        <v>8.9749999999999996</v>
      </c>
      <c r="L171">
        <v>86.622399999999999</v>
      </c>
      <c r="M171">
        <v>4</v>
      </c>
    </row>
    <row r="172" spans="1:13" x14ac:dyDescent="0.3">
      <c r="A172" t="s">
        <v>10</v>
      </c>
      <c r="B172">
        <v>5134</v>
      </c>
      <c r="C172" t="s">
        <v>174</v>
      </c>
      <c r="D172" t="s">
        <v>29</v>
      </c>
      <c r="E172">
        <v>2018</v>
      </c>
      <c r="F172" t="s">
        <v>61</v>
      </c>
      <c r="G172" t="s">
        <v>14</v>
      </c>
      <c r="H172" t="s">
        <v>22</v>
      </c>
      <c r="I172" t="s">
        <v>28</v>
      </c>
      <c r="J172">
        <v>0.21610753499999999</v>
      </c>
      <c r="L172">
        <v>86.851399999999998</v>
      </c>
      <c r="M172">
        <v>3.2</v>
      </c>
    </row>
    <row r="173" spans="1:13" x14ac:dyDescent="0.3">
      <c r="A173" t="s">
        <v>10</v>
      </c>
      <c r="B173">
        <v>83</v>
      </c>
      <c r="C173" t="s">
        <v>53</v>
      </c>
      <c r="D173" t="s">
        <v>20</v>
      </c>
      <c r="E173">
        <v>2012</v>
      </c>
      <c r="F173" t="s">
        <v>13</v>
      </c>
      <c r="G173" t="s">
        <v>14</v>
      </c>
      <c r="H173" t="s">
        <v>15</v>
      </c>
      <c r="I173" t="s">
        <v>16</v>
      </c>
      <c r="J173">
        <v>9.9425550000000001E-2</v>
      </c>
      <c r="K173">
        <v>16</v>
      </c>
      <c r="L173">
        <v>87.085599999999999</v>
      </c>
      <c r="M173">
        <v>5</v>
      </c>
    </row>
    <row r="174" spans="1:13" x14ac:dyDescent="0.3">
      <c r="A174" t="s">
        <v>10</v>
      </c>
      <c r="B174">
        <v>6753</v>
      </c>
      <c r="C174" t="s">
        <v>308</v>
      </c>
      <c r="D174" t="s">
        <v>24</v>
      </c>
      <c r="E174">
        <v>2016</v>
      </c>
      <c r="F174" t="s">
        <v>21</v>
      </c>
      <c r="G174" t="s">
        <v>14</v>
      </c>
      <c r="H174" t="s">
        <v>22</v>
      </c>
      <c r="I174" t="s">
        <v>16</v>
      </c>
      <c r="J174">
        <v>7.3735058000000006E-2</v>
      </c>
      <c r="K174">
        <v>12.5</v>
      </c>
      <c r="L174">
        <v>87.119799999999998</v>
      </c>
      <c r="M174">
        <v>4</v>
      </c>
    </row>
    <row r="175" spans="1:13" x14ac:dyDescent="0.3">
      <c r="A175" t="s">
        <v>10</v>
      </c>
      <c r="B175">
        <v>6418</v>
      </c>
      <c r="C175" t="s">
        <v>445</v>
      </c>
      <c r="D175" t="s">
        <v>44</v>
      </c>
      <c r="E175">
        <v>2012</v>
      </c>
      <c r="F175" t="s">
        <v>13</v>
      </c>
      <c r="G175" t="s">
        <v>14</v>
      </c>
      <c r="H175" t="s">
        <v>15</v>
      </c>
      <c r="I175" t="s">
        <v>16</v>
      </c>
      <c r="J175">
        <v>6.2321222000000003E-2</v>
      </c>
      <c r="K175">
        <v>20.85</v>
      </c>
      <c r="L175">
        <v>87.251400000000004</v>
      </c>
      <c r="M175">
        <v>4</v>
      </c>
    </row>
    <row r="176" spans="1:13" x14ac:dyDescent="0.3">
      <c r="A176" t="s">
        <v>10</v>
      </c>
      <c r="B176">
        <v>2213</v>
      </c>
      <c r="C176" t="s">
        <v>93</v>
      </c>
      <c r="D176" t="s">
        <v>29</v>
      </c>
      <c r="E176">
        <v>2016</v>
      </c>
      <c r="F176" t="s">
        <v>21</v>
      </c>
      <c r="G176" t="s">
        <v>14</v>
      </c>
      <c r="H176" t="s">
        <v>22</v>
      </c>
      <c r="I176" t="s">
        <v>16</v>
      </c>
      <c r="J176">
        <v>1.11263E-2</v>
      </c>
      <c r="K176">
        <v>10.3</v>
      </c>
      <c r="L176">
        <v>87.254000000000005</v>
      </c>
      <c r="M176">
        <v>4.2</v>
      </c>
    </row>
    <row r="177" spans="1:13" x14ac:dyDescent="0.3">
      <c r="A177" t="s">
        <v>10</v>
      </c>
      <c r="B177">
        <v>5418</v>
      </c>
      <c r="C177" t="s">
        <v>408</v>
      </c>
      <c r="D177" t="s">
        <v>12</v>
      </c>
      <c r="E177">
        <v>2012</v>
      </c>
      <c r="F177" t="s">
        <v>13</v>
      </c>
      <c r="G177" t="s">
        <v>14</v>
      </c>
      <c r="H177" t="s">
        <v>15</v>
      </c>
      <c r="I177" t="s">
        <v>16</v>
      </c>
      <c r="J177">
        <v>5.3930934E-2</v>
      </c>
      <c r="K177">
        <v>5.7850000000000001</v>
      </c>
      <c r="L177">
        <v>87.385599999999997</v>
      </c>
      <c r="M177">
        <v>2.9</v>
      </c>
    </row>
    <row r="178" spans="1:13" x14ac:dyDescent="0.3">
      <c r="A178" t="s">
        <v>10</v>
      </c>
      <c r="B178">
        <v>2829</v>
      </c>
      <c r="C178" t="s">
        <v>469</v>
      </c>
      <c r="D178" t="s">
        <v>35</v>
      </c>
      <c r="E178">
        <v>2016</v>
      </c>
      <c r="F178" t="s">
        <v>21</v>
      </c>
      <c r="G178" t="s">
        <v>14</v>
      </c>
      <c r="H178" t="s">
        <v>22</v>
      </c>
      <c r="I178" t="s">
        <v>16</v>
      </c>
      <c r="J178">
        <v>3.8211536999999997E-2</v>
      </c>
      <c r="K178">
        <v>8.3000000000000007</v>
      </c>
      <c r="L178">
        <v>87.719800000000006</v>
      </c>
      <c r="M178">
        <v>4.0999999999999996</v>
      </c>
    </row>
    <row r="179" spans="1:13" x14ac:dyDescent="0.3">
      <c r="A179" t="s">
        <v>10</v>
      </c>
      <c r="B179">
        <v>6547</v>
      </c>
      <c r="C179" t="s">
        <v>396</v>
      </c>
      <c r="D179" t="s">
        <v>12</v>
      </c>
      <c r="E179">
        <v>2018</v>
      </c>
      <c r="F179" t="s">
        <v>61</v>
      </c>
      <c r="G179" t="s">
        <v>14</v>
      </c>
      <c r="H179" t="s">
        <v>22</v>
      </c>
      <c r="I179" t="s">
        <v>28</v>
      </c>
      <c r="J179">
        <v>0.165101585</v>
      </c>
      <c r="L179">
        <v>87.788200000000003</v>
      </c>
      <c r="M179">
        <v>4</v>
      </c>
    </row>
    <row r="180" spans="1:13" x14ac:dyDescent="0.3">
      <c r="A180" t="s">
        <v>10</v>
      </c>
      <c r="B180">
        <v>787</v>
      </c>
      <c r="C180" t="s">
        <v>88</v>
      </c>
      <c r="D180" t="s">
        <v>35</v>
      </c>
      <c r="E180">
        <v>2016</v>
      </c>
      <c r="F180" t="s">
        <v>21</v>
      </c>
      <c r="G180" t="s">
        <v>14</v>
      </c>
      <c r="H180" t="s">
        <v>22</v>
      </c>
      <c r="I180" t="s">
        <v>16</v>
      </c>
      <c r="J180">
        <v>6.3226305999999996E-2</v>
      </c>
      <c r="K180">
        <v>11.35</v>
      </c>
      <c r="L180">
        <v>87.985600000000005</v>
      </c>
      <c r="M180">
        <v>4.5</v>
      </c>
    </row>
    <row r="181" spans="1:13" x14ac:dyDescent="0.3">
      <c r="A181" t="s">
        <v>10</v>
      </c>
      <c r="B181">
        <v>2098</v>
      </c>
      <c r="C181" t="s">
        <v>127</v>
      </c>
      <c r="D181" t="s">
        <v>24</v>
      </c>
      <c r="E181">
        <v>2012</v>
      </c>
      <c r="F181" t="s">
        <v>13</v>
      </c>
      <c r="G181" t="s">
        <v>14</v>
      </c>
      <c r="H181" t="s">
        <v>15</v>
      </c>
      <c r="I181" t="s">
        <v>16</v>
      </c>
      <c r="J181">
        <v>2.7653794999999998E-2</v>
      </c>
      <c r="K181">
        <v>17.350000000000001</v>
      </c>
      <c r="L181">
        <v>88.085599999999999</v>
      </c>
      <c r="M181">
        <v>4.2</v>
      </c>
    </row>
    <row r="182" spans="1:13" x14ac:dyDescent="0.3">
      <c r="A182" t="s">
        <v>10</v>
      </c>
      <c r="B182">
        <v>5492</v>
      </c>
      <c r="C182" t="s">
        <v>445</v>
      </c>
      <c r="D182" t="s">
        <v>44</v>
      </c>
      <c r="E182">
        <v>2016</v>
      </c>
      <c r="F182" t="s">
        <v>21</v>
      </c>
      <c r="G182" t="s">
        <v>14</v>
      </c>
      <c r="H182" t="s">
        <v>22</v>
      </c>
      <c r="I182" t="s">
        <v>16</v>
      </c>
      <c r="J182">
        <v>6.2224478999999999E-2</v>
      </c>
      <c r="K182">
        <v>20.85</v>
      </c>
      <c r="L182">
        <v>88.151399999999995</v>
      </c>
      <c r="M182">
        <v>2.7</v>
      </c>
    </row>
    <row r="183" spans="1:13" x14ac:dyDescent="0.3">
      <c r="A183" t="s">
        <v>10</v>
      </c>
      <c r="B183">
        <v>5017</v>
      </c>
      <c r="C183" t="s">
        <v>93</v>
      </c>
      <c r="D183" t="s">
        <v>29</v>
      </c>
      <c r="E183">
        <v>2012</v>
      </c>
      <c r="F183" t="s">
        <v>13</v>
      </c>
      <c r="G183" t="s">
        <v>14</v>
      </c>
      <c r="H183" t="s">
        <v>15</v>
      </c>
      <c r="I183" t="s">
        <v>16</v>
      </c>
      <c r="J183">
        <v>1.1143599000000001E-2</v>
      </c>
      <c r="K183">
        <v>10.3</v>
      </c>
      <c r="L183">
        <v>88.254000000000005</v>
      </c>
      <c r="M183">
        <v>3.3</v>
      </c>
    </row>
    <row r="184" spans="1:13" x14ac:dyDescent="0.3">
      <c r="A184" t="s">
        <v>10</v>
      </c>
      <c r="B184">
        <v>534</v>
      </c>
      <c r="C184" t="s">
        <v>185</v>
      </c>
      <c r="D184" t="s">
        <v>35</v>
      </c>
      <c r="E184">
        <v>2016</v>
      </c>
      <c r="F184" t="s">
        <v>21</v>
      </c>
      <c r="G184" t="s">
        <v>14</v>
      </c>
      <c r="H184" t="s">
        <v>22</v>
      </c>
      <c r="I184" t="s">
        <v>16</v>
      </c>
      <c r="J184">
        <v>0</v>
      </c>
      <c r="K184">
        <v>11.5</v>
      </c>
      <c r="L184">
        <v>88.254000000000005</v>
      </c>
      <c r="M184">
        <v>4.7</v>
      </c>
    </row>
    <row r="185" spans="1:13" x14ac:dyDescent="0.3">
      <c r="A185" t="s">
        <v>10</v>
      </c>
      <c r="B185">
        <v>6734</v>
      </c>
      <c r="C185" t="s">
        <v>120</v>
      </c>
      <c r="D185" t="s">
        <v>44</v>
      </c>
      <c r="E185">
        <v>2016</v>
      </c>
      <c r="F185" t="s">
        <v>21</v>
      </c>
      <c r="G185" t="s">
        <v>14</v>
      </c>
      <c r="H185" t="s">
        <v>22</v>
      </c>
      <c r="I185" t="s">
        <v>16</v>
      </c>
      <c r="J185">
        <v>0.114472403</v>
      </c>
      <c r="K185">
        <v>5.4249999999999998</v>
      </c>
      <c r="L185">
        <v>88.351399999999998</v>
      </c>
      <c r="M185">
        <v>4</v>
      </c>
    </row>
    <row r="186" spans="1:13" x14ac:dyDescent="0.3">
      <c r="A186" t="s">
        <v>10</v>
      </c>
      <c r="B186">
        <v>4767</v>
      </c>
      <c r="C186" t="s">
        <v>126</v>
      </c>
      <c r="D186" t="s">
        <v>24</v>
      </c>
      <c r="E186">
        <v>2018</v>
      </c>
      <c r="F186" t="s">
        <v>61</v>
      </c>
      <c r="G186" t="s">
        <v>14</v>
      </c>
      <c r="H186" t="s">
        <v>22</v>
      </c>
      <c r="I186" t="s">
        <v>28</v>
      </c>
      <c r="J186">
        <v>2.5795769999999999E-2</v>
      </c>
      <c r="L186">
        <v>88.417199999999994</v>
      </c>
      <c r="M186">
        <v>3.5</v>
      </c>
    </row>
    <row r="187" spans="1:13" x14ac:dyDescent="0.3">
      <c r="A187" t="s">
        <v>10</v>
      </c>
      <c r="B187">
        <v>2674</v>
      </c>
      <c r="C187" t="s">
        <v>125</v>
      </c>
      <c r="D187" t="s">
        <v>12</v>
      </c>
      <c r="E187">
        <v>2016</v>
      </c>
      <c r="F187" t="s">
        <v>21</v>
      </c>
      <c r="G187" t="s">
        <v>14</v>
      </c>
      <c r="H187" t="s">
        <v>22</v>
      </c>
      <c r="I187" t="s">
        <v>16</v>
      </c>
      <c r="J187">
        <v>0.14268884600000001</v>
      </c>
      <c r="K187">
        <v>18</v>
      </c>
      <c r="L187">
        <v>88.551400000000001</v>
      </c>
      <c r="M187">
        <v>4.0999999999999996</v>
      </c>
    </row>
    <row r="188" spans="1:13" x14ac:dyDescent="0.3">
      <c r="A188" t="s">
        <v>10</v>
      </c>
      <c r="B188">
        <v>6775</v>
      </c>
      <c r="C188" t="s">
        <v>53</v>
      </c>
      <c r="D188" t="s">
        <v>20</v>
      </c>
      <c r="E188">
        <v>2016</v>
      </c>
      <c r="F188" t="s">
        <v>21</v>
      </c>
      <c r="G188" t="s">
        <v>14</v>
      </c>
      <c r="H188" t="s">
        <v>22</v>
      </c>
      <c r="I188" t="s">
        <v>16</v>
      </c>
      <c r="J188">
        <v>9.9271208999999999E-2</v>
      </c>
      <c r="K188">
        <v>16</v>
      </c>
      <c r="L188">
        <v>88.585599999999999</v>
      </c>
      <c r="M188">
        <v>4</v>
      </c>
    </row>
    <row r="189" spans="1:13" x14ac:dyDescent="0.3">
      <c r="A189" t="s">
        <v>10</v>
      </c>
      <c r="B189">
        <v>141</v>
      </c>
      <c r="C189" t="s">
        <v>74</v>
      </c>
      <c r="D189" t="s">
        <v>24</v>
      </c>
      <c r="E189">
        <v>2016</v>
      </c>
      <c r="F189" t="s">
        <v>21</v>
      </c>
      <c r="G189" t="s">
        <v>14</v>
      </c>
      <c r="H189" t="s">
        <v>22</v>
      </c>
      <c r="I189" t="s">
        <v>16</v>
      </c>
      <c r="J189">
        <v>1.9768503E-2</v>
      </c>
      <c r="K189">
        <v>8.1</v>
      </c>
      <c r="L189">
        <v>88.619799999999998</v>
      </c>
      <c r="M189">
        <v>5</v>
      </c>
    </row>
    <row r="190" spans="1:13" x14ac:dyDescent="0.3">
      <c r="A190" t="s">
        <v>10</v>
      </c>
      <c r="B190">
        <v>2777</v>
      </c>
      <c r="C190" t="s">
        <v>88</v>
      </c>
      <c r="D190" t="s">
        <v>35</v>
      </c>
      <c r="E190">
        <v>2018</v>
      </c>
      <c r="F190" t="s">
        <v>61</v>
      </c>
      <c r="G190" t="s">
        <v>14</v>
      </c>
      <c r="H190" t="s">
        <v>22</v>
      </c>
      <c r="I190" t="s">
        <v>28</v>
      </c>
      <c r="J190">
        <v>0.1107011</v>
      </c>
      <c r="L190">
        <v>88.685599999999994</v>
      </c>
      <c r="M190">
        <v>4.0999999999999996</v>
      </c>
    </row>
    <row r="191" spans="1:13" x14ac:dyDescent="0.3">
      <c r="A191" t="s">
        <v>10</v>
      </c>
      <c r="B191">
        <v>6513</v>
      </c>
      <c r="C191" t="s">
        <v>120</v>
      </c>
      <c r="D191" t="s">
        <v>44</v>
      </c>
      <c r="E191">
        <v>2018</v>
      </c>
      <c r="F191" t="s">
        <v>61</v>
      </c>
      <c r="G191" t="s">
        <v>14</v>
      </c>
      <c r="H191" t="s">
        <v>22</v>
      </c>
      <c r="I191" t="s">
        <v>28</v>
      </c>
      <c r="J191">
        <v>0.2004264</v>
      </c>
      <c r="L191">
        <v>88.851399999999998</v>
      </c>
      <c r="M191">
        <v>4</v>
      </c>
    </row>
    <row r="192" spans="1:13" x14ac:dyDescent="0.3">
      <c r="A192" t="s">
        <v>10</v>
      </c>
      <c r="B192">
        <v>1409</v>
      </c>
      <c r="C192" t="s">
        <v>71</v>
      </c>
      <c r="D192" t="s">
        <v>44</v>
      </c>
      <c r="E192">
        <v>2012</v>
      </c>
      <c r="F192" t="s">
        <v>13</v>
      </c>
      <c r="G192" t="s">
        <v>14</v>
      </c>
      <c r="H192" t="s">
        <v>15</v>
      </c>
      <c r="I192" t="s">
        <v>16</v>
      </c>
      <c r="J192">
        <v>0.100555034</v>
      </c>
      <c r="K192">
        <v>9.3949999999999996</v>
      </c>
      <c r="L192">
        <v>88.885599999999997</v>
      </c>
      <c r="M192">
        <v>4.3</v>
      </c>
    </row>
    <row r="193" spans="1:13" x14ac:dyDescent="0.3">
      <c r="A193" t="s">
        <v>10</v>
      </c>
      <c r="B193">
        <v>3407</v>
      </c>
      <c r="C193" t="s">
        <v>274</v>
      </c>
      <c r="D193" t="s">
        <v>12</v>
      </c>
      <c r="E193">
        <v>2016</v>
      </c>
      <c r="F193" t="s">
        <v>21</v>
      </c>
      <c r="G193" t="s">
        <v>14</v>
      </c>
      <c r="H193" t="s">
        <v>22</v>
      </c>
      <c r="I193" t="s">
        <v>16</v>
      </c>
      <c r="J193">
        <v>8.1752759999999994E-2</v>
      </c>
      <c r="K193">
        <v>12.5</v>
      </c>
      <c r="L193">
        <v>89.0488</v>
      </c>
      <c r="M193">
        <v>4</v>
      </c>
    </row>
    <row r="194" spans="1:13" x14ac:dyDescent="0.3">
      <c r="A194" t="s">
        <v>10</v>
      </c>
      <c r="B194">
        <v>1309</v>
      </c>
      <c r="C194" t="s">
        <v>174</v>
      </c>
      <c r="D194" t="s">
        <v>29</v>
      </c>
      <c r="E194">
        <v>2016</v>
      </c>
      <c r="F194" t="s">
        <v>21</v>
      </c>
      <c r="G194" t="s">
        <v>14</v>
      </c>
      <c r="H194" t="s">
        <v>22</v>
      </c>
      <c r="I194" t="s">
        <v>16</v>
      </c>
      <c r="J194">
        <v>0.123428594</v>
      </c>
      <c r="K194">
        <v>6.67</v>
      </c>
      <c r="L194">
        <v>89.151399999999995</v>
      </c>
      <c r="M194">
        <v>4.3</v>
      </c>
    </row>
    <row r="195" spans="1:13" x14ac:dyDescent="0.3">
      <c r="A195" t="s">
        <v>10</v>
      </c>
      <c r="B195">
        <v>6557</v>
      </c>
      <c r="C195" t="s">
        <v>485</v>
      </c>
      <c r="D195" t="s">
        <v>30</v>
      </c>
      <c r="E195">
        <v>2018</v>
      </c>
      <c r="F195" t="s">
        <v>61</v>
      </c>
      <c r="G195" t="s">
        <v>14</v>
      </c>
      <c r="H195" t="s">
        <v>22</v>
      </c>
      <c r="I195" t="s">
        <v>28</v>
      </c>
      <c r="J195">
        <v>7.0017381000000004E-2</v>
      </c>
      <c r="L195">
        <v>89.351399999999998</v>
      </c>
      <c r="M195">
        <v>4</v>
      </c>
    </row>
    <row r="196" spans="1:13" x14ac:dyDescent="0.3">
      <c r="A196" t="s">
        <v>10</v>
      </c>
      <c r="B196">
        <v>6811</v>
      </c>
      <c r="C196" t="s">
        <v>40</v>
      </c>
      <c r="D196" t="s">
        <v>29</v>
      </c>
      <c r="E196">
        <v>2016</v>
      </c>
      <c r="F196" t="s">
        <v>21</v>
      </c>
      <c r="G196" t="s">
        <v>14</v>
      </c>
      <c r="H196" t="s">
        <v>22</v>
      </c>
      <c r="I196" t="s">
        <v>16</v>
      </c>
      <c r="J196">
        <v>3.7952777E-2</v>
      </c>
      <c r="K196">
        <v>13.15</v>
      </c>
      <c r="L196">
        <v>89.585599999999999</v>
      </c>
      <c r="M196">
        <v>4</v>
      </c>
    </row>
    <row r="197" spans="1:13" x14ac:dyDescent="0.3">
      <c r="A197" t="s">
        <v>10</v>
      </c>
      <c r="B197">
        <v>6766</v>
      </c>
      <c r="C197" t="s">
        <v>139</v>
      </c>
      <c r="D197" t="s">
        <v>20</v>
      </c>
      <c r="E197">
        <v>2016</v>
      </c>
      <c r="F197" t="s">
        <v>21</v>
      </c>
      <c r="G197" t="s">
        <v>14</v>
      </c>
      <c r="H197" t="s">
        <v>22</v>
      </c>
      <c r="I197" t="s">
        <v>16</v>
      </c>
      <c r="J197">
        <v>1.1372972E-2</v>
      </c>
      <c r="K197">
        <v>6.1150000000000002</v>
      </c>
      <c r="L197">
        <v>89.648799999999994</v>
      </c>
      <c r="M197">
        <v>4</v>
      </c>
    </row>
    <row r="198" spans="1:13" x14ac:dyDescent="0.3">
      <c r="A198" t="s">
        <v>10</v>
      </c>
      <c r="B198">
        <v>6381</v>
      </c>
      <c r="C198" t="s">
        <v>125</v>
      </c>
      <c r="D198" t="s">
        <v>12</v>
      </c>
      <c r="E198">
        <v>2012</v>
      </c>
      <c r="F198" t="s">
        <v>13</v>
      </c>
      <c r="G198" t="s">
        <v>14</v>
      </c>
      <c r="H198" t="s">
        <v>15</v>
      </c>
      <c r="I198" t="s">
        <v>16</v>
      </c>
      <c r="J198">
        <v>0.14291068900000001</v>
      </c>
      <c r="K198">
        <v>18</v>
      </c>
      <c r="L198">
        <v>89.651399999999995</v>
      </c>
      <c r="M198">
        <v>4</v>
      </c>
    </row>
    <row r="199" spans="1:13" x14ac:dyDescent="0.3">
      <c r="A199" t="s">
        <v>10</v>
      </c>
      <c r="B199">
        <v>138</v>
      </c>
      <c r="C199" t="s">
        <v>71</v>
      </c>
      <c r="D199" t="s">
        <v>44</v>
      </c>
      <c r="E199">
        <v>2016</v>
      </c>
      <c r="F199" t="s">
        <v>21</v>
      </c>
      <c r="G199" t="s">
        <v>14</v>
      </c>
      <c r="H199" t="s">
        <v>22</v>
      </c>
      <c r="I199" t="s">
        <v>16</v>
      </c>
      <c r="J199">
        <v>0.10039894000000001</v>
      </c>
      <c r="K199">
        <v>9.3949999999999996</v>
      </c>
      <c r="L199">
        <v>89.685599999999994</v>
      </c>
      <c r="M199">
        <v>5</v>
      </c>
    </row>
    <row r="200" spans="1:13" x14ac:dyDescent="0.3">
      <c r="A200" t="s">
        <v>10</v>
      </c>
      <c r="B200">
        <v>3310</v>
      </c>
      <c r="C200" t="s">
        <v>40</v>
      </c>
      <c r="D200" t="s">
        <v>29</v>
      </c>
      <c r="E200">
        <v>2012</v>
      </c>
      <c r="F200" t="s">
        <v>13</v>
      </c>
      <c r="G200" t="s">
        <v>14</v>
      </c>
      <c r="H200" t="s">
        <v>15</v>
      </c>
      <c r="I200" t="s">
        <v>16</v>
      </c>
      <c r="J200">
        <v>3.8011783E-2</v>
      </c>
      <c r="K200">
        <v>13.15</v>
      </c>
      <c r="L200">
        <v>89.685599999999994</v>
      </c>
      <c r="M200">
        <v>4</v>
      </c>
    </row>
    <row r="201" spans="1:13" x14ac:dyDescent="0.3">
      <c r="A201" t="s">
        <v>10</v>
      </c>
      <c r="B201">
        <v>1539</v>
      </c>
      <c r="C201" t="s">
        <v>199</v>
      </c>
      <c r="D201" t="s">
        <v>68</v>
      </c>
      <c r="E201">
        <v>2016</v>
      </c>
      <c r="F201" t="s">
        <v>21</v>
      </c>
      <c r="G201" t="s">
        <v>14</v>
      </c>
      <c r="H201" t="s">
        <v>22</v>
      </c>
      <c r="I201" t="s">
        <v>16</v>
      </c>
      <c r="J201">
        <v>6.4618975999999995E-2</v>
      </c>
      <c r="K201">
        <v>12.3</v>
      </c>
      <c r="L201">
        <v>89.880399999999995</v>
      </c>
      <c r="M201">
        <v>4.3</v>
      </c>
    </row>
    <row r="202" spans="1:13" x14ac:dyDescent="0.3">
      <c r="A202" t="s">
        <v>10</v>
      </c>
      <c r="B202">
        <v>6088</v>
      </c>
      <c r="C202" t="s">
        <v>311</v>
      </c>
      <c r="D202" t="s">
        <v>12</v>
      </c>
      <c r="E202">
        <v>2016</v>
      </c>
      <c r="F202" t="s">
        <v>21</v>
      </c>
      <c r="G202" t="s">
        <v>14</v>
      </c>
      <c r="H202" t="s">
        <v>22</v>
      </c>
      <c r="I202" t="s">
        <v>16</v>
      </c>
      <c r="J202">
        <v>6.5207558999999998E-2</v>
      </c>
      <c r="K202">
        <v>14.3</v>
      </c>
      <c r="L202">
        <v>89.885599999999997</v>
      </c>
      <c r="M202">
        <v>4</v>
      </c>
    </row>
    <row r="203" spans="1:13" x14ac:dyDescent="0.3">
      <c r="A203" t="s">
        <v>10</v>
      </c>
      <c r="B203">
        <v>4781</v>
      </c>
      <c r="C203" t="s">
        <v>174</v>
      </c>
      <c r="D203" t="s">
        <v>29</v>
      </c>
      <c r="E203">
        <v>2012</v>
      </c>
      <c r="F203" t="s">
        <v>13</v>
      </c>
      <c r="G203" t="s">
        <v>14</v>
      </c>
      <c r="H203" t="s">
        <v>15</v>
      </c>
      <c r="I203" t="s">
        <v>16</v>
      </c>
      <c r="J203">
        <v>0.123620492</v>
      </c>
      <c r="K203">
        <v>6.67</v>
      </c>
      <c r="L203">
        <v>90.051400000000001</v>
      </c>
      <c r="M203">
        <v>3.5</v>
      </c>
    </row>
    <row r="204" spans="1:13" x14ac:dyDescent="0.3">
      <c r="A204" t="s">
        <v>10</v>
      </c>
      <c r="B204">
        <v>6532</v>
      </c>
      <c r="C204" t="s">
        <v>139</v>
      </c>
      <c r="D204" t="s">
        <v>20</v>
      </c>
      <c r="E204">
        <v>2018</v>
      </c>
      <c r="F204" t="s">
        <v>61</v>
      </c>
      <c r="G204" t="s">
        <v>14</v>
      </c>
      <c r="H204" t="s">
        <v>22</v>
      </c>
      <c r="I204" t="s">
        <v>28</v>
      </c>
      <c r="J204">
        <v>1.9912605999999999E-2</v>
      </c>
      <c r="L204">
        <v>91.0488</v>
      </c>
      <c r="M204">
        <v>4</v>
      </c>
    </row>
    <row r="205" spans="1:13" x14ac:dyDescent="0.3">
      <c r="A205" t="s">
        <v>10</v>
      </c>
      <c r="B205">
        <v>1005</v>
      </c>
      <c r="C205" t="s">
        <v>274</v>
      </c>
      <c r="D205" t="s">
        <v>12</v>
      </c>
      <c r="E205">
        <v>2012</v>
      </c>
      <c r="F205" t="s">
        <v>13</v>
      </c>
      <c r="G205" t="s">
        <v>14</v>
      </c>
      <c r="H205" t="s">
        <v>15</v>
      </c>
      <c r="I205" t="s">
        <v>16</v>
      </c>
      <c r="J205">
        <v>8.1879863999999997E-2</v>
      </c>
      <c r="K205">
        <v>12.5</v>
      </c>
      <c r="L205">
        <v>91.748800000000003</v>
      </c>
      <c r="M205">
        <v>4.4000000000000004</v>
      </c>
    </row>
    <row r="206" spans="1:13" x14ac:dyDescent="0.3">
      <c r="A206" t="s">
        <v>10</v>
      </c>
      <c r="B206">
        <v>6523</v>
      </c>
      <c r="C206" t="s">
        <v>148</v>
      </c>
      <c r="D206" t="s">
        <v>24</v>
      </c>
      <c r="E206">
        <v>2018</v>
      </c>
      <c r="F206" t="s">
        <v>61</v>
      </c>
      <c r="G206" t="s">
        <v>14</v>
      </c>
      <c r="H206" t="s">
        <v>22</v>
      </c>
      <c r="I206" t="s">
        <v>28</v>
      </c>
      <c r="J206">
        <v>0</v>
      </c>
      <c r="L206">
        <v>92.311999999999998</v>
      </c>
      <c r="M206">
        <v>4</v>
      </c>
    </row>
    <row r="207" spans="1:13" x14ac:dyDescent="0.3">
      <c r="A207" t="s">
        <v>10</v>
      </c>
      <c r="B207">
        <v>6140</v>
      </c>
      <c r="C207" t="s">
        <v>60</v>
      </c>
      <c r="D207" t="s">
        <v>35</v>
      </c>
      <c r="E207">
        <v>2016</v>
      </c>
      <c r="F207" t="s">
        <v>21</v>
      </c>
      <c r="G207" t="s">
        <v>14</v>
      </c>
      <c r="H207" t="s">
        <v>22</v>
      </c>
      <c r="I207" t="s">
        <v>16</v>
      </c>
      <c r="J207">
        <v>0.11411709</v>
      </c>
      <c r="K207">
        <v>20.7</v>
      </c>
      <c r="L207">
        <v>92.743600000000001</v>
      </c>
      <c r="M207">
        <v>4</v>
      </c>
    </row>
    <row r="208" spans="1:13" x14ac:dyDescent="0.3">
      <c r="A208" t="s">
        <v>10</v>
      </c>
      <c r="B208">
        <v>1460</v>
      </c>
      <c r="C208" t="s">
        <v>146</v>
      </c>
      <c r="D208" t="s">
        <v>44</v>
      </c>
      <c r="E208">
        <v>2018</v>
      </c>
      <c r="F208" t="s">
        <v>61</v>
      </c>
      <c r="G208" t="s">
        <v>14</v>
      </c>
      <c r="H208" t="s">
        <v>22</v>
      </c>
      <c r="I208" t="s">
        <v>28</v>
      </c>
      <c r="J208">
        <v>0.24540738600000001</v>
      </c>
      <c r="L208">
        <v>92.811999999999998</v>
      </c>
      <c r="M208">
        <v>4.3</v>
      </c>
    </row>
    <row r="209" spans="1:13" x14ac:dyDescent="0.3">
      <c r="A209" t="s">
        <v>10</v>
      </c>
      <c r="B209">
        <v>600</v>
      </c>
      <c r="C209" t="s">
        <v>199</v>
      </c>
      <c r="D209" t="s">
        <v>68</v>
      </c>
      <c r="E209">
        <v>2018</v>
      </c>
      <c r="F209" t="s">
        <v>61</v>
      </c>
      <c r="G209" t="s">
        <v>14</v>
      </c>
      <c r="H209" t="s">
        <v>22</v>
      </c>
      <c r="I209" t="s">
        <v>28</v>
      </c>
      <c r="J209">
        <v>0.113139486</v>
      </c>
      <c r="L209">
        <v>92.980400000000003</v>
      </c>
      <c r="M209">
        <v>4.5999999999999996</v>
      </c>
    </row>
    <row r="210" spans="1:13" x14ac:dyDescent="0.3">
      <c r="A210" t="s">
        <v>10</v>
      </c>
      <c r="B210">
        <v>1061</v>
      </c>
      <c r="C210" t="s">
        <v>254</v>
      </c>
      <c r="D210" t="s">
        <v>20</v>
      </c>
      <c r="E210">
        <v>2016</v>
      </c>
      <c r="F210" t="s">
        <v>21</v>
      </c>
      <c r="G210" t="s">
        <v>14</v>
      </c>
      <c r="H210" t="s">
        <v>22</v>
      </c>
      <c r="I210" t="s">
        <v>16</v>
      </c>
      <c r="J210">
        <v>4.1474232E-2</v>
      </c>
      <c r="K210">
        <v>17.350000000000001</v>
      </c>
      <c r="L210">
        <v>93.080399999999997</v>
      </c>
      <c r="M210">
        <v>4.4000000000000004</v>
      </c>
    </row>
    <row r="211" spans="1:13" x14ac:dyDescent="0.3">
      <c r="A211" t="s">
        <v>10</v>
      </c>
      <c r="B211">
        <v>30</v>
      </c>
      <c r="C211" t="s">
        <v>38</v>
      </c>
      <c r="D211" t="s">
        <v>39</v>
      </c>
      <c r="E211">
        <v>2012</v>
      </c>
      <c r="F211" t="s">
        <v>13</v>
      </c>
      <c r="G211" t="s">
        <v>14</v>
      </c>
      <c r="H211" t="s">
        <v>15</v>
      </c>
      <c r="I211" t="s">
        <v>16</v>
      </c>
      <c r="J211">
        <v>0.131128467</v>
      </c>
      <c r="K211">
        <v>6.92</v>
      </c>
      <c r="L211">
        <v>93.180400000000006</v>
      </c>
      <c r="M211">
        <v>5</v>
      </c>
    </row>
    <row r="212" spans="1:13" x14ac:dyDescent="0.3">
      <c r="A212" t="s">
        <v>10</v>
      </c>
      <c r="B212">
        <v>3302</v>
      </c>
      <c r="C212" t="s">
        <v>254</v>
      </c>
      <c r="D212" t="s">
        <v>20</v>
      </c>
      <c r="E212">
        <v>2012</v>
      </c>
      <c r="F212" t="s">
        <v>13</v>
      </c>
      <c r="G212" t="s">
        <v>14</v>
      </c>
      <c r="H212" t="s">
        <v>15</v>
      </c>
      <c r="I212" t="s">
        <v>16</v>
      </c>
      <c r="J212">
        <v>4.1538712999999998E-2</v>
      </c>
      <c r="K212">
        <v>17.350000000000001</v>
      </c>
      <c r="L212">
        <v>93.180400000000006</v>
      </c>
      <c r="M212">
        <v>4</v>
      </c>
    </row>
    <row r="213" spans="1:13" x14ac:dyDescent="0.3">
      <c r="A213" t="s">
        <v>10</v>
      </c>
      <c r="B213">
        <v>5975</v>
      </c>
      <c r="C213" t="s">
        <v>148</v>
      </c>
      <c r="D213" t="s">
        <v>24</v>
      </c>
      <c r="E213">
        <v>2016</v>
      </c>
      <c r="F213" t="s">
        <v>21</v>
      </c>
      <c r="G213" t="s">
        <v>14</v>
      </c>
      <c r="H213" t="s">
        <v>22</v>
      </c>
      <c r="I213" t="s">
        <v>16</v>
      </c>
      <c r="J213">
        <v>0.102723919</v>
      </c>
      <c r="K213">
        <v>20.25</v>
      </c>
      <c r="L213">
        <v>93.212000000000003</v>
      </c>
      <c r="M213">
        <v>4</v>
      </c>
    </row>
    <row r="214" spans="1:13" x14ac:dyDescent="0.3">
      <c r="A214" t="s">
        <v>10</v>
      </c>
      <c r="B214">
        <v>1430</v>
      </c>
      <c r="C214" t="s">
        <v>211</v>
      </c>
      <c r="D214" t="s">
        <v>30</v>
      </c>
      <c r="E214">
        <v>2012</v>
      </c>
      <c r="F214" t="s">
        <v>13</v>
      </c>
      <c r="G214" t="s">
        <v>14</v>
      </c>
      <c r="H214" t="s">
        <v>15</v>
      </c>
      <c r="I214" t="s">
        <v>16</v>
      </c>
      <c r="J214">
        <v>5.4637634999999997E-2</v>
      </c>
      <c r="K214">
        <v>11.3</v>
      </c>
      <c r="L214">
        <v>93.309399999999997</v>
      </c>
      <c r="M214">
        <v>4.3</v>
      </c>
    </row>
    <row r="215" spans="1:13" x14ac:dyDescent="0.3">
      <c r="A215" t="s">
        <v>10</v>
      </c>
      <c r="B215">
        <v>3413</v>
      </c>
      <c r="C215" t="s">
        <v>300</v>
      </c>
      <c r="D215" t="s">
        <v>29</v>
      </c>
      <c r="E215">
        <v>2016</v>
      </c>
      <c r="F215" t="s">
        <v>21</v>
      </c>
      <c r="G215" t="s">
        <v>14</v>
      </c>
      <c r="H215" t="s">
        <v>22</v>
      </c>
      <c r="I215" t="s">
        <v>16</v>
      </c>
      <c r="J215">
        <v>7.0704474000000003E-2</v>
      </c>
      <c r="K215">
        <v>7.64</v>
      </c>
      <c r="L215">
        <v>93.412000000000006</v>
      </c>
      <c r="M215">
        <v>4</v>
      </c>
    </row>
    <row r="216" spans="1:13" x14ac:dyDescent="0.3">
      <c r="A216" t="s">
        <v>10</v>
      </c>
      <c r="B216">
        <v>6395</v>
      </c>
      <c r="C216" t="s">
        <v>411</v>
      </c>
      <c r="D216" t="s">
        <v>29</v>
      </c>
      <c r="E216">
        <v>2012</v>
      </c>
      <c r="F216" t="s">
        <v>13</v>
      </c>
      <c r="G216" t="s">
        <v>14</v>
      </c>
      <c r="H216" t="s">
        <v>15</v>
      </c>
      <c r="I216" t="s">
        <v>16</v>
      </c>
      <c r="J216">
        <v>0.123307177</v>
      </c>
      <c r="K216">
        <v>6.3049999999999997</v>
      </c>
      <c r="L216">
        <v>93.543599999999998</v>
      </c>
      <c r="M216">
        <v>4</v>
      </c>
    </row>
    <row r="217" spans="1:13" x14ac:dyDescent="0.3">
      <c r="A217" t="s">
        <v>10</v>
      </c>
      <c r="B217">
        <v>3294</v>
      </c>
      <c r="C217" t="s">
        <v>487</v>
      </c>
      <c r="D217" t="s">
        <v>24</v>
      </c>
      <c r="E217">
        <v>2012</v>
      </c>
      <c r="F217" t="s">
        <v>13</v>
      </c>
      <c r="G217" t="s">
        <v>14</v>
      </c>
      <c r="H217" t="s">
        <v>15</v>
      </c>
      <c r="I217" t="s">
        <v>16</v>
      </c>
      <c r="J217">
        <v>2.6561056999999999E-2</v>
      </c>
      <c r="K217">
        <v>16.850000000000001</v>
      </c>
      <c r="L217">
        <v>93.712000000000003</v>
      </c>
      <c r="M217">
        <v>4</v>
      </c>
    </row>
    <row r="218" spans="1:13" x14ac:dyDescent="0.3">
      <c r="A218" t="s">
        <v>10</v>
      </c>
      <c r="B218">
        <v>2112</v>
      </c>
      <c r="C218" t="s">
        <v>409</v>
      </c>
      <c r="D218" t="s">
        <v>30</v>
      </c>
      <c r="E218">
        <v>2012</v>
      </c>
      <c r="F218" t="s">
        <v>13</v>
      </c>
      <c r="G218" t="s">
        <v>14</v>
      </c>
      <c r="H218" t="s">
        <v>15</v>
      </c>
      <c r="I218" t="s">
        <v>16</v>
      </c>
      <c r="J218">
        <v>0.17935589299999999</v>
      </c>
      <c r="K218">
        <v>6.1749999999999998</v>
      </c>
      <c r="L218">
        <v>94.175200000000004</v>
      </c>
      <c r="M218">
        <v>4.2</v>
      </c>
    </row>
    <row r="219" spans="1:13" x14ac:dyDescent="0.3">
      <c r="A219" t="s">
        <v>10</v>
      </c>
      <c r="B219">
        <v>609</v>
      </c>
      <c r="C219" t="s">
        <v>146</v>
      </c>
      <c r="D219" t="s">
        <v>44</v>
      </c>
      <c r="E219">
        <v>2016</v>
      </c>
      <c r="F219" t="s">
        <v>21</v>
      </c>
      <c r="G219" t="s">
        <v>14</v>
      </c>
      <c r="H219" t="s">
        <v>22</v>
      </c>
      <c r="I219" t="s">
        <v>16</v>
      </c>
      <c r="J219">
        <v>0.14016303799999999</v>
      </c>
      <c r="K219">
        <v>6.78</v>
      </c>
      <c r="L219">
        <v>94.212000000000003</v>
      </c>
      <c r="M219">
        <v>4.5999999999999996</v>
      </c>
    </row>
    <row r="220" spans="1:13" x14ac:dyDescent="0.3">
      <c r="A220" t="s">
        <v>10</v>
      </c>
      <c r="B220">
        <v>6799</v>
      </c>
      <c r="C220" t="s">
        <v>409</v>
      </c>
      <c r="D220" t="s">
        <v>30</v>
      </c>
      <c r="E220">
        <v>2016</v>
      </c>
      <c r="F220" t="s">
        <v>21</v>
      </c>
      <c r="G220" t="s">
        <v>14</v>
      </c>
      <c r="H220" t="s">
        <v>22</v>
      </c>
      <c r="I220" t="s">
        <v>16</v>
      </c>
      <c r="J220">
        <v>0.17907747500000001</v>
      </c>
      <c r="K220">
        <v>6.1749999999999998</v>
      </c>
      <c r="L220">
        <v>94.375200000000007</v>
      </c>
      <c r="M220">
        <v>4</v>
      </c>
    </row>
    <row r="221" spans="1:13" x14ac:dyDescent="0.3">
      <c r="A221" t="s">
        <v>10</v>
      </c>
      <c r="B221">
        <v>2214</v>
      </c>
      <c r="C221" t="s">
        <v>433</v>
      </c>
      <c r="D221" t="s">
        <v>29</v>
      </c>
      <c r="E221">
        <v>2016</v>
      </c>
      <c r="F221" t="s">
        <v>21</v>
      </c>
      <c r="G221" t="s">
        <v>14</v>
      </c>
      <c r="H221" t="s">
        <v>22</v>
      </c>
      <c r="I221" t="s">
        <v>16</v>
      </c>
      <c r="J221">
        <v>0.121254236</v>
      </c>
      <c r="K221">
        <v>20.2</v>
      </c>
      <c r="L221">
        <v>94.575199999999995</v>
      </c>
      <c r="M221">
        <v>4.2</v>
      </c>
    </row>
    <row r="222" spans="1:13" x14ac:dyDescent="0.3">
      <c r="A222" t="s">
        <v>10</v>
      </c>
      <c r="B222">
        <v>5188</v>
      </c>
      <c r="C222" t="s">
        <v>410</v>
      </c>
      <c r="D222" t="s">
        <v>29</v>
      </c>
      <c r="E222">
        <v>2012</v>
      </c>
      <c r="F222" t="s">
        <v>13</v>
      </c>
      <c r="G222" t="s">
        <v>14</v>
      </c>
      <c r="H222" t="s">
        <v>15</v>
      </c>
      <c r="I222" t="s">
        <v>16</v>
      </c>
      <c r="J222">
        <v>3.9282839999999999E-2</v>
      </c>
      <c r="K222">
        <v>17.600000000000001</v>
      </c>
      <c r="L222">
        <v>94.641000000000005</v>
      </c>
      <c r="M222">
        <v>3.1</v>
      </c>
    </row>
    <row r="223" spans="1:13" x14ac:dyDescent="0.3">
      <c r="A223" t="s">
        <v>10</v>
      </c>
      <c r="B223">
        <v>91</v>
      </c>
      <c r="C223" t="s">
        <v>60</v>
      </c>
      <c r="D223" t="s">
        <v>35</v>
      </c>
      <c r="E223">
        <v>2012</v>
      </c>
      <c r="F223" t="s">
        <v>13</v>
      </c>
      <c r="G223" t="s">
        <v>14</v>
      </c>
      <c r="H223" t="s">
        <v>15</v>
      </c>
      <c r="I223" t="s">
        <v>16</v>
      </c>
      <c r="J223">
        <v>0.114294512</v>
      </c>
      <c r="K223">
        <v>20.7</v>
      </c>
      <c r="L223">
        <v>94.943600000000004</v>
      </c>
      <c r="M223">
        <v>5</v>
      </c>
    </row>
    <row r="224" spans="1:13" x14ac:dyDescent="0.3">
      <c r="A224" t="s">
        <v>10</v>
      </c>
      <c r="B224">
        <v>5747</v>
      </c>
      <c r="C224" t="s">
        <v>433</v>
      </c>
      <c r="D224" t="s">
        <v>29</v>
      </c>
      <c r="E224">
        <v>2012</v>
      </c>
      <c r="F224" t="s">
        <v>13</v>
      </c>
      <c r="G224" t="s">
        <v>14</v>
      </c>
      <c r="H224" t="s">
        <v>15</v>
      </c>
      <c r="I224" t="s">
        <v>16</v>
      </c>
      <c r="J224">
        <v>0.121442754</v>
      </c>
      <c r="K224">
        <v>20.2</v>
      </c>
      <c r="L224">
        <v>94.975200000000001</v>
      </c>
      <c r="M224">
        <v>1</v>
      </c>
    </row>
    <row r="225" spans="1:13" x14ac:dyDescent="0.3">
      <c r="A225" t="s">
        <v>10</v>
      </c>
      <c r="B225">
        <v>1407</v>
      </c>
      <c r="C225" t="s">
        <v>146</v>
      </c>
      <c r="D225" t="s">
        <v>44</v>
      </c>
      <c r="E225">
        <v>2012</v>
      </c>
      <c r="F225" t="s">
        <v>13</v>
      </c>
      <c r="G225" t="s">
        <v>14</v>
      </c>
      <c r="H225" t="s">
        <v>15</v>
      </c>
      <c r="I225" t="s">
        <v>16</v>
      </c>
      <c r="J225">
        <v>0</v>
      </c>
      <c r="K225">
        <v>6.78</v>
      </c>
      <c r="L225">
        <v>95.012</v>
      </c>
      <c r="M225">
        <v>4.3</v>
      </c>
    </row>
    <row r="226" spans="1:13" x14ac:dyDescent="0.3">
      <c r="A226" t="s">
        <v>10</v>
      </c>
      <c r="B226">
        <v>4428</v>
      </c>
      <c r="C226" t="s">
        <v>319</v>
      </c>
      <c r="D226" t="s">
        <v>44</v>
      </c>
      <c r="E226">
        <v>2012</v>
      </c>
      <c r="F226" t="s">
        <v>13</v>
      </c>
      <c r="G226" t="s">
        <v>14</v>
      </c>
      <c r="H226" t="s">
        <v>15</v>
      </c>
      <c r="I226" t="s">
        <v>16</v>
      </c>
      <c r="J226">
        <v>9.4010214999999994E-2</v>
      </c>
      <c r="K226">
        <v>16.5</v>
      </c>
      <c r="L226">
        <v>95.206800000000001</v>
      </c>
      <c r="M226">
        <v>3.7</v>
      </c>
    </row>
    <row r="227" spans="1:13" x14ac:dyDescent="0.3">
      <c r="A227" t="s">
        <v>10</v>
      </c>
      <c r="B227">
        <v>1981</v>
      </c>
      <c r="C227" t="s">
        <v>411</v>
      </c>
      <c r="D227" t="s">
        <v>29</v>
      </c>
      <c r="E227">
        <v>2016</v>
      </c>
      <c r="F227" t="s">
        <v>21</v>
      </c>
      <c r="G227" t="s">
        <v>14</v>
      </c>
      <c r="H227" t="s">
        <v>22</v>
      </c>
      <c r="I227" t="s">
        <v>16</v>
      </c>
      <c r="J227">
        <v>0.123115764</v>
      </c>
      <c r="K227">
        <v>6.3049999999999997</v>
      </c>
      <c r="L227">
        <v>95.643600000000006</v>
      </c>
      <c r="M227">
        <v>4.2</v>
      </c>
    </row>
    <row r="228" spans="1:13" x14ac:dyDescent="0.3">
      <c r="A228" t="s">
        <v>10</v>
      </c>
      <c r="B228">
        <v>2734</v>
      </c>
      <c r="C228" t="s">
        <v>465</v>
      </c>
      <c r="D228" t="s">
        <v>32</v>
      </c>
      <c r="E228">
        <v>2012</v>
      </c>
      <c r="F228" t="s">
        <v>13</v>
      </c>
      <c r="G228" t="s">
        <v>14</v>
      </c>
      <c r="H228" t="s">
        <v>15</v>
      </c>
      <c r="I228" t="s">
        <v>16</v>
      </c>
      <c r="J228">
        <v>2.454694E-2</v>
      </c>
      <c r="K228">
        <v>5.26</v>
      </c>
      <c r="L228">
        <v>95.706800000000001</v>
      </c>
      <c r="M228">
        <v>4.0999999999999996</v>
      </c>
    </row>
    <row r="229" spans="1:13" x14ac:dyDescent="0.3">
      <c r="A229" t="s">
        <v>10</v>
      </c>
      <c r="B229">
        <v>3397</v>
      </c>
      <c r="C229" t="s">
        <v>319</v>
      </c>
      <c r="D229" t="s">
        <v>44</v>
      </c>
      <c r="E229">
        <v>2016</v>
      </c>
      <c r="F229" t="s">
        <v>21</v>
      </c>
      <c r="G229" t="s">
        <v>14</v>
      </c>
      <c r="H229" t="s">
        <v>22</v>
      </c>
      <c r="I229" t="s">
        <v>16</v>
      </c>
      <c r="J229">
        <v>0</v>
      </c>
      <c r="K229">
        <v>16.5</v>
      </c>
      <c r="L229">
        <v>96.206800000000001</v>
      </c>
      <c r="M229">
        <v>4</v>
      </c>
    </row>
    <row r="230" spans="1:13" x14ac:dyDescent="0.3">
      <c r="A230" t="s">
        <v>10</v>
      </c>
      <c r="B230">
        <v>6370</v>
      </c>
      <c r="C230" t="s">
        <v>384</v>
      </c>
      <c r="D230" t="s">
        <v>20</v>
      </c>
      <c r="E230">
        <v>2012</v>
      </c>
      <c r="F230" t="s">
        <v>13</v>
      </c>
      <c r="G230" t="s">
        <v>14</v>
      </c>
      <c r="H230" t="s">
        <v>15</v>
      </c>
      <c r="I230" t="s">
        <v>16</v>
      </c>
      <c r="J230">
        <v>1.6679231999999999E-2</v>
      </c>
      <c r="K230">
        <v>16.2</v>
      </c>
      <c r="L230">
        <v>96.372600000000006</v>
      </c>
      <c r="M230">
        <v>4</v>
      </c>
    </row>
    <row r="231" spans="1:13" x14ac:dyDescent="0.3">
      <c r="A231" t="s">
        <v>10</v>
      </c>
      <c r="B231">
        <v>2215</v>
      </c>
      <c r="C231" t="s">
        <v>307</v>
      </c>
      <c r="D231" t="s">
        <v>68</v>
      </c>
      <c r="E231">
        <v>2016</v>
      </c>
      <c r="F231" t="s">
        <v>21</v>
      </c>
      <c r="G231" t="s">
        <v>14</v>
      </c>
      <c r="H231" t="s">
        <v>22</v>
      </c>
      <c r="I231" t="s">
        <v>16</v>
      </c>
      <c r="J231">
        <v>0.12881621200000001</v>
      </c>
      <c r="K231">
        <v>13.5</v>
      </c>
      <c r="L231">
        <v>96.406800000000004</v>
      </c>
      <c r="M231">
        <v>4.2</v>
      </c>
    </row>
    <row r="232" spans="1:13" x14ac:dyDescent="0.3">
      <c r="A232" t="s">
        <v>10</v>
      </c>
      <c r="B232">
        <v>1415</v>
      </c>
      <c r="C232" t="s">
        <v>42</v>
      </c>
      <c r="D232" t="s">
        <v>35</v>
      </c>
      <c r="E232">
        <v>2012</v>
      </c>
      <c r="F232" t="s">
        <v>13</v>
      </c>
      <c r="G232" t="s">
        <v>14</v>
      </c>
      <c r="H232" t="s">
        <v>15</v>
      </c>
      <c r="I232" t="s">
        <v>16</v>
      </c>
      <c r="J232">
        <v>0</v>
      </c>
      <c r="K232">
        <v>6.75</v>
      </c>
      <c r="L232">
        <v>96.775199999999998</v>
      </c>
      <c r="M232">
        <v>4.3</v>
      </c>
    </row>
    <row r="233" spans="1:13" x14ac:dyDescent="0.3">
      <c r="A233" t="s">
        <v>10</v>
      </c>
      <c r="B233">
        <v>6818</v>
      </c>
      <c r="C233" t="s">
        <v>513</v>
      </c>
      <c r="D233" t="s">
        <v>29</v>
      </c>
      <c r="E233">
        <v>2016</v>
      </c>
      <c r="F233" t="s">
        <v>21</v>
      </c>
      <c r="G233" t="s">
        <v>14</v>
      </c>
      <c r="H233" t="s">
        <v>22</v>
      </c>
      <c r="I233" t="s">
        <v>16</v>
      </c>
      <c r="J233">
        <v>4.7266211000000002E-2</v>
      </c>
      <c r="K233">
        <v>17.25</v>
      </c>
      <c r="L233">
        <v>97.006799999999998</v>
      </c>
      <c r="M233">
        <v>4</v>
      </c>
    </row>
    <row r="234" spans="1:13" x14ac:dyDescent="0.3">
      <c r="A234" t="s">
        <v>10</v>
      </c>
      <c r="B234">
        <v>3341</v>
      </c>
      <c r="C234" t="s">
        <v>384</v>
      </c>
      <c r="D234" t="s">
        <v>20</v>
      </c>
      <c r="E234">
        <v>2018</v>
      </c>
      <c r="F234" t="s">
        <v>61</v>
      </c>
      <c r="G234" t="s">
        <v>14</v>
      </c>
      <c r="H234" t="s">
        <v>22</v>
      </c>
      <c r="I234" t="s">
        <v>28</v>
      </c>
      <c r="J234">
        <v>2.9157849E-2</v>
      </c>
      <c r="L234">
        <v>97.072599999999994</v>
      </c>
      <c r="M234">
        <v>4</v>
      </c>
    </row>
    <row r="235" spans="1:13" x14ac:dyDescent="0.3">
      <c r="A235" t="s">
        <v>10</v>
      </c>
      <c r="B235">
        <v>6743</v>
      </c>
      <c r="C235" t="s">
        <v>46</v>
      </c>
      <c r="D235" t="s">
        <v>44</v>
      </c>
      <c r="E235">
        <v>2016</v>
      </c>
      <c r="F235" t="s">
        <v>21</v>
      </c>
      <c r="G235" t="s">
        <v>14</v>
      </c>
      <c r="H235" t="s">
        <v>22</v>
      </c>
      <c r="I235" t="s">
        <v>16</v>
      </c>
      <c r="J235">
        <v>7.9296469999999994E-2</v>
      </c>
      <c r="K235">
        <v>20.7</v>
      </c>
      <c r="L235">
        <v>97.2042</v>
      </c>
      <c r="M235">
        <v>4</v>
      </c>
    </row>
    <row r="236" spans="1:13" x14ac:dyDescent="0.3">
      <c r="A236" t="s">
        <v>10</v>
      </c>
      <c r="B236">
        <v>5765</v>
      </c>
      <c r="C236" t="s">
        <v>410</v>
      </c>
      <c r="D236" t="s">
        <v>29</v>
      </c>
      <c r="E236">
        <v>2016</v>
      </c>
      <c r="F236" t="s">
        <v>21</v>
      </c>
      <c r="G236" t="s">
        <v>14</v>
      </c>
      <c r="H236" t="s">
        <v>22</v>
      </c>
      <c r="I236" t="s">
        <v>16</v>
      </c>
      <c r="J236">
        <v>3.9221859999999997E-2</v>
      </c>
      <c r="K236">
        <v>17.600000000000001</v>
      </c>
      <c r="L236">
        <v>97.241</v>
      </c>
      <c r="M236">
        <v>1</v>
      </c>
    </row>
    <row r="237" spans="1:13" x14ac:dyDescent="0.3">
      <c r="A237" t="s">
        <v>10</v>
      </c>
      <c r="B237">
        <v>2107</v>
      </c>
      <c r="C237" t="s">
        <v>295</v>
      </c>
      <c r="D237" t="s">
        <v>12</v>
      </c>
      <c r="E237">
        <v>2012</v>
      </c>
      <c r="F237" t="s">
        <v>13</v>
      </c>
      <c r="G237" t="s">
        <v>14</v>
      </c>
      <c r="H237" t="s">
        <v>15</v>
      </c>
      <c r="I237" t="s">
        <v>16</v>
      </c>
      <c r="J237">
        <v>2.4987902999999999E-2</v>
      </c>
      <c r="K237">
        <v>16.100000000000001</v>
      </c>
      <c r="L237">
        <v>97.340999999999994</v>
      </c>
      <c r="M237">
        <v>4.2</v>
      </c>
    </row>
    <row r="238" spans="1:13" x14ac:dyDescent="0.3">
      <c r="A238" t="s">
        <v>10</v>
      </c>
      <c r="B238">
        <v>3403</v>
      </c>
      <c r="C238" t="s">
        <v>384</v>
      </c>
      <c r="D238" t="s">
        <v>20</v>
      </c>
      <c r="E238">
        <v>2016</v>
      </c>
      <c r="F238" t="s">
        <v>21</v>
      </c>
      <c r="G238" t="s">
        <v>14</v>
      </c>
      <c r="H238" t="s">
        <v>22</v>
      </c>
      <c r="I238" t="s">
        <v>16</v>
      </c>
      <c r="J238">
        <v>1.6653339999999999E-2</v>
      </c>
      <c r="K238">
        <v>16.2</v>
      </c>
      <c r="L238">
        <v>97.372600000000006</v>
      </c>
      <c r="M238">
        <v>4</v>
      </c>
    </row>
    <row r="239" spans="1:13" x14ac:dyDescent="0.3">
      <c r="A239" t="s">
        <v>10</v>
      </c>
      <c r="B239">
        <v>6390</v>
      </c>
      <c r="C239" t="s">
        <v>305</v>
      </c>
      <c r="D239" t="s">
        <v>30</v>
      </c>
      <c r="E239">
        <v>2012</v>
      </c>
      <c r="F239" t="s">
        <v>13</v>
      </c>
      <c r="G239" t="s">
        <v>14</v>
      </c>
      <c r="H239" t="s">
        <v>15</v>
      </c>
      <c r="I239" t="s">
        <v>16</v>
      </c>
      <c r="J239">
        <v>2.0442888999999999E-2</v>
      </c>
      <c r="K239">
        <v>12</v>
      </c>
      <c r="L239">
        <v>98.004199999999997</v>
      </c>
      <c r="M239">
        <v>4</v>
      </c>
    </row>
    <row r="240" spans="1:13" x14ac:dyDescent="0.3">
      <c r="A240" t="s">
        <v>10</v>
      </c>
      <c r="B240">
        <v>4786</v>
      </c>
      <c r="C240" t="s">
        <v>305</v>
      </c>
      <c r="D240" t="s">
        <v>30</v>
      </c>
      <c r="E240">
        <v>2018</v>
      </c>
      <c r="F240" t="s">
        <v>61</v>
      </c>
      <c r="G240" t="s">
        <v>14</v>
      </c>
      <c r="H240" t="s">
        <v>22</v>
      </c>
      <c r="I240" t="s">
        <v>28</v>
      </c>
      <c r="J240">
        <v>0</v>
      </c>
      <c r="L240">
        <v>98.2042</v>
      </c>
      <c r="M240">
        <v>3.5</v>
      </c>
    </row>
    <row r="241" spans="1:13" x14ac:dyDescent="0.3">
      <c r="A241" t="s">
        <v>10</v>
      </c>
      <c r="B241">
        <v>2095</v>
      </c>
      <c r="C241" t="s">
        <v>388</v>
      </c>
      <c r="D241" t="s">
        <v>44</v>
      </c>
      <c r="E241">
        <v>2012</v>
      </c>
      <c r="F241" t="s">
        <v>13</v>
      </c>
      <c r="G241" t="s">
        <v>14</v>
      </c>
      <c r="H241" t="s">
        <v>15</v>
      </c>
      <c r="I241" t="s">
        <v>16</v>
      </c>
      <c r="J241">
        <v>3.0198228000000001E-2</v>
      </c>
      <c r="K241">
        <v>8.3000000000000007</v>
      </c>
      <c r="L241">
        <v>98.238399999999999</v>
      </c>
      <c r="M241">
        <v>4.2</v>
      </c>
    </row>
    <row r="242" spans="1:13" x14ac:dyDescent="0.3">
      <c r="A242" t="s">
        <v>10</v>
      </c>
      <c r="B242">
        <v>6413</v>
      </c>
      <c r="C242" t="s">
        <v>307</v>
      </c>
      <c r="D242" t="s">
        <v>68</v>
      </c>
      <c r="E242">
        <v>2012</v>
      </c>
      <c r="F242" t="s">
        <v>13</v>
      </c>
      <c r="G242" t="s">
        <v>14</v>
      </c>
      <c r="H242" t="s">
        <v>15</v>
      </c>
      <c r="I242" t="s">
        <v>16</v>
      </c>
      <c r="J242">
        <v>0.12901648700000001</v>
      </c>
      <c r="K242">
        <v>13.5</v>
      </c>
      <c r="L242">
        <v>98.406800000000004</v>
      </c>
      <c r="M242">
        <v>4</v>
      </c>
    </row>
    <row r="243" spans="1:13" x14ac:dyDescent="0.3">
      <c r="A243" t="s">
        <v>10</v>
      </c>
      <c r="B243">
        <v>2772</v>
      </c>
      <c r="C243" t="s">
        <v>388</v>
      </c>
      <c r="D243" t="s">
        <v>44</v>
      </c>
      <c r="E243">
        <v>2018</v>
      </c>
      <c r="F243" t="s">
        <v>61</v>
      </c>
      <c r="G243" t="s">
        <v>14</v>
      </c>
      <c r="H243" t="s">
        <v>22</v>
      </c>
      <c r="I243" t="s">
        <v>28</v>
      </c>
      <c r="J243">
        <v>5.2791124000000002E-2</v>
      </c>
      <c r="L243">
        <v>98.538399999999996</v>
      </c>
      <c r="M243">
        <v>4.0999999999999996</v>
      </c>
    </row>
    <row r="244" spans="1:13" x14ac:dyDescent="0.3">
      <c r="A244" t="s">
        <v>10</v>
      </c>
      <c r="B244">
        <v>2209</v>
      </c>
      <c r="C244" t="s">
        <v>305</v>
      </c>
      <c r="D244" t="s">
        <v>30</v>
      </c>
      <c r="E244">
        <v>2016</v>
      </c>
      <c r="F244" t="s">
        <v>21</v>
      </c>
      <c r="G244" t="s">
        <v>14</v>
      </c>
      <c r="H244" t="s">
        <v>22</v>
      </c>
      <c r="I244" t="s">
        <v>16</v>
      </c>
      <c r="J244">
        <v>2.0411155E-2</v>
      </c>
      <c r="K244">
        <v>12</v>
      </c>
      <c r="L244">
        <v>98.604200000000006</v>
      </c>
      <c r="M244">
        <v>4.2</v>
      </c>
    </row>
    <row r="245" spans="1:13" x14ac:dyDescent="0.3">
      <c r="A245" t="s">
        <v>10</v>
      </c>
      <c r="B245">
        <v>2823</v>
      </c>
      <c r="C245" t="s">
        <v>468</v>
      </c>
      <c r="D245" t="s">
        <v>44</v>
      </c>
      <c r="E245">
        <v>2016</v>
      </c>
      <c r="F245" t="s">
        <v>21</v>
      </c>
      <c r="G245" t="s">
        <v>14</v>
      </c>
      <c r="H245" t="s">
        <v>22</v>
      </c>
      <c r="I245" t="s">
        <v>16</v>
      </c>
      <c r="J245">
        <v>3.4411237999999997E-2</v>
      </c>
      <c r="K245">
        <v>14.3</v>
      </c>
      <c r="L245">
        <v>98.672600000000003</v>
      </c>
      <c r="M245">
        <v>4.0999999999999996</v>
      </c>
    </row>
    <row r="246" spans="1:13" x14ac:dyDescent="0.3">
      <c r="A246" t="s">
        <v>10</v>
      </c>
      <c r="B246">
        <v>6737</v>
      </c>
      <c r="C246" t="s">
        <v>388</v>
      </c>
      <c r="D246" t="s">
        <v>44</v>
      </c>
      <c r="E246">
        <v>2016</v>
      </c>
      <c r="F246" t="s">
        <v>21</v>
      </c>
      <c r="G246" t="s">
        <v>14</v>
      </c>
      <c r="H246" t="s">
        <v>22</v>
      </c>
      <c r="I246" t="s">
        <v>16</v>
      </c>
      <c r="J246">
        <v>3.0151351E-2</v>
      </c>
      <c r="K246">
        <v>8.3000000000000007</v>
      </c>
      <c r="L246">
        <v>98.738399999999999</v>
      </c>
      <c r="M246">
        <v>4</v>
      </c>
    </row>
    <row r="247" spans="1:13" x14ac:dyDescent="0.3">
      <c r="A247" t="s">
        <v>10</v>
      </c>
      <c r="B247">
        <v>1414</v>
      </c>
      <c r="C247" t="s">
        <v>304</v>
      </c>
      <c r="D247" t="s">
        <v>24</v>
      </c>
      <c r="E247">
        <v>2012</v>
      </c>
      <c r="F247" t="s">
        <v>13</v>
      </c>
      <c r="G247" t="s">
        <v>14</v>
      </c>
      <c r="H247" t="s">
        <v>15</v>
      </c>
      <c r="I247" t="s">
        <v>16</v>
      </c>
      <c r="J247">
        <v>3.1494041E-2</v>
      </c>
      <c r="K247">
        <v>13.65</v>
      </c>
      <c r="L247">
        <v>98.87</v>
      </c>
      <c r="M247">
        <v>4.3</v>
      </c>
    </row>
    <row r="248" spans="1:13" x14ac:dyDescent="0.3">
      <c r="A248" t="s">
        <v>10</v>
      </c>
      <c r="B248">
        <v>3404</v>
      </c>
      <c r="C248" t="s">
        <v>480</v>
      </c>
      <c r="D248" t="s">
        <v>12</v>
      </c>
      <c r="E248">
        <v>2016</v>
      </c>
      <c r="F248" t="s">
        <v>21</v>
      </c>
      <c r="G248" t="s">
        <v>14</v>
      </c>
      <c r="H248" t="s">
        <v>22</v>
      </c>
      <c r="I248" t="s">
        <v>16</v>
      </c>
      <c r="J248">
        <v>0.122304725</v>
      </c>
      <c r="K248">
        <v>9.1950000000000003</v>
      </c>
      <c r="L248">
        <v>99.201599999999999</v>
      </c>
      <c r="M248">
        <v>4</v>
      </c>
    </row>
    <row r="249" spans="1:13" x14ac:dyDescent="0.3">
      <c r="A249" t="s">
        <v>10</v>
      </c>
      <c r="B249">
        <v>149</v>
      </c>
      <c r="C249" t="s">
        <v>82</v>
      </c>
      <c r="D249" t="s">
        <v>29</v>
      </c>
      <c r="E249">
        <v>2016</v>
      </c>
      <c r="F249" t="s">
        <v>21</v>
      </c>
      <c r="G249" t="s">
        <v>14</v>
      </c>
      <c r="H249" t="s">
        <v>22</v>
      </c>
      <c r="I249" t="s">
        <v>16</v>
      </c>
      <c r="J249">
        <v>5.9638809999999999E-3</v>
      </c>
      <c r="K249">
        <v>5.34</v>
      </c>
      <c r="L249">
        <v>99.535799999999995</v>
      </c>
      <c r="M249">
        <v>5</v>
      </c>
    </row>
    <row r="250" spans="1:13" x14ac:dyDescent="0.3">
      <c r="A250" t="s">
        <v>10</v>
      </c>
      <c r="B250">
        <v>76</v>
      </c>
      <c r="C250" t="s">
        <v>46</v>
      </c>
      <c r="D250" t="s">
        <v>44</v>
      </c>
      <c r="E250">
        <v>2012</v>
      </c>
      <c r="F250" t="s">
        <v>13</v>
      </c>
      <c r="G250" t="s">
        <v>14</v>
      </c>
      <c r="H250" t="s">
        <v>15</v>
      </c>
      <c r="I250" t="s">
        <v>16</v>
      </c>
      <c r="J250">
        <v>7.9419754999999995E-2</v>
      </c>
      <c r="K250">
        <v>20.7</v>
      </c>
      <c r="L250">
        <v>99.804199999999994</v>
      </c>
      <c r="M250">
        <v>5</v>
      </c>
    </row>
    <row r="251" spans="1:13" x14ac:dyDescent="0.3">
      <c r="A251" t="s">
        <v>10</v>
      </c>
      <c r="B251">
        <v>517</v>
      </c>
      <c r="C251" t="s">
        <v>69</v>
      </c>
      <c r="D251" t="s">
        <v>24</v>
      </c>
      <c r="E251">
        <v>2012</v>
      </c>
      <c r="F251" t="s">
        <v>13</v>
      </c>
      <c r="G251" t="s">
        <v>14</v>
      </c>
      <c r="H251" t="s">
        <v>15</v>
      </c>
      <c r="I251" t="s">
        <v>16</v>
      </c>
      <c r="J251">
        <v>8.2044649999999993E-3</v>
      </c>
      <c r="K251">
        <v>16.75</v>
      </c>
      <c r="L251">
        <v>99.867400000000004</v>
      </c>
      <c r="M251">
        <v>4.7</v>
      </c>
    </row>
    <row r="252" spans="1:13" x14ac:dyDescent="0.3">
      <c r="A252" t="s">
        <v>10</v>
      </c>
      <c r="B252">
        <v>5513</v>
      </c>
      <c r="C252" t="s">
        <v>480</v>
      </c>
      <c r="D252" t="s">
        <v>12</v>
      </c>
      <c r="E252">
        <v>2012</v>
      </c>
      <c r="F252" t="s">
        <v>13</v>
      </c>
      <c r="G252" t="s">
        <v>14</v>
      </c>
      <c r="H252" t="s">
        <v>15</v>
      </c>
      <c r="I252" t="s">
        <v>16</v>
      </c>
      <c r="J252">
        <v>0.122494876</v>
      </c>
      <c r="K252">
        <v>9.1950000000000003</v>
      </c>
      <c r="L252">
        <v>100.1016</v>
      </c>
      <c r="M252">
        <v>2.6</v>
      </c>
    </row>
    <row r="253" spans="1:13" x14ac:dyDescent="0.3">
      <c r="A253" t="s">
        <v>10</v>
      </c>
      <c r="B253">
        <v>2748</v>
      </c>
      <c r="C253" t="s">
        <v>240</v>
      </c>
      <c r="D253" t="s">
        <v>29</v>
      </c>
      <c r="E253">
        <v>2012</v>
      </c>
      <c r="F253" t="s">
        <v>13</v>
      </c>
      <c r="G253" t="s">
        <v>14</v>
      </c>
      <c r="H253" t="s">
        <v>15</v>
      </c>
      <c r="I253" t="s">
        <v>16</v>
      </c>
      <c r="J253">
        <v>0.144856342</v>
      </c>
      <c r="K253">
        <v>7.21</v>
      </c>
      <c r="L253">
        <v>100.53319999999999</v>
      </c>
      <c r="M253">
        <v>4.0999999999999996</v>
      </c>
    </row>
    <row r="254" spans="1:13" x14ac:dyDescent="0.3">
      <c r="A254" t="s">
        <v>10</v>
      </c>
      <c r="B254">
        <v>144</v>
      </c>
      <c r="C254" t="s">
        <v>77</v>
      </c>
      <c r="D254" t="s">
        <v>20</v>
      </c>
      <c r="E254">
        <v>2016</v>
      </c>
      <c r="F254" t="s">
        <v>21</v>
      </c>
      <c r="G254" t="s">
        <v>14</v>
      </c>
      <c r="H254" t="s">
        <v>22</v>
      </c>
      <c r="I254" t="s">
        <v>16</v>
      </c>
      <c r="J254">
        <v>0.12560295099999999</v>
      </c>
      <c r="K254">
        <v>11.5</v>
      </c>
      <c r="L254">
        <v>100.83580000000001</v>
      </c>
      <c r="M254">
        <v>5</v>
      </c>
    </row>
    <row r="255" spans="1:13" x14ac:dyDescent="0.3">
      <c r="A255" t="s">
        <v>10</v>
      </c>
      <c r="B255">
        <v>2827</v>
      </c>
      <c r="C255" t="s">
        <v>231</v>
      </c>
      <c r="D255" t="s">
        <v>24</v>
      </c>
      <c r="E255">
        <v>2016</v>
      </c>
      <c r="F255" t="s">
        <v>21</v>
      </c>
      <c r="G255" t="s">
        <v>14</v>
      </c>
      <c r="H255" t="s">
        <v>22</v>
      </c>
      <c r="I255" t="s">
        <v>16</v>
      </c>
      <c r="J255">
        <v>6.8125755999999996E-2</v>
      </c>
      <c r="K255">
        <v>16.5</v>
      </c>
      <c r="L255">
        <v>101.199</v>
      </c>
      <c r="M255">
        <v>4.0999999999999996</v>
      </c>
    </row>
    <row r="256" spans="1:13" x14ac:dyDescent="0.3">
      <c r="A256" t="s">
        <v>10</v>
      </c>
      <c r="B256">
        <v>5039</v>
      </c>
      <c r="C256" t="s">
        <v>275</v>
      </c>
      <c r="D256" t="s">
        <v>12</v>
      </c>
      <c r="E256">
        <v>2016</v>
      </c>
      <c r="F256" t="s">
        <v>21</v>
      </c>
      <c r="G256" t="s">
        <v>14</v>
      </c>
      <c r="H256" t="s">
        <v>22</v>
      </c>
      <c r="I256" t="s">
        <v>16</v>
      </c>
      <c r="J256">
        <v>7.9713575999999994E-2</v>
      </c>
      <c r="K256">
        <v>16.5</v>
      </c>
      <c r="L256">
        <v>101.33320000000001</v>
      </c>
      <c r="M256">
        <v>3.3</v>
      </c>
    </row>
    <row r="257" spans="1:13" x14ac:dyDescent="0.3">
      <c r="A257" t="s">
        <v>10</v>
      </c>
      <c r="B257">
        <v>111</v>
      </c>
      <c r="C257" t="s">
        <v>66</v>
      </c>
      <c r="D257" t="s">
        <v>30</v>
      </c>
      <c r="E257">
        <v>2018</v>
      </c>
      <c r="F257" t="s">
        <v>61</v>
      </c>
      <c r="G257" t="s">
        <v>14</v>
      </c>
      <c r="H257" t="s">
        <v>22</v>
      </c>
      <c r="I257" t="s">
        <v>28</v>
      </c>
      <c r="J257">
        <v>7.7480626999999996E-2</v>
      </c>
      <c r="L257">
        <v>101.399</v>
      </c>
      <c r="M257">
        <v>5</v>
      </c>
    </row>
    <row r="258" spans="1:13" x14ac:dyDescent="0.3">
      <c r="A258" t="s">
        <v>10</v>
      </c>
      <c r="B258">
        <v>535</v>
      </c>
      <c r="C258" t="s">
        <v>186</v>
      </c>
      <c r="D258" t="s">
        <v>20</v>
      </c>
      <c r="E258">
        <v>2016</v>
      </c>
      <c r="F258" t="s">
        <v>21</v>
      </c>
      <c r="G258" t="s">
        <v>14</v>
      </c>
      <c r="H258" t="s">
        <v>22</v>
      </c>
      <c r="I258" t="s">
        <v>16</v>
      </c>
      <c r="J258">
        <v>3.0247903E-2</v>
      </c>
      <c r="K258">
        <v>5.88</v>
      </c>
      <c r="L258">
        <v>101.399</v>
      </c>
      <c r="M258">
        <v>4.7</v>
      </c>
    </row>
    <row r="259" spans="1:13" x14ac:dyDescent="0.3">
      <c r="A259" t="s">
        <v>10</v>
      </c>
      <c r="B259">
        <v>5289</v>
      </c>
      <c r="C259" t="s">
        <v>279</v>
      </c>
      <c r="D259" t="s">
        <v>29</v>
      </c>
      <c r="E259">
        <v>2016</v>
      </c>
      <c r="F259" t="s">
        <v>21</v>
      </c>
      <c r="G259" t="s">
        <v>14</v>
      </c>
      <c r="H259" t="s">
        <v>22</v>
      </c>
      <c r="I259" t="s">
        <v>16</v>
      </c>
      <c r="J259">
        <v>0</v>
      </c>
      <c r="K259">
        <v>11.35</v>
      </c>
      <c r="L259">
        <v>101.5016</v>
      </c>
      <c r="M259">
        <v>3</v>
      </c>
    </row>
    <row r="260" spans="1:13" x14ac:dyDescent="0.3">
      <c r="A260" t="s">
        <v>10</v>
      </c>
      <c r="B260">
        <v>2735</v>
      </c>
      <c r="C260" t="s">
        <v>338</v>
      </c>
      <c r="D260" t="s">
        <v>32</v>
      </c>
      <c r="E260">
        <v>2012</v>
      </c>
      <c r="F260" t="s">
        <v>13</v>
      </c>
      <c r="G260" t="s">
        <v>14</v>
      </c>
      <c r="H260" t="s">
        <v>15</v>
      </c>
      <c r="I260" t="s">
        <v>16</v>
      </c>
      <c r="J260">
        <v>0</v>
      </c>
      <c r="K260">
        <v>9.6</v>
      </c>
      <c r="L260">
        <v>101.699</v>
      </c>
      <c r="M260">
        <v>4.0999999999999996</v>
      </c>
    </row>
    <row r="261" spans="1:13" x14ac:dyDescent="0.3">
      <c r="A261" t="s">
        <v>10</v>
      </c>
      <c r="B261">
        <v>2733</v>
      </c>
      <c r="C261" t="s">
        <v>121</v>
      </c>
      <c r="D261" t="s">
        <v>44</v>
      </c>
      <c r="E261">
        <v>2012</v>
      </c>
      <c r="F261" t="s">
        <v>13</v>
      </c>
      <c r="G261" t="s">
        <v>14</v>
      </c>
      <c r="H261" t="s">
        <v>15</v>
      </c>
      <c r="I261" t="s">
        <v>16</v>
      </c>
      <c r="J261">
        <v>0.12845948099999999</v>
      </c>
      <c r="K261">
        <v>14.5</v>
      </c>
      <c r="L261">
        <v>102.03319999999999</v>
      </c>
      <c r="M261">
        <v>4.0999999999999996</v>
      </c>
    </row>
    <row r="262" spans="1:13" x14ac:dyDescent="0.3">
      <c r="A262" t="s">
        <v>10</v>
      </c>
      <c r="B262">
        <v>6740</v>
      </c>
      <c r="C262" t="s">
        <v>506</v>
      </c>
      <c r="D262" t="s">
        <v>44</v>
      </c>
      <c r="E262">
        <v>2016</v>
      </c>
      <c r="F262" t="s">
        <v>21</v>
      </c>
      <c r="G262" t="s">
        <v>14</v>
      </c>
      <c r="H262" t="s">
        <v>22</v>
      </c>
      <c r="I262" t="s">
        <v>16</v>
      </c>
      <c r="J262">
        <v>0.105307659</v>
      </c>
      <c r="K262">
        <v>11.15</v>
      </c>
      <c r="L262">
        <v>102.06480000000001</v>
      </c>
      <c r="M262">
        <v>4</v>
      </c>
    </row>
    <row r="263" spans="1:13" x14ac:dyDescent="0.3">
      <c r="A263" t="s">
        <v>10</v>
      </c>
      <c r="B263">
        <v>1007</v>
      </c>
      <c r="C263" t="s">
        <v>275</v>
      </c>
      <c r="D263" t="s">
        <v>12</v>
      </c>
      <c r="E263">
        <v>2012</v>
      </c>
      <c r="F263" t="s">
        <v>13</v>
      </c>
      <c r="G263" t="s">
        <v>14</v>
      </c>
      <c r="H263" t="s">
        <v>15</v>
      </c>
      <c r="I263" t="s">
        <v>16</v>
      </c>
      <c r="J263">
        <v>7.9837509000000001E-2</v>
      </c>
      <c r="K263">
        <v>16.5</v>
      </c>
      <c r="L263">
        <v>102.1332</v>
      </c>
      <c r="M263">
        <v>4.4000000000000004</v>
      </c>
    </row>
    <row r="264" spans="1:13" x14ac:dyDescent="0.3">
      <c r="A264" t="s">
        <v>10</v>
      </c>
      <c r="B264">
        <v>4800</v>
      </c>
      <c r="C264" t="s">
        <v>293</v>
      </c>
      <c r="D264" t="s">
        <v>20</v>
      </c>
      <c r="E264">
        <v>2016</v>
      </c>
      <c r="F264" t="s">
        <v>21</v>
      </c>
      <c r="G264" t="s">
        <v>14</v>
      </c>
      <c r="H264" t="s">
        <v>22</v>
      </c>
      <c r="I264" t="s">
        <v>16</v>
      </c>
      <c r="J264">
        <v>6.2700289000000006E-2</v>
      </c>
      <c r="K264">
        <v>12.6</v>
      </c>
      <c r="L264">
        <v>102.199</v>
      </c>
      <c r="M264">
        <v>3.5</v>
      </c>
    </row>
    <row r="265" spans="1:13" x14ac:dyDescent="0.3">
      <c r="A265" t="s">
        <v>10</v>
      </c>
      <c r="B265">
        <v>6389</v>
      </c>
      <c r="C265" t="s">
        <v>299</v>
      </c>
      <c r="D265" t="s">
        <v>30</v>
      </c>
      <c r="E265">
        <v>2012</v>
      </c>
      <c r="F265" t="s">
        <v>13</v>
      </c>
      <c r="G265" t="s">
        <v>14</v>
      </c>
      <c r="H265" t="s">
        <v>15</v>
      </c>
      <c r="I265" t="s">
        <v>16</v>
      </c>
      <c r="J265">
        <v>2.5966531000000001E-2</v>
      </c>
      <c r="K265">
        <v>11.8</v>
      </c>
      <c r="L265">
        <v>102.26739999999999</v>
      </c>
      <c r="M265">
        <v>4</v>
      </c>
    </row>
    <row r="266" spans="1:13" x14ac:dyDescent="0.3">
      <c r="A266" t="s">
        <v>10</v>
      </c>
      <c r="B266">
        <v>3344</v>
      </c>
      <c r="C266" t="s">
        <v>480</v>
      </c>
      <c r="D266" t="s">
        <v>12</v>
      </c>
      <c r="E266">
        <v>2018</v>
      </c>
      <c r="F266" t="s">
        <v>61</v>
      </c>
      <c r="G266" t="s">
        <v>14</v>
      </c>
      <c r="H266" t="s">
        <v>22</v>
      </c>
      <c r="I266" t="s">
        <v>28</v>
      </c>
      <c r="J266">
        <v>0.214139786</v>
      </c>
      <c r="L266">
        <v>102.4016</v>
      </c>
      <c r="M266">
        <v>4</v>
      </c>
    </row>
    <row r="267" spans="1:13" x14ac:dyDescent="0.3">
      <c r="A267" t="s">
        <v>10</v>
      </c>
      <c r="B267">
        <v>1354</v>
      </c>
      <c r="C267" t="s">
        <v>338</v>
      </c>
      <c r="D267" t="s">
        <v>32</v>
      </c>
      <c r="E267">
        <v>2016</v>
      </c>
      <c r="F267" t="s">
        <v>21</v>
      </c>
      <c r="G267" t="s">
        <v>14</v>
      </c>
      <c r="H267" t="s">
        <v>22</v>
      </c>
      <c r="I267" t="s">
        <v>16</v>
      </c>
      <c r="J267">
        <v>2.2278477000000001E-2</v>
      </c>
      <c r="K267">
        <v>9.6</v>
      </c>
      <c r="L267">
        <v>102.499</v>
      </c>
      <c r="M267">
        <v>4.3</v>
      </c>
    </row>
    <row r="268" spans="1:13" x14ac:dyDescent="0.3">
      <c r="A268" t="s">
        <v>10</v>
      </c>
      <c r="B268">
        <v>5288</v>
      </c>
      <c r="C268" t="s">
        <v>66</v>
      </c>
      <c r="D268" t="s">
        <v>30</v>
      </c>
      <c r="E268">
        <v>2016</v>
      </c>
      <c r="F268" t="s">
        <v>21</v>
      </c>
      <c r="G268" t="s">
        <v>14</v>
      </c>
      <c r="H268" t="s">
        <v>22</v>
      </c>
      <c r="I268" t="s">
        <v>16</v>
      </c>
      <c r="J268">
        <v>4.4252620999999999E-2</v>
      </c>
      <c r="K268">
        <v>5.19</v>
      </c>
      <c r="L268">
        <v>102.599</v>
      </c>
      <c r="M268">
        <v>3</v>
      </c>
    </row>
    <row r="269" spans="1:13" x14ac:dyDescent="0.3">
      <c r="A269" t="s">
        <v>10</v>
      </c>
      <c r="B269">
        <v>1011</v>
      </c>
      <c r="C269" t="s">
        <v>279</v>
      </c>
      <c r="D269" t="s">
        <v>29</v>
      </c>
      <c r="E269">
        <v>2012</v>
      </c>
      <c r="F269" t="s">
        <v>13</v>
      </c>
      <c r="G269" t="s">
        <v>14</v>
      </c>
      <c r="H269" t="s">
        <v>15</v>
      </c>
      <c r="I269" t="s">
        <v>16</v>
      </c>
      <c r="J269">
        <v>4.5052492E-2</v>
      </c>
      <c r="K269">
        <v>11.35</v>
      </c>
      <c r="L269">
        <v>102.6016</v>
      </c>
      <c r="M269">
        <v>4.4000000000000004</v>
      </c>
    </row>
    <row r="270" spans="1:13" x14ac:dyDescent="0.3">
      <c r="A270" t="s">
        <v>10</v>
      </c>
      <c r="B270">
        <v>1470</v>
      </c>
      <c r="C270" t="s">
        <v>279</v>
      </c>
      <c r="D270" t="s">
        <v>29</v>
      </c>
      <c r="E270">
        <v>2018</v>
      </c>
      <c r="F270" t="s">
        <v>61</v>
      </c>
      <c r="G270" t="s">
        <v>14</v>
      </c>
      <c r="H270" t="s">
        <v>22</v>
      </c>
      <c r="I270" t="s">
        <v>28</v>
      </c>
      <c r="J270">
        <v>7.8758649E-2</v>
      </c>
      <c r="L270">
        <v>103.0016</v>
      </c>
      <c r="M270">
        <v>4.3</v>
      </c>
    </row>
    <row r="271" spans="1:13" x14ac:dyDescent="0.3">
      <c r="A271" t="s">
        <v>10</v>
      </c>
      <c r="B271">
        <v>6396</v>
      </c>
      <c r="C271" t="s">
        <v>431</v>
      </c>
      <c r="D271" t="s">
        <v>29</v>
      </c>
      <c r="E271">
        <v>2012</v>
      </c>
      <c r="F271" t="s">
        <v>13</v>
      </c>
      <c r="G271" t="s">
        <v>14</v>
      </c>
      <c r="H271" t="s">
        <v>15</v>
      </c>
      <c r="I271" t="s">
        <v>16</v>
      </c>
      <c r="J271">
        <v>4.1346468999999997E-2</v>
      </c>
      <c r="K271">
        <v>6.9349999999999996</v>
      </c>
      <c r="L271">
        <v>103.1332</v>
      </c>
      <c r="M271">
        <v>4</v>
      </c>
    </row>
    <row r="272" spans="1:13" x14ac:dyDescent="0.3">
      <c r="A272" t="s">
        <v>10</v>
      </c>
      <c r="B272">
        <v>6393</v>
      </c>
      <c r="C272" t="s">
        <v>203</v>
      </c>
      <c r="D272" t="s">
        <v>30</v>
      </c>
      <c r="E272">
        <v>2012</v>
      </c>
      <c r="F272" t="s">
        <v>13</v>
      </c>
      <c r="G272" t="s">
        <v>14</v>
      </c>
      <c r="H272" t="s">
        <v>15</v>
      </c>
      <c r="I272" t="s">
        <v>16</v>
      </c>
      <c r="J272">
        <v>0.122065518</v>
      </c>
      <c r="K272">
        <v>17.7</v>
      </c>
      <c r="L272">
        <v>103.3674</v>
      </c>
      <c r="M272">
        <v>4</v>
      </c>
    </row>
    <row r="273" spans="1:13" x14ac:dyDescent="0.3">
      <c r="A273" t="s">
        <v>10</v>
      </c>
      <c r="B273">
        <v>785</v>
      </c>
      <c r="C273" t="s">
        <v>227</v>
      </c>
      <c r="D273" t="s">
        <v>24</v>
      </c>
      <c r="E273">
        <v>2016</v>
      </c>
      <c r="F273" t="s">
        <v>21</v>
      </c>
      <c r="G273" t="s">
        <v>14</v>
      </c>
      <c r="H273" t="s">
        <v>22</v>
      </c>
      <c r="I273" t="s">
        <v>16</v>
      </c>
      <c r="J273">
        <v>9.0588449999999994E-3</v>
      </c>
      <c r="K273">
        <v>8.9749999999999996</v>
      </c>
      <c r="L273">
        <v>103.399</v>
      </c>
      <c r="M273">
        <v>4.5</v>
      </c>
    </row>
    <row r="274" spans="1:13" x14ac:dyDescent="0.3">
      <c r="A274" t="s">
        <v>10</v>
      </c>
      <c r="B274">
        <v>2211</v>
      </c>
      <c r="C274" t="s">
        <v>431</v>
      </c>
      <c r="D274" t="s">
        <v>29</v>
      </c>
      <c r="E274">
        <v>2016</v>
      </c>
      <c r="F274" t="s">
        <v>21</v>
      </c>
      <c r="G274" t="s">
        <v>14</v>
      </c>
      <c r="H274" t="s">
        <v>22</v>
      </c>
      <c r="I274" t="s">
        <v>16</v>
      </c>
      <c r="J274">
        <v>4.1282286000000001E-2</v>
      </c>
      <c r="K274">
        <v>6.9349999999999996</v>
      </c>
      <c r="L274">
        <v>103.53319999999999</v>
      </c>
      <c r="M274">
        <v>4.2</v>
      </c>
    </row>
    <row r="275" spans="1:13" x14ac:dyDescent="0.3">
      <c r="A275" t="s">
        <v>10</v>
      </c>
      <c r="B275">
        <v>2197</v>
      </c>
      <c r="C275" t="s">
        <v>69</v>
      </c>
      <c r="D275" t="s">
        <v>24</v>
      </c>
      <c r="E275">
        <v>2016</v>
      </c>
      <c r="F275" t="s">
        <v>21</v>
      </c>
      <c r="G275" t="s">
        <v>14</v>
      </c>
      <c r="H275" t="s">
        <v>22</v>
      </c>
      <c r="I275" t="s">
        <v>16</v>
      </c>
      <c r="J275">
        <v>8.191729E-3</v>
      </c>
      <c r="K275">
        <v>16.75</v>
      </c>
      <c r="L275">
        <v>103.56740000000001</v>
      </c>
      <c r="M275">
        <v>4.2</v>
      </c>
    </row>
    <row r="276" spans="1:13" x14ac:dyDescent="0.3">
      <c r="A276" t="s">
        <v>10</v>
      </c>
      <c r="B276">
        <v>1522</v>
      </c>
      <c r="C276" t="s">
        <v>266</v>
      </c>
      <c r="D276" t="s">
        <v>32</v>
      </c>
      <c r="E276">
        <v>2016</v>
      </c>
      <c r="F276" t="s">
        <v>21</v>
      </c>
      <c r="G276" t="s">
        <v>14</v>
      </c>
      <c r="H276" t="s">
        <v>22</v>
      </c>
      <c r="I276" t="s">
        <v>16</v>
      </c>
      <c r="J276">
        <v>5.6465714E-2</v>
      </c>
      <c r="K276">
        <v>20.85</v>
      </c>
      <c r="L276">
        <v>103.6648</v>
      </c>
      <c r="M276">
        <v>4.3</v>
      </c>
    </row>
    <row r="277" spans="1:13" x14ac:dyDescent="0.3">
      <c r="A277" t="s">
        <v>10</v>
      </c>
      <c r="B277">
        <v>113</v>
      </c>
      <c r="C277" t="s">
        <v>69</v>
      </c>
      <c r="D277" t="s">
        <v>24</v>
      </c>
      <c r="E277">
        <v>2018</v>
      </c>
      <c r="F277" t="s">
        <v>61</v>
      </c>
      <c r="G277" t="s">
        <v>14</v>
      </c>
      <c r="H277" t="s">
        <v>22</v>
      </c>
      <c r="I277" t="s">
        <v>28</v>
      </c>
      <c r="J277">
        <v>1.4342659000000001E-2</v>
      </c>
      <c r="L277">
        <v>103.76739999999999</v>
      </c>
      <c r="M277">
        <v>5</v>
      </c>
    </row>
    <row r="278" spans="1:13" x14ac:dyDescent="0.3">
      <c r="A278" t="s">
        <v>10</v>
      </c>
      <c r="B278">
        <v>2744</v>
      </c>
      <c r="C278" t="s">
        <v>66</v>
      </c>
      <c r="D278" t="s">
        <v>30</v>
      </c>
      <c r="E278">
        <v>2012</v>
      </c>
      <c r="F278" t="s">
        <v>13</v>
      </c>
      <c r="G278" t="s">
        <v>14</v>
      </c>
      <c r="H278" t="s">
        <v>15</v>
      </c>
      <c r="I278" t="s">
        <v>16</v>
      </c>
      <c r="J278">
        <v>4.4321421999999999E-2</v>
      </c>
      <c r="K278">
        <v>5.19</v>
      </c>
      <c r="L278">
        <v>103.899</v>
      </c>
      <c r="M278">
        <v>4.0999999999999996</v>
      </c>
    </row>
    <row r="279" spans="1:13" x14ac:dyDescent="0.3">
      <c r="A279" t="s">
        <v>10</v>
      </c>
      <c r="B279">
        <v>5535</v>
      </c>
      <c r="C279" t="s">
        <v>293</v>
      </c>
      <c r="D279" t="s">
        <v>20</v>
      </c>
      <c r="E279">
        <v>2012</v>
      </c>
      <c r="F279" t="s">
        <v>13</v>
      </c>
      <c r="G279" t="s">
        <v>14</v>
      </c>
      <c r="H279" t="s">
        <v>15</v>
      </c>
      <c r="I279" t="s">
        <v>16</v>
      </c>
      <c r="J279">
        <v>6.2797771000000002E-2</v>
      </c>
      <c r="K279">
        <v>12.6</v>
      </c>
      <c r="L279">
        <v>103.999</v>
      </c>
      <c r="M279">
        <v>2.5</v>
      </c>
    </row>
    <row r="280" spans="1:13" x14ac:dyDescent="0.3">
      <c r="A280" t="s">
        <v>10</v>
      </c>
      <c r="B280">
        <v>2101</v>
      </c>
      <c r="C280" t="s">
        <v>186</v>
      </c>
      <c r="D280" t="s">
        <v>20</v>
      </c>
      <c r="E280">
        <v>2012</v>
      </c>
      <c r="F280" t="s">
        <v>13</v>
      </c>
      <c r="G280" t="s">
        <v>14</v>
      </c>
      <c r="H280" t="s">
        <v>15</v>
      </c>
      <c r="I280" t="s">
        <v>16</v>
      </c>
      <c r="J280">
        <v>3.0294931000000001E-2</v>
      </c>
      <c r="K280">
        <v>5.88</v>
      </c>
      <c r="L280">
        <v>104.099</v>
      </c>
      <c r="M280">
        <v>4.2</v>
      </c>
    </row>
    <row r="281" spans="1:13" x14ac:dyDescent="0.3">
      <c r="A281" t="s">
        <v>10</v>
      </c>
      <c r="B281">
        <v>6379</v>
      </c>
      <c r="C281" t="s">
        <v>339</v>
      </c>
      <c r="D281" t="s">
        <v>12</v>
      </c>
      <c r="E281">
        <v>2012</v>
      </c>
      <c r="F281" t="s">
        <v>13</v>
      </c>
      <c r="G281" t="s">
        <v>14</v>
      </c>
      <c r="H281" t="s">
        <v>15</v>
      </c>
      <c r="I281" t="s">
        <v>16</v>
      </c>
      <c r="J281">
        <v>2.6342897000000001E-2</v>
      </c>
      <c r="K281">
        <v>15.5</v>
      </c>
      <c r="L281">
        <v>104.1332</v>
      </c>
      <c r="M281">
        <v>4</v>
      </c>
    </row>
    <row r="282" spans="1:13" x14ac:dyDescent="0.3">
      <c r="A282" t="s">
        <v>10</v>
      </c>
      <c r="B282">
        <v>3411</v>
      </c>
      <c r="C282" t="s">
        <v>496</v>
      </c>
      <c r="D282" t="s">
        <v>30</v>
      </c>
      <c r="E282">
        <v>2016</v>
      </c>
      <c r="F282" t="s">
        <v>21</v>
      </c>
      <c r="G282" t="s">
        <v>14</v>
      </c>
      <c r="H282" t="s">
        <v>22</v>
      </c>
      <c r="I282" t="s">
        <v>16</v>
      </c>
      <c r="J282">
        <v>1.8024769E-2</v>
      </c>
      <c r="K282">
        <v>19.7</v>
      </c>
      <c r="L282">
        <v>104.499</v>
      </c>
      <c r="M282">
        <v>4</v>
      </c>
    </row>
    <row r="283" spans="1:13" x14ac:dyDescent="0.3">
      <c r="A283" t="s">
        <v>10</v>
      </c>
      <c r="B283">
        <v>2825</v>
      </c>
      <c r="C283" t="s">
        <v>208</v>
      </c>
      <c r="D283" t="s">
        <v>39</v>
      </c>
      <c r="E283">
        <v>2016</v>
      </c>
      <c r="F283" t="s">
        <v>21</v>
      </c>
      <c r="G283" t="s">
        <v>14</v>
      </c>
      <c r="H283" t="s">
        <v>22</v>
      </c>
      <c r="I283" t="s">
        <v>16</v>
      </c>
      <c r="J283">
        <v>9.4567181E-2</v>
      </c>
      <c r="K283">
        <v>7.8949999999999996</v>
      </c>
      <c r="L283">
        <v>104.53319999999999</v>
      </c>
      <c r="M283">
        <v>4.0999999999999996</v>
      </c>
    </row>
    <row r="284" spans="1:13" x14ac:dyDescent="0.3">
      <c r="A284" t="s">
        <v>10</v>
      </c>
      <c r="B284">
        <v>6767</v>
      </c>
      <c r="C284" t="s">
        <v>341</v>
      </c>
      <c r="D284" t="s">
        <v>20</v>
      </c>
      <c r="E284">
        <v>2016</v>
      </c>
      <c r="F284" t="s">
        <v>21</v>
      </c>
      <c r="G284" t="s">
        <v>14</v>
      </c>
      <c r="H284" t="s">
        <v>22</v>
      </c>
      <c r="I284" t="s">
        <v>16</v>
      </c>
      <c r="J284">
        <v>8.7260103000000006E-2</v>
      </c>
      <c r="K284">
        <v>6.7649999999999997</v>
      </c>
      <c r="L284">
        <v>105.03060000000001</v>
      </c>
      <c r="M284">
        <v>4</v>
      </c>
    </row>
    <row r="285" spans="1:13" x14ac:dyDescent="0.3">
      <c r="A285" t="s">
        <v>10</v>
      </c>
      <c r="B285">
        <v>536</v>
      </c>
      <c r="C285" t="s">
        <v>117</v>
      </c>
      <c r="D285" t="s">
        <v>30</v>
      </c>
      <c r="E285">
        <v>2016</v>
      </c>
      <c r="F285" t="s">
        <v>21</v>
      </c>
      <c r="G285" t="s">
        <v>14</v>
      </c>
      <c r="H285" t="s">
        <v>22</v>
      </c>
      <c r="I285" t="s">
        <v>16</v>
      </c>
      <c r="J285">
        <v>2.4541277E-2</v>
      </c>
      <c r="K285">
        <v>5.63</v>
      </c>
      <c r="L285">
        <v>105.1306</v>
      </c>
      <c r="M285">
        <v>4.7</v>
      </c>
    </row>
    <row r="286" spans="1:13" x14ac:dyDescent="0.3">
      <c r="A286" t="s">
        <v>10</v>
      </c>
      <c r="B286">
        <v>3215</v>
      </c>
      <c r="C286" t="s">
        <v>117</v>
      </c>
      <c r="D286" t="s">
        <v>30</v>
      </c>
      <c r="E286">
        <v>2012</v>
      </c>
      <c r="F286" t="s">
        <v>13</v>
      </c>
      <c r="G286" t="s">
        <v>14</v>
      </c>
      <c r="H286" t="s">
        <v>15</v>
      </c>
      <c r="I286" t="s">
        <v>16</v>
      </c>
      <c r="J286">
        <v>2.4579431999999998E-2</v>
      </c>
      <c r="K286">
        <v>5.63</v>
      </c>
      <c r="L286">
        <v>105.3306</v>
      </c>
      <c r="M286">
        <v>4</v>
      </c>
    </row>
    <row r="287" spans="1:13" x14ac:dyDescent="0.3">
      <c r="A287" t="s">
        <v>10</v>
      </c>
      <c r="B287">
        <v>1418</v>
      </c>
      <c r="C287" t="s">
        <v>341</v>
      </c>
      <c r="D287" t="s">
        <v>20</v>
      </c>
      <c r="E287">
        <v>2012</v>
      </c>
      <c r="F287" t="s">
        <v>13</v>
      </c>
      <c r="G287" t="s">
        <v>14</v>
      </c>
      <c r="H287" t="s">
        <v>15</v>
      </c>
      <c r="I287" t="s">
        <v>16</v>
      </c>
      <c r="J287">
        <v>8.7395769999999998E-2</v>
      </c>
      <c r="K287">
        <v>6.7649999999999997</v>
      </c>
      <c r="L287">
        <v>105.3306</v>
      </c>
      <c r="M287">
        <v>4.3</v>
      </c>
    </row>
    <row r="288" spans="1:13" x14ac:dyDescent="0.3">
      <c r="A288" t="s">
        <v>10</v>
      </c>
      <c r="B288">
        <v>6045</v>
      </c>
      <c r="C288" t="s">
        <v>64</v>
      </c>
      <c r="D288" t="s">
        <v>24</v>
      </c>
      <c r="E288">
        <v>2012</v>
      </c>
      <c r="F288" t="s">
        <v>13</v>
      </c>
      <c r="G288" t="s">
        <v>14</v>
      </c>
      <c r="H288" t="s">
        <v>15</v>
      </c>
      <c r="I288" t="s">
        <v>16</v>
      </c>
      <c r="J288">
        <v>0.104245198</v>
      </c>
      <c r="K288">
        <v>20</v>
      </c>
      <c r="L288">
        <v>105.3622</v>
      </c>
      <c r="M288">
        <v>4</v>
      </c>
    </row>
    <row r="289" spans="1:13" x14ac:dyDescent="0.3">
      <c r="A289" t="s">
        <v>10</v>
      </c>
      <c r="B289">
        <v>4172</v>
      </c>
      <c r="C289" t="s">
        <v>506</v>
      </c>
      <c r="D289" t="s">
        <v>44</v>
      </c>
      <c r="E289">
        <v>2012</v>
      </c>
      <c r="F289" t="s">
        <v>13</v>
      </c>
      <c r="G289" t="s">
        <v>14</v>
      </c>
      <c r="H289" t="s">
        <v>15</v>
      </c>
      <c r="I289" t="s">
        <v>16</v>
      </c>
      <c r="J289">
        <v>0.105471384</v>
      </c>
      <c r="K289">
        <v>11.15</v>
      </c>
      <c r="L289">
        <v>105.8648</v>
      </c>
      <c r="M289">
        <v>3.8</v>
      </c>
    </row>
    <row r="290" spans="1:13" x14ac:dyDescent="0.3">
      <c r="A290" t="s">
        <v>10</v>
      </c>
      <c r="B290">
        <v>146</v>
      </c>
      <c r="C290" t="s">
        <v>79</v>
      </c>
      <c r="D290" t="s">
        <v>30</v>
      </c>
      <c r="E290">
        <v>2016</v>
      </c>
      <c r="F290" t="s">
        <v>21</v>
      </c>
      <c r="G290" t="s">
        <v>14</v>
      </c>
      <c r="H290" t="s">
        <v>22</v>
      </c>
      <c r="I290" t="s">
        <v>16</v>
      </c>
      <c r="J290">
        <v>7.8060600999999993E-2</v>
      </c>
      <c r="K290">
        <v>9.1950000000000003</v>
      </c>
      <c r="L290">
        <v>106.3596</v>
      </c>
      <c r="M290">
        <v>5</v>
      </c>
    </row>
    <row r="291" spans="1:13" x14ac:dyDescent="0.3">
      <c r="A291" t="s">
        <v>10</v>
      </c>
      <c r="B291">
        <v>5260</v>
      </c>
      <c r="C291" t="s">
        <v>79</v>
      </c>
      <c r="D291" t="s">
        <v>30</v>
      </c>
      <c r="E291">
        <v>2012</v>
      </c>
      <c r="F291" t="s">
        <v>13</v>
      </c>
      <c r="G291" t="s">
        <v>14</v>
      </c>
      <c r="H291" t="s">
        <v>15</v>
      </c>
      <c r="I291" t="s">
        <v>16</v>
      </c>
      <c r="J291">
        <v>7.8181964000000007E-2</v>
      </c>
      <c r="K291">
        <v>9.1950000000000003</v>
      </c>
      <c r="L291">
        <v>106.75960000000001</v>
      </c>
      <c r="M291">
        <v>3</v>
      </c>
    </row>
    <row r="292" spans="1:13" x14ac:dyDescent="0.3">
      <c r="A292" t="s">
        <v>10</v>
      </c>
      <c r="B292">
        <v>109</v>
      </c>
      <c r="C292" t="s">
        <v>64</v>
      </c>
      <c r="D292" t="s">
        <v>24</v>
      </c>
      <c r="E292">
        <v>2018</v>
      </c>
      <c r="F292" t="s">
        <v>61</v>
      </c>
      <c r="G292" t="s">
        <v>14</v>
      </c>
      <c r="H292" t="s">
        <v>22</v>
      </c>
      <c r="I292" t="s">
        <v>28</v>
      </c>
      <c r="J292">
        <v>0.18223655499999999</v>
      </c>
      <c r="L292">
        <v>107.1622</v>
      </c>
      <c r="M292">
        <v>5</v>
      </c>
    </row>
    <row r="293" spans="1:13" x14ac:dyDescent="0.3">
      <c r="A293" t="s">
        <v>10</v>
      </c>
      <c r="B293">
        <v>4190</v>
      </c>
      <c r="C293" t="s">
        <v>169</v>
      </c>
      <c r="D293" t="s">
        <v>12</v>
      </c>
      <c r="E293">
        <v>2018</v>
      </c>
      <c r="F293" t="s">
        <v>61</v>
      </c>
      <c r="G293" t="s">
        <v>14</v>
      </c>
      <c r="H293" t="s">
        <v>22</v>
      </c>
      <c r="I293" t="s">
        <v>28</v>
      </c>
      <c r="J293">
        <v>6.6765522999999993E-2</v>
      </c>
      <c r="L293">
        <v>107.1964</v>
      </c>
      <c r="M293">
        <v>3.8</v>
      </c>
    </row>
    <row r="294" spans="1:13" x14ac:dyDescent="0.3">
      <c r="A294" t="s">
        <v>10</v>
      </c>
      <c r="B294">
        <v>4395</v>
      </c>
      <c r="C294" t="s">
        <v>376</v>
      </c>
      <c r="D294" t="s">
        <v>29</v>
      </c>
      <c r="E294">
        <v>2018</v>
      </c>
      <c r="F294" t="s">
        <v>61</v>
      </c>
      <c r="G294" t="s">
        <v>14</v>
      </c>
      <c r="H294" t="s">
        <v>22</v>
      </c>
      <c r="I294" t="s">
        <v>28</v>
      </c>
      <c r="J294">
        <v>5.1643608000000001E-2</v>
      </c>
      <c r="L294">
        <v>107.3622</v>
      </c>
      <c r="M294">
        <v>3.7</v>
      </c>
    </row>
    <row r="295" spans="1:13" x14ac:dyDescent="0.3">
      <c r="A295" t="s">
        <v>10</v>
      </c>
      <c r="B295">
        <v>4798</v>
      </c>
      <c r="C295" t="s">
        <v>64</v>
      </c>
      <c r="D295" t="s">
        <v>24</v>
      </c>
      <c r="E295">
        <v>2016</v>
      </c>
      <c r="F295" t="s">
        <v>21</v>
      </c>
      <c r="G295" t="s">
        <v>14</v>
      </c>
      <c r="H295" t="s">
        <v>22</v>
      </c>
      <c r="I295" t="s">
        <v>16</v>
      </c>
      <c r="J295">
        <v>0.10408337600000001</v>
      </c>
      <c r="K295">
        <v>20</v>
      </c>
      <c r="L295">
        <v>107.4622</v>
      </c>
      <c r="M295">
        <v>3.5</v>
      </c>
    </row>
    <row r="296" spans="1:13" x14ac:dyDescent="0.3">
      <c r="A296" t="s">
        <v>10</v>
      </c>
      <c r="B296">
        <v>2191</v>
      </c>
      <c r="C296" t="s">
        <v>428</v>
      </c>
      <c r="D296" t="s">
        <v>44</v>
      </c>
      <c r="E296">
        <v>2016</v>
      </c>
      <c r="F296" t="s">
        <v>21</v>
      </c>
      <c r="G296" t="s">
        <v>14</v>
      </c>
      <c r="H296" t="s">
        <v>22</v>
      </c>
      <c r="I296" t="s">
        <v>16</v>
      </c>
      <c r="J296">
        <v>4.688734E-2</v>
      </c>
      <c r="K296">
        <v>8.3800000000000008</v>
      </c>
      <c r="L296">
        <v>107.95699999999999</v>
      </c>
      <c r="M296">
        <v>4.2</v>
      </c>
    </row>
    <row r="297" spans="1:13" x14ac:dyDescent="0.3">
      <c r="A297" t="s">
        <v>10</v>
      </c>
      <c r="B297">
        <v>6540</v>
      </c>
      <c r="C297" t="s">
        <v>131</v>
      </c>
      <c r="D297" t="s">
        <v>12</v>
      </c>
      <c r="E297">
        <v>2018</v>
      </c>
      <c r="F297" t="s">
        <v>61</v>
      </c>
      <c r="G297" t="s">
        <v>14</v>
      </c>
      <c r="H297" t="s">
        <v>22</v>
      </c>
      <c r="I297" t="s">
        <v>28</v>
      </c>
      <c r="J297">
        <v>7.5215349000000001E-2</v>
      </c>
      <c r="L297">
        <v>108.4254</v>
      </c>
      <c r="M297">
        <v>4</v>
      </c>
    </row>
    <row r="298" spans="1:13" x14ac:dyDescent="0.3">
      <c r="A298" t="s">
        <v>10</v>
      </c>
      <c r="B298">
        <v>533</v>
      </c>
      <c r="C298" t="s">
        <v>184</v>
      </c>
      <c r="D298" t="s">
        <v>24</v>
      </c>
      <c r="E298">
        <v>2016</v>
      </c>
      <c r="F298" t="s">
        <v>21</v>
      </c>
      <c r="G298" t="s">
        <v>14</v>
      </c>
      <c r="H298" t="s">
        <v>22</v>
      </c>
      <c r="I298" t="s">
        <v>16</v>
      </c>
      <c r="J298">
        <v>0.14000855400000001</v>
      </c>
      <c r="K298">
        <v>6.8849999999999998</v>
      </c>
      <c r="L298">
        <v>108.72280000000001</v>
      </c>
      <c r="M298">
        <v>4.7</v>
      </c>
    </row>
    <row r="299" spans="1:13" x14ac:dyDescent="0.3">
      <c r="A299" t="s">
        <v>10</v>
      </c>
      <c r="B299">
        <v>1426</v>
      </c>
      <c r="C299" t="s">
        <v>151</v>
      </c>
      <c r="D299" t="s">
        <v>12</v>
      </c>
      <c r="E299">
        <v>2012</v>
      </c>
      <c r="F299" t="s">
        <v>13</v>
      </c>
      <c r="G299" t="s">
        <v>14</v>
      </c>
      <c r="H299" t="s">
        <v>15</v>
      </c>
      <c r="I299" t="s">
        <v>16</v>
      </c>
      <c r="J299">
        <v>3.8560279000000003E-2</v>
      </c>
      <c r="K299">
        <v>12.35</v>
      </c>
      <c r="L299">
        <v>109.857</v>
      </c>
      <c r="M299">
        <v>4.3</v>
      </c>
    </row>
    <row r="300" spans="1:13" x14ac:dyDescent="0.3">
      <c r="A300" t="s">
        <v>10</v>
      </c>
      <c r="B300">
        <v>1013</v>
      </c>
      <c r="C300" t="s">
        <v>201</v>
      </c>
      <c r="D300" t="s">
        <v>29</v>
      </c>
      <c r="E300">
        <v>2012</v>
      </c>
      <c r="F300" t="s">
        <v>13</v>
      </c>
      <c r="G300" t="s">
        <v>14</v>
      </c>
      <c r="H300" t="s">
        <v>15</v>
      </c>
      <c r="I300" t="s">
        <v>16</v>
      </c>
      <c r="J300">
        <v>0</v>
      </c>
      <c r="K300">
        <v>16.850000000000001</v>
      </c>
      <c r="L300">
        <v>110.0544</v>
      </c>
      <c r="M300">
        <v>4.4000000000000004</v>
      </c>
    </row>
    <row r="301" spans="1:13" x14ac:dyDescent="0.3">
      <c r="A301" t="s">
        <v>10</v>
      </c>
      <c r="B301">
        <v>3865</v>
      </c>
      <c r="C301" t="s">
        <v>514</v>
      </c>
      <c r="D301" t="s">
        <v>12</v>
      </c>
      <c r="E301">
        <v>2012</v>
      </c>
      <c r="F301" t="s">
        <v>13</v>
      </c>
      <c r="G301" t="s">
        <v>14</v>
      </c>
      <c r="H301" t="s">
        <v>15</v>
      </c>
      <c r="I301" t="s">
        <v>16</v>
      </c>
      <c r="J301">
        <v>0.12265733600000001</v>
      </c>
      <c r="K301">
        <v>15.7</v>
      </c>
      <c r="L301">
        <v>110.1544</v>
      </c>
      <c r="M301">
        <v>3.9</v>
      </c>
    </row>
    <row r="302" spans="1:13" x14ac:dyDescent="0.3">
      <c r="A302" t="s">
        <v>10</v>
      </c>
      <c r="B302">
        <v>1035</v>
      </c>
      <c r="C302" t="s">
        <v>286</v>
      </c>
      <c r="D302" t="s">
        <v>20</v>
      </c>
      <c r="E302">
        <v>2018</v>
      </c>
      <c r="F302" t="s">
        <v>61</v>
      </c>
      <c r="G302" t="s">
        <v>14</v>
      </c>
      <c r="H302" t="s">
        <v>22</v>
      </c>
      <c r="I302" t="s">
        <v>28</v>
      </c>
      <c r="J302">
        <v>6.0154968000000003E-2</v>
      </c>
      <c r="L302">
        <v>110.1544</v>
      </c>
      <c r="M302">
        <v>4.4000000000000004</v>
      </c>
    </row>
    <row r="303" spans="1:13" x14ac:dyDescent="0.3">
      <c r="A303" t="s">
        <v>10</v>
      </c>
      <c r="B303">
        <v>4212</v>
      </c>
      <c r="C303" t="s">
        <v>192</v>
      </c>
      <c r="D303" t="s">
        <v>29</v>
      </c>
      <c r="E303">
        <v>2016</v>
      </c>
      <c r="F303" t="s">
        <v>21</v>
      </c>
      <c r="G303" t="s">
        <v>14</v>
      </c>
      <c r="H303" t="s">
        <v>22</v>
      </c>
      <c r="I303" t="s">
        <v>16</v>
      </c>
      <c r="J303">
        <v>1.8562604E-2</v>
      </c>
      <c r="K303">
        <v>19.350000000000001</v>
      </c>
      <c r="L303">
        <v>110.5544</v>
      </c>
      <c r="M303">
        <v>3.8</v>
      </c>
    </row>
    <row r="304" spans="1:13" x14ac:dyDescent="0.3">
      <c r="A304" t="s">
        <v>10</v>
      </c>
      <c r="B304">
        <v>6556</v>
      </c>
      <c r="C304" t="s">
        <v>448</v>
      </c>
      <c r="D304" t="s">
        <v>30</v>
      </c>
      <c r="E304">
        <v>2018</v>
      </c>
      <c r="F304" t="s">
        <v>61</v>
      </c>
      <c r="G304" t="s">
        <v>14</v>
      </c>
      <c r="H304" t="s">
        <v>22</v>
      </c>
      <c r="I304" t="s">
        <v>28</v>
      </c>
      <c r="J304">
        <v>1.9117392E-2</v>
      </c>
      <c r="L304">
        <v>110.6544</v>
      </c>
      <c r="M304">
        <v>4</v>
      </c>
    </row>
    <row r="305" spans="1:13" x14ac:dyDescent="0.3">
      <c r="A305" t="s">
        <v>10</v>
      </c>
      <c r="B305">
        <v>1420</v>
      </c>
      <c r="C305" t="s">
        <v>343</v>
      </c>
      <c r="D305" t="s">
        <v>20</v>
      </c>
      <c r="E305">
        <v>2012</v>
      </c>
      <c r="F305" t="s">
        <v>13</v>
      </c>
      <c r="G305" t="s">
        <v>14</v>
      </c>
      <c r="H305" t="s">
        <v>15</v>
      </c>
      <c r="I305" t="s">
        <v>16</v>
      </c>
      <c r="J305">
        <v>7.6681142999999993E-2</v>
      </c>
      <c r="K305">
        <v>8.84</v>
      </c>
      <c r="L305">
        <v>110.72280000000001</v>
      </c>
      <c r="M305">
        <v>4.3</v>
      </c>
    </row>
    <row r="306" spans="1:13" x14ac:dyDescent="0.3">
      <c r="A306" t="s">
        <v>10</v>
      </c>
      <c r="B306">
        <v>6786</v>
      </c>
      <c r="C306" t="s">
        <v>151</v>
      </c>
      <c r="D306" t="s">
        <v>12</v>
      </c>
      <c r="E306">
        <v>2016</v>
      </c>
      <c r="F306" t="s">
        <v>21</v>
      </c>
      <c r="G306" t="s">
        <v>14</v>
      </c>
      <c r="H306" t="s">
        <v>22</v>
      </c>
      <c r="I306" t="s">
        <v>16</v>
      </c>
      <c r="J306">
        <v>3.8500421E-2</v>
      </c>
      <c r="K306">
        <v>12.35</v>
      </c>
      <c r="L306">
        <v>110.75700000000001</v>
      </c>
      <c r="M306">
        <v>4</v>
      </c>
    </row>
    <row r="307" spans="1:13" x14ac:dyDescent="0.3">
      <c r="A307" t="s">
        <v>10</v>
      </c>
      <c r="B307">
        <v>6361</v>
      </c>
      <c r="C307" t="s">
        <v>138</v>
      </c>
      <c r="D307" t="s">
        <v>35</v>
      </c>
      <c r="E307">
        <v>2012</v>
      </c>
      <c r="F307" t="s">
        <v>13</v>
      </c>
      <c r="G307" t="s">
        <v>14</v>
      </c>
      <c r="H307" t="s">
        <v>15</v>
      </c>
      <c r="I307" t="s">
        <v>16</v>
      </c>
      <c r="J307">
        <v>0.18357985399999999</v>
      </c>
      <c r="K307">
        <v>18.25</v>
      </c>
      <c r="L307">
        <v>110.857</v>
      </c>
      <c r="M307">
        <v>4</v>
      </c>
    </row>
    <row r="308" spans="1:13" x14ac:dyDescent="0.3">
      <c r="A308" t="s">
        <v>10</v>
      </c>
      <c r="B308">
        <v>1417</v>
      </c>
      <c r="C308" t="s">
        <v>286</v>
      </c>
      <c r="D308" t="s">
        <v>20</v>
      </c>
      <c r="E308">
        <v>2012</v>
      </c>
      <c r="F308" t="s">
        <v>13</v>
      </c>
      <c r="G308" t="s">
        <v>14</v>
      </c>
      <c r="H308" t="s">
        <v>15</v>
      </c>
      <c r="I308" t="s">
        <v>16</v>
      </c>
      <c r="J308">
        <v>3.4410585E-2</v>
      </c>
      <c r="K308">
        <v>4.5549999999999997</v>
      </c>
      <c r="L308">
        <v>111.3544</v>
      </c>
      <c r="M308">
        <v>4.3</v>
      </c>
    </row>
    <row r="309" spans="1:13" x14ac:dyDescent="0.3">
      <c r="A309" t="s">
        <v>10</v>
      </c>
      <c r="B309">
        <v>6541</v>
      </c>
      <c r="C309" t="s">
        <v>514</v>
      </c>
      <c r="D309" t="s">
        <v>12</v>
      </c>
      <c r="E309">
        <v>2018</v>
      </c>
      <c r="F309" t="s">
        <v>61</v>
      </c>
      <c r="G309" t="s">
        <v>14</v>
      </c>
      <c r="H309" t="s">
        <v>22</v>
      </c>
      <c r="I309" t="s">
        <v>28</v>
      </c>
      <c r="J309">
        <v>0.214423791</v>
      </c>
      <c r="L309">
        <v>111.6544</v>
      </c>
      <c r="M309">
        <v>4</v>
      </c>
    </row>
    <row r="310" spans="1:13" x14ac:dyDescent="0.3">
      <c r="A310" t="s">
        <v>10</v>
      </c>
      <c r="B310">
        <v>2831</v>
      </c>
      <c r="C310" t="s">
        <v>138</v>
      </c>
      <c r="D310" t="s">
        <v>35</v>
      </c>
      <c r="E310">
        <v>2016</v>
      </c>
      <c r="F310" t="s">
        <v>21</v>
      </c>
      <c r="G310" t="s">
        <v>14</v>
      </c>
      <c r="H310" t="s">
        <v>22</v>
      </c>
      <c r="I310" t="s">
        <v>16</v>
      </c>
      <c r="J310">
        <v>0.18329487999999999</v>
      </c>
      <c r="K310">
        <v>18.25</v>
      </c>
      <c r="L310">
        <v>111.657</v>
      </c>
      <c r="M310">
        <v>4.0999999999999996</v>
      </c>
    </row>
    <row r="311" spans="1:13" x14ac:dyDescent="0.3">
      <c r="A311" t="s">
        <v>10</v>
      </c>
      <c r="B311">
        <v>3237</v>
      </c>
      <c r="C311" t="s">
        <v>413</v>
      </c>
      <c r="D311" t="s">
        <v>30</v>
      </c>
      <c r="E311">
        <v>2016</v>
      </c>
      <c r="F311" t="s">
        <v>21</v>
      </c>
      <c r="G311" t="s">
        <v>14</v>
      </c>
      <c r="H311" t="s">
        <v>22</v>
      </c>
      <c r="I311" t="s">
        <v>16</v>
      </c>
      <c r="J311">
        <v>7.6121831000000001E-2</v>
      </c>
      <c r="K311">
        <v>17.600000000000001</v>
      </c>
      <c r="L311">
        <v>111.72020000000001</v>
      </c>
      <c r="M311">
        <v>4</v>
      </c>
    </row>
    <row r="312" spans="1:13" x14ac:dyDescent="0.3">
      <c r="A312" t="s">
        <v>10</v>
      </c>
      <c r="B312">
        <v>6519</v>
      </c>
      <c r="C312" t="s">
        <v>320</v>
      </c>
      <c r="D312" t="s">
        <v>32</v>
      </c>
      <c r="E312">
        <v>2018</v>
      </c>
      <c r="F312" t="s">
        <v>61</v>
      </c>
      <c r="G312" t="s">
        <v>14</v>
      </c>
      <c r="H312" t="s">
        <v>22</v>
      </c>
      <c r="I312" t="s">
        <v>28</v>
      </c>
      <c r="J312">
        <v>7.6851759000000006E-2</v>
      </c>
      <c r="L312">
        <v>111.857</v>
      </c>
      <c r="M312">
        <v>4</v>
      </c>
    </row>
    <row r="313" spans="1:13" x14ac:dyDescent="0.3">
      <c r="A313" t="s">
        <v>10</v>
      </c>
      <c r="B313">
        <v>6340</v>
      </c>
      <c r="C313" t="s">
        <v>428</v>
      </c>
      <c r="D313" t="s">
        <v>44</v>
      </c>
      <c r="E313">
        <v>2012</v>
      </c>
      <c r="F313" t="s">
        <v>13</v>
      </c>
      <c r="G313" t="s">
        <v>14</v>
      </c>
      <c r="H313" t="s">
        <v>15</v>
      </c>
      <c r="I313" t="s">
        <v>16</v>
      </c>
      <c r="J313">
        <v>4.6960237000000002E-2</v>
      </c>
      <c r="K313">
        <v>8.3800000000000008</v>
      </c>
      <c r="L313">
        <v>111.857</v>
      </c>
      <c r="M313">
        <v>4</v>
      </c>
    </row>
    <row r="314" spans="1:13" x14ac:dyDescent="0.3">
      <c r="A314" t="s">
        <v>10</v>
      </c>
      <c r="B314">
        <v>2196</v>
      </c>
      <c r="C314" t="s">
        <v>114</v>
      </c>
      <c r="D314" t="s">
        <v>24</v>
      </c>
      <c r="E314">
        <v>2016</v>
      </c>
      <c r="F314" t="s">
        <v>21</v>
      </c>
      <c r="G314" t="s">
        <v>14</v>
      </c>
      <c r="H314" t="s">
        <v>22</v>
      </c>
      <c r="I314" t="s">
        <v>16</v>
      </c>
      <c r="J314">
        <v>0.11456509300000001</v>
      </c>
      <c r="K314">
        <v>15.7</v>
      </c>
      <c r="L314">
        <v>112.0202</v>
      </c>
      <c r="M314">
        <v>4.2</v>
      </c>
    </row>
    <row r="315" spans="1:13" x14ac:dyDescent="0.3">
      <c r="A315" t="s">
        <v>10</v>
      </c>
      <c r="B315">
        <v>5284</v>
      </c>
      <c r="C315" t="s">
        <v>531</v>
      </c>
      <c r="D315" t="s">
        <v>35</v>
      </c>
      <c r="E315">
        <v>2016</v>
      </c>
      <c r="F315" t="s">
        <v>21</v>
      </c>
      <c r="G315" t="s">
        <v>14</v>
      </c>
      <c r="H315" t="s">
        <v>22</v>
      </c>
      <c r="I315" t="s">
        <v>16</v>
      </c>
      <c r="J315">
        <v>0.16467959700000001</v>
      </c>
      <c r="K315">
        <v>8.0500000000000007</v>
      </c>
      <c r="L315">
        <v>112.15179999999999</v>
      </c>
      <c r="M315">
        <v>3</v>
      </c>
    </row>
    <row r="316" spans="1:13" x14ac:dyDescent="0.3">
      <c r="A316" t="s">
        <v>10</v>
      </c>
      <c r="B316">
        <v>5263</v>
      </c>
      <c r="C316" t="s">
        <v>369</v>
      </c>
      <c r="D316" t="s">
        <v>29</v>
      </c>
      <c r="E316">
        <v>2012</v>
      </c>
      <c r="F316" t="s">
        <v>13</v>
      </c>
      <c r="G316" t="s">
        <v>14</v>
      </c>
      <c r="H316" t="s">
        <v>15</v>
      </c>
      <c r="I316" t="s">
        <v>16</v>
      </c>
      <c r="J316">
        <v>3.5561344000000002E-2</v>
      </c>
      <c r="K316">
        <v>15.6</v>
      </c>
      <c r="L316">
        <v>112.15179999999999</v>
      </c>
      <c r="M316">
        <v>3</v>
      </c>
    </row>
    <row r="317" spans="1:13" x14ac:dyDescent="0.3">
      <c r="A317" t="s">
        <v>10</v>
      </c>
      <c r="B317">
        <v>4934</v>
      </c>
      <c r="C317" t="s">
        <v>369</v>
      </c>
      <c r="D317" t="s">
        <v>29</v>
      </c>
      <c r="E317">
        <v>2018</v>
      </c>
      <c r="F317" t="s">
        <v>61</v>
      </c>
      <c r="G317" t="s">
        <v>14</v>
      </c>
      <c r="H317" t="s">
        <v>22</v>
      </c>
      <c r="I317" t="s">
        <v>28</v>
      </c>
      <c r="J317">
        <v>6.216667E-2</v>
      </c>
      <c r="L317">
        <v>112.3518</v>
      </c>
      <c r="M317">
        <v>3.4</v>
      </c>
    </row>
    <row r="318" spans="1:13" x14ac:dyDescent="0.3">
      <c r="A318" t="s">
        <v>10</v>
      </c>
      <c r="B318">
        <v>1537</v>
      </c>
      <c r="C318" t="s">
        <v>369</v>
      </c>
      <c r="D318" t="s">
        <v>29</v>
      </c>
      <c r="E318">
        <v>2016</v>
      </c>
      <c r="F318" t="s">
        <v>21</v>
      </c>
      <c r="G318" t="s">
        <v>14</v>
      </c>
      <c r="H318" t="s">
        <v>22</v>
      </c>
      <c r="I318" t="s">
        <v>16</v>
      </c>
      <c r="J318">
        <v>3.5506141999999997E-2</v>
      </c>
      <c r="K318">
        <v>15.6</v>
      </c>
      <c r="L318">
        <v>112.45180000000001</v>
      </c>
      <c r="M318">
        <v>4.3</v>
      </c>
    </row>
    <row r="319" spans="1:13" x14ac:dyDescent="0.3">
      <c r="A319" t="s">
        <v>10</v>
      </c>
      <c r="B319">
        <v>2150</v>
      </c>
      <c r="C319" t="s">
        <v>413</v>
      </c>
      <c r="D319" t="s">
        <v>30</v>
      </c>
      <c r="E319">
        <v>2018</v>
      </c>
      <c r="F319" t="s">
        <v>61</v>
      </c>
      <c r="G319" t="s">
        <v>14</v>
      </c>
      <c r="H319" t="s">
        <v>22</v>
      </c>
      <c r="I319" t="s">
        <v>28</v>
      </c>
      <c r="J319">
        <v>0.133279499</v>
      </c>
      <c r="L319">
        <v>112.6202</v>
      </c>
      <c r="M319">
        <v>4.2</v>
      </c>
    </row>
    <row r="320" spans="1:13" x14ac:dyDescent="0.3">
      <c r="A320" t="s">
        <v>10</v>
      </c>
      <c r="B320">
        <v>6765</v>
      </c>
      <c r="C320" t="s">
        <v>286</v>
      </c>
      <c r="D320" t="s">
        <v>20</v>
      </c>
      <c r="E320">
        <v>2016</v>
      </c>
      <c r="F320" t="s">
        <v>21</v>
      </c>
      <c r="G320" t="s">
        <v>14</v>
      </c>
      <c r="H320" t="s">
        <v>22</v>
      </c>
      <c r="I320" t="s">
        <v>16</v>
      </c>
      <c r="J320">
        <v>3.4357169E-2</v>
      </c>
      <c r="K320">
        <v>4.5549999999999997</v>
      </c>
      <c r="L320">
        <v>112.6544</v>
      </c>
      <c r="M320">
        <v>4</v>
      </c>
    </row>
    <row r="321" spans="1:13" x14ac:dyDescent="0.3">
      <c r="A321" t="s">
        <v>10</v>
      </c>
      <c r="B321">
        <v>6376</v>
      </c>
      <c r="C321" t="s">
        <v>129</v>
      </c>
      <c r="D321" t="s">
        <v>12</v>
      </c>
      <c r="E321">
        <v>2012</v>
      </c>
      <c r="F321" t="s">
        <v>13</v>
      </c>
      <c r="G321" t="s">
        <v>14</v>
      </c>
      <c r="H321" t="s">
        <v>15</v>
      </c>
      <c r="I321" t="s">
        <v>16</v>
      </c>
      <c r="J321">
        <v>3.0616757000000001E-2</v>
      </c>
      <c r="K321">
        <v>10.3</v>
      </c>
      <c r="L321">
        <v>112.7176</v>
      </c>
      <c r="M321">
        <v>4</v>
      </c>
    </row>
    <row r="322" spans="1:13" x14ac:dyDescent="0.3">
      <c r="A322" t="s">
        <v>10</v>
      </c>
      <c r="B322">
        <v>5131</v>
      </c>
      <c r="C322" t="s">
        <v>192</v>
      </c>
      <c r="D322" t="s">
        <v>29</v>
      </c>
      <c r="E322">
        <v>2012</v>
      </c>
      <c r="F322" t="s">
        <v>13</v>
      </c>
      <c r="G322" t="s">
        <v>14</v>
      </c>
      <c r="H322" t="s">
        <v>15</v>
      </c>
      <c r="I322" t="s">
        <v>16</v>
      </c>
      <c r="J322">
        <v>1.8591463999999999E-2</v>
      </c>
      <c r="K322">
        <v>19.350000000000001</v>
      </c>
      <c r="L322">
        <v>112.95440000000001</v>
      </c>
      <c r="M322">
        <v>3.2</v>
      </c>
    </row>
    <row r="323" spans="1:13" x14ac:dyDescent="0.3">
      <c r="A323" t="s">
        <v>10</v>
      </c>
      <c r="B323">
        <v>3406</v>
      </c>
      <c r="C323" t="s">
        <v>129</v>
      </c>
      <c r="D323" t="s">
        <v>12</v>
      </c>
      <c r="E323">
        <v>2016</v>
      </c>
      <c r="F323" t="s">
        <v>21</v>
      </c>
      <c r="G323" t="s">
        <v>14</v>
      </c>
      <c r="H323" t="s">
        <v>22</v>
      </c>
      <c r="I323" t="s">
        <v>16</v>
      </c>
      <c r="J323">
        <v>3.0569229E-2</v>
      </c>
      <c r="K323">
        <v>10.3</v>
      </c>
      <c r="L323">
        <v>113.1176</v>
      </c>
      <c r="M323">
        <v>4</v>
      </c>
    </row>
    <row r="324" spans="1:13" x14ac:dyDescent="0.3">
      <c r="A324" t="s">
        <v>10</v>
      </c>
      <c r="B324">
        <v>608</v>
      </c>
      <c r="C324" t="s">
        <v>201</v>
      </c>
      <c r="D324" t="s">
        <v>29</v>
      </c>
      <c r="E324">
        <v>2016</v>
      </c>
      <c r="F324" t="s">
        <v>21</v>
      </c>
      <c r="G324" t="s">
        <v>14</v>
      </c>
      <c r="H324" t="s">
        <v>22</v>
      </c>
      <c r="I324" t="s">
        <v>16</v>
      </c>
      <c r="J324">
        <v>7.9690403000000007E-2</v>
      </c>
      <c r="K324">
        <v>16.850000000000001</v>
      </c>
      <c r="L324">
        <v>113.45440000000001</v>
      </c>
      <c r="M324">
        <v>4.5999999999999996</v>
      </c>
    </row>
    <row r="325" spans="1:13" x14ac:dyDescent="0.3">
      <c r="A325" t="s">
        <v>10</v>
      </c>
      <c r="B325">
        <v>5258</v>
      </c>
      <c r="C325" t="s">
        <v>392</v>
      </c>
      <c r="D325" t="s">
        <v>24</v>
      </c>
      <c r="E325">
        <v>2012</v>
      </c>
      <c r="F325" t="s">
        <v>13</v>
      </c>
      <c r="G325" t="s">
        <v>14</v>
      </c>
      <c r="H325" t="s">
        <v>15</v>
      </c>
      <c r="I325" t="s">
        <v>16</v>
      </c>
      <c r="J325">
        <v>0.17054823799999999</v>
      </c>
      <c r="K325">
        <v>11.8</v>
      </c>
      <c r="L325">
        <v>113.88339999999999</v>
      </c>
      <c r="M325">
        <v>3</v>
      </c>
    </row>
    <row r="326" spans="1:13" x14ac:dyDescent="0.3">
      <c r="A326" t="s">
        <v>10</v>
      </c>
      <c r="B326">
        <v>5129</v>
      </c>
      <c r="C326" t="s">
        <v>464</v>
      </c>
      <c r="D326" t="s">
        <v>20</v>
      </c>
      <c r="E326">
        <v>2012</v>
      </c>
      <c r="F326" t="s">
        <v>13</v>
      </c>
      <c r="G326" t="s">
        <v>14</v>
      </c>
      <c r="H326" t="s">
        <v>15</v>
      </c>
      <c r="I326" t="s">
        <v>16</v>
      </c>
      <c r="J326">
        <v>5.2493162000000003E-2</v>
      </c>
      <c r="K326">
        <v>16.7</v>
      </c>
      <c r="L326">
        <v>113.91759999999999</v>
      </c>
      <c r="M326">
        <v>3.2</v>
      </c>
    </row>
    <row r="327" spans="1:13" x14ac:dyDescent="0.3">
      <c r="A327" t="s">
        <v>10</v>
      </c>
      <c r="B327">
        <v>5264</v>
      </c>
      <c r="C327" t="s">
        <v>373</v>
      </c>
      <c r="D327" t="s">
        <v>29</v>
      </c>
      <c r="E327">
        <v>2012</v>
      </c>
      <c r="F327" t="s">
        <v>13</v>
      </c>
      <c r="G327" t="s">
        <v>14</v>
      </c>
      <c r="H327" t="s">
        <v>15</v>
      </c>
      <c r="I327" t="s">
        <v>16</v>
      </c>
      <c r="J327">
        <v>7.6878416000000005E-2</v>
      </c>
      <c r="K327">
        <v>19.350000000000001</v>
      </c>
      <c r="L327">
        <v>113.95180000000001</v>
      </c>
      <c r="M327">
        <v>3</v>
      </c>
    </row>
    <row r="328" spans="1:13" x14ac:dyDescent="0.3">
      <c r="A328" t="s">
        <v>10</v>
      </c>
      <c r="B328">
        <v>5224</v>
      </c>
      <c r="C328" t="s">
        <v>383</v>
      </c>
      <c r="D328" t="s">
        <v>20</v>
      </c>
      <c r="E328">
        <v>2016</v>
      </c>
      <c r="F328" t="s">
        <v>21</v>
      </c>
      <c r="G328" t="s">
        <v>14</v>
      </c>
      <c r="H328" t="s">
        <v>22</v>
      </c>
      <c r="I328" t="s">
        <v>16</v>
      </c>
      <c r="J328">
        <v>2.4205661E-2</v>
      </c>
      <c r="K328">
        <v>8.39</v>
      </c>
      <c r="L328">
        <v>114.0176</v>
      </c>
      <c r="M328">
        <v>3</v>
      </c>
    </row>
    <row r="329" spans="1:13" x14ac:dyDescent="0.3">
      <c r="A329" t="s">
        <v>10</v>
      </c>
      <c r="B329">
        <v>6397</v>
      </c>
      <c r="C329" t="s">
        <v>233</v>
      </c>
      <c r="D329" t="s">
        <v>29</v>
      </c>
      <c r="E329">
        <v>2012</v>
      </c>
      <c r="F329" t="s">
        <v>13</v>
      </c>
      <c r="G329" t="s">
        <v>14</v>
      </c>
      <c r="H329" t="s">
        <v>15</v>
      </c>
      <c r="I329" t="s">
        <v>16</v>
      </c>
      <c r="J329">
        <v>3.2960823E-2</v>
      </c>
      <c r="K329">
        <v>8.6300000000000008</v>
      </c>
      <c r="L329">
        <v>115.0518</v>
      </c>
      <c r="M329">
        <v>4</v>
      </c>
    </row>
    <row r="330" spans="1:13" x14ac:dyDescent="0.3">
      <c r="A330" t="s">
        <v>10</v>
      </c>
      <c r="B330">
        <v>6354</v>
      </c>
      <c r="C330" t="s">
        <v>232</v>
      </c>
      <c r="D330" t="s">
        <v>35</v>
      </c>
      <c r="E330">
        <v>2012</v>
      </c>
      <c r="F330" t="s">
        <v>13</v>
      </c>
      <c r="G330" t="s">
        <v>14</v>
      </c>
      <c r="H330" t="s">
        <v>15</v>
      </c>
      <c r="I330" t="s">
        <v>16</v>
      </c>
      <c r="J330">
        <v>7.5287081000000006E-2</v>
      </c>
      <c r="K330">
        <v>5.75</v>
      </c>
      <c r="L330">
        <v>115.3176</v>
      </c>
      <c r="M330">
        <v>4</v>
      </c>
    </row>
    <row r="331" spans="1:13" x14ac:dyDescent="0.3">
      <c r="A331" t="s">
        <v>10</v>
      </c>
      <c r="B331">
        <v>3888</v>
      </c>
      <c r="C331" t="s">
        <v>484</v>
      </c>
      <c r="D331" t="s">
        <v>24</v>
      </c>
      <c r="E331">
        <v>2012</v>
      </c>
      <c r="F331" t="s">
        <v>13</v>
      </c>
      <c r="G331" t="s">
        <v>14</v>
      </c>
      <c r="H331" t="s">
        <v>15</v>
      </c>
      <c r="I331" t="s">
        <v>16</v>
      </c>
      <c r="J331">
        <v>2.8765486E-2</v>
      </c>
      <c r="K331">
        <v>9.8949999999999996</v>
      </c>
      <c r="L331">
        <v>115.3492</v>
      </c>
      <c r="M331">
        <v>3.9</v>
      </c>
    </row>
    <row r="332" spans="1:13" x14ac:dyDescent="0.3">
      <c r="A332" t="s">
        <v>10</v>
      </c>
      <c r="B332">
        <v>6563</v>
      </c>
      <c r="C332" t="s">
        <v>233</v>
      </c>
      <c r="D332" t="s">
        <v>29</v>
      </c>
      <c r="E332">
        <v>2018</v>
      </c>
      <c r="F332" t="s">
        <v>61</v>
      </c>
      <c r="G332" t="s">
        <v>14</v>
      </c>
      <c r="H332" t="s">
        <v>22</v>
      </c>
      <c r="I332" t="s">
        <v>28</v>
      </c>
      <c r="J332">
        <v>5.7620562E-2</v>
      </c>
      <c r="L332">
        <v>115.45180000000001</v>
      </c>
      <c r="M332">
        <v>4</v>
      </c>
    </row>
    <row r="333" spans="1:13" x14ac:dyDescent="0.3">
      <c r="A333" t="s">
        <v>10</v>
      </c>
      <c r="B333">
        <v>2147</v>
      </c>
      <c r="C333" t="s">
        <v>140</v>
      </c>
      <c r="D333" t="s">
        <v>12</v>
      </c>
      <c r="E333">
        <v>2018</v>
      </c>
      <c r="F333" t="s">
        <v>61</v>
      </c>
      <c r="G333" t="s">
        <v>14</v>
      </c>
      <c r="H333" t="s">
        <v>22</v>
      </c>
      <c r="I333" t="s">
        <v>28</v>
      </c>
      <c r="J333">
        <v>0.11173569</v>
      </c>
      <c r="L333">
        <v>115.9492</v>
      </c>
      <c r="M333">
        <v>4.2</v>
      </c>
    </row>
    <row r="334" spans="1:13" x14ac:dyDescent="0.3">
      <c r="A334" t="s">
        <v>10</v>
      </c>
      <c r="B334">
        <v>3299</v>
      </c>
      <c r="C334" t="s">
        <v>383</v>
      </c>
      <c r="D334" t="s">
        <v>20</v>
      </c>
      <c r="E334">
        <v>2012</v>
      </c>
      <c r="F334" t="s">
        <v>13</v>
      </c>
      <c r="G334" t="s">
        <v>14</v>
      </c>
      <c r="H334" t="s">
        <v>15</v>
      </c>
      <c r="I334" t="s">
        <v>16</v>
      </c>
      <c r="J334">
        <v>2.4243293999999999E-2</v>
      </c>
      <c r="K334">
        <v>8.39</v>
      </c>
      <c r="L334">
        <v>116.0176</v>
      </c>
      <c r="M334">
        <v>4</v>
      </c>
    </row>
    <row r="335" spans="1:13" x14ac:dyDescent="0.3">
      <c r="A335" t="s">
        <v>10</v>
      </c>
      <c r="B335">
        <v>2148</v>
      </c>
      <c r="C335" t="s">
        <v>426</v>
      </c>
      <c r="D335" t="s">
        <v>12</v>
      </c>
      <c r="E335">
        <v>2018</v>
      </c>
      <c r="F335" t="s">
        <v>61</v>
      </c>
      <c r="G335" t="s">
        <v>14</v>
      </c>
      <c r="H335" t="s">
        <v>22</v>
      </c>
      <c r="I335" t="s">
        <v>28</v>
      </c>
      <c r="J335">
        <v>7.8758649E-2</v>
      </c>
      <c r="L335">
        <v>116.38079999999999</v>
      </c>
      <c r="M335">
        <v>4.2</v>
      </c>
    </row>
    <row r="336" spans="1:13" x14ac:dyDescent="0.3">
      <c r="A336" t="s">
        <v>10</v>
      </c>
      <c r="B336">
        <v>6375</v>
      </c>
      <c r="C336" t="s">
        <v>140</v>
      </c>
      <c r="D336" t="s">
        <v>12</v>
      </c>
      <c r="E336">
        <v>2012</v>
      </c>
      <c r="F336" t="s">
        <v>13</v>
      </c>
      <c r="G336" t="s">
        <v>14</v>
      </c>
      <c r="H336" t="s">
        <v>15</v>
      </c>
      <c r="I336" t="s">
        <v>16</v>
      </c>
      <c r="J336">
        <v>6.3916424999999999E-2</v>
      </c>
      <c r="K336">
        <v>9.8000000000000007</v>
      </c>
      <c r="L336">
        <v>117.14919999999999</v>
      </c>
      <c r="M336">
        <v>4</v>
      </c>
    </row>
    <row r="337" spans="1:13" x14ac:dyDescent="0.3">
      <c r="A337" t="s">
        <v>10</v>
      </c>
      <c r="B337">
        <v>4643</v>
      </c>
      <c r="C337" t="s">
        <v>528</v>
      </c>
      <c r="D337" t="s">
        <v>20</v>
      </c>
      <c r="E337">
        <v>2016</v>
      </c>
      <c r="F337" t="s">
        <v>21</v>
      </c>
      <c r="G337" t="s">
        <v>14</v>
      </c>
      <c r="H337" t="s">
        <v>22</v>
      </c>
      <c r="I337" t="s">
        <v>16</v>
      </c>
      <c r="J337">
        <v>0.12152072</v>
      </c>
      <c r="K337">
        <v>20.7</v>
      </c>
      <c r="L337">
        <v>118.0466</v>
      </c>
      <c r="M337">
        <v>3.6</v>
      </c>
    </row>
    <row r="338" spans="1:13" x14ac:dyDescent="0.3">
      <c r="A338" t="s">
        <v>10</v>
      </c>
      <c r="B338">
        <v>952</v>
      </c>
      <c r="C338" t="s">
        <v>262</v>
      </c>
      <c r="D338" t="s">
        <v>29</v>
      </c>
      <c r="E338">
        <v>2018</v>
      </c>
      <c r="F338" t="s">
        <v>61</v>
      </c>
      <c r="G338" t="s">
        <v>14</v>
      </c>
      <c r="H338" t="s">
        <v>22</v>
      </c>
      <c r="I338" t="s">
        <v>28</v>
      </c>
      <c r="J338">
        <v>8.2741482000000005E-2</v>
      </c>
      <c r="L338">
        <v>118.7782</v>
      </c>
      <c r="M338">
        <v>4.4000000000000004</v>
      </c>
    </row>
    <row r="339" spans="1:13" x14ac:dyDescent="0.3">
      <c r="A339" t="s">
        <v>10</v>
      </c>
      <c r="B339">
        <v>525</v>
      </c>
      <c r="C339" t="s">
        <v>183</v>
      </c>
      <c r="D339" t="s">
        <v>29</v>
      </c>
      <c r="E339">
        <v>2018</v>
      </c>
      <c r="F339" t="s">
        <v>61</v>
      </c>
      <c r="G339" t="s">
        <v>14</v>
      </c>
      <c r="H339" t="s">
        <v>22</v>
      </c>
      <c r="I339" t="s">
        <v>28</v>
      </c>
      <c r="J339">
        <v>0.127599399</v>
      </c>
      <c r="L339">
        <v>118.9098</v>
      </c>
      <c r="M339">
        <v>4.7</v>
      </c>
    </row>
    <row r="340" spans="1:13" x14ac:dyDescent="0.3">
      <c r="A340" t="s">
        <v>10</v>
      </c>
      <c r="B340">
        <v>6763</v>
      </c>
      <c r="C340" t="s">
        <v>179</v>
      </c>
      <c r="D340" t="s">
        <v>35</v>
      </c>
      <c r="E340">
        <v>2016</v>
      </c>
      <c r="F340" t="s">
        <v>21</v>
      </c>
      <c r="G340" t="s">
        <v>14</v>
      </c>
      <c r="H340" t="s">
        <v>22</v>
      </c>
      <c r="I340" t="s">
        <v>16</v>
      </c>
      <c r="J340">
        <v>6.7953505999999997E-2</v>
      </c>
      <c r="K340">
        <v>18.850000000000001</v>
      </c>
      <c r="L340">
        <v>119.044</v>
      </c>
      <c r="M340">
        <v>4</v>
      </c>
    </row>
    <row r="341" spans="1:13" x14ac:dyDescent="0.3">
      <c r="A341" t="s">
        <v>10</v>
      </c>
      <c r="B341">
        <v>40</v>
      </c>
      <c r="C341" t="s">
        <v>41</v>
      </c>
      <c r="D341" t="s">
        <v>30</v>
      </c>
      <c r="E341">
        <v>2016</v>
      </c>
      <c r="F341" t="s">
        <v>21</v>
      </c>
      <c r="G341" t="s">
        <v>14</v>
      </c>
      <c r="H341" t="s">
        <v>22</v>
      </c>
      <c r="I341" t="s">
        <v>16</v>
      </c>
      <c r="J341">
        <v>8.5274987999999996E-2</v>
      </c>
      <c r="K341">
        <v>13.85</v>
      </c>
      <c r="L341">
        <v>119.61239999999999</v>
      </c>
      <c r="M341">
        <v>5</v>
      </c>
    </row>
    <row r="342" spans="1:13" x14ac:dyDescent="0.3">
      <c r="A342" t="s">
        <v>10</v>
      </c>
      <c r="B342">
        <v>6553</v>
      </c>
      <c r="C342" t="s">
        <v>41</v>
      </c>
      <c r="D342" t="s">
        <v>30</v>
      </c>
      <c r="E342">
        <v>2018</v>
      </c>
      <c r="F342" t="s">
        <v>61</v>
      </c>
      <c r="G342" t="s">
        <v>14</v>
      </c>
      <c r="H342" t="s">
        <v>22</v>
      </c>
      <c r="I342" t="s">
        <v>28</v>
      </c>
      <c r="J342">
        <v>0.14930549700000001</v>
      </c>
      <c r="L342">
        <v>119.61239999999999</v>
      </c>
      <c r="M342">
        <v>4</v>
      </c>
    </row>
    <row r="343" spans="1:13" x14ac:dyDescent="0.3">
      <c r="A343" t="s">
        <v>10</v>
      </c>
      <c r="B343">
        <v>4211</v>
      </c>
      <c r="C343" t="s">
        <v>520</v>
      </c>
      <c r="D343" t="s">
        <v>29</v>
      </c>
      <c r="E343">
        <v>2016</v>
      </c>
      <c r="F343" t="s">
        <v>21</v>
      </c>
      <c r="G343" t="s">
        <v>14</v>
      </c>
      <c r="H343" t="s">
        <v>22</v>
      </c>
      <c r="I343" t="s">
        <v>16</v>
      </c>
      <c r="J343">
        <v>8.8194729999999999E-2</v>
      </c>
      <c r="K343">
        <v>8.6549999999999994</v>
      </c>
      <c r="L343">
        <v>119.6756</v>
      </c>
      <c r="M343">
        <v>3.8</v>
      </c>
    </row>
    <row r="344" spans="1:13" x14ac:dyDescent="0.3">
      <c r="A344" t="s">
        <v>10</v>
      </c>
      <c r="B344">
        <v>4130</v>
      </c>
      <c r="C344" t="s">
        <v>262</v>
      </c>
      <c r="D344" t="s">
        <v>29</v>
      </c>
      <c r="E344">
        <v>2016</v>
      </c>
      <c r="F344" t="s">
        <v>21</v>
      </c>
      <c r="G344" t="s">
        <v>14</v>
      </c>
      <c r="H344" t="s">
        <v>22</v>
      </c>
      <c r="I344" t="s">
        <v>16</v>
      </c>
      <c r="J344">
        <v>4.7257328000000001E-2</v>
      </c>
      <c r="K344">
        <v>17.600000000000001</v>
      </c>
      <c r="L344">
        <v>119.6782</v>
      </c>
      <c r="M344">
        <v>3.8</v>
      </c>
    </row>
    <row r="345" spans="1:13" x14ac:dyDescent="0.3">
      <c r="A345" t="s">
        <v>10</v>
      </c>
      <c r="B345">
        <v>6371</v>
      </c>
      <c r="C345" t="s">
        <v>528</v>
      </c>
      <c r="D345" t="s">
        <v>20</v>
      </c>
      <c r="E345">
        <v>2012</v>
      </c>
      <c r="F345" t="s">
        <v>13</v>
      </c>
      <c r="G345" t="s">
        <v>14</v>
      </c>
      <c r="H345" t="s">
        <v>15</v>
      </c>
      <c r="I345" t="s">
        <v>16</v>
      </c>
      <c r="J345">
        <v>0.121709653</v>
      </c>
      <c r="K345">
        <v>20.7</v>
      </c>
      <c r="L345">
        <v>119.7466</v>
      </c>
      <c r="M345">
        <v>4</v>
      </c>
    </row>
    <row r="346" spans="1:13" x14ac:dyDescent="0.3">
      <c r="A346" t="s">
        <v>10</v>
      </c>
      <c r="B346">
        <v>6529</v>
      </c>
      <c r="C346" t="s">
        <v>420</v>
      </c>
      <c r="D346" t="s">
        <v>35</v>
      </c>
      <c r="E346">
        <v>2018</v>
      </c>
      <c r="F346" t="s">
        <v>61</v>
      </c>
      <c r="G346" t="s">
        <v>14</v>
      </c>
      <c r="H346" t="s">
        <v>22</v>
      </c>
      <c r="I346" t="s">
        <v>28</v>
      </c>
      <c r="J346">
        <v>7.4620291000000005E-2</v>
      </c>
      <c r="L346">
        <v>120.1782</v>
      </c>
      <c r="M346">
        <v>4</v>
      </c>
    </row>
    <row r="347" spans="1:13" x14ac:dyDescent="0.3">
      <c r="A347" t="s">
        <v>10</v>
      </c>
      <c r="B347">
        <v>518</v>
      </c>
      <c r="C347" t="s">
        <v>179</v>
      </c>
      <c r="D347" t="s">
        <v>35</v>
      </c>
      <c r="E347">
        <v>2012</v>
      </c>
      <c r="F347" t="s">
        <v>13</v>
      </c>
      <c r="G347" t="s">
        <v>14</v>
      </c>
      <c r="H347" t="s">
        <v>15</v>
      </c>
      <c r="I347" t="s">
        <v>16</v>
      </c>
      <c r="J347">
        <v>6.8059155999999996E-2</v>
      </c>
      <c r="K347">
        <v>18.850000000000001</v>
      </c>
      <c r="L347">
        <v>120.34399999999999</v>
      </c>
      <c r="M347">
        <v>4.7</v>
      </c>
    </row>
    <row r="348" spans="1:13" x14ac:dyDescent="0.3">
      <c r="A348" t="s">
        <v>10</v>
      </c>
      <c r="B348">
        <v>6545</v>
      </c>
      <c r="C348" t="s">
        <v>422</v>
      </c>
      <c r="D348" t="s">
        <v>12</v>
      </c>
      <c r="E348">
        <v>2018</v>
      </c>
      <c r="F348" t="s">
        <v>61</v>
      </c>
      <c r="G348" t="s">
        <v>14</v>
      </c>
      <c r="H348" t="s">
        <v>22</v>
      </c>
      <c r="I348" t="s">
        <v>28</v>
      </c>
      <c r="J348">
        <v>3.7569401000000002E-2</v>
      </c>
      <c r="L348">
        <v>120.7098</v>
      </c>
      <c r="M348">
        <v>4</v>
      </c>
    </row>
    <row r="349" spans="1:13" x14ac:dyDescent="0.3">
      <c r="A349" t="s">
        <v>10</v>
      </c>
      <c r="B349">
        <v>2099</v>
      </c>
      <c r="C349" t="s">
        <v>420</v>
      </c>
      <c r="D349" t="s">
        <v>35</v>
      </c>
      <c r="E349">
        <v>2012</v>
      </c>
      <c r="F349" t="s">
        <v>13</v>
      </c>
      <c r="G349" t="s">
        <v>14</v>
      </c>
      <c r="H349" t="s">
        <v>15</v>
      </c>
      <c r="I349" t="s">
        <v>16</v>
      </c>
      <c r="J349">
        <v>4.2685216999999998E-2</v>
      </c>
      <c r="K349">
        <v>16.7</v>
      </c>
      <c r="L349">
        <v>120.7782</v>
      </c>
      <c r="M349">
        <v>4.2</v>
      </c>
    </row>
    <row r="350" spans="1:13" x14ac:dyDescent="0.3">
      <c r="A350" t="s">
        <v>10</v>
      </c>
      <c r="B350">
        <v>4939</v>
      </c>
      <c r="C350" t="s">
        <v>195</v>
      </c>
      <c r="D350" t="s">
        <v>44</v>
      </c>
      <c r="E350">
        <v>2016</v>
      </c>
      <c r="F350" t="s">
        <v>21</v>
      </c>
      <c r="G350" t="s">
        <v>14</v>
      </c>
      <c r="H350" t="s">
        <v>22</v>
      </c>
      <c r="I350" t="s">
        <v>16</v>
      </c>
      <c r="J350">
        <v>5.3837560999999999E-2</v>
      </c>
      <c r="K350">
        <v>14.85</v>
      </c>
      <c r="L350">
        <v>120.80719999999999</v>
      </c>
      <c r="M350">
        <v>3.4</v>
      </c>
    </row>
    <row r="351" spans="1:13" x14ac:dyDescent="0.3">
      <c r="A351" t="s">
        <v>10</v>
      </c>
      <c r="B351">
        <v>4174</v>
      </c>
      <c r="C351" t="s">
        <v>262</v>
      </c>
      <c r="D351" t="s">
        <v>29</v>
      </c>
      <c r="E351">
        <v>2012</v>
      </c>
      <c r="F351" t="s">
        <v>13</v>
      </c>
      <c r="G351" t="s">
        <v>14</v>
      </c>
      <c r="H351" t="s">
        <v>15</v>
      </c>
      <c r="I351" t="s">
        <v>16</v>
      </c>
      <c r="J351">
        <v>4.7330800999999999E-2</v>
      </c>
      <c r="K351">
        <v>17.600000000000001</v>
      </c>
      <c r="L351">
        <v>120.87820000000001</v>
      </c>
      <c r="M351">
        <v>3.8</v>
      </c>
    </row>
    <row r="352" spans="1:13" x14ac:dyDescent="0.3">
      <c r="A352" t="s">
        <v>10</v>
      </c>
      <c r="B352">
        <v>3913</v>
      </c>
      <c r="C352" t="s">
        <v>394</v>
      </c>
      <c r="D352" t="s">
        <v>12</v>
      </c>
      <c r="E352">
        <v>2018</v>
      </c>
      <c r="F352" t="s">
        <v>61</v>
      </c>
      <c r="G352" t="s">
        <v>14</v>
      </c>
      <c r="H352" t="s">
        <v>22</v>
      </c>
      <c r="I352" t="s">
        <v>28</v>
      </c>
      <c r="J352">
        <v>7.2762086000000004E-2</v>
      </c>
      <c r="L352">
        <v>120.9072</v>
      </c>
      <c r="M352">
        <v>3.9</v>
      </c>
    </row>
    <row r="353" spans="1:13" x14ac:dyDescent="0.3">
      <c r="A353" t="s">
        <v>10</v>
      </c>
      <c r="B353">
        <v>5285</v>
      </c>
      <c r="C353" t="s">
        <v>438</v>
      </c>
      <c r="D353" t="s">
        <v>35</v>
      </c>
      <c r="E353">
        <v>2016</v>
      </c>
      <c r="F353" t="s">
        <v>21</v>
      </c>
      <c r="G353" t="s">
        <v>14</v>
      </c>
      <c r="H353" t="s">
        <v>22</v>
      </c>
      <c r="I353" t="s">
        <v>16</v>
      </c>
      <c r="J353">
        <v>0.12772710200000001</v>
      </c>
      <c r="K353">
        <v>10.695</v>
      </c>
      <c r="L353">
        <v>121.14400000000001</v>
      </c>
      <c r="M353">
        <v>3</v>
      </c>
    </row>
    <row r="354" spans="1:13" x14ac:dyDescent="0.3">
      <c r="A354" t="s">
        <v>10</v>
      </c>
      <c r="B354">
        <v>6515</v>
      </c>
      <c r="C354" t="s">
        <v>534</v>
      </c>
      <c r="D354" t="s">
        <v>44</v>
      </c>
      <c r="E354">
        <v>2018</v>
      </c>
      <c r="F354" t="s">
        <v>61</v>
      </c>
      <c r="G354" t="s">
        <v>14</v>
      </c>
      <c r="H354" t="s">
        <v>22</v>
      </c>
      <c r="I354" t="s">
        <v>28</v>
      </c>
      <c r="J354">
        <v>0.191500528</v>
      </c>
      <c r="L354">
        <v>121.2098</v>
      </c>
      <c r="M354">
        <v>4</v>
      </c>
    </row>
    <row r="355" spans="1:13" x14ac:dyDescent="0.3">
      <c r="A355" t="s">
        <v>10</v>
      </c>
      <c r="B355">
        <v>4188</v>
      </c>
      <c r="C355" t="s">
        <v>145</v>
      </c>
      <c r="D355" t="s">
        <v>44</v>
      </c>
      <c r="E355">
        <v>2018</v>
      </c>
      <c r="F355" t="s">
        <v>61</v>
      </c>
      <c r="G355" t="s">
        <v>14</v>
      </c>
      <c r="H355" t="s">
        <v>22</v>
      </c>
      <c r="I355" t="s">
        <v>28</v>
      </c>
      <c r="J355">
        <v>0</v>
      </c>
      <c r="L355">
        <v>121.3098</v>
      </c>
      <c r="M355">
        <v>3.8</v>
      </c>
    </row>
    <row r="356" spans="1:13" x14ac:dyDescent="0.3">
      <c r="A356" t="s">
        <v>10</v>
      </c>
      <c r="B356">
        <v>2116</v>
      </c>
      <c r="C356" t="s">
        <v>183</v>
      </c>
      <c r="D356" t="s">
        <v>29</v>
      </c>
      <c r="E356">
        <v>2012</v>
      </c>
      <c r="F356" t="s">
        <v>13</v>
      </c>
      <c r="G356" t="s">
        <v>14</v>
      </c>
      <c r="H356" t="s">
        <v>15</v>
      </c>
      <c r="I356" t="s">
        <v>16</v>
      </c>
      <c r="J356">
        <v>7.2990978999999998E-2</v>
      </c>
      <c r="K356">
        <v>9.8000000000000007</v>
      </c>
      <c r="L356">
        <v>121.60980000000001</v>
      </c>
      <c r="M356">
        <v>4.2</v>
      </c>
    </row>
    <row r="357" spans="1:13" x14ac:dyDescent="0.3">
      <c r="A357" t="s">
        <v>10</v>
      </c>
      <c r="B357">
        <v>2732</v>
      </c>
      <c r="C357" t="s">
        <v>145</v>
      </c>
      <c r="D357" t="s">
        <v>44</v>
      </c>
      <c r="E357">
        <v>2012</v>
      </c>
      <c r="F357" t="s">
        <v>13</v>
      </c>
      <c r="G357" t="s">
        <v>14</v>
      </c>
      <c r="H357" t="s">
        <v>15</v>
      </c>
      <c r="I357" t="s">
        <v>16</v>
      </c>
      <c r="J357">
        <v>6.3359419999999998E-3</v>
      </c>
      <c r="K357">
        <v>6.6349999999999998</v>
      </c>
      <c r="L357">
        <v>121.8098</v>
      </c>
      <c r="M357">
        <v>4.0999999999999996</v>
      </c>
    </row>
    <row r="358" spans="1:13" x14ac:dyDescent="0.3">
      <c r="A358" t="s">
        <v>10</v>
      </c>
      <c r="B358">
        <v>6798</v>
      </c>
      <c r="C358" t="s">
        <v>92</v>
      </c>
      <c r="D358" t="s">
        <v>30</v>
      </c>
      <c r="E358">
        <v>2016</v>
      </c>
      <c r="F358" t="s">
        <v>21</v>
      </c>
      <c r="G358" t="s">
        <v>14</v>
      </c>
      <c r="H358" t="s">
        <v>22</v>
      </c>
      <c r="I358" t="s">
        <v>16</v>
      </c>
      <c r="J358">
        <v>6.1177080000000002E-2</v>
      </c>
      <c r="K358">
        <v>5.15</v>
      </c>
      <c r="L358">
        <v>121.83880000000001</v>
      </c>
      <c r="M358">
        <v>4</v>
      </c>
    </row>
    <row r="359" spans="1:13" x14ac:dyDescent="0.3">
      <c r="A359" t="s">
        <v>10</v>
      </c>
      <c r="B359">
        <v>1001</v>
      </c>
      <c r="C359" t="s">
        <v>247</v>
      </c>
      <c r="D359" t="s">
        <v>35</v>
      </c>
      <c r="E359">
        <v>2012</v>
      </c>
      <c r="F359" t="s">
        <v>13</v>
      </c>
      <c r="G359" t="s">
        <v>14</v>
      </c>
      <c r="H359" t="s">
        <v>15</v>
      </c>
      <c r="I359" t="s">
        <v>16</v>
      </c>
      <c r="J359">
        <v>9.6368210000000003E-3</v>
      </c>
      <c r="K359">
        <v>10.895</v>
      </c>
      <c r="L359">
        <v>121.873</v>
      </c>
      <c r="M359">
        <v>4.4000000000000004</v>
      </c>
    </row>
    <row r="360" spans="1:13" x14ac:dyDescent="0.3">
      <c r="A360" t="s">
        <v>10</v>
      </c>
      <c r="B360">
        <v>3306</v>
      </c>
      <c r="C360" t="s">
        <v>353</v>
      </c>
      <c r="D360" t="s">
        <v>12</v>
      </c>
      <c r="E360">
        <v>2012</v>
      </c>
      <c r="F360" t="s">
        <v>13</v>
      </c>
      <c r="G360" t="s">
        <v>14</v>
      </c>
      <c r="H360" t="s">
        <v>15</v>
      </c>
      <c r="I360" t="s">
        <v>16</v>
      </c>
      <c r="J360">
        <v>4.6680961E-2</v>
      </c>
      <c r="K360">
        <v>17.850000000000001</v>
      </c>
      <c r="L360">
        <v>121.9388</v>
      </c>
      <c r="M360">
        <v>4</v>
      </c>
    </row>
    <row r="361" spans="1:13" x14ac:dyDescent="0.3">
      <c r="A361" t="s">
        <v>10</v>
      </c>
      <c r="B361">
        <v>4931</v>
      </c>
      <c r="C361" t="s">
        <v>399</v>
      </c>
      <c r="D361" t="s">
        <v>26</v>
      </c>
      <c r="E361">
        <v>2012</v>
      </c>
      <c r="F361" t="s">
        <v>13</v>
      </c>
      <c r="G361" t="s">
        <v>14</v>
      </c>
      <c r="H361" t="s">
        <v>15</v>
      </c>
      <c r="I361" t="s">
        <v>16</v>
      </c>
      <c r="J361">
        <v>0.11284010799999999</v>
      </c>
      <c r="K361">
        <v>8.85</v>
      </c>
      <c r="L361">
        <v>122.03879999999999</v>
      </c>
      <c r="M361">
        <v>3.4</v>
      </c>
    </row>
    <row r="362" spans="1:13" x14ac:dyDescent="0.3">
      <c r="A362" t="s">
        <v>10</v>
      </c>
      <c r="B362">
        <v>2109</v>
      </c>
      <c r="C362" t="s">
        <v>422</v>
      </c>
      <c r="D362" t="s">
        <v>12</v>
      </c>
      <c r="E362">
        <v>2012</v>
      </c>
      <c r="F362" t="s">
        <v>13</v>
      </c>
      <c r="G362" t="s">
        <v>14</v>
      </c>
      <c r="H362" t="s">
        <v>15</v>
      </c>
      <c r="I362" t="s">
        <v>16</v>
      </c>
      <c r="J362">
        <v>2.1490911000000001E-2</v>
      </c>
      <c r="K362">
        <v>19.350000000000001</v>
      </c>
      <c r="L362">
        <v>122.10980000000001</v>
      </c>
      <c r="M362">
        <v>4.2</v>
      </c>
    </row>
    <row r="363" spans="1:13" x14ac:dyDescent="0.3">
      <c r="A363" t="s">
        <v>10</v>
      </c>
      <c r="B363">
        <v>1467</v>
      </c>
      <c r="C363" t="s">
        <v>353</v>
      </c>
      <c r="D363" t="s">
        <v>12</v>
      </c>
      <c r="E363">
        <v>2018</v>
      </c>
      <c r="F363" t="s">
        <v>61</v>
      </c>
      <c r="G363" t="s">
        <v>14</v>
      </c>
      <c r="H363" t="s">
        <v>22</v>
      </c>
      <c r="I363" t="s">
        <v>28</v>
      </c>
      <c r="J363">
        <v>8.1605462000000004E-2</v>
      </c>
      <c r="L363">
        <v>122.33880000000001</v>
      </c>
      <c r="M363">
        <v>4.3</v>
      </c>
    </row>
    <row r="364" spans="1:13" x14ac:dyDescent="0.3">
      <c r="A364" t="s">
        <v>10</v>
      </c>
      <c r="B364">
        <v>2828</v>
      </c>
      <c r="C364" t="s">
        <v>235</v>
      </c>
      <c r="D364" t="s">
        <v>35</v>
      </c>
      <c r="E364">
        <v>2016</v>
      </c>
      <c r="F364" t="s">
        <v>21</v>
      </c>
      <c r="G364" t="s">
        <v>14</v>
      </c>
      <c r="H364" t="s">
        <v>22</v>
      </c>
      <c r="I364" t="s">
        <v>16</v>
      </c>
      <c r="J364">
        <v>4.7588696E-2</v>
      </c>
      <c r="K364">
        <v>7.71</v>
      </c>
      <c r="L364">
        <v>122.4756</v>
      </c>
      <c r="M364">
        <v>4.0999999999999996</v>
      </c>
    </row>
    <row r="365" spans="1:13" x14ac:dyDescent="0.3">
      <c r="A365" t="s">
        <v>10</v>
      </c>
      <c r="B365">
        <v>2207</v>
      </c>
      <c r="C365" t="s">
        <v>353</v>
      </c>
      <c r="D365" t="s">
        <v>12</v>
      </c>
      <c r="E365">
        <v>2016</v>
      </c>
      <c r="F365" t="s">
        <v>21</v>
      </c>
      <c r="G365" t="s">
        <v>14</v>
      </c>
      <c r="H365" t="s">
        <v>22</v>
      </c>
      <c r="I365" t="s">
        <v>16</v>
      </c>
      <c r="J365">
        <v>4.6608496999999999E-2</v>
      </c>
      <c r="K365">
        <v>17.850000000000001</v>
      </c>
      <c r="L365">
        <v>122.9388</v>
      </c>
      <c r="M365">
        <v>4.2</v>
      </c>
    </row>
    <row r="366" spans="1:13" x14ac:dyDescent="0.3">
      <c r="A366" t="s">
        <v>10</v>
      </c>
      <c r="B366">
        <v>595</v>
      </c>
      <c r="C366" t="s">
        <v>195</v>
      </c>
      <c r="D366" t="s">
        <v>44</v>
      </c>
      <c r="E366">
        <v>2012</v>
      </c>
      <c r="F366" t="s">
        <v>13</v>
      </c>
      <c r="G366" t="s">
        <v>14</v>
      </c>
      <c r="H366" t="s">
        <v>15</v>
      </c>
      <c r="I366" t="s">
        <v>16</v>
      </c>
      <c r="J366">
        <v>5.3921263999999997E-2</v>
      </c>
      <c r="K366">
        <v>14.85</v>
      </c>
      <c r="L366">
        <v>123.0072</v>
      </c>
      <c r="M366">
        <v>4.5999999999999996</v>
      </c>
    </row>
    <row r="367" spans="1:13" x14ac:dyDescent="0.3">
      <c r="A367" t="s">
        <v>10</v>
      </c>
      <c r="B367">
        <v>6750</v>
      </c>
      <c r="C367" t="s">
        <v>401</v>
      </c>
      <c r="D367" t="s">
        <v>24</v>
      </c>
      <c r="E367">
        <v>2016</v>
      </c>
      <c r="F367" t="s">
        <v>21</v>
      </c>
      <c r="G367" t="s">
        <v>14</v>
      </c>
      <c r="H367" t="s">
        <v>22</v>
      </c>
      <c r="I367" t="s">
        <v>16</v>
      </c>
      <c r="J367">
        <v>5.5226755000000002E-2</v>
      </c>
      <c r="K367">
        <v>7.81</v>
      </c>
      <c r="L367">
        <v>123.1046</v>
      </c>
      <c r="M367">
        <v>4</v>
      </c>
    </row>
    <row r="368" spans="1:13" x14ac:dyDescent="0.3">
      <c r="A368" t="s">
        <v>10</v>
      </c>
      <c r="B368">
        <v>701</v>
      </c>
      <c r="C368" t="s">
        <v>218</v>
      </c>
      <c r="D368" t="s">
        <v>12</v>
      </c>
      <c r="E368">
        <v>2012</v>
      </c>
      <c r="F368" t="s">
        <v>13</v>
      </c>
      <c r="G368" t="s">
        <v>14</v>
      </c>
      <c r="H368" t="s">
        <v>15</v>
      </c>
      <c r="I368" t="s">
        <v>16</v>
      </c>
      <c r="J368">
        <v>0.100330684</v>
      </c>
      <c r="K368">
        <v>20.7</v>
      </c>
      <c r="L368">
        <v>123.4388</v>
      </c>
      <c r="M368">
        <v>4.5</v>
      </c>
    </row>
    <row r="369" spans="1:13" x14ac:dyDescent="0.3">
      <c r="A369" t="s">
        <v>10</v>
      </c>
      <c r="B369">
        <v>4400</v>
      </c>
      <c r="C369" t="s">
        <v>394</v>
      </c>
      <c r="D369" t="s">
        <v>12</v>
      </c>
      <c r="E369">
        <v>2012</v>
      </c>
      <c r="F369" t="s">
        <v>13</v>
      </c>
      <c r="G369" t="s">
        <v>14</v>
      </c>
      <c r="H369" t="s">
        <v>15</v>
      </c>
      <c r="I369" t="s">
        <v>16</v>
      </c>
      <c r="J369">
        <v>4.1622263999999999E-2</v>
      </c>
      <c r="K369">
        <v>12.6</v>
      </c>
      <c r="L369">
        <v>124.0072</v>
      </c>
      <c r="M369">
        <v>3.7</v>
      </c>
    </row>
    <row r="370" spans="1:13" x14ac:dyDescent="0.3">
      <c r="A370" t="s">
        <v>10</v>
      </c>
      <c r="B370">
        <v>6774</v>
      </c>
      <c r="C370" t="s">
        <v>519</v>
      </c>
      <c r="D370" t="s">
        <v>20</v>
      </c>
      <c r="E370">
        <v>2016</v>
      </c>
      <c r="F370" t="s">
        <v>21</v>
      </c>
      <c r="G370" t="s">
        <v>14</v>
      </c>
      <c r="H370" t="s">
        <v>22</v>
      </c>
      <c r="I370" t="s">
        <v>16</v>
      </c>
      <c r="J370">
        <v>3.7864720999999997E-2</v>
      </c>
      <c r="K370">
        <v>15.7</v>
      </c>
      <c r="L370">
        <v>124.1046</v>
      </c>
      <c r="M370">
        <v>4</v>
      </c>
    </row>
    <row r="371" spans="1:13" x14ac:dyDescent="0.3">
      <c r="A371" t="s">
        <v>10</v>
      </c>
      <c r="B371">
        <v>2741</v>
      </c>
      <c r="C371" t="s">
        <v>393</v>
      </c>
      <c r="D371" t="s">
        <v>12</v>
      </c>
      <c r="E371">
        <v>2012</v>
      </c>
      <c r="F371" t="s">
        <v>13</v>
      </c>
      <c r="G371" t="s">
        <v>14</v>
      </c>
      <c r="H371" t="s">
        <v>15</v>
      </c>
      <c r="I371" t="s">
        <v>16</v>
      </c>
      <c r="J371">
        <v>3.0992735E-2</v>
      </c>
      <c r="K371">
        <v>7.55</v>
      </c>
      <c r="L371">
        <v>124.30719999999999</v>
      </c>
      <c r="M371">
        <v>4.0999999999999996</v>
      </c>
    </row>
    <row r="372" spans="1:13" x14ac:dyDescent="0.3">
      <c r="A372" t="s">
        <v>10</v>
      </c>
      <c r="B372">
        <v>6787</v>
      </c>
      <c r="C372" t="s">
        <v>394</v>
      </c>
      <c r="D372" t="s">
        <v>12</v>
      </c>
      <c r="E372">
        <v>2016</v>
      </c>
      <c r="F372" t="s">
        <v>21</v>
      </c>
      <c r="G372" t="s">
        <v>14</v>
      </c>
      <c r="H372" t="s">
        <v>22</v>
      </c>
      <c r="I372" t="s">
        <v>16</v>
      </c>
      <c r="J372">
        <v>4.1557653E-2</v>
      </c>
      <c r="K372">
        <v>12.6</v>
      </c>
      <c r="L372">
        <v>124.5072</v>
      </c>
      <c r="M372">
        <v>4</v>
      </c>
    </row>
    <row r="373" spans="1:13" x14ac:dyDescent="0.3">
      <c r="A373" t="s">
        <v>10</v>
      </c>
      <c r="B373">
        <v>3848</v>
      </c>
      <c r="C373" t="s">
        <v>116</v>
      </c>
      <c r="D373" t="s">
        <v>12</v>
      </c>
      <c r="E373">
        <v>2018</v>
      </c>
      <c r="F373" t="s">
        <v>61</v>
      </c>
      <c r="G373" t="s">
        <v>14</v>
      </c>
      <c r="H373" t="s">
        <v>22</v>
      </c>
      <c r="I373" t="s">
        <v>28</v>
      </c>
      <c r="J373">
        <v>0.104704537</v>
      </c>
      <c r="L373">
        <v>125.26779999999999</v>
      </c>
      <c r="M373">
        <v>3.9</v>
      </c>
    </row>
    <row r="374" spans="1:13" x14ac:dyDescent="0.3">
      <c r="A374" t="s">
        <v>10</v>
      </c>
      <c r="B374">
        <v>6351</v>
      </c>
      <c r="C374" t="s">
        <v>23</v>
      </c>
      <c r="D374" t="s">
        <v>24</v>
      </c>
      <c r="E374">
        <v>2012</v>
      </c>
      <c r="F374" t="s">
        <v>13</v>
      </c>
      <c r="G374" t="s">
        <v>14</v>
      </c>
      <c r="H374" t="s">
        <v>15</v>
      </c>
      <c r="I374" t="s">
        <v>16</v>
      </c>
      <c r="J374">
        <v>4.2378864000000002E-2</v>
      </c>
      <c r="K374">
        <v>12.15</v>
      </c>
      <c r="L374">
        <v>125.4046</v>
      </c>
      <c r="M374">
        <v>4</v>
      </c>
    </row>
    <row r="375" spans="1:13" x14ac:dyDescent="0.3">
      <c r="A375" t="s">
        <v>10</v>
      </c>
      <c r="B375">
        <v>6758</v>
      </c>
      <c r="C375" t="s">
        <v>163</v>
      </c>
      <c r="D375" t="s">
        <v>35</v>
      </c>
      <c r="E375">
        <v>2016</v>
      </c>
      <c r="F375" t="s">
        <v>21</v>
      </c>
      <c r="G375" t="s">
        <v>14</v>
      </c>
      <c r="H375" t="s">
        <v>22</v>
      </c>
      <c r="I375" t="s">
        <v>16</v>
      </c>
      <c r="J375">
        <v>3.7699423000000003E-2</v>
      </c>
      <c r="K375">
        <v>4.8049999999999997</v>
      </c>
      <c r="L375">
        <v>125.57040000000001</v>
      </c>
      <c r="M375">
        <v>4</v>
      </c>
    </row>
    <row r="376" spans="1:13" x14ac:dyDescent="0.3">
      <c r="A376" t="s">
        <v>10</v>
      </c>
      <c r="B376">
        <v>3307</v>
      </c>
      <c r="C376" t="s">
        <v>92</v>
      </c>
      <c r="D376" t="s">
        <v>30</v>
      </c>
      <c r="E376">
        <v>2012</v>
      </c>
      <c r="F376" t="s">
        <v>13</v>
      </c>
      <c r="G376" t="s">
        <v>14</v>
      </c>
      <c r="H376" t="s">
        <v>15</v>
      </c>
      <c r="I376" t="s">
        <v>16</v>
      </c>
      <c r="J376">
        <v>6.1272194000000002E-2</v>
      </c>
      <c r="K376">
        <v>5.15</v>
      </c>
      <c r="L376">
        <v>125.6388</v>
      </c>
      <c r="M376">
        <v>4</v>
      </c>
    </row>
    <row r="377" spans="1:13" x14ac:dyDescent="0.3">
      <c r="A377" t="s">
        <v>10</v>
      </c>
      <c r="B377">
        <v>2111</v>
      </c>
      <c r="C377" t="s">
        <v>116</v>
      </c>
      <c r="D377" t="s">
        <v>12</v>
      </c>
      <c r="E377">
        <v>2012</v>
      </c>
      <c r="F377" t="s">
        <v>13</v>
      </c>
      <c r="G377" t="s">
        <v>14</v>
      </c>
      <c r="H377" t="s">
        <v>15</v>
      </c>
      <c r="I377" t="s">
        <v>16</v>
      </c>
      <c r="J377">
        <v>5.9894377999999998E-2</v>
      </c>
      <c r="K377">
        <v>20.2</v>
      </c>
      <c r="L377">
        <v>125.9678</v>
      </c>
      <c r="M377">
        <v>4.2</v>
      </c>
    </row>
    <row r="378" spans="1:13" x14ac:dyDescent="0.3">
      <c r="A378" t="s">
        <v>10</v>
      </c>
      <c r="B378">
        <v>457</v>
      </c>
      <c r="C378" t="s">
        <v>162</v>
      </c>
      <c r="D378" t="s">
        <v>29</v>
      </c>
      <c r="E378">
        <v>2012</v>
      </c>
      <c r="F378" t="s">
        <v>13</v>
      </c>
      <c r="G378" t="s">
        <v>14</v>
      </c>
      <c r="H378" t="s">
        <v>15</v>
      </c>
      <c r="I378" t="s">
        <v>16</v>
      </c>
      <c r="J378">
        <v>9.3801336999999999E-2</v>
      </c>
      <c r="K378">
        <v>11.8</v>
      </c>
      <c r="L378">
        <v>126.07040000000001</v>
      </c>
      <c r="M378">
        <v>4.8</v>
      </c>
    </row>
    <row r="379" spans="1:13" x14ac:dyDescent="0.3">
      <c r="A379" t="s">
        <v>10</v>
      </c>
      <c r="B379">
        <v>462</v>
      </c>
      <c r="C379" t="s">
        <v>163</v>
      </c>
      <c r="D379" t="s">
        <v>35</v>
      </c>
      <c r="E379">
        <v>2018</v>
      </c>
      <c r="F379" t="s">
        <v>61</v>
      </c>
      <c r="G379" t="s">
        <v>14</v>
      </c>
      <c r="H379" t="s">
        <v>22</v>
      </c>
      <c r="I379" t="s">
        <v>28</v>
      </c>
      <c r="J379">
        <v>6.6006824000000006E-2</v>
      </c>
      <c r="L379">
        <v>126.2704</v>
      </c>
      <c r="M379">
        <v>4.8</v>
      </c>
    </row>
    <row r="380" spans="1:13" x14ac:dyDescent="0.3">
      <c r="A380" t="s">
        <v>10</v>
      </c>
      <c r="B380">
        <v>3938</v>
      </c>
      <c r="C380" t="s">
        <v>162</v>
      </c>
      <c r="D380" t="s">
        <v>29</v>
      </c>
      <c r="E380">
        <v>2016</v>
      </c>
      <c r="F380" t="s">
        <v>21</v>
      </c>
      <c r="G380" t="s">
        <v>14</v>
      </c>
      <c r="H380" t="s">
        <v>22</v>
      </c>
      <c r="I380" t="s">
        <v>16</v>
      </c>
      <c r="J380">
        <v>9.3655727999999994E-2</v>
      </c>
      <c r="K380">
        <v>11.8</v>
      </c>
      <c r="L380">
        <v>127.1704</v>
      </c>
      <c r="M380">
        <v>3.9</v>
      </c>
    </row>
    <row r="381" spans="1:13" x14ac:dyDescent="0.3">
      <c r="A381" t="s">
        <v>10</v>
      </c>
      <c r="B381">
        <v>4940</v>
      </c>
      <c r="C381" t="s">
        <v>378</v>
      </c>
      <c r="D381" t="s">
        <v>29</v>
      </c>
      <c r="E381">
        <v>2016</v>
      </c>
      <c r="F381" t="s">
        <v>21</v>
      </c>
      <c r="G381" t="s">
        <v>14</v>
      </c>
      <c r="H381" t="s">
        <v>22</v>
      </c>
      <c r="I381" t="s">
        <v>16</v>
      </c>
      <c r="J381">
        <v>3.7764306999999997E-2</v>
      </c>
      <c r="K381">
        <v>10</v>
      </c>
      <c r="L381">
        <v>127.29940000000001</v>
      </c>
      <c r="M381">
        <v>3.4</v>
      </c>
    </row>
    <row r="382" spans="1:13" x14ac:dyDescent="0.3">
      <c r="A382" t="s">
        <v>10</v>
      </c>
      <c r="B382">
        <v>3230</v>
      </c>
      <c r="C382" t="s">
        <v>89</v>
      </c>
      <c r="D382" t="s">
        <v>20</v>
      </c>
      <c r="E382">
        <v>2016</v>
      </c>
      <c r="F382" t="s">
        <v>21</v>
      </c>
      <c r="G382" t="s">
        <v>14</v>
      </c>
      <c r="H382" t="s">
        <v>22</v>
      </c>
      <c r="I382" t="s">
        <v>16</v>
      </c>
      <c r="J382">
        <v>0</v>
      </c>
      <c r="K382">
        <v>20</v>
      </c>
      <c r="L382">
        <v>127.3678</v>
      </c>
      <c r="M382">
        <v>4</v>
      </c>
    </row>
    <row r="383" spans="1:13" x14ac:dyDescent="0.3">
      <c r="A383" t="s">
        <v>10</v>
      </c>
      <c r="B383">
        <v>4801</v>
      </c>
      <c r="C383" t="s">
        <v>482</v>
      </c>
      <c r="D383" t="s">
        <v>20</v>
      </c>
      <c r="E383">
        <v>2016</v>
      </c>
      <c r="F383" t="s">
        <v>21</v>
      </c>
      <c r="G383" t="s">
        <v>14</v>
      </c>
      <c r="H383" t="s">
        <v>22</v>
      </c>
      <c r="I383" t="s">
        <v>16</v>
      </c>
      <c r="J383">
        <v>4.7801883000000003E-2</v>
      </c>
      <c r="K383">
        <v>16.100000000000001</v>
      </c>
      <c r="L383">
        <v>127.4362</v>
      </c>
      <c r="M383">
        <v>3.5</v>
      </c>
    </row>
    <row r="384" spans="1:13" x14ac:dyDescent="0.3">
      <c r="A384" t="s">
        <v>10</v>
      </c>
      <c r="B384">
        <v>4429</v>
      </c>
      <c r="C384" t="s">
        <v>73</v>
      </c>
      <c r="D384" t="s">
        <v>39</v>
      </c>
      <c r="E384">
        <v>2012</v>
      </c>
      <c r="F384" t="s">
        <v>13</v>
      </c>
      <c r="G384" t="s">
        <v>14</v>
      </c>
      <c r="H384" t="s">
        <v>15</v>
      </c>
      <c r="I384" t="s">
        <v>16</v>
      </c>
      <c r="J384">
        <v>2.0750866999999999E-2</v>
      </c>
      <c r="K384">
        <v>21.1</v>
      </c>
      <c r="L384">
        <v>128.79939999999999</v>
      </c>
      <c r="M384">
        <v>3.7</v>
      </c>
    </row>
    <row r="385" spans="1:13" x14ac:dyDescent="0.3">
      <c r="A385" t="s">
        <v>10</v>
      </c>
      <c r="B385">
        <v>3195</v>
      </c>
      <c r="C385" t="s">
        <v>461</v>
      </c>
      <c r="D385" t="s">
        <v>20</v>
      </c>
      <c r="E385">
        <v>2016</v>
      </c>
      <c r="F385" t="s">
        <v>21</v>
      </c>
      <c r="G385" t="s">
        <v>14</v>
      </c>
      <c r="H385" t="s">
        <v>22</v>
      </c>
      <c r="I385" t="s">
        <v>16</v>
      </c>
      <c r="J385">
        <v>5.7827100999999999E-2</v>
      </c>
      <c r="K385">
        <v>8.9849999999999994</v>
      </c>
      <c r="L385">
        <v>128.83099999999999</v>
      </c>
      <c r="M385">
        <v>4</v>
      </c>
    </row>
    <row r="386" spans="1:13" x14ac:dyDescent="0.3">
      <c r="A386" t="s">
        <v>10</v>
      </c>
      <c r="B386">
        <v>5592</v>
      </c>
      <c r="C386" t="s">
        <v>216</v>
      </c>
      <c r="D386" t="s">
        <v>44</v>
      </c>
      <c r="E386">
        <v>2016</v>
      </c>
      <c r="F386" t="s">
        <v>21</v>
      </c>
      <c r="G386" t="s">
        <v>14</v>
      </c>
      <c r="H386" t="s">
        <v>22</v>
      </c>
      <c r="I386" t="s">
        <v>16</v>
      </c>
      <c r="J386">
        <v>0</v>
      </c>
      <c r="K386">
        <v>5.4649999999999999</v>
      </c>
      <c r="L386">
        <v>129.1626</v>
      </c>
      <c r="M386">
        <v>2.2999999999999998</v>
      </c>
    </row>
    <row r="387" spans="1:13" x14ac:dyDescent="0.3">
      <c r="A387" t="s">
        <v>10</v>
      </c>
      <c r="B387">
        <v>6747</v>
      </c>
      <c r="C387" t="s">
        <v>370</v>
      </c>
      <c r="D387" t="s">
        <v>32</v>
      </c>
      <c r="E387">
        <v>2016</v>
      </c>
      <c r="F387" t="s">
        <v>21</v>
      </c>
      <c r="G387" t="s">
        <v>14</v>
      </c>
      <c r="H387" t="s">
        <v>22</v>
      </c>
      <c r="I387" t="s">
        <v>16</v>
      </c>
      <c r="J387">
        <v>5.4484460999999998E-2</v>
      </c>
      <c r="K387">
        <v>8.6</v>
      </c>
      <c r="L387">
        <v>130.131</v>
      </c>
      <c r="M387">
        <v>4</v>
      </c>
    </row>
    <row r="388" spans="1:13" x14ac:dyDescent="0.3">
      <c r="A388" t="s">
        <v>10</v>
      </c>
      <c r="B388">
        <v>6374</v>
      </c>
      <c r="C388" t="s">
        <v>439</v>
      </c>
      <c r="D388" t="s">
        <v>12</v>
      </c>
      <c r="E388">
        <v>2012</v>
      </c>
      <c r="F388" t="s">
        <v>13</v>
      </c>
      <c r="G388" t="s">
        <v>14</v>
      </c>
      <c r="H388" t="s">
        <v>15</v>
      </c>
      <c r="I388" t="s">
        <v>16</v>
      </c>
      <c r="J388">
        <v>5.9820883999999998E-2</v>
      </c>
      <c r="K388">
        <v>7.17</v>
      </c>
      <c r="L388">
        <v>130.39680000000001</v>
      </c>
      <c r="M388">
        <v>4</v>
      </c>
    </row>
    <row r="389" spans="1:13" x14ac:dyDescent="0.3">
      <c r="A389" t="s">
        <v>10</v>
      </c>
      <c r="B389">
        <v>957</v>
      </c>
      <c r="C389" t="s">
        <v>264</v>
      </c>
      <c r="D389" t="s">
        <v>12</v>
      </c>
      <c r="E389">
        <v>2016</v>
      </c>
      <c r="F389" t="s">
        <v>21</v>
      </c>
      <c r="G389" t="s">
        <v>14</v>
      </c>
      <c r="H389" t="s">
        <v>22</v>
      </c>
      <c r="I389" t="s">
        <v>16</v>
      </c>
      <c r="J389">
        <v>0.102920886</v>
      </c>
      <c r="K389">
        <v>6.11</v>
      </c>
      <c r="L389">
        <v>130.49680000000001</v>
      </c>
      <c r="M389">
        <v>4.4000000000000004</v>
      </c>
    </row>
    <row r="390" spans="1:13" x14ac:dyDescent="0.3">
      <c r="A390" t="s">
        <v>10</v>
      </c>
      <c r="B390">
        <v>140</v>
      </c>
      <c r="C390" t="s">
        <v>73</v>
      </c>
      <c r="D390" t="s">
        <v>39</v>
      </c>
      <c r="E390">
        <v>2016</v>
      </c>
      <c r="F390" t="s">
        <v>21</v>
      </c>
      <c r="G390" t="s">
        <v>14</v>
      </c>
      <c r="H390" t="s">
        <v>22</v>
      </c>
      <c r="I390" t="s">
        <v>16</v>
      </c>
      <c r="J390">
        <v>2.0718654999999999E-2</v>
      </c>
      <c r="K390">
        <v>21.1</v>
      </c>
      <c r="L390">
        <v>130.49940000000001</v>
      </c>
      <c r="M390">
        <v>5</v>
      </c>
    </row>
    <row r="391" spans="1:13" x14ac:dyDescent="0.3">
      <c r="A391" t="s">
        <v>10</v>
      </c>
      <c r="B391">
        <v>2104</v>
      </c>
      <c r="C391" t="s">
        <v>205</v>
      </c>
      <c r="D391" t="s">
        <v>20</v>
      </c>
      <c r="E391">
        <v>2012</v>
      </c>
      <c r="F391" t="s">
        <v>13</v>
      </c>
      <c r="G391" t="s">
        <v>14</v>
      </c>
      <c r="H391" t="s">
        <v>15</v>
      </c>
      <c r="I391" t="s">
        <v>16</v>
      </c>
      <c r="J391">
        <v>1.9965179E-2</v>
      </c>
      <c r="K391">
        <v>15.1</v>
      </c>
      <c r="L391">
        <v>130.53100000000001</v>
      </c>
      <c r="M391">
        <v>4.2</v>
      </c>
    </row>
    <row r="392" spans="1:13" x14ac:dyDescent="0.3">
      <c r="A392" t="s">
        <v>10</v>
      </c>
      <c r="B392">
        <v>759</v>
      </c>
      <c r="C392" t="s">
        <v>225</v>
      </c>
      <c r="D392" t="s">
        <v>29</v>
      </c>
      <c r="E392">
        <v>2018</v>
      </c>
      <c r="F392" t="s">
        <v>61</v>
      </c>
      <c r="G392" t="s">
        <v>14</v>
      </c>
      <c r="H392" t="s">
        <v>22</v>
      </c>
      <c r="I392" t="s">
        <v>28</v>
      </c>
      <c r="J392">
        <v>2.1471456E-2</v>
      </c>
      <c r="L392">
        <v>131.0284</v>
      </c>
      <c r="M392">
        <v>4.5</v>
      </c>
    </row>
    <row r="393" spans="1:13" x14ac:dyDescent="0.3">
      <c r="A393" t="s">
        <v>10</v>
      </c>
      <c r="B393">
        <v>3303</v>
      </c>
      <c r="C393" t="s">
        <v>264</v>
      </c>
      <c r="D393" t="s">
        <v>12</v>
      </c>
      <c r="E393">
        <v>2012</v>
      </c>
      <c r="F393" t="s">
        <v>13</v>
      </c>
      <c r="G393" t="s">
        <v>14</v>
      </c>
      <c r="H393" t="s">
        <v>15</v>
      </c>
      <c r="I393" t="s">
        <v>16</v>
      </c>
      <c r="J393">
        <v>0.103080901</v>
      </c>
      <c r="K393">
        <v>6.11</v>
      </c>
      <c r="L393">
        <v>131.29679999999999</v>
      </c>
      <c r="M393">
        <v>4</v>
      </c>
    </row>
    <row r="394" spans="1:13" x14ac:dyDescent="0.3">
      <c r="A394" t="s">
        <v>10</v>
      </c>
      <c r="B394">
        <v>6346</v>
      </c>
      <c r="C394" t="s">
        <v>370</v>
      </c>
      <c r="D394" t="s">
        <v>32</v>
      </c>
      <c r="E394">
        <v>2012</v>
      </c>
      <c r="F394" t="s">
        <v>13</v>
      </c>
      <c r="G394" t="s">
        <v>14</v>
      </c>
      <c r="H394" t="s">
        <v>15</v>
      </c>
      <c r="I394" t="s">
        <v>16</v>
      </c>
      <c r="J394">
        <v>0</v>
      </c>
      <c r="K394">
        <v>8.6</v>
      </c>
      <c r="L394">
        <v>131.53100000000001</v>
      </c>
      <c r="M394">
        <v>4</v>
      </c>
    </row>
    <row r="395" spans="1:13" x14ac:dyDescent="0.3">
      <c r="A395" t="s">
        <v>10</v>
      </c>
      <c r="B395">
        <v>2011</v>
      </c>
      <c r="C395" t="s">
        <v>225</v>
      </c>
      <c r="D395" t="s">
        <v>29</v>
      </c>
      <c r="E395">
        <v>2012</v>
      </c>
      <c r="F395" t="s">
        <v>13</v>
      </c>
      <c r="G395" t="s">
        <v>14</v>
      </c>
      <c r="H395" t="s">
        <v>15</v>
      </c>
      <c r="I395" t="s">
        <v>16</v>
      </c>
      <c r="J395">
        <v>1.2282365999999999E-2</v>
      </c>
      <c r="K395">
        <v>15.15</v>
      </c>
      <c r="L395">
        <v>132.5284</v>
      </c>
      <c r="M395">
        <v>4.2</v>
      </c>
    </row>
    <row r="396" spans="1:13" x14ac:dyDescent="0.3">
      <c r="A396" t="s">
        <v>10</v>
      </c>
      <c r="B396">
        <v>3309</v>
      </c>
      <c r="C396" t="s">
        <v>217</v>
      </c>
      <c r="D396" t="s">
        <v>29</v>
      </c>
      <c r="E396">
        <v>2012</v>
      </c>
      <c r="F396" t="s">
        <v>13</v>
      </c>
      <c r="G396" t="s">
        <v>14</v>
      </c>
      <c r="H396" t="s">
        <v>15</v>
      </c>
      <c r="I396" t="s">
        <v>16</v>
      </c>
      <c r="J396">
        <v>0</v>
      </c>
      <c r="K396">
        <v>6.67</v>
      </c>
      <c r="L396">
        <v>133.0626</v>
      </c>
      <c r="M396">
        <v>4</v>
      </c>
    </row>
    <row r="397" spans="1:13" x14ac:dyDescent="0.3">
      <c r="A397" t="s">
        <v>10</v>
      </c>
      <c r="B397">
        <v>2114</v>
      </c>
      <c r="C397" t="s">
        <v>397</v>
      </c>
      <c r="D397" t="s">
        <v>30</v>
      </c>
      <c r="E397">
        <v>2012</v>
      </c>
      <c r="F397" t="s">
        <v>13</v>
      </c>
      <c r="G397" t="s">
        <v>14</v>
      </c>
      <c r="H397" t="s">
        <v>15</v>
      </c>
      <c r="I397" t="s">
        <v>16</v>
      </c>
      <c r="J397">
        <v>9.6249842000000002E-2</v>
      </c>
      <c r="K397">
        <v>15.1</v>
      </c>
      <c r="L397">
        <v>134.49420000000001</v>
      </c>
      <c r="M397">
        <v>4.2</v>
      </c>
    </row>
    <row r="398" spans="1:13" x14ac:dyDescent="0.3">
      <c r="A398" t="s">
        <v>10</v>
      </c>
      <c r="B398">
        <v>5038</v>
      </c>
      <c r="C398" t="s">
        <v>101</v>
      </c>
      <c r="D398" t="s">
        <v>20</v>
      </c>
      <c r="E398">
        <v>2016</v>
      </c>
      <c r="F398" t="s">
        <v>21</v>
      </c>
      <c r="G398" t="s">
        <v>14</v>
      </c>
      <c r="H398" t="s">
        <v>22</v>
      </c>
      <c r="I398" t="s">
        <v>16</v>
      </c>
      <c r="J398">
        <v>0.14666293799999999</v>
      </c>
      <c r="K398">
        <v>10.195</v>
      </c>
      <c r="L398">
        <v>138.68379999999999</v>
      </c>
      <c r="M398">
        <v>3.3</v>
      </c>
    </row>
    <row r="399" spans="1:13" x14ac:dyDescent="0.3">
      <c r="A399" t="s">
        <v>10</v>
      </c>
      <c r="B399">
        <v>1008</v>
      </c>
      <c r="C399" t="s">
        <v>276</v>
      </c>
      <c r="D399" t="s">
        <v>12</v>
      </c>
      <c r="E399">
        <v>2012</v>
      </c>
      <c r="F399" t="s">
        <v>13</v>
      </c>
      <c r="G399" t="s">
        <v>14</v>
      </c>
      <c r="H399" t="s">
        <v>15</v>
      </c>
      <c r="I399" t="s">
        <v>16</v>
      </c>
      <c r="J399">
        <v>2.9700018000000002E-2</v>
      </c>
      <c r="K399">
        <v>17.75</v>
      </c>
      <c r="L399">
        <v>140.38380000000001</v>
      </c>
      <c r="M399">
        <v>4.4000000000000004</v>
      </c>
    </row>
    <row r="400" spans="1:13" x14ac:dyDescent="0.3">
      <c r="A400" t="s">
        <v>10</v>
      </c>
      <c r="B400">
        <v>2206</v>
      </c>
      <c r="C400" t="s">
        <v>276</v>
      </c>
      <c r="D400" t="s">
        <v>12</v>
      </c>
      <c r="E400">
        <v>2016</v>
      </c>
      <c r="F400" t="s">
        <v>21</v>
      </c>
      <c r="G400" t="s">
        <v>14</v>
      </c>
      <c r="H400" t="s">
        <v>22</v>
      </c>
      <c r="I400" t="s">
        <v>16</v>
      </c>
      <c r="J400">
        <v>2.9653914E-2</v>
      </c>
      <c r="K400">
        <v>17.75</v>
      </c>
      <c r="L400">
        <v>140.5838</v>
      </c>
      <c r="M400">
        <v>4.2</v>
      </c>
    </row>
    <row r="401" spans="1:13" x14ac:dyDescent="0.3">
      <c r="A401" t="s">
        <v>10</v>
      </c>
      <c r="B401">
        <v>3889</v>
      </c>
      <c r="C401" t="s">
        <v>423</v>
      </c>
      <c r="D401" t="s">
        <v>24</v>
      </c>
      <c r="E401">
        <v>2012</v>
      </c>
      <c r="F401" t="s">
        <v>13</v>
      </c>
      <c r="G401" t="s">
        <v>14</v>
      </c>
      <c r="H401" t="s">
        <v>15</v>
      </c>
      <c r="I401" t="s">
        <v>16</v>
      </c>
      <c r="J401">
        <v>4.6881328E-2</v>
      </c>
      <c r="K401">
        <v>17.100000000000001</v>
      </c>
      <c r="L401">
        <v>141.38380000000001</v>
      </c>
      <c r="M401">
        <v>3.9</v>
      </c>
    </row>
    <row r="402" spans="1:13" x14ac:dyDescent="0.3">
      <c r="A402" t="s">
        <v>10</v>
      </c>
      <c r="B402">
        <v>3400</v>
      </c>
      <c r="C402" t="s">
        <v>423</v>
      </c>
      <c r="D402" t="s">
        <v>24</v>
      </c>
      <c r="E402">
        <v>2016</v>
      </c>
      <c r="F402" t="s">
        <v>21</v>
      </c>
      <c r="G402" t="s">
        <v>14</v>
      </c>
      <c r="H402" t="s">
        <v>22</v>
      </c>
      <c r="I402" t="s">
        <v>16</v>
      </c>
      <c r="J402">
        <v>4.6808553000000003E-2</v>
      </c>
      <c r="K402">
        <v>17.100000000000001</v>
      </c>
      <c r="L402">
        <v>141.4838</v>
      </c>
      <c r="M402">
        <v>4</v>
      </c>
    </row>
    <row r="403" spans="1:13" x14ac:dyDescent="0.3">
      <c r="A403" t="s">
        <v>10</v>
      </c>
      <c r="B403">
        <v>3297</v>
      </c>
      <c r="C403" t="s">
        <v>334</v>
      </c>
      <c r="D403" t="s">
        <v>24</v>
      </c>
      <c r="E403">
        <v>2012</v>
      </c>
      <c r="F403" t="s">
        <v>13</v>
      </c>
      <c r="G403" t="s">
        <v>14</v>
      </c>
      <c r="H403" t="s">
        <v>15</v>
      </c>
      <c r="I403" t="s">
        <v>16</v>
      </c>
      <c r="J403">
        <v>3.4753685999999999E-2</v>
      </c>
      <c r="K403">
        <v>19.25</v>
      </c>
      <c r="L403">
        <v>141.5496</v>
      </c>
      <c r="M403">
        <v>4</v>
      </c>
    </row>
    <row r="404" spans="1:13" x14ac:dyDescent="0.3">
      <c r="A404" t="s">
        <v>10</v>
      </c>
      <c r="B404">
        <v>6561</v>
      </c>
      <c r="C404" t="s">
        <v>312</v>
      </c>
      <c r="D404" t="s">
        <v>29</v>
      </c>
      <c r="E404">
        <v>2018</v>
      </c>
      <c r="F404" t="s">
        <v>61</v>
      </c>
      <c r="G404" t="s">
        <v>14</v>
      </c>
      <c r="H404" t="s">
        <v>22</v>
      </c>
      <c r="I404" t="s">
        <v>28</v>
      </c>
      <c r="J404">
        <v>2.363057E-2</v>
      </c>
      <c r="L404">
        <v>141.71539999999999</v>
      </c>
      <c r="M404">
        <v>4</v>
      </c>
    </row>
    <row r="405" spans="1:13" x14ac:dyDescent="0.3">
      <c r="A405" t="s">
        <v>10</v>
      </c>
      <c r="B405">
        <v>1313</v>
      </c>
      <c r="C405" t="s">
        <v>334</v>
      </c>
      <c r="D405" t="s">
        <v>24</v>
      </c>
      <c r="E405">
        <v>2016</v>
      </c>
      <c r="F405" t="s">
        <v>21</v>
      </c>
      <c r="G405" t="s">
        <v>14</v>
      </c>
      <c r="H405" t="s">
        <v>22</v>
      </c>
      <c r="I405" t="s">
        <v>16</v>
      </c>
      <c r="J405">
        <v>3.4699737000000001E-2</v>
      </c>
      <c r="K405">
        <v>19.25</v>
      </c>
      <c r="L405">
        <v>141.74959999999999</v>
      </c>
      <c r="M405">
        <v>4.3</v>
      </c>
    </row>
    <row r="406" spans="1:13" x14ac:dyDescent="0.3">
      <c r="A406" t="s">
        <v>10</v>
      </c>
      <c r="B406">
        <v>743</v>
      </c>
      <c r="C406" t="s">
        <v>223</v>
      </c>
      <c r="D406" t="s">
        <v>29</v>
      </c>
      <c r="E406">
        <v>2012</v>
      </c>
      <c r="F406" t="s">
        <v>13</v>
      </c>
      <c r="G406" t="s">
        <v>14</v>
      </c>
      <c r="H406" t="s">
        <v>15</v>
      </c>
      <c r="I406" t="s">
        <v>16</v>
      </c>
      <c r="J406">
        <v>0.12970500800000001</v>
      </c>
      <c r="K406">
        <v>5.0949999999999998</v>
      </c>
      <c r="L406">
        <v>141.88380000000001</v>
      </c>
      <c r="M406">
        <v>4.5</v>
      </c>
    </row>
    <row r="407" spans="1:13" x14ac:dyDescent="0.3">
      <c r="A407" t="s">
        <v>10</v>
      </c>
      <c r="B407">
        <v>1525</v>
      </c>
      <c r="C407" t="s">
        <v>362</v>
      </c>
      <c r="D407" t="s">
        <v>24</v>
      </c>
      <c r="E407">
        <v>2016</v>
      </c>
      <c r="F407" t="s">
        <v>21</v>
      </c>
      <c r="G407" t="s">
        <v>14</v>
      </c>
      <c r="H407" t="s">
        <v>22</v>
      </c>
      <c r="I407" t="s">
        <v>16</v>
      </c>
      <c r="J407">
        <v>2.6568874999999999E-2</v>
      </c>
      <c r="K407">
        <v>17</v>
      </c>
      <c r="L407">
        <v>142.047</v>
      </c>
      <c r="M407">
        <v>4.3</v>
      </c>
    </row>
    <row r="408" spans="1:13" x14ac:dyDescent="0.3">
      <c r="A408" t="s">
        <v>10</v>
      </c>
      <c r="B408">
        <v>2141</v>
      </c>
      <c r="C408" t="s">
        <v>423</v>
      </c>
      <c r="D408" t="s">
        <v>24</v>
      </c>
      <c r="E408">
        <v>2018</v>
      </c>
      <c r="F408" t="s">
        <v>61</v>
      </c>
      <c r="G408" t="s">
        <v>14</v>
      </c>
      <c r="H408" t="s">
        <v>22</v>
      </c>
      <c r="I408" t="s">
        <v>28</v>
      </c>
      <c r="J408">
        <v>8.1955735000000002E-2</v>
      </c>
      <c r="L408">
        <v>142.0838</v>
      </c>
      <c r="M408">
        <v>4.2</v>
      </c>
    </row>
    <row r="409" spans="1:13" x14ac:dyDescent="0.3">
      <c r="A409" t="s">
        <v>10</v>
      </c>
      <c r="B409">
        <v>2781</v>
      </c>
      <c r="C409" t="s">
        <v>11</v>
      </c>
      <c r="D409" t="s">
        <v>12</v>
      </c>
      <c r="E409">
        <v>2018</v>
      </c>
      <c r="F409" t="s">
        <v>61</v>
      </c>
      <c r="G409" t="s">
        <v>14</v>
      </c>
      <c r="H409" t="s">
        <v>22</v>
      </c>
      <c r="I409" t="s">
        <v>28</v>
      </c>
      <c r="J409">
        <v>0.17483889999999999</v>
      </c>
      <c r="L409">
        <v>142.87860000000001</v>
      </c>
      <c r="M409">
        <v>4.0999999999999996</v>
      </c>
    </row>
    <row r="410" spans="1:13" x14ac:dyDescent="0.3">
      <c r="A410" t="s">
        <v>10</v>
      </c>
      <c r="B410">
        <v>5133</v>
      </c>
      <c r="C410" t="s">
        <v>49</v>
      </c>
      <c r="D410" t="s">
        <v>35</v>
      </c>
      <c r="E410">
        <v>2018</v>
      </c>
      <c r="F410" t="s">
        <v>61</v>
      </c>
      <c r="G410" t="s">
        <v>14</v>
      </c>
      <c r="H410" t="s">
        <v>22</v>
      </c>
      <c r="I410" t="s">
        <v>28</v>
      </c>
      <c r="J410">
        <v>5.2040538999999997E-2</v>
      </c>
      <c r="L410">
        <v>143.17859999999999</v>
      </c>
      <c r="M410">
        <v>3.2</v>
      </c>
    </row>
    <row r="411" spans="1:13" x14ac:dyDescent="0.3">
      <c r="A411" t="s">
        <v>10</v>
      </c>
      <c r="B411">
        <v>3396</v>
      </c>
      <c r="C411" t="s">
        <v>478</v>
      </c>
      <c r="D411" t="s">
        <v>44</v>
      </c>
      <c r="E411">
        <v>2016</v>
      </c>
      <c r="F411" t="s">
        <v>21</v>
      </c>
      <c r="G411" t="s">
        <v>14</v>
      </c>
      <c r="H411" t="s">
        <v>22</v>
      </c>
      <c r="I411" t="s">
        <v>16</v>
      </c>
      <c r="J411">
        <v>0</v>
      </c>
      <c r="K411">
        <v>10.5</v>
      </c>
      <c r="L411">
        <v>143.31280000000001</v>
      </c>
      <c r="M411">
        <v>4</v>
      </c>
    </row>
    <row r="412" spans="1:13" x14ac:dyDescent="0.3">
      <c r="A412" t="s">
        <v>10</v>
      </c>
      <c r="B412">
        <v>606</v>
      </c>
      <c r="C412" t="s">
        <v>49</v>
      </c>
      <c r="D412" t="s">
        <v>35</v>
      </c>
      <c r="E412">
        <v>2016</v>
      </c>
      <c r="F412" t="s">
        <v>21</v>
      </c>
      <c r="G412" t="s">
        <v>14</v>
      </c>
      <c r="H412" t="s">
        <v>22</v>
      </c>
      <c r="I412" t="s">
        <v>16</v>
      </c>
      <c r="J412">
        <v>2.9722658999999998E-2</v>
      </c>
      <c r="K412">
        <v>14</v>
      </c>
      <c r="L412">
        <v>143.4786</v>
      </c>
      <c r="M412">
        <v>4.5999999999999996</v>
      </c>
    </row>
    <row r="413" spans="1:13" x14ac:dyDescent="0.3">
      <c r="A413" t="s">
        <v>10</v>
      </c>
      <c r="B413">
        <v>6543</v>
      </c>
      <c r="C413" t="s">
        <v>329</v>
      </c>
      <c r="D413" t="s">
        <v>12</v>
      </c>
      <c r="E413">
        <v>2018</v>
      </c>
      <c r="F413" t="s">
        <v>61</v>
      </c>
      <c r="G413" t="s">
        <v>14</v>
      </c>
      <c r="H413" t="s">
        <v>22</v>
      </c>
      <c r="I413" t="s">
        <v>28</v>
      </c>
      <c r="J413">
        <v>8.6077865000000003E-2</v>
      </c>
      <c r="L413">
        <v>143.81020000000001</v>
      </c>
      <c r="M413">
        <v>4</v>
      </c>
    </row>
    <row r="414" spans="1:13" x14ac:dyDescent="0.3">
      <c r="A414" t="s">
        <v>10</v>
      </c>
      <c r="B414">
        <v>537</v>
      </c>
      <c r="C414" t="s">
        <v>143</v>
      </c>
      <c r="D414" t="s">
        <v>29</v>
      </c>
      <c r="E414">
        <v>2016</v>
      </c>
      <c r="F414" t="s">
        <v>21</v>
      </c>
      <c r="G414" t="s">
        <v>14</v>
      </c>
      <c r="H414" t="s">
        <v>22</v>
      </c>
      <c r="I414" t="s">
        <v>16</v>
      </c>
      <c r="J414">
        <v>3.8528227999999998E-2</v>
      </c>
      <c r="K414">
        <v>16.7</v>
      </c>
      <c r="L414">
        <v>143.9102</v>
      </c>
      <c r="M414">
        <v>4.7</v>
      </c>
    </row>
    <row r="415" spans="1:13" x14ac:dyDescent="0.3">
      <c r="A415" t="s">
        <v>10</v>
      </c>
      <c r="B415">
        <v>5609</v>
      </c>
      <c r="C415" t="s">
        <v>122</v>
      </c>
      <c r="D415" t="s">
        <v>35</v>
      </c>
      <c r="E415">
        <v>2016</v>
      </c>
      <c r="F415" t="s">
        <v>21</v>
      </c>
      <c r="G415" t="s">
        <v>14</v>
      </c>
      <c r="H415" t="s">
        <v>22</v>
      </c>
      <c r="I415" t="s">
        <v>16</v>
      </c>
      <c r="J415">
        <v>4.5463772999999999E-2</v>
      </c>
      <c r="K415">
        <v>18.5</v>
      </c>
      <c r="L415">
        <v>144.11019999999999</v>
      </c>
      <c r="M415">
        <v>2.2000000000000002</v>
      </c>
    </row>
    <row r="416" spans="1:13" x14ac:dyDescent="0.3">
      <c r="A416" t="s">
        <v>10</v>
      </c>
      <c r="B416">
        <v>1059</v>
      </c>
      <c r="C416" t="s">
        <v>287</v>
      </c>
      <c r="D416" t="s">
        <v>20</v>
      </c>
      <c r="E416">
        <v>2016</v>
      </c>
      <c r="F416" t="s">
        <v>21</v>
      </c>
      <c r="G416" t="s">
        <v>14</v>
      </c>
      <c r="H416" t="s">
        <v>22</v>
      </c>
      <c r="I416" t="s">
        <v>16</v>
      </c>
      <c r="J416">
        <v>0.105145451</v>
      </c>
      <c r="K416">
        <v>14</v>
      </c>
      <c r="L416">
        <v>144.28120000000001</v>
      </c>
      <c r="M416">
        <v>4.4000000000000004</v>
      </c>
    </row>
    <row r="417" spans="1:13" x14ac:dyDescent="0.3">
      <c r="A417" t="s">
        <v>10</v>
      </c>
      <c r="B417">
        <v>1422</v>
      </c>
      <c r="C417" t="s">
        <v>329</v>
      </c>
      <c r="D417" t="s">
        <v>12</v>
      </c>
      <c r="E417">
        <v>2012</v>
      </c>
      <c r="F417" t="s">
        <v>13</v>
      </c>
      <c r="G417" t="s">
        <v>14</v>
      </c>
      <c r="H417" t="s">
        <v>15</v>
      </c>
      <c r="I417" t="s">
        <v>16</v>
      </c>
      <c r="J417">
        <v>4.9239320000000003E-2</v>
      </c>
      <c r="K417">
        <v>6.46</v>
      </c>
      <c r="L417">
        <v>144.4102</v>
      </c>
      <c r="M417">
        <v>4.3</v>
      </c>
    </row>
    <row r="418" spans="1:13" x14ac:dyDescent="0.3">
      <c r="A418" t="s">
        <v>10</v>
      </c>
      <c r="B418">
        <v>1516</v>
      </c>
      <c r="C418" t="s">
        <v>244</v>
      </c>
      <c r="D418" t="s">
        <v>44</v>
      </c>
      <c r="E418">
        <v>2016</v>
      </c>
      <c r="F418" t="s">
        <v>21</v>
      </c>
      <c r="G418" t="s">
        <v>14</v>
      </c>
      <c r="H418" t="s">
        <v>22</v>
      </c>
      <c r="I418" t="s">
        <v>16</v>
      </c>
      <c r="J418">
        <v>3.5572183E-2</v>
      </c>
      <c r="K418">
        <v>8.3149999999999995</v>
      </c>
      <c r="L418">
        <v>144.4444</v>
      </c>
      <c r="M418">
        <v>4.3</v>
      </c>
    </row>
    <row r="419" spans="1:13" x14ac:dyDescent="0.3">
      <c r="A419" t="s">
        <v>10</v>
      </c>
      <c r="B419">
        <v>6816</v>
      </c>
      <c r="C419" t="s">
        <v>161</v>
      </c>
      <c r="D419" t="s">
        <v>29</v>
      </c>
      <c r="E419">
        <v>2016</v>
      </c>
      <c r="F419" t="s">
        <v>21</v>
      </c>
      <c r="G419" t="s">
        <v>14</v>
      </c>
      <c r="H419" t="s">
        <v>22</v>
      </c>
      <c r="I419" t="s">
        <v>16</v>
      </c>
      <c r="J419">
        <v>0.15972067100000001</v>
      </c>
      <c r="K419">
        <v>16.5</v>
      </c>
      <c r="L419">
        <v>144.5128</v>
      </c>
      <c r="M419">
        <v>4</v>
      </c>
    </row>
    <row r="420" spans="1:13" x14ac:dyDescent="0.3">
      <c r="A420" t="s">
        <v>10</v>
      </c>
      <c r="B420">
        <v>598</v>
      </c>
      <c r="C420" t="s">
        <v>143</v>
      </c>
      <c r="D420" t="s">
        <v>29</v>
      </c>
      <c r="E420">
        <v>2012</v>
      </c>
      <c r="F420" t="s">
        <v>13</v>
      </c>
      <c r="G420" t="s">
        <v>14</v>
      </c>
      <c r="H420" t="s">
        <v>15</v>
      </c>
      <c r="I420" t="s">
        <v>16</v>
      </c>
      <c r="J420">
        <v>3.8588129999999998E-2</v>
      </c>
      <c r="K420">
        <v>16.7</v>
      </c>
      <c r="L420">
        <v>144.61019999999999</v>
      </c>
      <c r="M420">
        <v>4.5999999999999996</v>
      </c>
    </row>
    <row r="421" spans="1:13" x14ac:dyDescent="0.3">
      <c r="A421" t="s">
        <v>10</v>
      </c>
      <c r="B421">
        <v>2199</v>
      </c>
      <c r="C421" t="s">
        <v>430</v>
      </c>
      <c r="D421" t="s">
        <v>20</v>
      </c>
      <c r="E421">
        <v>2016</v>
      </c>
      <c r="F421" t="s">
        <v>21</v>
      </c>
      <c r="G421" t="s">
        <v>14</v>
      </c>
      <c r="H421" t="s">
        <v>22</v>
      </c>
      <c r="I421" t="s">
        <v>16</v>
      </c>
      <c r="J421">
        <v>3.2454046E-2</v>
      </c>
      <c r="K421">
        <v>10.895</v>
      </c>
      <c r="L421">
        <v>144.81020000000001</v>
      </c>
      <c r="M421">
        <v>4.2</v>
      </c>
    </row>
    <row r="422" spans="1:13" x14ac:dyDescent="0.3">
      <c r="A422" t="s">
        <v>10</v>
      </c>
      <c r="B422">
        <v>6373</v>
      </c>
      <c r="C422" t="s">
        <v>518</v>
      </c>
      <c r="D422" t="s">
        <v>12</v>
      </c>
      <c r="E422">
        <v>2012</v>
      </c>
      <c r="F422" t="s">
        <v>13</v>
      </c>
      <c r="G422" t="s">
        <v>14</v>
      </c>
      <c r="H422" t="s">
        <v>15</v>
      </c>
      <c r="I422" t="s">
        <v>16</v>
      </c>
      <c r="J422">
        <v>0.107223632</v>
      </c>
      <c r="K422">
        <v>5.46</v>
      </c>
      <c r="L422">
        <v>144.87860000000001</v>
      </c>
      <c r="M422">
        <v>4</v>
      </c>
    </row>
    <row r="423" spans="1:13" x14ac:dyDescent="0.3">
      <c r="A423" t="s">
        <v>10</v>
      </c>
      <c r="B423">
        <v>6779</v>
      </c>
      <c r="C423" t="s">
        <v>518</v>
      </c>
      <c r="D423" t="s">
        <v>12</v>
      </c>
      <c r="E423">
        <v>2016</v>
      </c>
      <c r="F423" t="s">
        <v>21</v>
      </c>
      <c r="G423" t="s">
        <v>14</v>
      </c>
      <c r="H423" t="s">
        <v>22</v>
      </c>
      <c r="I423" t="s">
        <v>16</v>
      </c>
      <c r="J423">
        <v>0.107057186</v>
      </c>
      <c r="K423">
        <v>5.46</v>
      </c>
      <c r="L423">
        <v>144.9786</v>
      </c>
      <c r="M423">
        <v>4</v>
      </c>
    </row>
    <row r="424" spans="1:13" x14ac:dyDescent="0.3">
      <c r="A424" t="s">
        <v>10</v>
      </c>
      <c r="B424">
        <v>6032</v>
      </c>
      <c r="C424" t="s">
        <v>430</v>
      </c>
      <c r="D424" t="s">
        <v>20</v>
      </c>
      <c r="E424">
        <v>2018</v>
      </c>
      <c r="F424" t="s">
        <v>61</v>
      </c>
      <c r="G424" t="s">
        <v>14</v>
      </c>
      <c r="H424" t="s">
        <v>22</v>
      </c>
      <c r="I424" t="s">
        <v>28</v>
      </c>
      <c r="J424">
        <v>0</v>
      </c>
      <c r="L424">
        <v>145.21019999999999</v>
      </c>
      <c r="M424">
        <v>4</v>
      </c>
    </row>
    <row r="425" spans="1:13" x14ac:dyDescent="0.3">
      <c r="A425" t="s">
        <v>10</v>
      </c>
      <c r="B425">
        <v>1348</v>
      </c>
      <c r="C425" t="s">
        <v>188</v>
      </c>
      <c r="D425" t="s">
        <v>20</v>
      </c>
      <c r="E425">
        <v>2018</v>
      </c>
      <c r="F425" t="s">
        <v>61</v>
      </c>
      <c r="G425" t="s">
        <v>14</v>
      </c>
      <c r="H425" t="s">
        <v>22</v>
      </c>
      <c r="I425" t="s">
        <v>28</v>
      </c>
      <c r="J425">
        <v>0.10900383199999999</v>
      </c>
      <c r="L425">
        <v>145.24180000000001</v>
      </c>
      <c r="M425">
        <v>4.3</v>
      </c>
    </row>
    <row r="426" spans="1:13" x14ac:dyDescent="0.3">
      <c r="A426" t="s">
        <v>10</v>
      </c>
      <c r="B426">
        <v>1</v>
      </c>
      <c r="C426" t="s">
        <v>11</v>
      </c>
      <c r="D426" t="s">
        <v>12</v>
      </c>
      <c r="E426">
        <v>2012</v>
      </c>
      <c r="F426" t="s">
        <v>13</v>
      </c>
      <c r="G426" t="s">
        <v>14</v>
      </c>
      <c r="H426" t="s">
        <v>15</v>
      </c>
      <c r="I426" t="s">
        <v>16</v>
      </c>
      <c r="J426">
        <v>0.10001350000000001</v>
      </c>
      <c r="K426">
        <v>15.1</v>
      </c>
      <c r="L426">
        <v>145.4786</v>
      </c>
      <c r="M426">
        <v>5</v>
      </c>
    </row>
    <row r="427" spans="1:13" x14ac:dyDescent="0.3">
      <c r="A427" t="s">
        <v>10</v>
      </c>
      <c r="B427">
        <v>79</v>
      </c>
      <c r="C427" t="s">
        <v>49</v>
      </c>
      <c r="D427" t="s">
        <v>35</v>
      </c>
      <c r="E427">
        <v>2012</v>
      </c>
      <c r="F427" t="s">
        <v>13</v>
      </c>
      <c r="G427" t="s">
        <v>14</v>
      </c>
      <c r="H427" t="s">
        <v>15</v>
      </c>
      <c r="I427" t="s">
        <v>16</v>
      </c>
      <c r="J427">
        <v>2.9768869999999999E-2</v>
      </c>
      <c r="K427">
        <v>14</v>
      </c>
      <c r="L427">
        <v>145.4786</v>
      </c>
      <c r="M427">
        <v>5</v>
      </c>
    </row>
    <row r="428" spans="1:13" x14ac:dyDescent="0.3">
      <c r="A428" t="s">
        <v>10</v>
      </c>
      <c r="B428">
        <v>5193</v>
      </c>
      <c r="C428" t="s">
        <v>197</v>
      </c>
      <c r="D428" t="s">
        <v>12</v>
      </c>
      <c r="E428">
        <v>2016</v>
      </c>
      <c r="F428" t="s">
        <v>21</v>
      </c>
      <c r="G428" t="s">
        <v>14</v>
      </c>
      <c r="H428" t="s">
        <v>22</v>
      </c>
      <c r="I428" t="s">
        <v>16</v>
      </c>
      <c r="J428">
        <v>2.5872152999999998E-2</v>
      </c>
      <c r="K428">
        <v>19.100000000000001</v>
      </c>
      <c r="L428">
        <v>145.74180000000001</v>
      </c>
      <c r="M428">
        <v>3.1</v>
      </c>
    </row>
    <row r="429" spans="1:13" x14ac:dyDescent="0.3">
      <c r="A429" t="s">
        <v>10</v>
      </c>
      <c r="B429">
        <v>3887</v>
      </c>
      <c r="C429" t="s">
        <v>407</v>
      </c>
      <c r="D429" t="s">
        <v>32</v>
      </c>
      <c r="E429">
        <v>2012</v>
      </c>
      <c r="F429" t="s">
        <v>13</v>
      </c>
      <c r="G429" t="s">
        <v>14</v>
      </c>
      <c r="H429" t="s">
        <v>15</v>
      </c>
      <c r="I429" t="s">
        <v>16</v>
      </c>
      <c r="J429">
        <v>7.5625152000000001E-2</v>
      </c>
      <c r="K429">
        <v>6.5750000000000002</v>
      </c>
      <c r="L429">
        <v>145.74440000000001</v>
      </c>
      <c r="M429">
        <v>3.9</v>
      </c>
    </row>
    <row r="430" spans="1:13" x14ac:dyDescent="0.3">
      <c r="A430" t="s">
        <v>10</v>
      </c>
      <c r="B430">
        <v>6360</v>
      </c>
      <c r="C430" t="s">
        <v>456</v>
      </c>
      <c r="D430" t="s">
        <v>35</v>
      </c>
      <c r="E430">
        <v>2012</v>
      </c>
      <c r="F430" t="s">
        <v>13</v>
      </c>
      <c r="G430" t="s">
        <v>14</v>
      </c>
      <c r="H430" t="s">
        <v>15</v>
      </c>
      <c r="I430" t="s">
        <v>16</v>
      </c>
      <c r="J430">
        <v>7.5516070000000001E-3</v>
      </c>
      <c r="K430">
        <v>17.5</v>
      </c>
      <c r="L430">
        <v>145.81020000000001</v>
      </c>
      <c r="M430">
        <v>4</v>
      </c>
    </row>
    <row r="431" spans="1:13" x14ac:dyDescent="0.3">
      <c r="A431" t="s">
        <v>10</v>
      </c>
      <c r="B431">
        <v>6542</v>
      </c>
      <c r="C431" t="s">
        <v>518</v>
      </c>
      <c r="D431" t="s">
        <v>12</v>
      </c>
      <c r="E431">
        <v>2018</v>
      </c>
      <c r="F431" t="s">
        <v>61</v>
      </c>
      <c r="G431" t="s">
        <v>14</v>
      </c>
      <c r="H431" t="s">
        <v>22</v>
      </c>
      <c r="I431" t="s">
        <v>28</v>
      </c>
      <c r="J431">
        <v>0.187443314</v>
      </c>
      <c r="L431">
        <v>145.87860000000001</v>
      </c>
      <c r="M431">
        <v>4</v>
      </c>
    </row>
    <row r="432" spans="1:13" x14ac:dyDescent="0.3">
      <c r="A432" t="s">
        <v>10</v>
      </c>
      <c r="B432">
        <v>2100</v>
      </c>
      <c r="C432" t="s">
        <v>122</v>
      </c>
      <c r="D432" t="s">
        <v>35</v>
      </c>
      <c r="E432">
        <v>2012</v>
      </c>
      <c r="F432" t="s">
        <v>13</v>
      </c>
      <c r="G432" t="s">
        <v>14</v>
      </c>
      <c r="H432" t="s">
        <v>15</v>
      </c>
      <c r="I432" t="s">
        <v>16</v>
      </c>
      <c r="J432">
        <v>4.5534457E-2</v>
      </c>
      <c r="K432">
        <v>18.5</v>
      </c>
      <c r="L432">
        <v>146.31020000000001</v>
      </c>
      <c r="M432">
        <v>4.2</v>
      </c>
    </row>
    <row r="433" spans="1:13" x14ac:dyDescent="0.3">
      <c r="A433" t="s">
        <v>10</v>
      </c>
      <c r="B433">
        <v>4642</v>
      </c>
      <c r="C433" t="s">
        <v>407</v>
      </c>
      <c r="D433" t="s">
        <v>32</v>
      </c>
      <c r="E433">
        <v>2016</v>
      </c>
      <c r="F433" t="s">
        <v>21</v>
      </c>
      <c r="G433" t="s">
        <v>14</v>
      </c>
      <c r="H433" t="s">
        <v>22</v>
      </c>
      <c r="I433" t="s">
        <v>16</v>
      </c>
      <c r="J433">
        <v>7.5507757999999994E-2</v>
      </c>
      <c r="K433">
        <v>6.5750000000000002</v>
      </c>
      <c r="L433">
        <v>146.4444</v>
      </c>
      <c r="M433">
        <v>3.6</v>
      </c>
    </row>
    <row r="434" spans="1:13" x14ac:dyDescent="0.3">
      <c r="A434" t="s">
        <v>10</v>
      </c>
      <c r="B434">
        <v>6417</v>
      </c>
      <c r="C434" t="s">
        <v>244</v>
      </c>
      <c r="D434" t="s">
        <v>44</v>
      </c>
      <c r="E434">
        <v>2012</v>
      </c>
      <c r="F434" t="s">
        <v>13</v>
      </c>
      <c r="G434" t="s">
        <v>14</v>
      </c>
      <c r="H434" t="s">
        <v>15</v>
      </c>
      <c r="I434" t="s">
        <v>16</v>
      </c>
      <c r="J434">
        <v>3.5627488999999998E-2</v>
      </c>
      <c r="K434">
        <v>8.3149999999999995</v>
      </c>
      <c r="L434">
        <v>146.64439999999999</v>
      </c>
      <c r="M434">
        <v>4</v>
      </c>
    </row>
    <row r="435" spans="1:13" x14ac:dyDescent="0.3">
      <c r="A435" t="s">
        <v>10</v>
      </c>
      <c r="B435">
        <v>597</v>
      </c>
      <c r="C435" t="s">
        <v>197</v>
      </c>
      <c r="D435" t="s">
        <v>12</v>
      </c>
      <c r="E435">
        <v>2012</v>
      </c>
      <c r="F435" t="s">
        <v>13</v>
      </c>
      <c r="G435" t="s">
        <v>14</v>
      </c>
      <c r="H435" t="s">
        <v>15</v>
      </c>
      <c r="I435" t="s">
        <v>16</v>
      </c>
      <c r="J435">
        <v>2.5912378E-2</v>
      </c>
      <c r="K435">
        <v>19.100000000000001</v>
      </c>
      <c r="L435">
        <v>146.84180000000001</v>
      </c>
      <c r="M435">
        <v>4.5999999999999996</v>
      </c>
    </row>
    <row r="436" spans="1:13" x14ac:dyDescent="0.3">
      <c r="A436" t="s">
        <v>10</v>
      </c>
      <c r="B436">
        <v>2834</v>
      </c>
      <c r="C436" t="s">
        <v>329</v>
      </c>
      <c r="D436" t="s">
        <v>12</v>
      </c>
      <c r="E436">
        <v>2016</v>
      </c>
      <c r="F436" t="s">
        <v>21</v>
      </c>
      <c r="G436" t="s">
        <v>14</v>
      </c>
      <c r="H436" t="s">
        <v>22</v>
      </c>
      <c r="I436" t="s">
        <v>16</v>
      </c>
      <c r="J436">
        <v>4.9162885000000003E-2</v>
      </c>
      <c r="K436">
        <v>6.46</v>
      </c>
      <c r="L436">
        <v>146.9102</v>
      </c>
      <c r="M436">
        <v>4.0999999999999996</v>
      </c>
    </row>
    <row r="437" spans="1:13" x14ac:dyDescent="0.3">
      <c r="A437" t="s">
        <v>10</v>
      </c>
      <c r="B437">
        <v>6524</v>
      </c>
      <c r="C437" t="s">
        <v>239</v>
      </c>
      <c r="D437" t="s">
        <v>24</v>
      </c>
      <c r="E437">
        <v>2018</v>
      </c>
      <c r="F437" t="s">
        <v>61</v>
      </c>
      <c r="G437" t="s">
        <v>14</v>
      </c>
      <c r="H437" t="s">
        <v>22</v>
      </c>
      <c r="I437" t="s">
        <v>28</v>
      </c>
      <c r="J437">
        <v>4.4063785000000001E-2</v>
      </c>
      <c r="L437">
        <v>147.24180000000001</v>
      </c>
      <c r="M437">
        <v>4</v>
      </c>
    </row>
    <row r="438" spans="1:13" x14ac:dyDescent="0.3">
      <c r="A438" t="s">
        <v>10</v>
      </c>
      <c r="B438">
        <v>5287</v>
      </c>
      <c r="C438" t="s">
        <v>328</v>
      </c>
      <c r="D438" t="s">
        <v>12</v>
      </c>
      <c r="E438">
        <v>2016</v>
      </c>
      <c r="F438" t="s">
        <v>21</v>
      </c>
      <c r="G438" t="s">
        <v>14</v>
      </c>
      <c r="H438" t="s">
        <v>22</v>
      </c>
      <c r="I438" t="s">
        <v>16</v>
      </c>
      <c r="J438">
        <v>0.15972067100000001</v>
      </c>
      <c r="K438">
        <v>13.5</v>
      </c>
      <c r="L438">
        <v>147.61019999999999</v>
      </c>
      <c r="M438">
        <v>3</v>
      </c>
    </row>
    <row r="439" spans="1:13" x14ac:dyDescent="0.3">
      <c r="A439" t="s">
        <v>10</v>
      </c>
      <c r="B439">
        <v>4780</v>
      </c>
      <c r="C439" t="s">
        <v>328</v>
      </c>
      <c r="D439" t="s">
        <v>12</v>
      </c>
      <c r="E439">
        <v>2012</v>
      </c>
      <c r="F439" t="s">
        <v>13</v>
      </c>
      <c r="G439" t="s">
        <v>14</v>
      </c>
      <c r="H439" t="s">
        <v>15</v>
      </c>
      <c r="I439" t="s">
        <v>16</v>
      </c>
      <c r="J439">
        <v>0.159968994</v>
      </c>
      <c r="K439">
        <v>13.5</v>
      </c>
      <c r="L439">
        <v>147.61019999999999</v>
      </c>
      <c r="M439">
        <v>3.5</v>
      </c>
    </row>
    <row r="440" spans="1:13" x14ac:dyDescent="0.3">
      <c r="A440" t="s">
        <v>10</v>
      </c>
      <c r="B440">
        <v>4778</v>
      </c>
      <c r="C440" t="s">
        <v>504</v>
      </c>
      <c r="D440" t="s">
        <v>20</v>
      </c>
      <c r="E440">
        <v>2012</v>
      </c>
      <c r="F440" t="s">
        <v>13</v>
      </c>
      <c r="G440" t="s">
        <v>14</v>
      </c>
      <c r="H440" t="s">
        <v>15</v>
      </c>
      <c r="I440" t="s">
        <v>16</v>
      </c>
      <c r="J440">
        <v>6.6279831999999997E-2</v>
      </c>
      <c r="K440">
        <v>15.15</v>
      </c>
      <c r="L440">
        <v>147.876</v>
      </c>
      <c r="M440">
        <v>3.5</v>
      </c>
    </row>
    <row r="441" spans="1:13" x14ac:dyDescent="0.3">
      <c r="A441" t="s">
        <v>10</v>
      </c>
      <c r="B441">
        <v>3892</v>
      </c>
      <c r="C441" t="s">
        <v>81</v>
      </c>
      <c r="D441" t="s">
        <v>62</v>
      </c>
      <c r="E441">
        <v>2012</v>
      </c>
      <c r="F441" t="s">
        <v>13</v>
      </c>
      <c r="G441" t="s">
        <v>14</v>
      </c>
      <c r="H441" t="s">
        <v>15</v>
      </c>
      <c r="I441" t="s">
        <v>16</v>
      </c>
      <c r="J441">
        <v>0.146527359</v>
      </c>
      <c r="K441">
        <v>17.350000000000001</v>
      </c>
      <c r="L441">
        <v>147.905</v>
      </c>
      <c r="M441">
        <v>3.9</v>
      </c>
    </row>
    <row r="442" spans="1:13" x14ac:dyDescent="0.3">
      <c r="A442" t="s">
        <v>10</v>
      </c>
      <c r="B442">
        <v>6777</v>
      </c>
      <c r="C442" t="s">
        <v>188</v>
      </c>
      <c r="D442" t="s">
        <v>20</v>
      </c>
      <c r="E442">
        <v>2016</v>
      </c>
      <c r="F442" t="s">
        <v>21</v>
      </c>
      <c r="G442" t="s">
        <v>14</v>
      </c>
      <c r="H442" t="s">
        <v>22</v>
      </c>
      <c r="I442" t="s">
        <v>16</v>
      </c>
      <c r="J442">
        <v>6.2256921E-2</v>
      </c>
      <c r="K442">
        <v>18.5</v>
      </c>
      <c r="L442">
        <v>148.04179999999999</v>
      </c>
      <c r="M442">
        <v>4</v>
      </c>
    </row>
    <row r="443" spans="1:13" x14ac:dyDescent="0.3">
      <c r="A443" t="s">
        <v>10</v>
      </c>
      <c r="B443">
        <v>3295</v>
      </c>
      <c r="C443" t="s">
        <v>239</v>
      </c>
      <c r="D443" t="s">
        <v>24</v>
      </c>
      <c r="E443">
        <v>2012</v>
      </c>
      <c r="F443" t="s">
        <v>13</v>
      </c>
      <c r="G443" t="s">
        <v>14</v>
      </c>
      <c r="H443" t="s">
        <v>15</v>
      </c>
      <c r="I443" t="s">
        <v>16</v>
      </c>
      <c r="J443">
        <v>2.5205908999999999E-2</v>
      </c>
      <c r="K443">
        <v>17.2</v>
      </c>
      <c r="L443">
        <v>149.14179999999999</v>
      </c>
      <c r="M443">
        <v>4</v>
      </c>
    </row>
    <row r="444" spans="1:13" x14ac:dyDescent="0.3">
      <c r="A444" t="s">
        <v>10</v>
      </c>
      <c r="B444">
        <v>1320</v>
      </c>
      <c r="C444" t="s">
        <v>204</v>
      </c>
      <c r="D444" t="s">
        <v>29</v>
      </c>
      <c r="E444">
        <v>2012</v>
      </c>
      <c r="F444" t="s">
        <v>13</v>
      </c>
      <c r="G444" t="s">
        <v>14</v>
      </c>
      <c r="H444" t="s">
        <v>15</v>
      </c>
      <c r="I444" t="s">
        <v>16</v>
      </c>
      <c r="J444">
        <v>0.15717236000000001</v>
      </c>
      <c r="K444">
        <v>15.5</v>
      </c>
      <c r="L444">
        <v>149.14179999999999</v>
      </c>
      <c r="M444">
        <v>4.3</v>
      </c>
    </row>
    <row r="445" spans="1:13" x14ac:dyDescent="0.3">
      <c r="A445" t="s">
        <v>10</v>
      </c>
      <c r="B445">
        <v>6778</v>
      </c>
      <c r="C445" t="s">
        <v>90</v>
      </c>
      <c r="D445" t="s">
        <v>20</v>
      </c>
      <c r="E445">
        <v>2016</v>
      </c>
      <c r="F445" t="s">
        <v>21</v>
      </c>
      <c r="G445" t="s">
        <v>14</v>
      </c>
      <c r="H445" t="s">
        <v>22</v>
      </c>
      <c r="I445" t="s">
        <v>16</v>
      </c>
      <c r="J445">
        <v>5.4455495E-2</v>
      </c>
      <c r="K445">
        <v>20.100000000000001</v>
      </c>
      <c r="L445">
        <v>149.53659999999999</v>
      </c>
      <c r="M445">
        <v>4</v>
      </c>
    </row>
    <row r="446" spans="1:13" x14ac:dyDescent="0.3">
      <c r="A446" t="s">
        <v>10</v>
      </c>
      <c r="B446">
        <v>6422</v>
      </c>
      <c r="C446" t="s">
        <v>332</v>
      </c>
      <c r="D446" t="s">
        <v>30</v>
      </c>
      <c r="E446">
        <v>2012</v>
      </c>
      <c r="F446" t="s">
        <v>13</v>
      </c>
      <c r="G446" t="s">
        <v>14</v>
      </c>
      <c r="H446" t="s">
        <v>15</v>
      </c>
      <c r="I446" t="s">
        <v>16</v>
      </c>
      <c r="J446">
        <v>9.8832569999999995E-3</v>
      </c>
      <c r="K446">
        <v>6.26</v>
      </c>
      <c r="L446">
        <v>149.8366</v>
      </c>
      <c r="M446">
        <v>4</v>
      </c>
    </row>
    <row r="447" spans="1:13" x14ac:dyDescent="0.3">
      <c r="A447" t="s">
        <v>10</v>
      </c>
      <c r="B447">
        <v>4210</v>
      </c>
      <c r="C447" t="s">
        <v>260</v>
      </c>
      <c r="D447" t="s">
        <v>30</v>
      </c>
      <c r="E447">
        <v>2016</v>
      </c>
      <c r="F447" t="s">
        <v>21</v>
      </c>
      <c r="G447" t="s">
        <v>14</v>
      </c>
      <c r="H447" t="s">
        <v>22</v>
      </c>
      <c r="I447" t="s">
        <v>16</v>
      </c>
      <c r="J447">
        <v>5.7421581999999999E-2</v>
      </c>
      <c r="K447">
        <v>11.8</v>
      </c>
      <c r="L447">
        <v>149.9366</v>
      </c>
      <c r="M447">
        <v>3.8</v>
      </c>
    </row>
    <row r="448" spans="1:13" x14ac:dyDescent="0.3">
      <c r="A448" t="s">
        <v>10</v>
      </c>
      <c r="B448">
        <v>148</v>
      </c>
      <c r="C448" t="s">
        <v>81</v>
      </c>
      <c r="D448" t="s">
        <v>62</v>
      </c>
      <c r="E448">
        <v>2016</v>
      </c>
      <c r="F448" t="s">
        <v>21</v>
      </c>
      <c r="G448" t="s">
        <v>14</v>
      </c>
      <c r="H448" t="s">
        <v>22</v>
      </c>
      <c r="I448" t="s">
        <v>16</v>
      </c>
      <c r="J448">
        <v>0.14629990200000001</v>
      </c>
      <c r="K448">
        <v>17.350000000000001</v>
      </c>
      <c r="L448">
        <v>150.405</v>
      </c>
      <c r="M448">
        <v>5</v>
      </c>
    </row>
    <row r="449" spans="1:13" x14ac:dyDescent="0.3">
      <c r="A449" t="s">
        <v>10</v>
      </c>
      <c r="B449">
        <v>3910</v>
      </c>
      <c r="C449" t="s">
        <v>472</v>
      </c>
      <c r="D449" t="s">
        <v>35</v>
      </c>
      <c r="E449">
        <v>2018</v>
      </c>
      <c r="F449" t="s">
        <v>61</v>
      </c>
      <c r="G449" t="s">
        <v>14</v>
      </c>
      <c r="H449" t="s">
        <v>22</v>
      </c>
      <c r="I449" t="s">
        <v>28</v>
      </c>
      <c r="J449">
        <v>1.4497036E-2</v>
      </c>
      <c r="L449">
        <v>150.8708</v>
      </c>
      <c r="M449">
        <v>3.9</v>
      </c>
    </row>
    <row r="450" spans="1:13" x14ac:dyDescent="0.3">
      <c r="A450" t="s">
        <v>10</v>
      </c>
      <c r="B450">
        <v>2842</v>
      </c>
      <c r="C450" t="s">
        <v>471</v>
      </c>
      <c r="D450" t="s">
        <v>29</v>
      </c>
      <c r="E450">
        <v>2016</v>
      </c>
      <c r="F450" t="s">
        <v>21</v>
      </c>
      <c r="G450" t="s">
        <v>14</v>
      </c>
      <c r="H450" t="s">
        <v>22</v>
      </c>
      <c r="I450" t="s">
        <v>16</v>
      </c>
      <c r="J450">
        <v>8.9554185999999994E-2</v>
      </c>
      <c r="K450">
        <v>8.27</v>
      </c>
      <c r="L450">
        <v>150.8708</v>
      </c>
      <c r="M450">
        <v>4.0999999999999996</v>
      </c>
    </row>
    <row r="451" spans="1:13" x14ac:dyDescent="0.3">
      <c r="A451" t="s">
        <v>10</v>
      </c>
      <c r="B451">
        <v>6558</v>
      </c>
      <c r="C451" t="s">
        <v>81</v>
      </c>
      <c r="D451" t="s">
        <v>62</v>
      </c>
      <c r="E451">
        <v>2018</v>
      </c>
      <c r="F451" t="s">
        <v>61</v>
      </c>
      <c r="G451" t="s">
        <v>14</v>
      </c>
      <c r="H451" t="s">
        <v>22</v>
      </c>
      <c r="I451" t="s">
        <v>28</v>
      </c>
      <c r="J451">
        <v>0.256152243</v>
      </c>
      <c r="L451">
        <v>151.005</v>
      </c>
      <c r="M451">
        <v>4</v>
      </c>
    </row>
    <row r="452" spans="1:13" x14ac:dyDescent="0.3">
      <c r="A452" t="s">
        <v>10</v>
      </c>
      <c r="B452">
        <v>741</v>
      </c>
      <c r="C452" t="s">
        <v>90</v>
      </c>
      <c r="D452" t="s">
        <v>20</v>
      </c>
      <c r="E452">
        <v>2012</v>
      </c>
      <c r="F452" t="s">
        <v>13</v>
      </c>
      <c r="G452" t="s">
        <v>14</v>
      </c>
      <c r="H452" t="s">
        <v>15</v>
      </c>
      <c r="I452" t="s">
        <v>16</v>
      </c>
      <c r="J452">
        <v>5.4540158999999998E-2</v>
      </c>
      <c r="K452">
        <v>20.100000000000001</v>
      </c>
      <c r="L452">
        <v>152.13659999999999</v>
      </c>
      <c r="M452">
        <v>4.5</v>
      </c>
    </row>
    <row r="453" spans="1:13" x14ac:dyDescent="0.3">
      <c r="A453" t="s">
        <v>10</v>
      </c>
      <c r="B453">
        <v>1006</v>
      </c>
      <c r="C453" t="s">
        <v>175</v>
      </c>
      <c r="D453" t="s">
        <v>12</v>
      </c>
      <c r="E453">
        <v>2012</v>
      </c>
      <c r="F453" t="s">
        <v>13</v>
      </c>
      <c r="G453" t="s">
        <v>14</v>
      </c>
      <c r="H453" t="s">
        <v>15</v>
      </c>
      <c r="I453" t="s">
        <v>16</v>
      </c>
      <c r="J453">
        <v>4.9051717000000002E-2</v>
      </c>
      <c r="K453">
        <v>16.25</v>
      </c>
      <c r="L453">
        <v>152.4682</v>
      </c>
      <c r="M453">
        <v>4.4000000000000004</v>
      </c>
    </row>
    <row r="454" spans="1:13" x14ac:dyDescent="0.3">
      <c r="A454" t="s">
        <v>10</v>
      </c>
      <c r="B454">
        <v>5192</v>
      </c>
      <c r="C454" t="s">
        <v>374</v>
      </c>
      <c r="D454" t="s">
        <v>44</v>
      </c>
      <c r="E454">
        <v>2016</v>
      </c>
      <c r="F454" t="s">
        <v>21</v>
      </c>
      <c r="G454" t="s">
        <v>14</v>
      </c>
      <c r="H454" t="s">
        <v>22</v>
      </c>
      <c r="I454" t="s">
        <v>16</v>
      </c>
      <c r="J454">
        <v>7.9327366999999996E-2</v>
      </c>
      <c r="K454">
        <v>6.1349999999999998</v>
      </c>
      <c r="L454">
        <v>152.8366</v>
      </c>
      <c r="M454">
        <v>3.1</v>
      </c>
    </row>
    <row r="455" spans="1:13" x14ac:dyDescent="0.3">
      <c r="A455" t="s">
        <v>10</v>
      </c>
      <c r="B455">
        <v>6800</v>
      </c>
      <c r="C455" t="s">
        <v>164</v>
      </c>
      <c r="D455" t="s">
        <v>30</v>
      </c>
      <c r="E455">
        <v>2016</v>
      </c>
      <c r="F455" t="s">
        <v>21</v>
      </c>
      <c r="G455" t="s">
        <v>14</v>
      </c>
      <c r="H455" t="s">
        <v>22</v>
      </c>
      <c r="I455" t="s">
        <v>16</v>
      </c>
      <c r="J455">
        <v>3.3437991E-2</v>
      </c>
      <c r="K455">
        <v>9.3000000000000007</v>
      </c>
      <c r="L455">
        <v>153.23140000000001</v>
      </c>
      <c r="M455">
        <v>4</v>
      </c>
    </row>
    <row r="456" spans="1:13" x14ac:dyDescent="0.3">
      <c r="A456" t="s">
        <v>10</v>
      </c>
      <c r="B456">
        <v>3296</v>
      </c>
      <c r="C456" t="s">
        <v>269</v>
      </c>
      <c r="D456" t="s">
        <v>24</v>
      </c>
      <c r="E456">
        <v>2012</v>
      </c>
      <c r="F456" t="s">
        <v>13</v>
      </c>
      <c r="G456" t="s">
        <v>14</v>
      </c>
      <c r="H456" t="s">
        <v>15</v>
      </c>
      <c r="I456" t="s">
        <v>16</v>
      </c>
      <c r="J456">
        <v>8.5082647999999997E-2</v>
      </c>
      <c r="K456">
        <v>19.2</v>
      </c>
      <c r="L456">
        <v>153.53139999999999</v>
      </c>
      <c r="M456">
        <v>4</v>
      </c>
    </row>
    <row r="457" spans="1:13" x14ac:dyDescent="0.3">
      <c r="A457" t="s">
        <v>10</v>
      </c>
      <c r="B457">
        <v>1527</v>
      </c>
      <c r="C457" t="s">
        <v>364</v>
      </c>
      <c r="D457" t="s">
        <v>20</v>
      </c>
      <c r="E457">
        <v>2016</v>
      </c>
      <c r="F457" t="s">
        <v>21</v>
      </c>
      <c r="G457" t="s">
        <v>14</v>
      </c>
      <c r="H457" t="s">
        <v>22</v>
      </c>
      <c r="I457" t="s">
        <v>16</v>
      </c>
      <c r="J457">
        <v>6.0427061999999997E-2</v>
      </c>
      <c r="K457">
        <v>14</v>
      </c>
      <c r="L457">
        <v>153.56559999999999</v>
      </c>
      <c r="M457">
        <v>4.3</v>
      </c>
    </row>
    <row r="458" spans="1:13" x14ac:dyDescent="0.3">
      <c r="A458" t="s">
        <v>10</v>
      </c>
      <c r="B458">
        <v>3351</v>
      </c>
      <c r="C458" t="s">
        <v>98</v>
      </c>
      <c r="D458" t="s">
        <v>44</v>
      </c>
      <c r="E458">
        <v>2018</v>
      </c>
      <c r="F458" t="s">
        <v>61</v>
      </c>
      <c r="G458" t="s">
        <v>14</v>
      </c>
      <c r="H458" t="s">
        <v>22</v>
      </c>
      <c r="I458" t="s">
        <v>28</v>
      </c>
      <c r="J458">
        <v>6.6336810999999996E-2</v>
      </c>
      <c r="L458">
        <v>154.16560000000001</v>
      </c>
      <c r="M458">
        <v>4</v>
      </c>
    </row>
    <row r="459" spans="1:13" x14ac:dyDescent="0.3">
      <c r="A459" t="s">
        <v>10</v>
      </c>
      <c r="B459">
        <v>784</v>
      </c>
      <c r="C459" t="s">
        <v>220</v>
      </c>
      <c r="D459" t="s">
        <v>24</v>
      </c>
      <c r="E459">
        <v>2016</v>
      </c>
      <c r="F459" t="s">
        <v>21</v>
      </c>
      <c r="G459" t="s">
        <v>14</v>
      </c>
      <c r="H459" t="s">
        <v>22</v>
      </c>
      <c r="I459" t="s">
        <v>16</v>
      </c>
      <c r="J459">
        <v>3.2158866000000001E-2</v>
      </c>
      <c r="K459">
        <v>8.1150000000000002</v>
      </c>
      <c r="L459">
        <v>154.8972</v>
      </c>
      <c r="M459">
        <v>4.5</v>
      </c>
    </row>
    <row r="460" spans="1:13" x14ac:dyDescent="0.3">
      <c r="A460" t="s">
        <v>10</v>
      </c>
      <c r="B460">
        <v>737</v>
      </c>
      <c r="C460" t="s">
        <v>220</v>
      </c>
      <c r="D460" t="s">
        <v>24</v>
      </c>
      <c r="E460">
        <v>2012</v>
      </c>
      <c r="F460" t="s">
        <v>13</v>
      </c>
      <c r="G460" t="s">
        <v>14</v>
      </c>
      <c r="H460" t="s">
        <v>15</v>
      </c>
      <c r="I460" t="s">
        <v>16</v>
      </c>
      <c r="J460">
        <v>3.2208865000000003E-2</v>
      </c>
      <c r="K460">
        <v>8.1150000000000002</v>
      </c>
      <c r="L460">
        <v>154.99719999999999</v>
      </c>
      <c r="M460">
        <v>4.5</v>
      </c>
    </row>
    <row r="461" spans="1:13" x14ac:dyDescent="0.3">
      <c r="A461" t="s">
        <v>10</v>
      </c>
      <c r="B461">
        <v>2776</v>
      </c>
      <c r="C461" t="s">
        <v>269</v>
      </c>
      <c r="D461" t="s">
        <v>24</v>
      </c>
      <c r="E461">
        <v>2018</v>
      </c>
      <c r="F461" t="s">
        <v>61</v>
      </c>
      <c r="G461" t="s">
        <v>14</v>
      </c>
      <c r="H461" t="s">
        <v>22</v>
      </c>
      <c r="I461" t="s">
        <v>28</v>
      </c>
      <c r="J461">
        <v>0.148737487</v>
      </c>
      <c r="L461">
        <v>155.13140000000001</v>
      </c>
      <c r="M461">
        <v>4.0999999999999996</v>
      </c>
    </row>
    <row r="462" spans="1:13" x14ac:dyDescent="0.3">
      <c r="A462" t="s">
        <v>10</v>
      </c>
      <c r="B462">
        <v>2745</v>
      </c>
      <c r="C462" t="s">
        <v>466</v>
      </c>
      <c r="D462" t="s">
        <v>30</v>
      </c>
      <c r="E462">
        <v>2012</v>
      </c>
      <c r="F462" t="s">
        <v>13</v>
      </c>
      <c r="G462" t="s">
        <v>14</v>
      </c>
      <c r="H462" t="s">
        <v>15</v>
      </c>
      <c r="I462" t="s">
        <v>16</v>
      </c>
      <c r="J462">
        <v>0.151087845</v>
      </c>
      <c r="K462">
        <v>5.86</v>
      </c>
      <c r="L462">
        <v>155.13140000000001</v>
      </c>
      <c r="M462">
        <v>4.0999999999999996</v>
      </c>
    </row>
    <row r="463" spans="1:13" x14ac:dyDescent="0.3">
      <c r="A463" t="s">
        <v>10</v>
      </c>
      <c r="B463">
        <v>1003</v>
      </c>
      <c r="C463" t="s">
        <v>191</v>
      </c>
      <c r="D463" t="s">
        <v>20</v>
      </c>
      <c r="E463">
        <v>2012</v>
      </c>
      <c r="F463" t="s">
        <v>13</v>
      </c>
      <c r="G463" t="s">
        <v>14</v>
      </c>
      <c r="H463" t="s">
        <v>15</v>
      </c>
      <c r="I463" t="s">
        <v>16</v>
      </c>
      <c r="J463">
        <v>0.150248468</v>
      </c>
      <c r="K463">
        <v>7.8250000000000002</v>
      </c>
      <c r="L463">
        <v>155.22880000000001</v>
      </c>
      <c r="M463">
        <v>4.4000000000000004</v>
      </c>
    </row>
    <row r="464" spans="1:13" x14ac:dyDescent="0.3">
      <c r="A464" t="s">
        <v>10</v>
      </c>
      <c r="B464">
        <v>6368</v>
      </c>
      <c r="C464" t="s">
        <v>473</v>
      </c>
      <c r="D464" t="s">
        <v>20</v>
      </c>
      <c r="E464">
        <v>2012</v>
      </c>
      <c r="F464" t="s">
        <v>13</v>
      </c>
      <c r="G464" t="s">
        <v>14</v>
      </c>
      <c r="H464" t="s">
        <v>15</v>
      </c>
      <c r="I464" t="s">
        <v>16</v>
      </c>
      <c r="J464">
        <v>0</v>
      </c>
      <c r="K464">
        <v>11</v>
      </c>
      <c r="L464">
        <v>155.26300000000001</v>
      </c>
      <c r="M464">
        <v>4</v>
      </c>
    </row>
    <row r="465" spans="1:13" x14ac:dyDescent="0.3">
      <c r="A465" t="s">
        <v>10</v>
      </c>
      <c r="B465">
        <v>5419</v>
      </c>
      <c r="C465" t="s">
        <v>398</v>
      </c>
      <c r="D465" t="s">
        <v>29</v>
      </c>
      <c r="E465">
        <v>2012</v>
      </c>
      <c r="F465" t="s">
        <v>13</v>
      </c>
      <c r="G465" t="s">
        <v>14</v>
      </c>
      <c r="H465" t="s">
        <v>15</v>
      </c>
      <c r="I465" t="s">
        <v>16</v>
      </c>
      <c r="J465">
        <v>0.17302768800000001</v>
      </c>
      <c r="K465">
        <v>16</v>
      </c>
      <c r="L465">
        <v>155.2972</v>
      </c>
      <c r="M465">
        <v>2.9</v>
      </c>
    </row>
    <row r="466" spans="1:13" x14ac:dyDescent="0.3">
      <c r="A466" t="s">
        <v>10</v>
      </c>
      <c r="B466">
        <v>6562</v>
      </c>
      <c r="C466" t="s">
        <v>398</v>
      </c>
      <c r="D466" t="s">
        <v>29</v>
      </c>
      <c r="E466">
        <v>2018</v>
      </c>
      <c r="F466" t="s">
        <v>61</v>
      </c>
      <c r="G466" t="s">
        <v>14</v>
      </c>
      <c r="H466" t="s">
        <v>22</v>
      </c>
      <c r="I466" t="s">
        <v>28</v>
      </c>
      <c r="J466">
        <v>0.30247887099999998</v>
      </c>
      <c r="L466">
        <v>155.49719999999999</v>
      </c>
      <c r="M466">
        <v>4</v>
      </c>
    </row>
    <row r="467" spans="1:13" x14ac:dyDescent="0.3">
      <c r="A467" t="s">
        <v>10</v>
      </c>
      <c r="B467">
        <v>5750</v>
      </c>
      <c r="C467" t="s">
        <v>193</v>
      </c>
      <c r="D467" t="s">
        <v>39</v>
      </c>
      <c r="E467">
        <v>2018</v>
      </c>
      <c r="F467" t="s">
        <v>61</v>
      </c>
      <c r="G467" t="s">
        <v>14</v>
      </c>
      <c r="H467" t="s">
        <v>22</v>
      </c>
      <c r="I467" t="s">
        <v>28</v>
      </c>
      <c r="J467">
        <v>6.8717719999999996E-2</v>
      </c>
      <c r="L467">
        <v>155.56299999999999</v>
      </c>
      <c r="M467">
        <v>1</v>
      </c>
    </row>
    <row r="468" spans="1:13" x14ac:dyDescent="0.3">
      <c r="A468" t="s">
        <v>10</v>
      </c>
      <c r="B468">
        <v>1002</v>
      </c>
      <c r="C468" t="s">
        <v>273</v>
      </c>
      <c r="D468" t="s">
        <v>35</v>
      </c>
      <c r="E468">
        <v>2012</v>
      </c>
      <c r="F468" t="s">
        <v>13</v>
      </c>
      <c r="G468" t="s">
        <v>14</v>
      </c>
      <c r="H468" t="s">
        <v>15</v>
      </c>
      <c r="I468" t="s">
        <v>16</v>
      </c>
      <c r="J468">
        <v>0.17109363899999999</v>
      </c>
      <c r="K468">
        <v>18.25</v>
      </c>
      <c r="L468">
        <v>155.66300000000001</v>
      </c>
      <c r="M468">
        <v>4.4000000000000004</v>
      </c>
    </row>
    <row r="469" spans="1:13" x14ac:dyDescent="0.3">
      <c r="A469" t="s">
        <v>10</v>
      </c>
      <c r="B469">
        <v>5969</v>
      </c>
      <c r="C469" t="s">
        <v>466</v>
      </c>
      <c r="D469" t="s">
        <v>30</v>
      </c>
      <c r="E469">
        <v>2018</v>
      </c>
      <c r="F469" t="s">
        <v>61</v>
      </c>
      <c r="G469" t="s">
        <v>14</v>
      </c>
      <c r="H469" t="s">
        <v>22</v>
      </c>
      <c r="I469" t="s">
        <v>28</v>
      </c>
      <c r="J469">
        <v>0.26412466899999998</v>
      </c>
      <c r="L469">
        <v>155.73140000000001</v>
      </c>
      <c r="M469">
        <v>4</v>
      </c>
    </row>
    <row r="470" spans="1:13" x14ac:dyDescent="0.3">
      <c r="A470" t="s">
        <v>10</v>
      </c>
      <c r="B470">
        <v>6345</v>
      </c>
      <c r="C470" t="s">
        <v>400</v>
      </c>
      <c r="D470" t="s">
        <v>32</v>
      </c>
      <c r="E470">
        <v>2012</v>
      </c>
      <c r="F470" t="s">
        <v>13</v>
      </c>
      <c r="G470" t="s">
        <v>14</v>
      </c>
      <c r="H470" t="s">
        <v>15</v>
      </c>
      <c r="I470" t="s">
        <v>16</v>
      </c>
      <c r="J470">
        <v>3.4658144000000002E-2</v>
      </c>
      <c r="K470">
        <v>6.55</v>
      </c>
      <c r="L470">
        <v>155.8288</v>
      </c>
      <c r="M470">
        <v>4</v>
      </c>
    </row>
    <row r="471" spans="1:13" x14ac:dyDescent="0.3">
      <c r="A471" t="s">
        <v>10</v>
      </c>
      <c r="B471">
        <v>463</v>
      </c>
      <c r="C471" t="s">
        <v>164</v>
      </c>
      <c r="D471" t="s">
        <v>30</v>
      </c>
      <c r="E471">
        <v>2018</v>
      </c>
      <c r="F471" t="s">
        <v>61</v>
      </c>
      <c r="G471" t="s">
        <v>14</v>
      </c>
      <c r="H471" t="s">
        <v>22</v>
      </c>
      <c r="I471" t="s">
        <v>28</v>
      </c>
      <c r="J471">
        <v>5.8545606E-2</v>
      </c>
      <c r="L471">
        <v>155.8314</v>
      </c>
      <c r="M471">
        <v>4.8</v>
      </c>
    </row>
    <row r="472" spans="1:13" x14ac:dyDescent="0.3">
      <c r="A472" t="s">
        <v>10</v>
      </c>
      <c r="B472">
        <v>2149</v>
      </c>
      <c r="C472" t="s">
        <v>294</v>
      </c>
      <c r="D472" t="s">
        <v>12</v>
      </c>
      <c r="E472">
        <v>2018</v>
      </c>
      <c r="F472" t="s">
        <v>61</v>
      </c>
      <c r="G472" t="s">
        <v>14</v>
      </c>
      <c r="H472" t="s">
        <v>22</v>
      </c>
      <c r="I472" t="s">
        <v>28</v>
      </c>
      <c r="J472">
        <v>7.6434541999999994E-2</v>
      </c>
      <c r="L472">
        <v>155.8946</v>
      </c>
      <c r="M472">
        <v>4.2</v>
      </c>
    </row>
    <row r="473" spans="1:13" x14ac:dyDescent="0.3">
      <c r="A473" t="s">
        <v>10</v>
      </c>
      <c r="B473">
        <v>2837</v>
      </c>
      <c r="C473" t="s">
        <v>466</v>
      </c>
      <c r="D473" t="s">
        <v>30</v>
      </c>
      <c r="E473">
        <v>2016</v>
      </c>
      <c r="F473" t="s">
        <v>21</v>
      </c>
      <c r="G473" t="s">
        <v>14</v>
      </c>
      <c r="H473" t="s">
        <v>22</v>
      </c>
      <c r="I473" t="s">
        <v>16</v>
      </c>
      <c r="J473">
        <v>0.15085330799999999</v>
      </c>
      <c r="K473">
        <v>5.86</v>
      </c>
      <c r="L473">
        <v>156.03139999999999</v>
      </c>
      <c r="M473">
        <v>4.0999999999999996</v>
      </c>
    </row>
    <row r="474" spans="1:13" x14ac:dyDescent="0.3">
      <c r="A474" t="s">
        <v>10</v>
      </c>
      <c r="B474">
        <v>1536</v>
      </c>
      <c r="C474" t="s">
        <v>368</v>
      </c>
      <c r="D474" t="s">
        <v>29</v>
      </c>
      <c r="E474">
        <v>2016</v>
      </c>
      <c r="F474" t="s">
        <v>21</v>
      </c>
      <c r="G474" t="s">
        <v>14</v>
      </c>
      <c r="H474" t="s">
        <v>22</v>
      </c>
      <c r="I474" t="s">
        <v>16</v>
      </c>
      <c r="J474">
        <v>2.3496967000000001E-2</v>
      </c>
      <c r="K474">
        <v>5.6749999999999998</v>
      </c>
      <c r="L474">
        <v>156.12880000000001</v>
      </c>
      <c r="M474">
        <v>4.3</v>
      </c>
    </row>
    <row r="475" spans="1:13" x14ac:dyDescent="0.3">
      <c r="A475" t="s">
        <v>10</v>
      </c>
      <c r="B475">
        <v>4803</v>
      </c>
      <c r="C475" t="s">
        <v>530</v>
      </c>
      <c r="D475" t="s">
        <v>29</v>
      </c>
      <c r="E475">
        <v>2016</v>
      </c>
      <c r="F475" t="s">
        <v>21</v>
      </c>
      <c r="G475" t="s">
        <v>14</v>
      </c>
      <c r="H475" t="s">
        <v>22</v>
      </c>
      <c r="I475" t="s">
        <v>16</v>
      </c>
      <c r="J475">
        <v>0</v>
      </c>
      <c r="K475">
        <v>10.695</v>
      </c>
      <c r="L475">
        <v>156.19720000000001</v>
      </c>
      <c r="M475">
        <v>3.5</v>
      </c>
    </row>
    <row r="476" spans="1:13" x14ac:dyDescent="0.3">
      <c r="A476" t="s">
        <v>10</v>
      </c>
      <c r="B476">
        <v>6551</v>
      </c>
      <c r="C476" t="s">
        <v>349</v>
      </c>
      <c r="D476" t="s">
        <v>30</v>
      </c>
      <c r="E476">
        <v>2018</v>
      </c>
      <c r="F476" t="s">
        <v>61</v>
      </c>
      <c r="G476" t="s">
        <v>14</v>
      </c>
      <c r="H476" t="s">
        <v>22</v>
      </c>
      <c r="I476" t="s">
        <v>28</v>
      </c>
      <c r="J476">
        <v>0.277459381</v>
      </c>
      <c r="L476">
        <v>156.3946</v>
      </c>
      <c r="M476">
        <v>4</v>
      </c>
    </row>
    <row r="477" spans="1:13" x14ac:dyDescent="0.3">
      <c r="A477" t="s">
        <v>10</v>
      </c>
      <c r="B477">
        <v>4620</v>
      </c>
      <c r="C477" t="s">
        <v>294</v>
      </c>
      <c r="D477" t="s">
        <v>12</v>
      </c>
      <c r="E477">
        <v>2012</v>
      </c>
      <c r="F477" t="s">
        <v>13</v>
      </c>
      <c r="G477" t="s">
        <v>14</v>
      </c>
      <c r="H477" t="s">
        <v>15</v>
      </c>
      <c r="I477" t="s">
        <v>16</v>
      </c>
      <c r="J477">
        <v>0</v>
      </c>
      <c r="K477">
        <v>13.6</v>
      </c>
      <c r="L477">
        <v>156.49459999999999</v>
      </c>
      <c r="M477">
        <v>3.6</v>
      </c>
    </row>
    <row r="478" spans="1:13" x14ac:dyDescent="0.3">
      <c r="A478" t="s">
        <v>10</v>
      </c>
      <c r="B478">
        <v>4176</v>
      </c>
      <c r="C478" t="s">
        <v>164</v>
      </c>
      <c r="D478" t="s">
        <v>30</v>
      </c>
      <c r="E478">
        <v>2012</v>
      </c>
      <c r="F478" t="s">
        <v>13</v>
      </c>
      <c r="G478" t="s">
        <v>14</v>
      </c>
      <c r="H478" t="s">
        <v>15</v>
      </c>
      <c r="I478" t="s">
        <v>16</v>
      </c>
      <c r="J478">
        <v>3.3489979000000003E-2</v>
      </c>
      <c r="K478">
        <v>9.3000000000000007</v>
      </c>
      <c r="L478">
        <v>156.63140000000001</v>
      </c>
      <c r="M478">
        <v>3.8</v>
      </c>
    </row>
    <row r="479" spans="1:13" x14ac:dyDescent="0.3">
      <c r="A479" t="s">
        <v>10</v>
      </c>
      <c r="B479">
        <v>3408</v>
      </c>
      <c r="C479" t="s">
        <v>294</v>
      </c>
      <c r="D479" t="s">
        <v>12</v>
      </c>
      <c r="E479">
        <v>2016</v>
      </c>
      <c r="F479" t="s">
        <v>21</v>
      </c>
      <c r="G479" t="s">
        <v>14</v>
      </c>
      <c r="H479" t="s">
        <v>22</v>
      </c>
      <c r="I479" t="s">
        <v>16</v>
      </c>
      <c r="J479">
        <v>4.3655155000000001E-2</v>
      </c>
      <c r="K479">
        <v>13.6</v>
      </c>
      <c r="L479">
        <v>156.7946</v>
      </c>
      <c r="M479">
        <v>4</v>
      </c>
    </row>
    <row r="480" spans="1:13" x14ac:dyDescent="0.3">
      <c r="A480" t="s">
        <v>10</v>
      </c>
      <c r="B480">
        <v>2774</v>
      </c>
      <c r="C480" t="s">
        <v>400</v>
      </c>
      <c r="D480" t="s">
        <v>32</v>
      </c>
      <c r="E480">
        <v>2018</v>
      </c>
      <c r="F480" t="s">
        <v>61</v>
      </c>
      <c r="G480" t="s">
        <v>14</v>
      </c>
      <c r="H480" t="s">
        <v>22</v>
      </c>
      <c r="I480" t="s">
        <v>28</v>
      </c>
      <c r="J480">
        <v>6.0587738000000002E-2</v>
      </c>
      <c r="L480">
        <v>156.8288</v>
      </c>
      <c r="M480">
        <v>4.0999999999999996</v>
      </c>
    </row>
    <row r="481" spans="1:13" x14ac:dyDescent="0.3">
      <c r="A481" t="s">
        <v>10</v>
      </c>
      <c r="B481">
        <v>6770</v>
      </c>
      <c r="C481" t="s">
        <v>473</v>
      </c>
      <c r="D481" t="s">
        <v>20</v>
      </c>
      <c r="E481">
        <v>2016</v>
      </c>
      <c r="F481" t="s">
        <v>21</v>
      </c>
      <c r="G481" t="s">
        <v>14</v>
      </c>
      <c r="H481" t="s">
        <v>22</v>
      </c>
      <c r="I481" t="s">
        <v>16</v>
      </c>
      <c r="J481">
        <v>8.7847141000000004E-2</v>
      </c>
      <c r="K481">
        <v>11</v>
      </c>
      <c r="L481">
        <v>156.863</v>
      </c>
      <c r="M481">
        <v>4</v>
      </c>
    </row>
    <row r="482" spans="1:13" x14ac:dyDescent="0.3">
      <c r="A482" t="s">
        <v>10</v>
      </c>
      <c r="B482">
        <v>6815</v>
      </c>
      <c r="C482" t="s">
        <v>398</v>
      </c>
      <c r="D482" t="s">
        <v>29</v>
      </c>
      <c r="E482">
        <v>2016</v>
      </c>
      <c r="F482" t="s">
        <v>21</v>
      </c>
      <c r="G482" t="s">
        <v>14</v>
      </c>
      <c r="H482" t="s">
        <v>22</v>
      </c>
      <c r="I482" t="s">
        <v>16</v>
      </c>
      <c r="J482">
        <v>0.172759093</v>
      </c>
      <c r="K482">
        <v>16</v>
      </c>
      <c r="L482">
        <v>157.09719999999999</v>
      </c>
      <c r="M482">
        <v>4</v>
      </c>
    </row>
    <row r="483" spans="1:13" x14ac:dyDescent="0.3">
      <c r="A483" t="s">
        <v>10</v>
      </c>
      <c r="B483">
        <v>1431</v>
      </c>
      <c r="C483" t="s">
        <v>349</v>
      </c>
      <c r="D483" t="s">
        <v>30</v>
      </c>
      <c r="E483">
        <v>2012</v>
      </c>
      <c r="F483" t="s">
        <v>13</v>
      </c>
      <c r="G483" t="s">
        <v>14</v>
      </c>
      <c r="H483" t="s">
        <v>15</v>
      </c>
      <c r="I483" t="s">
        <v>16</v>
      </c>
      <c r="J483">
        <v>0.158715731</v>
      </c>
      <c r="K483">
        <v>12.35</v>
      </c>
      <c r="L483">
        <v>157.2946</v>
      </c>
      <c r="M483">
        <v>4.3</v>
      </c>
    </row>
    <row r="484" spans="1:13" x14ac:dyDescent="0.3">
      <c r="A484" t="s">
        <v>10</v>
      </c>
      <c r="B484">
        <v>2832</v>
      </c>
      <c r="C484" t="s">
        <v>191</v>
      </c>
      <c r="D484" t="s">
        <v>20</v>
      </c>
      <c r="E484">
        <v>2016</v>
      </c>
      <c r="F484" t="s">
        <v>21</v>
      </c>
      <c r="G484" t="s">
        <v>14</v>
      </c>
      <c r="H484" t="s">
        <v>22</v>
      </c>
      <c r="I484" t="s">
        <v>16</v>
      </c>
      <c r="J484">
        <v>0.150015234</v>
      </c>
      <c r="K484">
        <v>7.8250000000000002</v>
      </c>
      <c r="L484">
        <v>157.52879999999999</v>
      </c>
      <c r="M484">
        <v>4.0999999999999996</v>
      </c>
    </row>
    <row r="485" spans="1:13" x14ac:dyDescent="0.3">
      <c r="A485" t="s">
        <v>10</v>
      </c>
      <c r="B485">
        <v>6749</v>
      </c>
      <c r="C485" t="s">
        <v>193</v>
      </c>
      <c r="D485" t="s">
        <v>39</v>
      </c>
      <c r="E485">
        <v>2016</v>
      </c>
      <c r="F485" t="s">
        <v>21</v>
      </c>
      <c r="G485" t="s">
        <v>14</v>
      </c>
      <c r="H485" t="s">
        <v>22</v>
      </c>
      <c r="I485" t="s">
        <v>16</v>
      </c>
      <c r="J485">
        <v>3.9247735999999998E-2</v>
      </c>
      <c r="K485">
        <v>20.2</v>
      </c>
      <c r="L485">
        <v>157.66300000000001</v>
      </c>
      <c r="M485">
        <v>4</v>
      </c>
    </row>
    <row r="486" spans="1:13" x14ac:dyDescent="0.3">
      <c r="A486" t="s">
        <v>10</v>
      </c>
      <c r="B486">
        <v>2824</v>
      </c>
      <c r="C486" t="s">
        <v>400</v>
      </c>
      <c r="D486" t="s">
        <v>32</v>
      </c>
      <c r="E486">
        <v>2016</v>
      </c>
      <c r="F486" t="s">
        <v>21</v>
      </c>
      <c r="G486" t="s">
        <v>14</v>
      </c>
      <c r="H486" t="s">
        <v>22</v>
      </c>
      <c r="I486" t="s">
        <v>16</v>
      </c>
      <c r="J486">
        <v>3.4604343000000003E-2</v>
      </c>
      <c r="K486">
        <v>6.55</v>
      </c>
      <c r="L486">
        <v>157.8288</v>
      </c>
      <c r="M486">
        <v>4.0999999999999996</v>
      </c>
    </row>
    <row r="487" spans="1:13" x14ac:dyDescent="0.3">
      <c r="A487" t="s">
        <v>10</v>
      </c>
      <c r="B487">
        <v>5574</v>
      </c>
      <c r="C487" t="s">
        <v>273</v>
      </c>
      <c r="D487" t="s">
        <v>35</v>
      </c>
      <c r="E487">
        <v>2018</v>
      </c>
      <c r="F487" t="s">
        <v>61</v>
      </c>
      <c r="G487" t="s">
        <v>14</v>
      </c>
      <c r="H487" t="s">
        <v>22</v>
      </c>
      <c r="I487" t="s">
        <v>28</v>
      </c>
      <c r="J487">
        <v>0.29909785900000002</v>
      </c>
      <c r="L487">
        <v>157.863</v>
      </c>
      <c r="M487">
        <v>2.4</v>
      </c>
    </row>
    <row r="488" spans="1:13" x14ac:dyDescent="0.3">
      <c r="A488" t="s">
        <v>10</v>
      </c>
      <c r="B488">
        <v>3893</v>
      </c>
      <c r="C488" t="s">
        <v>142</v>
      </c>
      <c r="D488" t="s">
        <v>29</v>
      </c>
      <c r="E488">
        <v>2012</v>
      </c>
      <c r="F488" t="s">
        <v>13</v>
      </c>
      <c r="G488" t="s">
        <v>14</v>
      </c>
      <c r="H488" t="s">
        <v>15</v>
      </c>
      <c r="I488" t="s">
        <v>16</v>
      </c>
      <c r="J488">
        <v>9.9542369999999995E-3</v>
      </c>
      <c r="K488">
        <v>14.85</v>
      </c>
      <c r="L488">
        <v>158.26300000000001</v>
      </c>
      <c r="M488">
        <v>3.9</v>
      </c>
    </row>
    <row r="489" spans="1:13" x14ac:dyDescent="0.3">
      <c r="A489" t="s">
        <v>10</v>
      </c>
      <c r="B489">
        <v>6808</v>
      </c>
      <c r="C489" t="s">
        <v>451</v>
      </c>
      <c r="D489" t="s">
        <v>29</v>
      </c>
      <c r="E489">
        <v>2016</v>
      </c>
      <c r="F489" t="s">
        <v>21</v>
      </c>
      <c r="G489" t="s">
        <v>14</v>
      </c>
      <c r="H489" t="s">
        <v>22</v>
      </c>
      <c r="I489" t="s">
        <v>16</v>
      </c>
      <c r="J489">
        <v>0.117484834</v>
      </c>
      <c r="K489">
        <v>9.1950000000000003</v>
      </c>
      <c r="L489">
        <v>158.55779999999999</v>
      </c>
      <c r="M489">
        <v>4</v>
      </c>
    </row>
    <row r="490" spans="1:13" x14ac:dyDescent="0.3">
      <c r="A490" t="s">
        <v>10</v>
      </c>
      <c r="B490">
        <v>6074</v>
      </c>
      <c r="C490" t="s">
        <v>416</v>
      </c>
      <c r="D490" t="s">
        <v>24</v>
      </c>
      <c r="E490">
        <v>2016</v>
      </c>
      <c r="F490" t="s">
        <v>21</v>
      </c>
      <c r="G490" t="s">
        <v>14</v>
      </c>
      <c r="H490" t="s">
        <v>22</v>
      </c>
      <c r="I490" t="s">
        <v>16</v>
      </c>
      <c r="J490">
        <v>2.7346700000000002E-2</v>
      </c>
      <c r="K490">
        <v>19.5</v>
      </c>
      <c r="L490">
        <v>158.99199999999999</v>
      </c>
      <c r="M490">
        <v>4</v>
      </c>
    </row>
    <row r="491" spans="1:13" x14ac:dyDescent="0.3">
      <c r="A491" t="s">
        <v>10</v>
      </c>
      <c r="B491">
        <v>760</v>
      </c>
      <c r="C491" t="s">
        <v>226</v>
      </c>
      <c r="D491" t="s">
        <v>29</v>
      </c>
      <c r="E491">
        <v>2018</v>
      </c>
      <c r="F491" t="s">
        <v>61</v>
      </c>
      <c r="G491" t="s">
        <v>14</v>
      </c>
      <c r="H491" t="s">
        <v>22</v>
      </c>
      <c r="I491" t="s">
        <v>28</v>
      </c>
      <c r="J491">
        <v>0.17018662800000001</v>
      </c>
      <c r="L491">
        <v>159.02619999999999</v>
      </c>
      <c r="M491">
        <v>4.5</v>
      </c>
    </row>
    <row r="492" spans="1:13" x14ac:dyDescent="0.3">
      <c r="A492" t="s">
        <v>10</v>
      </c>
      <c r="B492">
        <v>6546</v>
      </c>
      <c r="C492" t="s">
        <v>132</v>
      </c>
      <c r="D492" t="s">
        <v>12</v>
      </c>
      <c r="E492">
        <v>2018</v>
      </c>
      <c r="F492" t="s">
        <v>61</v>
      </c>
      <c r="G492" t="s">
        <v>14</v>
      </c>
      <c r="H492" t="s">
        <v>22</v>
      </c>
      <c r="I492" t="s">
        <v>28</v>
      </c>
      <c r="J492">
        <v>6.1730519999999997E-2</v>
      </c>
      <c r="L492">
        <v>159.15780000000001</v>
      </c>
      <c r="M492">
        <v>4</v>
      </c>
    </row>
    <row r="493" spans="1:13" x14ac:dyDescent="0.3">
      <c r="A493" t="s">
        <v>10</v>
      </c>
      <c r="B493">
        <v>5451</v>
      </c>
      <c r="C493" t="s">
        <v>170</v>
      </c>
      <c r="D493" t="s">
        <v>32</v>
      </c>
      <c r="E493">
        <v>2012</v>
      </c>
      <c r="F493" t="s">
        <v>13</v>
      </c>
      <c r="G493" t="s">
        <v>14</v>
      </c>
      <c r="H493" t="s">
        <v>15</v>
      </c>
      <c r="I493" t="s">
        <v>16</v>
      </c>
      <c r="J493">
        <v>0.142759833</v>
      </c>
      <c r="K493">
        <v>10.5</v>
      </c>
      <c r="L493">
        <v>159.3578</v>
      </c>
      <c r="M493">
        <v>2.8</v>
      </c>
    </row>
    <row r="494" spans="1:13" x14ac:dyDescent="0.3">
      <c r="A494" t="s">
        <v>10</v>
      </c>
      <c r="B494">
        <v>6813</v>
      </c>
      <c r="C494" t="s">
        <v>226</v>
      </c>
      <c r="D494" t="s">
        <v>29</v>
      </c>
      <c r="E494">
        <v>2016</v>
      </c>
      <c r="F494" t="s">
        <v>21</v>
      </c>
      <c r="G494" t="s">
        <v>14</v>
      </c>
      <c r="H494" t="s">
        <v>22</v>
      </c>
      <c r="I494" t="s">
        <v>16</v>
      </c>
      <c r="J494">
        <v>9.7201127999999998E-2</v>
      </c>
      <c r="K494">
        <v>14.5</v>
      </c>
      <c r="L494">
        <v>159.42619999999999</v>
      </c>
      <c r="M494">
        <v>4</v>
      </c>
    </row>
    <row r="495" spans="1:13" x14ac:dyDescent="0.3">
      <c r="A495" t="s">
        <v>10</v>
      </c>
      <c r="B495">
        <v>6398</v>
      </c>
      <c r="C495" t="s">
        <v>451</v>
      </c>
      <c r="D495" t="s">
        <v>29</v>
      </c>
      <c r="E495">
        <v>2012</v>
      </c>
      <c r="F495" t="s">
        <v>13</v>
      </c>
      <c r="G495" t="s">
        <v>14</v>
      </c>
      <c r="H495" t="s">
        <v>15</v>
      </c>
      <c r="I495" t="s">
        <v>16</v>
      </c>
      <c r="J495">
        <v>0.117667492</v>
      </c>
      <c r="K495">
        <v>9.1950000000000003</v>
      </c>
      <c r="L495">
        <v>159.55779999999999</v>
      </c>
      <c r="M495">
        <v>4</v>
      </c>
    </row>
    <row r="496" spans="1:13" x14ac:dyDescent="0.3">
      <c r="A496" t="s">
        <v>10</v>
      </c>
      <c r="B496">
        <v>6399</v>
      </c>
      <c r="C496" t="s">
        <v>432</v>
      </c>
      <c r="D496" t="s">
        <v>29</v>
      </c>
      <c r="E496">
        <v>2012</v>
      </c>
      <c r="F496" t="s">
        <v>13</v>
      </c>
      <c r="G496" t="s">
        <v>14</v>
      </c>
      <c r="H496" t="s">
        <v>15</v>
      </c>
      <c r="I496" t="s">
        <v>16</v>
      </c>
      <c r="J496">
        <v>2.1039273000000001E-2</v>
      </c>
      <c r="K496">
        <v>9.2850000000000001</v>
      </c>
      <c r="L496">
        <v>160.05779999999999</v>
      </c>
      <c r="M496">
        <v>4</v>
      </c>
    </row>
    <row r="497" spans="1:13" x14ac:dyDescent="0.3">
      <c r="A497" t="s">
        <v>10</v>
      </c>
      <c r="B497">
        <v>2017</v>
      </c>
      <c r="C497" t="s">
        <v>416</v>
      </c>
      <c r="D497" t="s">
        <v>24</v>
      </c>
      <c r="E497">
        <v>2018</v>
      </c>
      <c r="F497" t="s">
        <v>61</v>
      </c>
      <c r="G497" t="s">
        <v>14</v>
      </c>
      <c r="H497" t="s">
        <v>22</v>
      </c>
      <c r="I497" t="s">
        <v>28</v>
      </c>
      <c r="J497">
        <v>0</v>
      </c>
      <c r="L497">
        <v>160.69200000000001</v>
      </c>
      <c r="M497">
        <v>4.2</v>
      </c>
    </row>
    <row r="498" spans="1:13" x14ac:dyDescent="0.3">
      <c r="A498" t="s">
        <v>10</v>
      </c>
      <c r="B498">
        <v>3312</v>
      </c>
      <c r="C498" t="s">
        <v>226</v>
      </c>
      <c r="D498" t="s">
        <v>29</v>
      </c>
      <c r="E498">
        <v>2012</v>
      </c>
      <c r="F498" t="s">
        <v>13</v>
      </c>
      <c r="G498" t="s">
        <v>14</v>
      </c>
      <c r="H498" t="s">
        <v>15</v>
      </c>
      <c r="I498" t="s">
        <v>16</v>
      </c>
      <c r="J498">
        <v>9.7352250000000001E-2</v>
      </c>
      <c r="K498">
        <v>14.5</v>
      </c>
      <c r="L498">
        <v>160.72620000000001</v>
      </c>
      <c r="M498">
        <v>4</v>
      </c>
    </row>
    <row r="499" spans="1:13" x14ac:dyDescent="0.3">
      <c r="A499" t="s">
        <v>10</v>
      </c>
      <c r="B499">
        <v>2106</v>
      </c>
      <c r="C499" t="s">
        <v>132</v>
      </c>
      <c r="D499" t="s">
        <v>12</v>
      </c>
      <c r="E499">
        <v>2012</v>
      </c>
      <c r="F499" t="s">
        <v>13</v>
      </c>
      <c r="G499" t="s">
        <v>14</v>
      </c>
      <c r="H499" t="s">
        <v>15</v>
      </c>
      <c r="I499" t="s">
        <v>16</v>
      </c>
      <c r="J499">
        <v>3.5311851999999998E-2</v>
      </c>
      <c r="K499">
        <v>14.85</v>
      </c>
      <c r="L499">
        <v>160.95779999999999</v>
      </c>
      <c r="M499">
        <v>4.2</v>
      </c>
    </row>
    <row r="500" spans="1:13" x14ac:dyDescent="0.3">
      <c r="A500" t="s">
        <v>10</v>
      </c>
      <c r="B500">
        <v>2204</v>
      </c>
      <c r="C500" t="s">
        <v>132</v>
      </c>
      <c r="D500" t="s">
        <v>12</v>
      </c>
      <c r="E500">
        <v>2016</v>
      </c>
      <c r="F500" t="s">
        <v>21</v>
      </c>
      <c r="G500" t="s">
        <v>14</v>
      </c>
      <c r="H500" t="s">
        <v>22</v>
      </c>
      <c r="I500" t="s">
        <v>16</v>
      </c>
      <c r="J500">
        <v>3.5257036999999998E-2</v>
      </c>
      <c r="K500">
        <v>14.85</v>
      </c>
      <c r="L500">
        <v>161.2578</v>
      </c>
      <c r="M500">
        <v>4.2</v>
      </c>
    </row>
    <row r="501" spans="1:13" x14ac:dyDescent="0.3">
      <c r="A501" t="s">
        <v>10</v>
      </c>
      <c r="B501">
        <v>2212</v>
      </c>
      <c r="C501" t="s">
        <v>432</v>
      </c>
      <c r="D501" t="s">
        <v>29</v>
      </c>
      <c r="E501">
        <v>2016</v>
      </c>
      <c r="F501" t="s">
        <v>21</v>
      </c>
      <c r="G501" t="s">
        <v>14</v>
      </c>
      <c r="H501" t="s">
        <v>22</v>
      </c>
      <c r="I501" t="s">
        <v>16</v>
      </c>
      <c r="J501">
        <v>0</v>
      </c>
      <c r="K501">
        <v>9.2850000000000001</v>
      </c>
      <c r="L501">
        <v>161.55779999999999</v>
      </c>
      <c r="M501">
        <v>4.2</v>
      </c>
    </row>
    <row r="502" spans="1:13" x14ac:dyDescent="0.3">
      <c r="A502" t="s">
        <v>10</v>
      </c>
      <c r="B502">
        <v>6739</v>
      </c>
      <c r="C502" t="s">
        <v>296</v>
      </c>
      <c r="D502" t="s">
        <v>44</v>
      </c>
      <c r="E502">
        <v>2016</v>
      </c>
      <c r="F502" t="s">
        <v>21</v>
      </c>
      <c r="G502" t="s">
        <v>14</v>
      </c>
      <c r="H502" t="s">
        <v>22</v>
      </c>
      <c r="I502" t="s">
        <v>16</v>
      </c>
      <c r="J502">
        <v>0.116673795</v>
      </c>
      <c r="K502">
        <v>10.5</v>
      </c>
      <c r="L502">
        <v>161.721</v>
      </c>
      <c r="M502">
        <v>4</v>
      </c>
    </row>
    <row r="503" spans="1:13" x14ac:dyDescent="0.3">
      <c r="A503" t="s">
        <v>10</v>
      </c>
      <c r="B503">
        <v>6336</v>
      </c>
      <c r="C503" t="s">
        <v>144</v>
      </c>
      <c r="D503" t="s">
        <v>44</v>
      </c>
      <c r="E503">
        <v>2012</v>
      </c>
      <c r="F503" t="s">
        <v>13</v>
      </c>
      <c r="G503" t="s">
        <v>14</v>
      </c>
      <c r="H503" t="s">
        <v>15</v>
      </c>
      <c r="I503" t="s">
        <v>16</v>
      </c>
      <c r="J503">
        <v>4.1837330999999998E-2</v>
      </c>
      <c r="K503">
        <v>5.26</v>
      </c>
      <c r="L503">
        <v>161.88679999999999</v>
      </c>
      <c r="M503">
        <v>4</v>
      </c>
    </row>
    <row r="504" spans="1:13" x14ac:dyDescent="0.3">
      <c r="A504" t="s">
        <v>10</v>
      </c>
      <c r="B504">
        <v>2105</v>
      </c>
      <c r="C504" t="s">
        <v>255</v>
      </c>
      <c r="D504" t="s">
        <v>20</v>
      </c>
      <c r="E504">
        <v>2012</v>
      </c>
      <c r="F504" t="s">
        <v>13</v>
      </c>
      <c r="G504" t="s">
        <v>14</v>
      </c>
      <c r="H504" t="s">
        <v>15</v>
      </c>
      <c r="I504" t="s">
        <v>16</v>
      </c>
      <c r="J504">
        <v>4.2542483999999998E-2</v>
      </c>
      <c r="K504">
        <v>17.7</v>
      </c>
      <c r="L504">
        <v>161.92099999999999</v>
      </c>
      <c r="M504">
        <v>4.2</v>
      </c>
    </row>
    <row r="505" spans="1:13" x14ac:dyDescent="0.3">
      <c r="A505" t="s">
        <v>10</v>
      </c>
      <c r="B505">
        <v>2102</v>
      </c>
      <c r="C505" t="s">
        <v>421</v>
      </c>
      <c r="D505" t="s">
        <v>20</v>
      </c>
      <c r="E505">
        <v>2012</v>
      </c>
      <c r="F505" t="s">
        <v>13</v>
      </c>
      <c r="G505" t="s">
        <v>14</v>
      </c>
      <c r="H505" t="s">
        <v>15</v>
      </c>
      <c r="I505" t="s">
        <v>16</v>
      </c>
      <c r="J505">
        <v>0.13785895500000001</v>
      </c>
      <c r="K505">
        <v>8.8949999999999996</v>
      </c>
      <c r="L505">
        <v>162.12360000000001</v>
      </c>
      <c r="M505">
        <v>4.2</v>
      </c>
    </row>
    <row r="506" spans="1:13" x14ac:dyDescent="0.3">
      <c r="A506" t="s">
        <v>10</v>
      </c>
      <c r="B506">
        <v>2780</v>
      </c>
      <c r="C506" t="s">
        <v>331</v>
      </c>
      <c r="D506" t="s">
        <v>12</v>
      </c>
      <c r="E506">
        <v>2018</v>
      </c>
      <c r="F506" t="s">
        <v>61</v>
      </c>
      <c r="G506" t="s">
        <v>14</v>
      </c>
      <c r="H506" t="s">
        <v>22</v>
      </c>
      <c r="I506" t="s">
        <v>28</v>
      </c>
      <c r="J506">
        <v>0.10229590399999999</v>
      </c>
      <c r="L506">
        <v>162.3552</v>
      </c>
      <c r="M506">
        <v>4.0999999999999996</v>
      </c>
    </row>
    <row r="507" spans="1:13" x14ac:dyDescent="0.3">
      <c r="A507" t="s">
        <v>10</v>
      </c>
      <c r="B507">
        <v>1464</v>
      </c>
      <c r="C507" t="s">
        <v>229</v>
      </c>
      <c r="D507" t="s">
        <v>12</v>
      </c>
      <c r="E507">
        <v>2018</v>
      </c>
      <c r="F507" t="s">
        <v>61</v>
      </c>
      <c r="G507" t="s">
        <v>14</v>
      </c>
      <c r="H507" t="s">
        <v>22</v>
      </c>
      <c r="I507" t="s">
        <v>28</v>
      </c>
      <c r="J507">
        <v>8.7692636000000004E-2</v>
      </c>
      <c r="L507">
        <v>162.55260000000001</v>
      </c>
      <c r="M507">
        <v>4.3</v>
      </c>
    </row>
    <row r="508" spans="1:13" x14ac:dyDescent="0.3">
      <c r="A508" t="s">
        <v>10</v>
      </c>
      <c r="B508">
        <v>2739</v>
      </c>
      <c r="C508" t="s">
        <v>314</v>
      </c>
      <c r="D508" t="s">
        <v>20</v>
      </c>
      <c r="E508">
        <v>2012</v>
      </c>
      <c r="F508" t="s">
        <v>13</v>
      </c>
      <c r="G508" t="s">
        <v>14</v>
      </c>
      <c r="H508" t="s">
        <v>15</v>
      </c>
      <c r="I508" t="s">
        <v>16</v>
      </c>
      <c r="J508">
        <v>3.7580876999999999E-2</v>
      </c>
      <c r="K508">
        <v>14</v>
      </c>
      <c r="L508">
        <v>162.65260000000001</v>
      </c>
      <c r="M508">
        <v>4.0999999999999996</v>
      </c>
    </row>
    <row r="509" spans="1:13" x14ac:dyDescent="0.3">
      <c r="A509" t="s">
        <v>10</v>
      </c>
      <c r="B509">
        <v>2198</v>
      </c>
      <c r="C509" t="s">
        <v>87</v>
      </c>
      <c r="D509" t="s">
        <v>24</v>
      </c>
      <c r="E509">
        <v>2016</v>
      </c>
      <c r="F509" t="s">
        <v>21</v>
      </c>
      <c r="G509" t="s">
        <v>14</v>
      </c>
      <c r="H509" t="s">
        <v>22</v>
      </c>
      <c r="I509" t="s">
        <v>16</v>
      </c>
      <c r="J509">
        <v>1.2012070999999999E-2</v>
      </c>
      <c r="K509">
        <v>17.2</v>
      </c>
      <c r="L509">
        <v>163.11840000000001</v>
      </c>
      <c r="M509">
        <v>4.2</v>
      </c>
    </row>
    <row r="510" spans="1:13" x14ac:dyDescent="0.3">
      <c r="A510" t="s">
        <v>10</v>
      </c>
      <c r="B510">
        <v>4787</v>
      </c>
      <c r="C510" t="s">
        <v>510</v>
      </c>
      <c r="D510" t="s">
        <v>26</v>
      </c>
      <c r="E510">
        <v>2018</v>
      </c>
      <c r="F510" t="s">
        <v>61</v>
      </c>
      <c r="G510" t="s">
        <v>14</v>
      </c>
      <c r="H510" t="s">
        <v>22</v>
      </c>
      <c r="I510" t="s">
        <v>28</v>
      </c>
      <c r="J510">
        <v>6.9909187999999997E-2</v>
      </c>
      <c r="L510">
        <v>163.2868</v>
      </c>
      <c r="M510">
        <v>3.5</v>
      </c>
    </row>
    <row r="511" spans="1:13" x14ac:dyDescent="0.3">
      <c r="A511" t="s">
        <v>10</v>
      </c>
      <c r="B511">
        <v>6566</v>
      </c>
      <c r="C511" t="s">
        <v>94</v>
      </c>
      <c r="D511" t="s">
        <v>29</v>
      </c>
      <c r="E511">
        <v>2018</v>
      </c>
      <c r="F511" t="s">
        <v>61</v>
      </c>
      <c r="G511" t="s">
        <v>14</v>
      </c>
      <c r="H511" t="s">
        <v>22</v>
      </c>
      <c r="I511" t="s">
        <v>28</v>
      </c>
      <c r="J511">
        <v>1.9227815999999998E-2</v>
      </c>
      <c r="L511">
        <v>163.98419999999999</v>
      </c>
      <c r="M511">
        <v>4</v>
      </c>
    </row>
    <row r="512" spans="1:13" x14ac:dyDescent="0.3">
      <c r="A512" t="s">
        <v>10</v>
      </c>
      <c r="B512">
        <v>6081</v>
      </c>
      <c r="C512" t="s">
        <v>331</v>
      </c>
      <c r="D512" t="s">
        <v>12</v>
      </c>
      <c r="E512">
        <v>2012</v>
      </c>
      <c r="F512" t="s">
        <v>13</v>
      </c>
      <c r="G512" t="s">
        <v>14</v>
      </c>
      <c r="H512" t="s">
        <v>15</v>
      </c>
      <c r="I512" t="s">
        <v>16</v>
      </c>
      <c r="J512">
        <v>5.8516562000000001E-2</v>
      </c>
      <c r="K512">
        <v>12.15</v>
      </c>
      <c r="L512">
        <v>164.15520000000001</v>
      </c>
      <c r="M512">
        <v>4</v>
      </c>
    </row>
    <row r="513" spans="1:13" x14ac:dyDescent="0.3">
      <c r="A513" t="s">
        <v>10</v>
      </c>
      <c r="B513">
        <v>5262</v>
      </c>
      <c r="C513" t="s">
        <v>94</v>
      </c>
      <c r="D513" t="s">
        <v>29</v>
      </c>
      <c r="E513">
        <v>2012</v>
      </c>
      <c r="F513" t="s">
        <v>13</v>
      </c>
      <c r="G513" t="s">
        <v>14</v>
      </c>
      <c r="H513" t="s">
        <v>15</v>
      </c>
      <c r="I513" t="s">
        <v>16</v>
      </c>
      <c r="J513">
        <v>1.0998931999999999E-2</v>
      </c>
      <c r="K513">
        <v>10.5</v>
      </c>
      <c r="L513">
        <v>164.38419999999999</v>
      </c>
      <c r="M513">
        <v>3</v>
      </c>
    </row>
    <row r="514" spans="1:13" x14ac:dyDescent="0.3">
      <c r="A514" t="s">
        <v>10</v>
      </c>
      <c r="B514">
        <v>6527</v>
      </c>
      <c r="C514" t="s">
        <v>87</v>
      </c>
      <c r="D514" t="s">
        <v>24</v>
      </c>
      <c r="E514">
        <v>2018</v>
      </c>
      <c r="F514" t="s">
        <v>61</v>
      </c>
      <c r="G514" t="s">
        <v>14</v>
      </c>
      <c r="H514" t="s">
        <v>22</v>
      </c>
      <c r="I514" t="s">
        <v>28</v>
      </c>
      <c r="J514">
        <v>2.1031586000000001E-2</v>
      </c>
      <c r="L514">
        <v>164.7184</v>
      </c>
      <c r="M514">
        <v>4</v>
      </c>
    </row>
    <row r="515" spans="1:13" x14ac:dyDescent="0.3">
      <c r="A515" t="s">
        <v>10</v>
      </c>
      <c r="B515">
        <v>788</v>
      </c>
      <c r="C515" t="s">
        <v>229</v>
      </c>
      <c r="D515" t="s">
        <v>12</v>
      </c>
      <c r="E515">
        <v>2016</v>
      </c>
      <c r="F515" t="s">
        <v>21</v>
      </c>
      <c r="G515" t="s">
        <v>14</v>
      </c>
      <c r="H515" t="s">
        <v>22</v>
      </c>
      <c r="I515" t="s">
        <v>16</v>
      </c>
      <c r="J515">
        <v>5.0085152000000001E-2</v>
      </c>
      <c r="K515">
        <v>11.85</v>
      </c>
      <c r="L515">
        <v>164.7526</v>
      </c>
      <c r="M515">
        <v>4.5</v>
      </c>
    </row>
    <row r="516" spans="1:13" x14ac:dyDescent="0.3">
      <c r="A516" t="s">
        <v>10</v>
      </c>
      <c r="B516">
        <v>2103</v>
      </c>
      <c r="C516" t="s">
        <v>19</v>
      </c>
      <c r="D516" t="s">
        <v>20</v>
      </c>
      <c r="E516">
        <v>2012</v>
      </c>
      <c r="F516" t="s">
        <v>13</v>
      </c>
      <c r="G516" t="s">
        <v>14</v>
      </c>
      <c r="H516" t="s">
        <v>15</v>
      </c>
      <c r="I516" t="s">
        <v>16</v>
      </c>
      <c r="J516">
        <v>2.5936747E-2</v>
      </c>
      <c r="K516">
        <v>13.85</v>
      </c>
      <c r="L516">
        <v>164.92099999999999</v>
      </c>
      <c r="M516">
        <v>4.2</v>
      </c>
    </row>
    <row r="517" spans="1:13" x14ac:dyDescent="0.3">
      <c r="A517" t="s">
        <v>10</v>
      </c>
      <c r="B517">
        <v>3</v>
      </c>
      <c r="C517" t="s">
        <v>19</v>
      </c>
      <c r="D517" t="s">
        <v>20</v>
      </c>
      <c r="E517">
        <v>2016</v>
      </c>
      <c r="F517" t="s">
        <v>21</v>
      </c>
      <c r="G517" t="s">
        <v>14</v>
      </c>
      <c r="H517" t="s">
        <v>22</v>
      </c>
      <c r="I517" t="s">
        <v>16</v>
      </c>
      <c r="J517">
        <v>2.5896485E-2</v>
      </c>
      <c r="K517">
        <v>13.85</v>
      </c>
      <c r="L517">
        <v>165.02099999999999</v>
      </c>
      <c r="M517">
        <v>5</v>
      </c>
    </row>
    <row r="518" spans="1:13" x14ac:dyDescent="0.3">
      <c r="A518" t="s">
        <v>10</v>
      </c>
      <c r="B518">
        <v>6410</v>
      </c>
      <c r="C518" t="s">
        <v>510</v>
      </c>
      <c r="D518" t="s">
        <v>26</v>
      </c>
      <c r="E518">
        <v>2012</v>
      </c>
      <c r="F518" t="s">
        <v>13</v>
      </c>
      <c r="G518" t="s">
        <v>14</v>
      </c>
      <c r="H518" t="s">
        <v>15</v>
      </c>
      <c r="I518" t="s">
        <v>16</v>
      </c>
      <c r="J518">
        <v>3.9990313999999999E-2</v>
      </c>
      <c r="K518">
        <v>19.350000000000001</v>
      </c>
      <c r="L518">
        <v>165.08680000000001</v>
      </c>
      <c r="M518">
        <v>4</v>
      </c>
    </row>
    <row r="519" spans="1:13" x14ac:dyDescent="0.3">
      <c r="A519" t="s">
        <v>10</v>
      </c>
      <c r="B519">
        <v>999</v>
      </c>
      <c r="C519" t="s">
        <v>194</v>
      </c>
      <c r="D519" t="s">
        <v>44</v>
      </c>
      <c r="E519">
        <v>2012</v>
      </c>
      <c r="F519" t="s">
        <v>13</v>
      </c>
      <c r="G519" t="s">
        <v>14</v>
      </c>
      <c r="H519" t="s">
        <v>15</v>
      </c>
      <c r="I519" t="s">
        <v>16</v>
      </c>
      <c r="J519">
        <v>6.2625640999999996E-2</v>
      </c>
      <c r="K519">
        <v>19.350000000000001</v>
      </c>
      <c r="L519">
        <v>165.3184</v>
      </c>
      <c r="M519">
        <v>4.4000000000000004</v>
      </c>
    </row>
    <row r="520" spans="1:13" x14ac:dyDescent="0.3">
      <c r="A520" t="s">
        <v>10</v>
      </c>
      <c r="B520">
        <v>6517</v>
      </c>
      <c r="C520" t="s">
        <v>313</v>
      </c>
      <c r="D520" t="s">
        <v>44</v>
      </c>
      <c r="E520">
        <v>2018</v>
      </c>
      <c r="F520" t="s">
        <v>61</v>
      </c>
      <c r="G520" t="s">
        <v>14</v>
      </c>
      <c r="H520" t="s">
        <v>22</v>
      </c>
      <c r="I520" t="s">
        <v>28</v>
      </c>
      <c r="J520">
        <v>0.18212836299999999</v>
      </c>
      <c r="L520">
        <v>165.65</v>
      </c>
      <c r="M520">
        <v>4</v>
      </c>
    </row>
    <row r="521" spans="1:13" x14ac:dyDescent="0.3">
      <c r="A521" t="s">
        <v>10</v>
      </c>
      <c r="B521">
        <v>949</v>
      </c>
      <c r="C521" t="s">
        <v>261</v>
      </c>
      <c r="D521" t="s">
        <v>12</v>
      </c>
      <c r="E521">
        <v>2018</v>
      </c>
      <c r="F521" t="s">
        <v>61</v>
      </c>
      <c r="G521" t="s">
        <v>14</v>
      </c>
      <c r="H521" t="s">
        <v>22</v>
      </c>
      <c r="I521" t="s">
        <v>28</v>
      </c>
      <c r="J521">
        <v>9.4153749999999994E-2</v>
      </c>
      <c r="L521">
        <v>165.7526</v>
      </c>
      <c r="M521">
        <v>4.4000000000000004</v>
      </c>
    </row>
    <row r="522" spans="1:13" x14ac:dyDescent="0.3">
      <c r="A522" t="s">
        <v>10</v>
      </c>
      <c r="B522">
        <v>6337</v>
      </c>
      <c r="C522" t="s">
        <v>313</v>
      </c>
      <c r="D522" t="s">
        <v>44</v>
      </c>
      <c r="E522">
        <v>2012</v>
      </c>
      <c r="F522" t="s">
        <v>13</v>
      </c>
      <c r="G522" t="s">
        <v>14</v>
      </c>
      <c r="H522" t="s">
        <v>15</v>
      </c>
      <c r="I522" t="s">
        <v>16</v>
      </c>
      <c r="J522">
        <v>0.104183308</v>
      </c>
      <c r="K522">
        <v>6.63</v>
      </c>
      <c r="L522">
        <v>166.15</v>
      </c>
      <c r="M522">
        <v>4</v>
      </c>
    </row>
    <row r="523" spans="1:13" x14ac:dyDescent="0.3">
      <c r="A523" t="s">
        <v>10</v>
      </c>
      <c r="B523">
        <v>5186</v>
      </c>
      <c r="C523" t="s">
        <v>87</v>
      </c>
      <c r="D523" t="s">
        <v>24</v>
      </c>
      <c r="E523">
        <v>2012</v>
      </c>
      <c r="F523" t="s">
        <v>13</v>
      </c>
      <c r="G523" t="s">
        <v>14</v>
      </c>
      <c r="H523" t="s">
        <v>15</v>
      </c>
      <c r="I523" t="s">
        <v>16</v>
      </c>
      <c r="J523">
        <v>1.2030747E-2</v>
      </c>
      <c r="K523">
        <v>17.2</v>
      </c>
      <c r="L523">
        <v>166.61840000000001</v>
      </c>
      <c r="M523">
        <v>3.1</v>
      </c>
    </row>
    <row r="524" spans="1:13" x14ac:dyDescent="0.3">
      <c r="A524" t="s">
        <v>10</v>
      </c>
      <c r="B524">
        <v>1411</v>
      </c>
      <c r="C524" t="s">
        <v>147</v>
      </c>
      <c r="D524" t="s">
        <v>39</v>
      </c>
      <c r="E524">
        <v>2012</v>
      </c>
      <c r="F524" t="s">
        <v>13</v>
      </c>
      <c r="G524" t="s">
        <v>14</v>
      </c>
      <c r="H524" t="s">
        <v>15</v>
      </c>
      <c r="I524" t="s">
        <v>16</v>
      </c>
      <c r="J524">
        <v>0.15707565800000001</v>
      </c>
      <c r="K524">
        <v>11.6</v>
      </c>
      <c r="L524">
        <v>166.6474</v>
      </c>
      <c r="M524">
        <v>4.3</v>
      </c>
    </row>
    <row r="525" spans="1:13" x14ac:dyDescent="0.3">
      <c r="A525" t="s">
        <v>10</v>
      </c>
      <c r="B525">
        <v>2192</v>
      </c>
      <c r="C525" t="s">
        <v>194</v>
      </c>
      <c r="D525" t="s">
        <v>44</v>
      </c>
      <c r="E525">
        <v>2016</v>
      </c>
      <c r="F525" t="s">
        <v>21</v>
      </c>
      <c r="G525" t="s">
        <v>14</v>
      </c>
      <c r="H525" t="s">
        <v>22</v>
      </c>
      <c r="I525" t="s">
        <v>16</v>
      </c>
      <c r="J525">
        <v>6.2528425999999998E-2</v>
      </c>
      <c r="K525">
        <v>19.350000000000001</v>
      </c>
      <c r="L525">
        <v>166.91839999999999</v>
      </c>
      <c r="M525">
        <v>4.2</v>
      </c>
    </row>
    <row r="526" spans="1:13" x14ac:dyDescent="0.3">
      <c r="A526" t="s">
        <v>10</v>
      </c>
      <c r="B526">
        <v>6521</v>
      </c>
      <c r="C526" t="s">
        <v>147</v>
      </c>
      <c r="D526" t="s">
        <v>39</v>
      </c>
      <c r="E526">
        <v>2018</v>
      </c>
      <c r="F526" t="s">
        <v>61</v>
      </c>
      <c r="G526" t="s">
        <v>14</v>
      </c>
      <c r="H526" t="s">
        <v>22</v>
      </c>
      <c r="I526" t="s">
        <v>28</v>
      </c>
      <c r="J526">
        <v>0.27459228299999999</v>
      </c>
      <c r="L526">
        <v>167.84739999999999</v>
      </c>
      <c r="M526">
        <v>4</v>
      </c>
    </row>
    <row r="527" spans="1:13" x14ac:dyDescent="0.3">
      <c r="A527" t="s">
        <v>10</v>
      </c>
      <c r="B527">
        <v>456</v>
      </c>
      <c r="C527" t="s">
        <v>154</v>
      </c>
      <c r="D527" t="s">
        <v>12</v>
      </c>
      <c r="E527">
        <v>2012</v>
      </c>
      <c r="F527" t="s">
        <v>13</v>
      </c>
      <c r="G527" t="s">
        <v>14</v>
      </c>
      <c r="H527" t="s">
        <v>15</v>
      </c>
      <c r="I527" t="s">
        <v>16</v>
      </c>
      <c r="J527">
        <v>5.5391140000000004E-3</v>
      </c>
      <c r="K527">
        <v>11.35</v>
      </c>
      <c r="L527">
        <v>167.87899999999999</v>
      </c>
      <c r="M527">
        <v>4.8</v>
      </c>
    </row>
    <row r="528" spans="1:13" x14ac:dyDescent="0.3">
      <c r="A528" t="s">
        <v>10</v>
      </c>
      <c r="B528">
        <v>5130</v>
      </c>
      <c r="C528" t="s">
        <v>165</v>
      </c>
      <c r="D528" t="s">
        <v>29</v>
      </c>
      <c r="E528">
        <v>2012</v>
      </c>
      <c r="F528" t="s">
        <v>13</v>
      </c>
      <c r="G528" t="s">
        <v>14</v>
      </c>
      <c r="H528" t="s">
        <v>15</v>
      </c>
      <c r="I528" t="s">
        <v>16</v>
      </c>
      <c r="J528">
        <v>4.5835395000000001E-2</v>
      </c>
      <c r="K528">
        <v>15.6</v>
      </c>
      <c r="L528">
        <v>168.2132</v>
      </c>
      <c r="M528">
        <v>3.2</v>
      </c>
    </row>
    <row r="529" spans="1:13" x14ac:dyDescent="0.3">
      <c r="A529" t="s">
        <v>10</v>
      </c>
      <c r="B529">
        <v>6757</v>
      </c>
      <c r="C529" t="s">
        <v>491</v>
      </c>
      <c r="D529" t="s">
        <v>24</v>
      </c>
      <c r="E529">
        <v>2016</v>
      </c>
      <c r="F529" t="s">
        <v>21</v>
      </c>
      <c r="G529" t="s">
        <v>14</v>
      </c>
      <c r="H529" t="s">
        <v>22</v>
      </c>
      <c r="I529" t="s">
        <v>16</v>
      </c>
      <c r="J529">
        <v>2.7617045999999999E-2</v>
      </c>
      <c r="K529">
        <v>15.7</v>
      </c>
      <c r="L529">
        <v>168.279</v>
      </c>
      <c r="M529">
        <v>4</v>
      </c>
    </row>
    <row r="530" spans="1:13" x14ac:dyDescent="0.3">
      <c r="A530" t="s">
        <v>10</v>
      </c>
      <c r="B530">
        <v>5625</v>
      </c>
      <c r="C530" t="s">
        <v>107</v>
      </c>
      <c r="D530" t="s">
        <v>30</v>
      </c>
      <c r="E530">
        <v>2016</v>
      </c>
      <c r="F530" t="s">
        <v>21</v>
      </c>
      <c r="G530" t="s">
        <v>14</v>
      </c>
      <c r="H530" t="s">
        <v>22</v>
      </c>
      <c r="I530" t="s">
        <v>16</v>
      </c>
      <c r="J530">
        <v>6.5520387999999999E-2</v>
      </c>
      <c r="K530">
        <v>19.350000000000001</v>
      </c>
      <c r="L530">
        <v>168.38159999999999</v>
      </c>
      <c r="M530">
        <v>2</v>
      </c>
    </row>
    <row r="531" spans="1:13" x14ac:dyDescent="0.3">
      <c r="A531" t="s">
        <v>10</v>
      </c>
      <c r="B531">
        <v>464</v>
      </c>
      <c r="C531" t="s">
        <v>165</v>
      </c>
      <c r="D531" t="s">
        <v>29</v>
      </c>
      <c r="E531">
        <v>2018</v>
      </c>
      <c r="F531" t="s">
        <v>61</v>
      </c>
      <c r="G531" t="s">
        <v>14</v>
      </c>
      <c r="H531" t="s">
        <v>22</v>
      </c>
      <c r="I531" t="s">
        <v>28</v>
      </c>
      <c r="J531">
        <v>8.0127282999999994E-2</v>
      </c>
      <c r="L531">
        <v>168.7132</v>
      </c>
      <c r="M531">
        <v>4.8</v>
      </c>
    </row>
    <row r="532" spans="1:13" x14ac:dyDescent="0.3">
      <c r="A532" t="s">
        <v>10</v>
      </c>
      <c r="B532">
        <v>4782</v>
      </c>
      <c r="C532" t="s">
        <v>529</v>
      </c>
      <c r="D532" t="s">
        <v>29</v>
      </c>
      <c r="E532">
        <v>2012</v>
      </c>
      <c r="F532" t="s">
        <v>13</v>
      </c>
      <c r="G532" t="s">
        <v>14</v>
      </c>
      <c r="H532" t="s">
        <v>15</v>
      </c>
      <c r="I532" t="s">
        <v>16</v>
      </c>
      <c r="J532">
        <v>3.4043503000000003E-2</v>
      </c>
      <c r="K532">
        <v>7.81</v>
      </c>
      <c r="L532">
        <v>168.7158</v>
      </c>
      <c r="M532">
        <v>3.5</v>
      </c>
    </row>
    <row r="533" spans="1:13" x14ac:dyDescent="0.3">
      <c r="A533" t="s">
        <v>10</v>
      </c>
      <c r="B533">
        <v>1471</v>
      </c>
      <c r="C533" t="s">
        <v>356</v>
      </c>
      <c r="D533" t="s">
        <v>29</v>
      </c>
      <c r="E533">
        <v>2018</v>
      </c>
      <c r="F533" t="s">
        <v>61</v>
      </c>
      <c r="G533" t="s">
        <v>14</v>
      </c>
      <c r="H533" t="s">
        <v>22</v>
      </c>
      <c r="I533" t="s">
        <v>28</v>
      </c>
      <c r="J533">
        <v>0.22417463000000001</v>
      </c>
      <c r="L533">
        <v>168.88159999999999</v>
      </c>
      <c r="M533">
        <v>4.3</v>
      </c>
    </row>
    <row r="534" spans="1:13" x14ac:dyDescent="0.3">
      <c r="A534" t="s">
        <v>10</v>
      </c>
      <c r="B534">
        <v>6407</v>
      </c>
      <c r="C534" t="s">
        <v>356</v>
      </c>
      <c r="D534" t="s">
        <v>29</v>
      </c>
      <c r="E534">
        <v>2012</v>
      </c>
      <c r="F534" t="s">
        <v>13</v>
      </c>
      <c r="G534" t="s">
        <v>14</v>
      </c>
      <c r="H534" t="s">
        <v>15</v>
      </c>
      <c r="I534" t="s">
        <v>16</v>
      </c>
      <c r="J534">
        <v>0.128235131</v>
      </c>
      <c r="K534">
        <v>19.600000000000001</v>
      </c>
      <c r="L534">
        <v>169.2816</v>
      </c>
      <c r="M534">
        <v>4</v>
      </c>
    </row>
    <row r="535" spans="1:13" x14ac:dyDescent="0.3">
      <c r="A535" t="s">
        <v>10</v>
      </c>
      <c r="B535">
        <v>6810</v>
      </c>
      <c r="C535" t="s">
        <v>372</v>
      </c>
      <c r="D535" t="s">
        <v>29</v>
      </c>
      <c r="E535">
        <v>2016</v>
      </c>
      <c r="F535" t="s">
        <v>21</v>
      </c>
      <c r="G535" t="s">
        <v>14</v>
      </c>
      <c r="H535" t="s">
        <v>22</v>
      </c>
      <c r="I535" t="s">
        <v>16</v>
      </c>
      <c r="J535">
        <v>8.5931543999999999E-2</v>
      </c>
      <c r="K535">
        <v>11.15</v>
      </c>
      <c r="L535">
        <v>169.679</v>
      </c>
      <c r="M535">
        <v>4</v>
      </c>
    </row>
    <row r="536" spans="1:13" x14ac:dyDescent="0.3">
      <c r="A536" t="s">
        <v>10</v>
      </c>
      <c r="B536">
        <v>1427</v>
      </c>
      <c r="C536" t="s">
        <v>346</v>
      </c>
      <c r="D536" t="s">
        <v>12</v>
      </c>
      <c r="E536">
        <v>2012</v>
      </c>
      <c r="F536" t="s">
        <v>13</v>
      </c>
      <c r="G536" t="s">
        <v>14</v>
      </c>
      <c r="H536" t="s">
        <v>15</v>
      </c>
      <c r="I536" t="s">
        <v>16</v>
      </c>
      <c r="J536">
        <v>5.8918843999999998E-2</v>
      </c>
      <c r="K536">
        <v>14.5</v>
      </c>
      <c r="L536">
        <v>169.7448</v>
      </c>
      <c r="M536">
        <v>4.3</v>
      </c>
    </row>
    <row r="537" spans="1:13" x14ac:dyDescent="0.3">
      <c r="A537" t="s">
        <v>10</v>
      </c>
      <c r="B537">
        <v>5016</v>
      </c>
      <c r="C537" t="s">
        <v>449</v>
      </c>
      <c r="D537" t="s">
        <v>62</v>
      </c>
      <c r="E537">
        <v>2012</v>
      </c>
      <c r="F537" t="s">
        <v>13</v>
      </c>
      <c r="G537" t="s">
        <v>14</v>
      </c>
      <c r="H537" t="s">
        <v>15</v>
      </c>
      <c r="I537" t="s">
        <v>16</v>
      </c>
      <c r="J537">
        <v>0.140458316</v>
      </c>
      <c r="K537">
        <v>5.3650000000000002</v>
      </c>
      <c r="L537">
        <v>169.7764</v>
      </c>
      <c r="M537">
        <v>3.3</v>
      </c>
    </row>
    <row r="538" spans="1:13" x14ac:dyDescent="0.3">
      <c r="A538" t="s">
        <v>10</v>
      </c>
      <c r="B538">
        <v>3339</v>
      </c>
      <c r="C538" t="s">
        <v>491</v>
      </c>
      <c r="D538" t="s">
        <v>24</v>
      </c>
      <c r="E538">
        <v>2018</v>
      </c>
      <c r="F538" t="s">
        <v>61</v>
      </c>
      <c r="G538" t="s">
        <v>14</v>
      </c>
      <c r="H538" t="s">
        <v>22</v>
      </c>
      <c r="I538" t="s">
        <v>28</v>
      </c>
      <c r="J538">
        <v>0</v>
      </c>
      <c r="L538">
        <v>169.87899999999999</v>
      </c>
      <c r="M538">
        <v>4</v>
      </c>
    </row>
    <row r="539" spans="1:13" x14ac:dyDescent="0.3">
      <c r="A539" t="s">
        <v>10</v>
      </c>
      <c r="B539">
        <v>2778</v>
      </c>
      <c r="C539" t="s">
        <v>346</v>
      </c>
      <c r="D539" t="s">
        <v>12</v>
      </c>
      <c r="E539">
        <v>2018</v>
      </c>
      <c r="F539" t="s">
        <v>61</v>
      </c>
      <c r="G539" t="s">
        <v>14</v>
      </c>
      <c r="H539" t="s">
        <v>22</v>
      </c>
      <c r="I539" t="s">
        <v>28</v>
      </c>
      <c r="J539">
        <v>0.102999154</v>
      </c>
      <c r="L539">
        <v>169.94479999999999</v>
      </c>
      <c r="M539">
        <v>4.0999999999999996</v>
      </c>
    </row>
    <row r="540" spans="1:13" x14ac:dyDescent="0.3">
      <c r="A540" t="s">
        <v>10</v>
      </c>
      <c r="B540">
        <v>3183</v>
      </c>
      <c r="C540" t="s">
        <v>119</v>
      </c>
      <c r="D540" t="s">
        <v>29</v>
      </c>
      <c r="E540">
        <v>2016</v>
      </c>
      <c r="F540" t="s">
        <v>21</v>
      </c>
      <c r="G540" t="s">
        <v>14</v>
      </c>
      <c r="H540" t="s">
        <v>22</v>
      </c>
      <c r="I540" t="s">
        <v>16</v>
      </c>
      <c r="J540">
        <v>0.105296072</v>
      </c>
      <c r="K540">
        <v>15.6</v>
      </c>
      <c r="L540">
        <v>170.1764</v>
      </c>
      <c r="M540">
        <v>4</v>
      </c>
    </row>
    <row r="541" spans="1:13" x14ac:dyDescent="0.3">
      <c r="A541" t="s">
        <v>10</v>
      </c>
      <c r="B541">
        <v>6804</v>
      </c>
      <c r="C541" t="s">
        <v>449</v>
      </c>
      <c r="D541" t="s">
        <v>62</v>
      </c>
      <c r="E541">
        <v>2016</v>
      </c>
      <c r="F541" t="s">
        <v>21</v>
      </c>
      <c r="G541" t="s">
        <v>14</v>
      </c>
      <c r="H541" t="s">
        <v>22</v>
      </c>
      <c r="I541" t="s">
        <v>16</v>
      </c>
      <c r="J541">
        <v>0.14024027999999999</v>
      </c>
      <c r="K541">
        <v>5.3650000000000002</v>
      </c>
      <c r="L541">
        <v>171.07640000000001</v>
      </c>
      <c r="M541">
        <v>4</v>
      </c>
    </row>
    <row r="542" spans="1:13" x14ac:dyDescent="0.3">
      <c r="A542" t="s">
        <v>10</v>
      </c>
      <c r="B542">
        <v>433</v>
      </c>
      <c r="C542" t="s">
        <v>154</v>
      </c>
      <c r="D542" t="s">
        <v>12</v>
      </c>
      <c r="E542">
        <v>2016</v>
      </c>
      <c r="F542" t="s">
        <v>21</v>
      </c>
      <c r="G542" t="s">
        <v>14</v>
      </c>
      <c r="H542" t="s">
        <v>22</v>
      </c>
      <c r="I542" t="s">
        <v>16</v>
      </c>
      <c r="J542">
        <v>5.5305160000000001E-3</v>
      </c>
      <c r="K542">
        <v>11.35</v>
      </c>
      <c r="L542">
        <v>171.179</v>
      </c>
      <c r="M542">
        <v>4.9000000000000004</v>
      </c>
    </row>
    <row r="543" spans="1:13" x14ac:dyDescent="0.3">
      <c r="A543" t="s">
        <v>10</v>
      </c>
      <c r="B543">
        <v>2018</v>
      </c>
      <c r="C543" t="s">
        <v>417</v>
      </c>
      <c r="D543" t="s">
        <v>12</v>
      </c>
      <c r="E543">
        <v>2012</v>
      </c>
      <c r="F543" t="s">
        <v>13</v>
      </c>
      <c r="G543" t="s">
        <v>14</v>
      </c>
      <c r="H543" t="s">
        <v>15</v>
      </c>
      <c r="I543" t="s">
        <v>16</v>
      </c>
      <c r="J543">
        <v>3.5205866000000002E-2</v>
      </c>
      <c r="K543">
        <v>9.5</v>
      </c>
      <c r="L543">
        <v>171.34479999999999</v>
      </c>
      <c r="M543">
        <v>4.2</v>
      </c>
    </row>
    <row r="544" spans="1:13" x14ac:dyDescent="0.3">
      <c r="A544" t="s">
        <v>10</v>
      </c>
      <c r="B544">
        <v>3405</v>
      </c>
      <c r="C544" t="s">
        <v>417</v>
      </c>
      <c r="D544" t="s">
        <v>12</v>
      </c>
      <c r="E544">
        <v>2016</v>
      </c>
      <c r="F544" t="s">
        <v>21</v>
      </c>
      <c r="G544" t="s">
        <v>14</v>
      </c>
      <c r="H544" t="s">
        <v>22</v>
      </c>
      <c r="I544" t="s">
        <v>16</v>
      </c>
      <c r="J544">
        <v>3.5151215E-2</v>
      </c>
      <c r="K544">
        <v>9.5</v>
      </c>
      <c r="L544">
        <v>171.84479999999999</v>
      </c>
      <c r="M544">
        <v>4</v>
      </c>
    </row>
    <row r="545" spans="1:13" x14ac:dyDescent="0.3">
      <c r="A545" t="s">
        <v>10</v>
      </c>
      <c r="B545">
        <v>1517</v>
      </c>
      <c r="C545" t="s">
        <v>112</v>
      </c>
      <c r="D545" t="s">
        <v>44</v>
      </c>
      <c r="E545">
        <v>2016</v>
      </c>
      <c r="F545" t="s">
        <v>21</v>
      </c>
      <c r="G545" t="s">
        <v>14</v>
      </c>
      <c r="H545" t="s">
        <v>22</v>
      </c>
      <c r="I545" t="s">
        <v>16</v>
      </c>
      <c r="J545">
        <v>5.8730830999999997E-2</v>
      </c>
      <c r="K545">
        <v>11.65</v>
      </c>
      <c r="L545">
        <v>171.94220000000001</v>
      </c>
      <c r="M545">
        <v>4.3</v>
      </c>
    </row>
    <row r="546" spans="1:13" x14ac:dyDescent="0.3">
      <c r="A546" t="s">
        <v>10</v>
      </c>
      <c r="B546">
        <v>6821</v>
      </c>
      <c r="C546" t="s">
        <v>282</v>
      </c>
      <c r="D546" t="s">
        <v>68</v>
      </c>
      <c r="E546">
        <v>2016</v>
      </c>
      <c r="F546" t="s">
        <v>21</v>
      </c>
      <c r="G546" t="s">
        <v>14</v>
      </c>
      <c r="H546" t="s">
        <v>22</v>
      </c>
      <c r="I546" t="s">
        <v>16</v>
      </c>
      <c r="J546">
        <v>0.14241077499999999</v>
      </c>
      <c r="K546">
        <v>7.6</v>
      </c>
      <c r="L546">
        <v>171.94479999999999</v>
      </c>
      <c r="M546">
        <v>4</v>
      </c>
    </row>
    <row r="547" spans="1:13" x14ac:dyDescent="0.3">
      <c r="A547" t="s">
        <v>10</v>
      </c>
      <c r="B547">
        <v>5534</v>
      </c>
      <c r="C547" t="s">
        <v>111</v>
      </c>
      <c r="D547" t="s">
        <v>44</v>
      </c>
      <c r="E547">
        <v>2012</v>
      </c>
      <c r="F547" t="s">
        <v>13</v>
      </c>
      <c r="G547" t="s">
        <v>14</v>
      </c>
      <c r="H547" t="s">
        <v>15</v>
      </c>
      <c r="I547" t="s">
        <v>16</v>
      </c>
      <c r="J547">
        <v>2.4935296999999999E-2</v>
      </c>
      <c r="K547">
        <v>10.3</v>
      </c>
      <c r="L547">
        <v>172.04220000000001</v>
      </c>
      <c r="M547">
        <v>2.5</v>
      </c>
    </row>
    <row r="548" spans="1:13" x14ac:dyDescent="0.3">
      <c r="A548" t="s">
        <v>10</v>
      </c>
      <c r="B548">
        <v>1466</v>
      </c>
      <c r="C548" t="s">
        <v>352</v>
      </c>
      <c r="D548" t="s">
        <v>12</v>
      </c>
      <c r="E548">
        <v>2018</v>
      </c>
      <c r="F548" t="s">
        <v>61</v>
      </c>
      <c r="G548" t="s">
        <v>14</v>
      </c>
      <c r="H548" t="s">
        <v>22</v>
      </c>
      <c r="I548" t="s">
        <v>28</v>
      </c>
      <c r="J548">
        <v>0.28952283299999998</v>
      </c>
      <c r="L548">
        <v>172.07640000000001</v>
      </c>
      <c r="M548">
        <v>4.3</v>
      </c>
    </row>
    <row r="549" spans="1:13" x14ac:dyDescent="0.3">
      <c r="A549" t="s">
        <v>10</v>
      </c>
      <c r="B549">
        <v>1532</v>
      </c>
      <c r="C549" t="s">
        <v>346</v>
      </c>
      <c r="D549" t="s">
        <v>12</v>
      </c>
      <c r="E549">
        <v>2016</v>
      </c>
      <c r="F549" t="s">
        <v>21</v>
      </c>
      <c r="G549" t="s">
        <v>14</v>
      </c>
      <c r="H549" t="s">
        <v>22</v>
      </c>
      <c r="I549" t="s">
        <v>16</v>
      </c>
      <c r="J549">
        <v>5.8827382999999997E-2</v>
      </c>
      <c r="K549">
        <v>14.5</v>
      </c>
      <c r="L549">
        <v>172.2448</v>
      </c>
      <c r="M549">
        <v>4.3</v>
      </c>
    </row>
    <row r="550" spans="1:13" x14ac:dyDescent="0.3">
      <c r="A550" t="s">
        <v>10</v>
      </c>
      <c r="B550">
        <v>6559</v>
      </c>
      <c r="C550" t="s">
        <v>449</v>
      </c>
      <c r="D550" t="s">
        <v>62</v>
      </c>
      <c r="E550">
        <v>2018</v>
      </c>
      <c r="F550" t="s">
        <v>61</v>
      </c>
      <c r="G550" t="s">
        <v>14</v>
      </c>
      <c r="H550" t="s">
        <v>22</v>
      </c>
      <c r="I550" t="s">
        <v>28</v>
      </c>
      <c r="J550">
        <v>0.24554262700000001</v>
      </c>
      <c r="L550">
        <v>172.2764</v>
      </c>
      <c r="M550">
        <v>4</v>
      </c>
    </row>
    <row r="551" spans="1:13" x14ac:dyDescent="0.3">
      <c r="A551" t="s">
        <v>10</v>
      </c>
      <c r="B551">
        <v>1016</v>
      </c>
      <c r="C551" t="s">
        <v>282</v>
      </c>
      <c r="D551" t="s">
        <v>68</v>
      </c>
      <c r="E551">
        <v>2012</v>
      </c>
      <c r="F551" t="s">
        <v>13</v>
      </c>
      <c r="G551" t="s">
        <v>14</v>
      </c>
      <c r="H551" t="s">
        <v>15</v>
      </c>
      <c r="I551" t="s">
        <v>16</v>
      </c>
      <c r="J551">
        <v>0.14263218599999999</v>
      </c>
      <c r="K551">
        <v>7.6</v>
      </c>
      <c r="L551">
        <v>172.34479999999999</v>
      </c>
      <c r="M551">
        <v>4.4000000000000004</v>
      </c>
    </row>
    <row r="552" spans="1:13" x14ac:dyDescent="0.3">
      <c r="A552" t="s">
        <v>10</v>
      </c>
      <c r="B552">
        <v>82</v>
      </c>
      <c r="C552" t="s">
        <v>52</v>
      </c>
      <c r="D552" t="s">
        <v>20</v>
      </c>
      <c r="E552">
        <v>2012</v>
      </c>
      <c r="F552" t="s">
        <v>13</v>
      </c>
      <c r="G552" t="s">
        <v>14</v>
      </c>
      <c r="H552" t="s">
        <v>15</v>
      </c>
      <c r="I552" t="s">
        <v>16</v>
      </c>
      <c r="J552">
        <v>7.7284565999999999E-2</v>
      </c>
      <c r="K552">
        <v>11.6</v>
      </c>
      <c r="L552">
        <v>172.41059999999999</v>
      </c>
      <c r="M552">
        <v>5</v>
      </c>
    </row>
    <row r="553" spans="1:13" x14ac:dyDescent="0.3">
      <c r="A553" t="s">
        <v>10</v>
      </c>
      <c r="B553">
        <v>2773</v>
      </c>
      <c r="C553" t="s">
        <v>444</v>
      </c>
      <c r="D553" t="s">
        <v>44</v>
      </c>
      <c r="E553">
        <v>2018</v>
      </c>
      <c r="F553" t="s">
        <v>61</v>
      </c>
      <c r="G553" t="s">
        <v>14</v>
      </c>
      <c r="H553" t="s">
        <v>22</v>
      </c>
      <c r="I553" t="s">
        <v>28</v>
      </c>
      <c r="J553">
        <v>5.5213281000000003E-2</v>
      </c>
      <c r="L553">
        <v>172.47640000000001</v>
      </c>
      <c r="M553">
        <v>4.0999999999999996</v>
      </c>
    </row>
    <row r="554" spans="1:13" x14ac:dyDescent="0.3">
      <c r="A554" t="s">
        <v>10</v>
      </c>
      <c r="B554">
        <v>4457</v>
      </c>
      <c r="C554" t="s">
        <v>52</v>
      </c>
      <c r="D554" t="s">
        <v>20</v>
      </c>
      <c r="E554">
        <v>2016</v>
      </c>
      <c r="F554" t="s">
        <v>21</v>
      </c>
      <c r="G554" t="s">
        <v>14</v>
      </c>
      <c r="H554" t="s">
        <v>22</v>
      </c>
      <c r="I554" t="s">
        <v>16</v>
      </c>
      <c r="J554">
        <v>7.7164595000000002E-2</v>
      </c>
      <c r="K554">
        <v>11.6</v>
      </c>
      <c r="L554">
        <v>172.51060000000001</v>
      </c>
      <c r="M554">
        <v>3.7</v>
      </c>
    </row>
    <row r="555" spans="1:13" x14ac:dyDescent="0.3">
      <c r="A555" t="s">
        <v>10</v>
      </c>
      <c r="B555">
        <v>6349</v>
      </c>
      <c r="C555" t="s">
        <v>403</v>
      </c>
      <c r="D555" t="s">
        <v>24</v>
      </c>
      <c r="E555">
        <v>2012</v>
      </c>
      <c r="F555" t="s">
        <v>13</v>
      </c>
      <c r="G555" t="s">
        <v>14</v>
      </c>
      <c r="H555" t="s">
        <v>15</v>
      </c>
      <c r="I555" t="s">
        <v>16</v>
      </c>
      <c r="J555">
        <v>2.8320655E-2</v>
      </c>
      <c r="K555">
        <v>8.6300000000000008</v>
      </c>
      <c r="L555">
        <v>172.54220000000001</v>
      </c>
      <c r="M555">
        <v>4</v>
      </c>
    </row>
    <row r="556" spans="1:13" x14ac:dyDescent="0.3">
      <c r="A556" t="s">
        <v>10</v>
      </c>
      <c r="B556">
        <v>3337</v>
      </c>
      <c r="C556" t="s">
        <v>112</v>
      </c>
      <c r="D556" t="s">
        <v>44</v>
      </c>
      <c r="E556">
        <v>2018</v>
      </c>
      <c r="F556" t="s">
        <v>61</v>
      </c>
      <c r="G556" t="s">
        <v>14</v>
      </c>
      <c r="H556" t="s">
        <v>22</v>
      </c>
      <c r="I556" t="s">
        <v>28</v>
      </c>
      <c r="J556">
        <v>0.10283010400000001</v>
      </c>
      <c r="L556">
        <v>172.6422</v>
      </c>
      <c r="M556">
        <v>4</v>
      </c>
    </row>
    <row r="557" spans="1:13" x14ac:dyDescent="0.3">
      <c r="A557" t="s">
        <v>10</v>
      </c>
      <c r="B557">
        <v>2742</v>
      </c>
      <c r="C557" t="s">
        <v>352</v>
      </c>
      <c r="D557" t="s">
        <v>12</v>
      </c>
      <c r="E557">
        <v>2012</v>
      </c>
      <c r="F557" t="s">
        <v>13</v>
      </c>
      <c r="G557" t="s">
        <v>14</v>
      </c>
      <c r="H557" t="s">
        <v>15</v>
      </c>
      <c r="I557" t="s">
        <v>16</v>
      </c>
      <c r="J557">
        <v>0.16561641499999999</v>
      </c>
      <c r="K557">
        <v>13.15</v>
      </c>
      <c r="L557">
        <v>172.6764</v>
      </c>
      <c r="M557">
        <v>4.0999999999999996</v>
      </c>
    </row>
    <row r="558" spans="1:13" x14ac:dyDescent="0.3">
      <c r="A558" t="s">
        <v>10</v>
      </c>
      <c r="B558">
        <v>757</v>
      </c>
      <c r="C558" t="s">
        <v>119</v>
      </c>
      <c r="D558" t="s">
        <v>29</v>
      </c>
      <c r="E558">
        <v>2018</v>
      </c>
      <c r="F558" t="s">
        <v>61</v>
      </c>
      <c r="G558" t="s">
        <v>14</v>
      </c>
      <c r="H558" t="s">
        <v>22</v>
      </c>
      <c r="I558" t="s">
        <v>28</v>
      </c>
      <c r="J558">
        <v>0.184359831</v>
      </c>
      <c r="L558">
        <v>172.6764</v>
      </c>
      <c r="M558">
        <v>4.5</v>
      </c>
    </row>
    <row r="559" spans="1:13" x14ac:dyDescent="0.3">
      <c r="A559" t="s">
        <v>10</v>
      </c>
      <c r="B559">
        <v>1531</v>
      </c>
      <c r="C559" t="s">
        <v>249</v>
      </c>
      <c r="D559" t="s">
        <v>12</v>
      </c>
      <c r="E559">
        <v>2016</v>
      </c>
      <c r="F559" t="s">
        <v>21</v>
      </c>
      <c r="G559" t="s">
        <v>14</v>
      </c>
      <c r="H559" t="s">
        <v>22</v>
      </c>
      <c r="I559" t="s">
        <v>16</v>
      </c>
      <c r="J559">
        <v>0.106327251</v>
      </c>
      <c r="K559">
        <v>12.3</v>
      </c>
      <c r="L559">
        <v>172.83959999999999</v>
      </c>
      <c r="M559">
        <v>4.3</v>
      </c>
    </row>
    <row r="560" spans="1:13" x14ac:dyDescent="0.3">
      <c r="A560" t="s">
        <v>10</v>
      </c>
      <c r="B560">
        <v>742</v>
      </c>
      <c r="C560" t="s">
        <v>150</v>
      </c>
      <c r="D560" t="s">
        <v>12</v>
      </c>
      <c r="E560">
        <v>2012</v>
      </c>
      <c r="F560" t="s">
        <v>13</v>
      </c>
      <c r="G560" t="s">
        <v>14</v>
      </c>
      <c r="H560" t="s">
        <v>15</v>
      </c>
      <c r="I560" t="s">
        <v>16</v>
      </c>
      <c r="J560">
        <v>0.14526636000000001</v>
      </c>
      <c r="K560">
        <v>7.59</v>
      </c>
      <c r="L560">
        <v>172.90799999999999</v>
      </c>
      <c r="M560">
        <v>4.5</v>
      </c>
    </row>
    <row r="561" spans="1:13" x14ac:dyDescent="0.3">
      <c r="A561" t="s">
        <v>10</v>
      </c>
      <c r="B561">
        <v>6343</v>
      </c>
      <c r="C561" t="s">
        <v>112</v>
      </c>
      <c r="D561" t="s">
        <v>44</v>
      </c>
      <c r="E561">
        <v>2012</v>
      </c>
      <c r="F561" t="s">
        <v>13</v>
      </c>
      <c r="G561" t="s">
        <v>14</v>
      </c>
      <c r="H561" t="s">
        <v>15</v>
      </c>
      <c r="I561" t="s">
        <v>16</v>
      </c>
      <c r="J561">
        <v>5.8822142000000001E-2</v>
      </c>
      <c r="K561">
        <v>11.65</v>
      </c>
      <c r="L561">
        <v>173.54220000000001</v>
      </c>
      <c r="M561">
        <v>4</v>
      </c>
    </row>
    <row r="562" spans="1:13" x14ac:dyDescent="0.3">
      <c r="A562" t="s">
        <v>10</v>
      </c>
      <c r="B562">
        <v>4783</v>
      </c>
      <c r="C562" t="s">
        <v>250</v>
      </c>
      <c r="D562" t="s">
        <v>29</v>
      </c>
      <c r="E562">
        <v>2012</v>
      </c>
      <c r="F562" t="s">
        <v>13</v>
      </c>
      <c r="G562" t="s">
        <v>14</v>
      </c>
      <c r="H562" t="s">
        <v>15</v>
      </c>
      <c r="I562" t="s">
        <v>16</v>
      </c>
      <c r="J562">
        <v>7.8526225000000005E-2</v>
      </c>
      <c r="K562">
        <v>8.51</v>
      </c>
      <c r="L562">
        <v>173.54220000000001</v>
      </c>
      <c r="M562">
        <v>3.5</v>
      </c>
    </row>
    <row r="563" spans="1:13" x14ac:dyDescent="0.3">
      <c r="A563" t="s">
        <v>10</v>
      </c>
      <c r="B563">
        <v>429</v>
      </c>
      <c r="C563" t="s">
        <v>67</v>
      </c>
      <c r="D563" t="s">
        <v>68</v>
      </c>
      <c r="E563">
        <v>2016</v>
      </c>
      <c r="F563" t="s">
        <v>21</v>
      </c>
      <c r="G563" t="s">
        <v>14</v>
      </c>
      <c r="H563" t="s">
        <v>22</v>
      </c>
      <c r="I563" t="s">
        <v>16</v>
      </c>
      <c r="J563">
        <v>7.0409799999999996E-3</v>
      </c>
      <c r="K563">
        <v>21.2</v>
      </c>
      <c r="L563">
        <v>173.57380000000001</v>
      </c>
      <c r="M563">
        <v>4.9000000000000004</v>
      </c>
    </row>
    <row r="564" spans="1:13" x14ac:dyDescent="0.3">
      <c r="A564" t="s">
        <v>10</v>
      </c>
      <c r="B564">
        <v>2096</v>
      </c>
      <c r="C564" t="s">
        <v>419</v>
      </c>
      <c r="D564" t="s">
        <v>32</v>
      </c>
      <c r="E564">
        <v>2012</v>
      </c>
      <c r="F564" t="s">
        <v>13</v>
      </c>
      <c r="G564" t="s">
        <v>14</v>
      </c>
      <c r="H564" t="s">
        <v>15</v>
      </c>
      <c r="I564" t="s">
        <v>16</v>
      </c>
      <c r="J564">
        <v>8.1794766000000005E-2</v>
      </c>
      <c r="K564">
        <v>9.1</v>
      </c>
      <c r="L564">
        <v>173.6054</v>
      </c>
      <c r="M564">
        <v>4.2</v>
      </c>
    </row>
    <row r="565" spans="1:13" x14ac:dyDescent="0.3">
      <c r="A565" t="s">
        <v>10</v>
      </c>
      <c r="B565">
        <v>2751</v>
      </c>
      <c r="C565" t="s">
        <v>67</v>
      </c>
      <c r="D565" t="s">
        <v>68</v>
      </c>
      <c r="E565">
        <v>2012</v>
      </c>
      <c r="F565" t="s">
        <v>13</v>
      </c>
      <c r="G565" t="s">
        <v>14</v>
      </c>
      <c r="H565" t="s">
        <v>15</v>
      </c>
      <c r="I565" t="s">
        <v>16</v>
      </c>
      <c r="J565">
        <v>0</v>
      </c>
      <c r="K565">
        <v>21.2</v>
      </c>
      <c r="L565">
        <v>173.6738</v>
      </c>
      <c r="M565">
        <v>4.0999999999999996</v>
      </c>
    </row>
    <row r="566" spans="1:13" x14ac:dyDescent="0.3">
      <c r="A566" t="s">
        <v>10</v>
      </c>
      <c r="B566">
        <v>112</v>
      </c>
      <c r="C566" t="s">
        <v>67</v>
      </c>
      <c r="D566" t="s">
        <v>68</v>
      </c>
      <c r="E566">
        <v>2018</v>
      </c>
      <c r="F566" t="s">
        <v>61</v>
      </c>
      <c r="G566" t="s">
        <v>14</v>
      </c>
      <c r="H566" t="s">
        <v>22</v>
      </c>
      <c r="I566" t="s">
        <v>28</v>
      </c>
      <c r="J566">
        <v>1.2327846999999999E-2</v>
      </c>
      <c r="L566">
        <v>173.87379999999999</v>
      </c>
      <c r="M566">
        <v>5</v>
      </c>
    </row>
    <row r="567" spans="1:13" x14ac:dyDescent="0.3">
      <c r="A567" t="s">
        <v>10</v>
      </c>
      <c r="B567">
        <v>1530</v>
      </c>
      <c r="C567" t="s">
        <v>103</v>
      </c>
      <c r="D567" t="s">
        <v>12</v>
      </c>
      <c r="E567">
        <v>2016</v>
      </c>
      <c r="F567" t="s">
        <v>21</v>
      </c>
      <c r="G567" t="s">
        <v>14</v>
      </c>
      <c r="H567" t="s">
        <v>22</v>
      </c>
      <c r="I567" t="s">
        <v>16</v>
      </c>
      <c r="J567">
        <v>4.6771476999999999E-2</v>
      </c>
      <c r="K567">
        <v>8.77</v>
      </c>
      <c r="L567">
        <v>173.94220000000001</v>
      </c>
      <c r="M567">
        <v>4.3</v>
      </c>
    </row>
    <row r="568" spans="1:13" x14ac:dyDescent="0.3">
      <c r="A568" t="s">
        <v>10</v>
      </c>
      <c r="B568">
        <v>3304</v>
      </c>
      <c r="C568" t="s">
        <v>103</v>
      </c>
      <c r="D568" t="s">
        <v>12</v>
      </c>
      <c r="E568">
        <v>2012</v>
      </c>
      <c r="F568" t="s">
        <v>13</v>
      </c>
      <c r="G568" t="s">
        <v>14</v>
      </c>
      <c r="H568" t="s">
        <v>15</v>
      </c>
      <c r="I568" t="s">
        <v>16</v>
      </c>
      <c r="J568">
        <v>4.6844193999999999E-2</v>
      </c>
      <c r="K568">
        <v>8.77</v>
      </c>
      <c r="L568">
        <v>174.2422</v>
      </c>
      <c r="M568">
        <v>4</v>
      </c>
    </row>
    <row r="569" spans="1:13" x14ac:dyDescent="0.3">
      <c r="A569" t="s">
        <v>10</v>
      </c>
      <c r="B569">
        <v>6820</v>
      </c>
      <c r="C569" t="s">
        <v>258</v>
      </c>
      <c r="D569" t="s">
        <v>26</v>
      </c>
      <c r="E569">
        <v>2016</v>
      </c>
      <c r="F569" t="s">
        <v>21</v>
      </c>
      <c r="G569" t="s">
        <v>14</v>
      </c>
      <c r="H569" t="s">
        <v>22</v>
      </c>
      <c r="I569" t="s">
        <v>16</v>
      </c>
      <c r="J569">
        <v>4.4984874000000001E-2</v>
      </c>
      <c r="K569">
        <v>13</v>
      </c>
      <c r="L569">
        <v>175.00540000000001</v>
      </c>
      <c r="M569">
        <v>4</v>
      </c>
    </row>
    <row r="570" spans="1:13" x14ac:dyDescent="0.3">
      <c r="A570" t="s">
        <v>10</v>
      </c>
      <c r="B570">
        <v>5764</v>
      </c>
      <c r="C570" t="s">
        <v>214</v>
      </c>
      <c r="D570" t="s">
        <v>30</v>
      </c>
      <c r="E570">
        <v>2016</v>
      </c>
      <c r="F570" t="s">
        <v>21</v>
      </c>
      <c r="G570" t="s">
        <v>14</v>
      </c>
      <c r="H570" t="s">
        <v>22</v>
      </c>
      <c r="I570" t="s">
        <v>16</v>
      </c>
      <c r="J570">
        <v>3.6910397999999997E-2</v>
      </c>
      <c r="K570">
        <v>6.69</v>
      </c>
      <c r="L570">
        <v>175.03700000000001</v>
      </c>
      <c r="M570">
        <v>1</v>
      </c>
    </row>
    <row r="571" spans="1:13" x14ac:dyDescent="0.3">
      <c r="A571" t="s">
        <v>10</v>
      </c>
      <c r="B571">
        <v>596</v>
      </c>
      <c r="C571" t="s">
        <v>196</v>
      </c>
      <c r="D571" t="s">
        <v>20</v>
      </c>
      <c r="E571">
        <v>2012</v>
      </c>
      <c r="F571" t="s">
        <v>13</v>
      </c>
      <c r="G571" t="s">
        <v>14</v>
      </c>
      <c r="H571" t="s">
        <v>15</v>
      </c>
      <c r="I571" t="s">
        <v>16</v>
      </c>
      <c r="J571">
        <v>3.6083536999999999E-2</v>
      </c>
      <c r="K571">
        <v>11.1</v>
      </c>
      <c r="L571">
        <v>175.47120000000001</v>
      </c>
      <c r="M571">
        <v>4.5999999999999996</v>
      </c>
    </row>
    <row r="572" spans="1:13" x14ac:dyDescent="0.3">
      <c r="A572" t="s">
        <v>10</v>
      </c>
      <c r="B572">
        <v>6420</v>
      </c>
      <c r="C572" t="s">
        <v>446</v>
      </c>
      <c r="D572" t="s">
        <v>20</v>
      </c>
      <c r="E572">
        <v>2012</v>
      </c>
      <c r="F572" t="s">
        <v>13</v>
      </c>
      <c r="G572" t="s">
        <v>14</v>
      </c>
      <c r="H572" t="s">
        <v>15</v>
      </c>
      <c r="I572" t="s">
        <v>16</v>
      </c>
      <c r="J572">
        <v>0.12862194099999999</v>
      </c>
      <c r="K572">
        <v>16.2</v>
      </c>
      <c r="L572">
        <v>175.53700000000001</v>
      </c>
      <c r="M572">
        <v>4</v>
      </c>
    </row>
    <row r="573" spans="1:13" x14ac:dyDescent="0.3">
      <c r="A573" t="s">
        <v>10</v>
      </c>
      <c r="B573">
        <v>1533</v>
      </c>
      <c r="C573" t="s">
        <v>366</v>
      </c>
      <c r="D573" t="s">
        <v>12</v>
      </c>
      <c r="E573">
        <v>2016</v>
      </c>
      <c r="F573" t="s">
        <v>21</v>
      </c>
      <c r="G573" t="s">
        <v>14</v>
      </c>
      <c r="H573" t="s">
        <v>22</v>
      </c>
      <c r="I573" t="s">
        <v>16</v>
      </c>
      <c r="J573">
        <v>0.10377827000000001</v>
      </c>
      <c r="K573">
        <v>15.2</v>
      </c>
      <c r="L573">
        <v>175.6054</v>
      </c>
      <c r="M573">
        <v>4.3</v>
      </c>
    </row>
    <row r="574" spans="1:13" x14ac:dyDescent="0.3">
      <c r="A574" t="s">
        <v>10</v>
      </c>
      <c r="B574">
        <v>6535</v>
      </c>
      <c r="C574" t="s">
        <v>196</v>
      </c>
      <c r="D574" t="s">
        <v>20</v>
      </c>
      <c r="E574">
        <v>2018</v>
      </c>
      <c r="F574" t="s">
        <v>61</v>
      </c>
      <c r="G574" t="s">
        <v>14</v>
      </c>
      <c r="H574" t="s">
        <v>22</v>
      </c>
      <c r="I574" t="s">
        <v>28</v>
      </c>
      <c r="J574">
        <v>6.3079544000000001E-2</v>
      </c>
      <c r="L574">
        <v>175.77119999999999</v>
      </c>
      <c r="M574">
        <v>4</v>
      </c>
    </row>
    <row r="575" spans="1:13" x14ac:dyDescent="0.3">
      <c r="A575" t="s">
        <v>10</v>
      </c>
      <c r="B575">
        <v>5187</v>
      </c>
      <c r="C575" t="s">
        <v>249</v>
      </c>
      <c r="D575" t="s">
        <v>12</v>
      </c>
      <c r="E575">
        <v>2012</v>
      </c>
      <c r="F575" t="s">
        <v>13</v>
      </c>
      <c r="G575" t="s">
        <v>14</v>
      </c>
      <c r="H575" t="s">
        <v>15</v>
      </c>
      <c r="I575" t="s">
        <v>16</v>
      </c>
      <c r="J575">
        <v>0.106492562</v>
      </c>
      <c r="K575">
        <v>12.3</v>
      </c>
      <c r="L575">
        <v>176.33959999999999</v>
      </c>
      <c r="M575">
        <v>3.1</v>
      </c>
    </row>
    <row r="576" spans="1:13" x14ac:dyDescent="0.3">
      <c r="A576" t="s">
        <v>10</v>
      </c>
      <c r="B576">
        <v>1982</v>
      </c>
      <c r="C576" t="s">
        <v>214</v>
      </c>
      <c r="D576" t="s">
        <v>30</v>
      </c>
      <c r="E576">
        <v>2018</v>
      </c>
      <c r="F576" t="s">
        <v>61</v>
      </c>
      <c r="G576" t="s">
        <v>14</v>
      </c>
      <c r="H576" t="s">
        <v>22</v>
      </c>
      <c r="I576" t="s">
        <v>28</v>
      </c>
      <c r="J576">
        <v>6.4625342000000002E-2</v>
      </c>
      <c r="L576">
        <v>176.93700000000001</v>
      </c>
      <c r="M576">
        <v>4.2</v>
      </c>
    </row>
    <row r="577" spans="1:13" x14ac:dyDescent="0.3">
      <c r="A577" t="s">
        <v>10</v>
      </c>
      <c r="B577">
        <v>2200</v>
      </c>
      <c r="C577" t="s">
        <v>196</v>
      </c>
      <c r="D577" t="s">
        <v>20</v>
      </c>
      <c r="E577">
        <v>2016</v>
      </c>
      <c r="F577" t="s">
        <v>21</v>
      </c>
      <c r="G577" t="s">
        <v>14</v>
      </c>
      <c r="H577" t="s">
        <v>22</v>
      </c>
      <c r="I577" t="s">
        <v>16</v>
      </c>
      <c r="J577">
        <v>3.6027523999999998E-2</v>
      </c>
      <c r="K577">
        <v>11.1</v>
      </c>
      <c r="L577">
        <v>177.27119999999999</v>
      </c>
      <c r="M577">
        <v>4.2</v>
      </c>
    </row>
    <row r="578" spans="1:13" x14ac:dyDescent="0.3">
      <c r="A578" t="s">
        <v>10</v>
      </c>
      <c r="B578">
        <v>2839</v>
      </c>
      <c r="C578" t="s">
        <v>157</v>
      </c>
      <c r="D578" t="s">
        <v>29</v>
      </c>
      <c r="E578">
        <v>2016</v>
      </c>
      <c r="F578" t="s">
        <v>21</v>
      </c>
      <c r="G578" t="s">
        <v>14</v>
      </c>
      <c r="H578" t="s">
        <v>22</v>
      </c>
      <c r="I578" t="s">
        <v>16</v>
      </c>
      <c r="J578">
        <v>0</v>
      </c>
      <c r="K578">
        <v>8.31</v>
      </c>
      <c r="L578">
        <v>177.40280000000001</v>
      </c>
      <c r="M578">
        <v>4.0999999999999996</v>
      </c>
    </row>
    <row r="579" spans="1:13" x14ac:dyDescent="0.3">
      <c r="A579" t="s">
        <v>10</v>
      </c>
      <c r="B579">
        <v>5984</v>
      </c>
      <c r="C579" t="s">
        <v>212</v>
      </c>
      <c r="D579" t="s">
        <v>29</v>
      </c>
      <c r="E579">
        <v>2012</v>
      </c>
      <c r="F579" t="s">
        <v>13</v>
      </c>
      <c r="G579" t="s">
        <v>14</v>
      </c>
      <c r="H579" t="s">
        <v>15</v>
      </c>
      <c r="I579" t="s">
        <v>16</v>
      </c>
      <c r="J579">
        <v>6.5999007999999998E-2</v>
      </c>
      <c r="K579">
        <v>15.25</v>
      </c>
      <c r="L579">
        <v>177.96600000000001</v>
      </c>
      <c r="M579">
        <v>4</v>
      </c>
    </row>
    <row r="580" spans="1:13" x14ac:dyDescent="0.3">
      <c r="A580" t="s">
        <v>10</v>
      </c>
      <c r="B580">
        <v>5646</v>
      </c>
      <c r="C580" t="s">
        <v>336</v>
      </c>
      <c r="D580" t="s">
        <v>12</v>
      </c>
      <c r="E580">
        <v>2016</v>
      </c>
      <c r="F580" t="s">
        <v>21</v>
      </c>
      <c r="G580" t="s">
        <v>14</v>
      </c>
      <c r="H580" t="s">
        <v>22</v>
      </c>
      <c r="I580" t="s">
        <v>16</v>
      </c>
      <c r="J580">
        <v>0.12568791700000001</v>
      </c>
      <c r="K580">
        <v>15.5</v>
      </c>
      <c r="L580">
        <v>178.2028</v>
      </c>
      <c r="M580">
        <v>2</v>
      </c>
    </row>
    <row r="581" spans="1:13" x14ac:dyDescent="0.3">
      <c r="A581" t="s">
        <v>10</v>
      </c>
      <c r="B581">
        <v>3345</v>
      </c>
      <c r="C581" t="s">
        <v>213</v>
      </c>
      <c r="D581" t="s">
        <v>12</v>
      </c>
      <c r="E581">
        <v>2018</v>
      </c>
      <c r="F581" t="s">
        <v>61</v>
      </c>
      <c r="G581" t="s">
        <v>14</v>
      </c>
      <c r="H581" t="s">
        <v>22</v>
      </c>
      <c r="I581" t="s">
        <v>28</v>
      </c>
      <c r="J581">
        <v>0</v>
      </c>
      <c r="L581">
        <v>178.5318</v>
      </c>
      <c r="M581">
        <v>4</v>
      </c>
    </row>
    <row r="582" spans="1:13" x14ac:dyDescent="0.3">
      <c r="A582" t="s">
        <v>10</v>
      </c>
      <c r="B582">
        <v>6372</v>
      </c>
      <c r="C582" t="s">
        <v>128</v>
      </c>
      <c r="D582" t="s">
        <v>20</v>
      </c>
      <c r="E582">
        <v>2012</v>
      </c>
      <c r="F582" t="s">
        <v>13</v>
      </c>
      <c r="G582" t="s">
        <v>14</v>
      </c>
      <c r="H582" t="s">
        <v>15</v>
      </c>
      <c r="I582" t="s">
        <v>16</v>
      </c>
      <c r="J582">
        <v>8.3736551000000006E-2</v>
      </c>
      <c r="K582">
        <v>20.75</v>
      </c>
      <c r="L582">
        <v>178.73179999999999</v>
      </c>
      <c r="M582">
        <v>4</v>
      </c>
    </row>
    <row r="583" spans="1:13" x14ac:dyDescent="0.3">
      <c r="A583" t="s">
        <v>10</v>
      </c>
      <c r="B583">
        <v>5766</v>
      </c>
      <c r="C583" t="s">
        <v>128</v>
      </c>
      <c r="D583" t="s">
        <v>20</v>
      </c>
      <c r="E583">
        <v>2016</v>
      </c>
      <c r="F583" t="s">
        <v>21</v>
      </c>
      <c r="G583" t="s">
        <v>14</v>
      </c>
      <c r="H583" t="s">
        <v>22</v>
      </c>
      <c r="I583" t="s">
        <v>16</v>
      </c>
      <c r="J583">
        <v>8.3606564999999994E-2</v>
      </c>
      <c r="K583">
        <v>20.75</v>
      </c>
      <c r="L583">
        <v>178.83179999999999</v>
      </c>
      <c r="M583">
        <v>1</v>
      </c>
    </row>
    <row r="584" spans="1:13" x14ac:dyDescent="0.3">
      <c r="A584" t="s">
        <v>10</v>
      </c>
      <c r="B584">
        <v>1351</v>
      </c>
      <c r="C584" t="s">
        <v>213</v>
      </c>
      <c r="D584" t="s">
        <v>12</v>
      </c>
      <c r="E584">
        <v>2012</v>
      </c>
      <c r="F584" t="s">
        <v>13</v>
      </c>
      <c r="G584" t="s">
        <v>14</v>
      </c>
      <c r="H584" t="s">
        <v>15</v>
      </c>
      <c r="I584" t="s">
        <v>16</v>
      </c>
      <c r="J584">
        <v>0</v>
      </c>
      <c r="K584">
        <v>13.1</v>
      </c>
      <c r="L584">
        <v>178.93180000000001</v>
      </c>
      <c r="M584">
        <v>4.3</v>
      </c>
    </row>
    <row r="585" spans="1:13" x14ac:dyDescent="0.3">
      <c r="A585" t="s">
        <v>10</v>
      </c>
      <c r="B585">
        <v>443</v>
      </c>
      <c r="C585" t="s">
        <v>157</v>
      </c>
      <c r="D585" t="s">
        <v>29</v>
      </c>
      <c r="E585">
        <v>2012</v>
      </c>
      <c r="F585" t="s">
        <v>13</v>
      </c>
      <c r="G585" t="s">
        <v>14</v>
      </c>
      <c r="H585" t="s">
        <v>15</v>
      </c>
      <c r="I585" t="s">
        <v>16</v>
      </c>
      <c r="J585">
        <v>0.115857223</v>
      </c>
      <c r="K585">
        <v>8.31</v>
      </c>
      <c r="L585">
        <v>179.1028</v>
      </c>
      <c r="M585">
        <v>4.8</v>
      </c>
    </row>
    <row r="586" spans="1:13" x14ac:dyDescent="0.3">
      <c r="A586" t="s">
        <v>10</v>
      </c>
      <c r="B586">
        <v>110</v>
      </c>
      <c r="C586" t="s">
        <v>65</v>
      </c>
      <c r="D586" t="s">
        <v>12</v>
      </c>
      <c r="E586">
        <v>2018</v>
      </c>
      <c r="F586" t="s">
        <v>61</v>
      </c>
      <c r="G586" t="s">
        <v>14</v>
      </c>
      <c r="H586" t="s">
        <v>22</v>
      </c>
      <c r="I586" t="s">
        <v>28</v>
      </c>
      <c r="J586">
        <v>0.20916293599999999</v>
      </c>
      <c r="L586">
        <v>179.19759999999999</v>
      </c>
      <c r="M586">
        <v>5</v>
      </c>
    </row>
    <row r="587" spans="1:13" x14ac:dyDescent="0.3">
      <c r="A587" t="s">
        <v>10</v>
      </c>
      <c r="B587">
        <v>2841</v>
      </c>
      <c r="C587" t="s">
        <v>212</v>
      </c>
      <c r="D587" t="s">
        <v>29</v>
      </c>
      <c r="E587">
        <v>2016</v>
      </c>
      <c r="F587" t="s">
        <v>21</v>
      </c>
      <c r="G587" t="s">
        <v>14</v>
      </c>
      <c r="H587" t="s">
        <v>22</v>
      </c>
      <c r="I587" t="s">
        <v>16</v>
      </c>
      <c r="J587">
        <v>6.5896555999999995E-2</v>
      </c>
      <c r="K587">
        <v>15.25</v>
      </c>
      <c r="L587">
        <v>179.26599999999999</v>
      </c>
      <c r="M587">
        <v>4.0999999999999996</v>
      </c>
    </row>
    <row r="588" spans="1:13" x14ac:dyDescent="0.3">
      <c r="A588" t="s">
        <v>10</v>
      </c>
      <c r="B588">
        <v>2738</v>
      </c>
      <c r="C588" t="s">
        <v>460</v>
      </c>
      <c r="D588" t="s">
        <v>35</v>
      </c>
      <c r="E588">
        <v>2012</v>
      </c>
      <c r="F588" t="s">
        <v>13</v>
      </c>
      <c r="G588" t="s">
        <v>14</v>
      </c>
      <c r="H588" t="s">
        <v>15</v>
      </c>
      <c r="I588" t="s">
        <v>16</v>
      </c>
      <c r="J588">
        <v>6.3429817999999999E-2</v>
      </c>
      <c r="K588">
        <v>16.100000000000001</v>
      </c>
      <c r="L588">
        <v>179.43180000000001</v>
      </c>
      <c r="M588">
        <v>4.0999999999999996</v>
      </c>
    </row>
    <row r="589" spans="1:13" x14ac:dyDescent="0.3">
      <c r="A589" t="s">
        <v>10</v>
      </c>
      <c r="B589">
        <v>1012</v>
      </c>
      <c r="C589" t="s">
        <v>280</v>
      </c>
      <c r="D589" t="s">
        <v>29</v>
      </c>
      <c r="E589">
        <v>2012</v>
      </c>
      <c r="F589" t="s">
        <v>13</v>
      </c>
      <c r="G589" t="s">
        <v>14</v>
      </c>
      <c r="H589" t="s">
        <v>15</v>
      </c>
      <c r="I589" t="s">
        <v>16</v>
      </c>
      <c r="J589">
        <v>0.14959862800000001</v>
      </c>
      <c r="K589">
        <v>13.35</v>
      </c>
      <c r="L589">
        <v>179.46600000000001</v>
      </c>
      <c r="M589">
        <v>4.4000000000000004</v>
      </c>
    </row>
    <row r="590" spans="1:13" x14ac:dyDescent="0.3">
      <c r="A590" t="s">
        <v>10</v>
      </c>
      <c r="B590">
        <v>4930</v>
      </c>
      <c r="C590" t="s">
        <v>115</v>
      </c>
      <c r="D590" t="s">
        <v>20</v>
      </c>
      <c r="E590">
        <v>2012</v>
      </c>
      <c r="F590" t="s">
        <v>13</v>
      </c>
      <c r="G590" t="s">
        <v>14</v>
      </c>
      <c r="H590" t="s">
        <v>15</v>
      </c>
      <c r="I590" t="s">
        <v>16</v>
      </c>
      <c r="J590">
        <v>1.8051090999999998E-2</v>
      </c>
      <c r="K590">
        <v>19.75</v>
      </c>
      <c r="L590">
        <v>179.86600000000001</v>
      </c>
      <c r="M590">
        <v>3.4</v>
      </c>
    </row>
    <row r="591" spans="1:13" x14ac:dyDescent="0.3">
      <c r="A591" t="s">
        <v>10</v>
      </c>
      <c r="B591">
        <v>6789</v>
      </c>
      <c r="C591" t="s">
        <v>213</v>
      </c>
      <c r="D591" t="s">
        <v>12</v>
      </c>
      <c r="E591">
        <v>2016</v>
      </c>
      <c r="F591" t="s">
        <v>21</v>
      </c>
      <c r="G591" t="s">
        <v>14</v>
      </c>
      <c r="H591" t="s">
        <v>22</v>
      </c>
      <c r="I591" t="s">
        <v>16</v>
      </c>
      <c r="J591">
        <v>4.4192372000000001E-2</v>
      </c>
      <c r="K591">
        <v>13.1</v>
      </c>
      <c r="L591">
        <v>180.33179999999999</v>
      </c>
      <c r="M591">
        <v>4</v>
      </c>
    </row>
    <row r="592" spans="1:13" x14ac:dyDescent="0.3">
      <c r="A592" t="s">
        <v>10</v>
      </c>
      <c r="B592">
        <v>5847</v>
      </c>
      <c r="C592" t="s">
        <v>155</v>
      </c>
      <c r="D592" t="s">
        <v>20</v>
      </c>
      <c r="E592">
        <v>2016</v>
      </c>
      <c r="F592" t="s">
        <v>21</v>
      </c>
      <c r="G592" t="s">
        <v>14</v>
      </c>
      <c r="H592" t="s">
        <v>22</v>
      </c>
      <c r="I592" t="s">
        <v>16</v>
      </c>
      <c r="J592">
        <v>1.4087057E-2</v>
      </c>
      <c r="K592">
        <v>11.8</v>
      </c>
      <c r="L592">
        <v>180.33439999999999</v>
      </c>
      <c r="M592">
        <v>4</v>
      </c>
    </row>
    <row r="593" spans="1:13" x14ac:dyDescent="0.3">
      <c r="A593" t="s">
        <v>10</v>
      </c>
      <c r="B593">
        <v>3891</v>
      </c>
      <c r="C593" t="s">
        <v>65</v>
      </c>
      <c r="D593" t="s">
        <v>12</v>
      </c>
      <c r="E593">
        <v>2012</v>
      </c>
      <c r="F593" t="s">
        <v>13</v>
      </c>
      <c r="G593" t="s">
        <v>14</v>
      </c>
      <c r="H593" t="s">
        <v>15</v>
      </c>
      <c r="I593" t="s">
        <v>16</v>
      </c>
      <c r="J593">
        <v>0.119647957</v>
      </c>
      <c r="K593">
        <v>16.7</v>
      </c>
      <c r="L593">
        <v>180.99760000000001</v>
      </c>
      <c r="M593">
        <v>3.9</v>
      </c>
    </row>
    <row r="594" spans="1:13" x14ac:dyDescent="0.3">
      <c r="A594" t="s">
        <v>10</v>
      </c>
      <c r="B594">
        <v>4777</v>
      </c>
      <c r="C594" t="s">
        <v>230</v>
      </c>
      <c r="D594" t="s">
        <v>39</v>
      </c>
      <c r="E594">
        <v>2012</v>
      </c>
      <c r="F594" t="s">
        <v>13</v>
      </c>
      <c r="G594" t="s">
        <v>14</v>
      </c>
      <c r="H594" t="s">
        <v>15</v>
      </c>
      <c r="I594" t="s">
        <v>16</v>
      </c>
      <c r="J594">
        <v>6.6352551999999995E-2</v>
      </c>
      <c r="K594">
        <v>16.5</v>
      </c>
      <c r="L594">
        <v>181.22919999999999</v>
      </c>
      <c r="M594">
        <v>3.5</v>
      </c>
    </row>
    <row r="595" spans="1:13" x14ac:dyDescent="0.3">
      <c r="A595" t="s">
        <v>10</v>
      </c>
      <c r="B595">
        <v>6742</v>
      </c>
      <c r="C595" t="s">
        <v>271</v>
      </c>
      <c r="D595" t="s">
        <v>44</v>
      </c>
      <c r="E595">
        <v>2016</v>
      </c>
      <c r="F595" t="s">
        <v>21</v>
      </c>
      <c r="G595" t="s">
        <v>14</v>
      </c>
      <c r="H595" t="s">
        <v>22</v>
      </c>
      <c r="I595" t="s">
        <v>16</v>
      </c>
      <c r="J595">
        <v>0.106752081</v>
      </c>
      <c r="K595">
        <v>16</v>
      </c>
      <c r="L595">
        <v>181.46340000000001</v>
      </c>
      <c r="M595">
        <v>4</v>
      </c>
    </row>
    <row r="596" spans="1:13" x14ac:dyDescent="0.3">
      <c r="A596" t="s">
        <v>10</v>
      </c>
      <c r="B596">
        <v>6387</v>
      </c>
      <c r="C596" t="s">
        <v>215</v>
      </c>
      <c r="D596" t="s">
        <v>30</v>
      </c>
      <c r="E596">
        <v>2012</v>
      </c>
      <c r="F596" t="s">
        <v>13</v>
      </c>
      <c r="G596" t="s">
        <v>14</v>
      </c>
      <c r="H596" t="s">
        <v>15</v>
      </c>
      <c r="I596" t="s">
        <v>16</v>
      </c>
      <c r="J596">
        <v>4.7101810000000001E-2</v>
      </c>
      <c r="K596">
        <v>5.3049999999999997</v>
      </c>
      <c r="L596">
        <v>181.86080000000001</v>
      </c>
      <c r="M596">
        <v>4</v>
      </c>
    </row>
    <row r="597" spans="1:13" x14ac:dyDescent="0.3">
      <c r="A597" t="s">
        <v>10</v>
      </c>
      <c r="B597">
        <v>1037</v>
      </c>
      <c r="C597" t="s">
        <v>167</v>
      </c>
      <c r="D597" t="s">
        <v>29</v>
      </c>
      <c r="E597">
        <v>2018</v>
      </c>
      <c r="F597" t="s">
        <v>61</v>
      </c>
      <c r="G597" t="s">
        <v>14</v>
      </c>
      <c r="H597" t="s">
        <v>22</v>
      </c>
      <c r="I597" t="s">
        <v>28</v>
      </c>
      <c r="J597">
        <v>1.9114348999999999E-2</v>
      </c>
      <c r="L597">
        <v>182.16079999999999</v>
      </c>
      <c r="M597">
        <v>4.4000000000000004</v>
      </c>
    </row>
    <row r="598" spans="1:13" x14ac:dyDescent="0.3">
      <c r="A598" t="s">
        <v>10</v>
      </c>
      <c r="B598">
        <v>142</v>
      </c>
      <c r="C598" t="s">
        <v>75</v>
      </c>
      <c r="D598" t="s">
        <v>35</v>
      </c>
      <c r="E598">
        <v>2016</v>
      </c>
      <c r="F598" t="s">
        <v>21</v>
      </c>
      <c r="G598" t="s">
        <v>14</v>
      </c>
      <c r="H598" t="s">
        <v>22</v>
      </c>
      <c r="I598" t="s">
        <v>16</v>
      </c>
      <c r="J598">
        <v>2.3322478000000001E-2</v>
      </c>
      <c r="K598">
        <v>11.35</v>
      </c>
      <c r="L598">
        <v>182.5608</v>
      </c>
      <c r="M598">
        <v>5</v>
      </c>
    </row>
    <row r="599" spans="1:13" x14ac:dyDescent="0.3">
      <c r="A599" t="s">
        <v>10</v>
      </c>
      <c r="B599">
        <v>4458</v>
      </c>
      <c r="C599" t="s">
        <v>65</v>
      </c>
      <c r="D599" t="s">
        <v>12</v>
      </c>
      <c r="E599">
        <v>2016</v>
      </c>
      <c r="F599" t="s">
        <v>21</v>
      </c>
      <c r="G599" t="s">
        <v>14</v>
      </c>
      <c r="H599" t="s">
        <v>22</v>
      </c>
      <c r="I599" t="s">
        <v>16</v>
      </c>
      <c r="J599">
        <v>0.11946222500000001</v>
      </c>
      <c r="K599">
        <v>16.7</v>
      </c>
      <c r="L599">
        <v>182.79759999999999</v>
      </c>
      <c r="M599">
        <v>3.7</v>
      </c>
    </row>
    <row r="600" spans="1:13" x14ac:dyDescent="0.3">
      <c r="A600" t="s">
        <v>10</v>
      </c>
      <c r="B600">
        <v>6388</v>
      </c>
      <c r="C600" t="s">
        <v>289</v>
      </c>
      <c r="D600" t="s">
        <v>30</v>
      </c>
      <c r="E600">
        <v>2012</v>
      </c>
      <c r="F600" t="s">
        <v>13</v>
      </c>
      <c r="G600" t="s">
        <v>14</v>
      </c>
      <c r="H600" t="s">
        <v>15</v>
      </c>
      <c r="I600" t="s">
        <v>16</v>
      </c>
      <c r="J600">
        <v>0.13758045199999999</v>
      </c>
      <c r="K600">
        <v>6.9850000000000003</v>
      </c>
      <c r="L600">
        <v>182.86080000000001</v>
      </c>
      <c r="M600">
        <v>4</v>
      </c>
    </row>
    <row r="601" spans="1:13" x14ac:dyDescent="0.3">
      <c r="A601" t="s">
        <v>10</v>
      </c>
      <c r="B601">
        <v>594</v>
      </c>
      <c r="C601" t="s">
        <v>96</v>
      </c>
      <c r="D601" t="s">
        <v>44</v>
      </c>
      <c r="E601">
        <v>2012</v>
      </c>
      <c r="F601" t="s">
        <v>13</v>
      </c>
      <c r="G601" t="s">
        <v>14</v>
      </c>
      <c r="H601" t="s">
        <v>15</v>
      </c>
      <c r="I601" t="s">
        <v>16</v>
      </c>
      <c r="J601">
        <v>4.4091656999999999E-2</v>
      </c>
      <c r="K601">
        <v>7.52</v>
      </c>
      <c r="L601">
        <v>182.995</v>
      </c>
      <c r="M601">
        <v>4.5999999999999996</v>
      </c>
    </row>
    <row r="602" spans="1:13" x14ac:dyDescent="0.3">
      <c r="A602" t="s">
        <v>10</v>
      </c>
      <c r="B602">
        <v>1515</v>
      </c>
      <c r="C602" t="s">
        <v>96</v>
      </c>
      <c r="D602" t="s">
        <v>44</v>
      </c>
      <c r="E602">
        <v>2016</v>
      </c>
      <c r="F602" t="s">
        <v>21</v>
      </c>
      <c r="G602" t="s">
        <v>14</v>
      </c>
      <c r="H602" t="s">
        <v>22</v>
      </c>
      <c r="I602" t="s">
        <v>16</v>
      </c>
      <c r="J602">
        <v>4.4023212999999999E-2</v>
      </c>
      <c r="K602">
        <v>7.52</v>
      </c>
      <c r="L602">
        <v>183.095</v>
      </c>
      <c r="M602">
        <v>4.3</v>
      </c>
    </row>
    <row r="603" spans="1:13" x14ac:dyDescent="0.3">
      <c r="A603" t="s">
        <v>10</v>
      </c>
      <c r="B603">
        <v>6748</v>
      </c>
      <c r="C603" t="s">
        <v>230</v>
      </c>
      <c r="D603" t="s">
        <v>39</v>
      </c>
      <c r="E603">
        <v>2016</v>
      </c>
      <c r="F603" t="s">
        <v>21</v>
      </c>
      <c r="G603" t="s">
        <v>14</v>
      </c>
      <c r="H603" t="s">
        <v>22</v>
      </c>
      <c r="I603" t="s">
        <v>16</v>
      </c>
      <c r="J603">
        <v>6.6249551000000004E-2</v>
      </c>
      <c r="K603">
        <v>16.5</v>
      </c>
      <c r="L603">
        <v>183.32919999999999</v>
      </c>
      <c r="M603">
        <v>4</v>
      </c>
    </row>
    <row r="604" spans="1:13" x14ac:dyDescent="0.3">
      <c r="A604" t="s">
        <v>10</v>
      </c>
      <c r="B604">
        <v>6751</v>
      </c>
      <c r="C604" t="s">
        <v>113</v>
      </c>
      <c r="D604" t="s">
        <v>24</v>
      </c>
      <c r="E604">
        <v>2016</v>
      </c>
      <c r="F604" t="s">
        <v>21</v>
      </c>
      <c r="G604" t="s">
        <v>14</v>
      </c>
      <c r="H604" t="s">
        <v>22</v>
      </c>
      <c r="I604" t="s">
        <v>16</v>
      </c>
      <c r="J604">
        <v>7.2155462000000004E-2</v>
      </c>
      <c r="K604">
        <v>8.7100000000000009</v>
      </c>
      <c r="L604">
        <v>183.39240000000001</v>
      </c>
      <c r="M604">
        <v>4</v>
      </c>
    </row>
    <row r="605" spans="1:13" x14ac:dyDescent="0.3">
      <c r="A605" t="s">
        <v>10</v>
      </c>
      <c r="B605">
        <v>998</v>
      </c>
      <c r="C605" t="s">
        <v>271</v>
      </c>
      <c r="D605" t="s">
        <v>44</v>
      </c>
      <c r="E605">
        <v>2012</v>
      </c>
      <c r="F605" t="s">
        <v>13</v>
      </c>
      <c r="G605" t="s">
        <v>14</v>
      </c>
      <c r="H605" t="s">
        <v>15</v>
      </c>
      <c r="I605" t="s">
        <v>16</v>
      </c>
      <c r="J605">
        <v>0.106918052</v>
      </c>
      <c r="K605">
        <v>16</v>
      </c>
      <c r="L605">
        <v>183.5634</v>
      </c>
      <c r="M605">
        <v>4.4000000000000004</v>
      </c>
    </row>
    <row r="606" spans="1:13" x14ac:dyDescent="0.3">
      <c r="A606" t="s">
        <v>10</v>
      </c>
      <c r="B606">
        <v>1015</v>
      </c>
      <c r="C606" t="s">
        <v>187</v>
      </c>
      <c r="D606" t="s">
        <v>26</v>
      </c>
      <c r="E606">
        <v>2012</v>
      </c>
      <c r="F606" t="s">
        <v>13</v>
      </c>
      <c r="G606" t="s">
        <v>14</v>
      </c>
      <c r="H606" t="s">
        <v>15</v>
      </c>
      <c r="I606" t="s">
        <v>16</v>
      </c>
      <c r="J606">
        <v>0.128126825</v>
      </c>
      <c r="K606">
        <v>8.27</v>
      </c>
      <c r="L606">
        <v>183.69239999999999</v>
      </c>
      <c r="M606">
        <v>4.4000000000000004</v>
      </c>
    </row>
    <row r="607" spans="1:13" x14ac:dyDescent="0.3">
      <c r="A607" t="s">
        <v>10</v>
      </c>
      <c r="B607">
        <v>5261</v>
      </c>
      <c r="C607" t="s">
        <v>525</v>
      </c>
      <c r="D607" t="s">
        <v>30</v>
      </c>
      <c r="E607">
        <v>2012</v>
      </c>
      <c r="F607" t="s">
        <v>13</v>
      </c>
      <c r="G607" t="s">
        <v>14</v>
      </c>
      <c r="H607" t="s">
        <v>15</v>
      </c>
      <c r="I607" t="s">
        <v>16</v>
      </c>
      <c r="J607">
        <v>4.2747880000000002E-2</v>
      </c>
      <c r="K607">
        <v>12.15</v>
      </c>
      <c r="L607">
        <v>183.69499999999999</v>
      </c>
      <c r="M607">
        <v>3</v>
      </c>
    </row>
    <row r="608" spans="1:13" x14ac:dyDescent="0.3">
      <c r="A608" t="s">
        <v>10</v>
      </c>
      <c r="B608">
        <v>2118</v>
      </c>
      <c r="C608" t="s">
        <v>172</v>
      </c>
      <c r="D608" t="s">
        <v>68</v>
      </c>
      <c r="E608">
        <v>2012</v>
      </c>
      <c r="F608" t="s">
        <v>13</v>
      </c>
      <c r="G608" t="s">
        <v>14</v>
      </c>
      <c r="H608" t="s">
        <v>15</v>
      </c>
      <c r="I608" t="s">
        <v>16</v>
      </c>
      <c r="J608">
        <v>0.135306012</v>
      </c>
      <c r="K608">
        <v>17.7</v>
      </c>
      <c r="L608">
        <v>183.79239999999999</v>
      </c>
      <c r="M608">
        <v>4.2</v>
      </c>
    </row>
    <row r="609" spans="1:13" x14ac:dyDescent="0.3">
      <c r="A609" t="s">
        <v>10</v>
      </c>
      <c r="B609">
        <v>6555</v>
      </c>
      <c r="C609" t="s">
        <v>525</v>
      </c>
      <c r="D609" t="s">
        <v>30</v>
      </c>
      <c r="E609">
        <v>2018</v>
      </c>
      <c r="F609" t="s">
        <v>61</v>
      </c>
      <c r="G609" t="s">
        <v>14</v>
      </c>
      <c r="H609" t="s">
        <v>22</v>
      </c>
      <c r="I609" t="s">
        <v>28</v>
      </c>
      <c r="J609">
        <v>7.4729834999999994E-2</v>
      </c>
      <c r="L609">
        <v>183.79499999999999</v>
      </c>
      <c r="M609">
        <v>4</v>
      </c>
    </row>
    <row r="610" spans="1:13" x14ac:dyDescent="0.3">
      <c r="A610" t="s">
        <v>10</v>
      </c>
      <c r="B610">
        <v>5703</v>
      </c>
      <c r="C610" t="s">
        <v>113</v>
      </c>
      <c r="D610" t="s">
        <v>24</v>
      </c>
      <c r="E610">
        <v>2018</v>
      </c>
      <c r="F610" t="s">
        <v>61</v>
      </c>
      <c r="G610" t="s">
        <v>14</v>
      </c>
      <c r="H610" t="s">
        <v>22</v>
      </c>
      <c r="I610" t="s">
        <v>28</v>
      </c>
      <c r="J610">
        <v>0.1263349</v>
      </c>
      <c r="L610">
        <v>184.0924</v>
      </c>
      <c r="M610">
        <v>1.7</v>
      </c>
    </row>
    <row r="611" spans="1:13" x14ac:dyDescent="0.3">
      <c r="A611" t="s">
        <v>10</v>
      </c>
      <c r="B611">
        <v>1038</v>
      </c>
      <c r="C611" t="s">
        <v>172</v>
      </c>
      <c r="D611" t="s">
        <v>68</v>
      </c>
      <c r="E611">
        <v>2018</v>
      </c>
      <c r="F611" t="s">
        <v>61</v>
      </c>
      <c r="G611" t="s">
        <v>14</v>
      </c>
      <c r="H611" t="s">
        <v>22</v>
      </c>
      <c r="I611" t="s">
        <v>28</v>
      </c>
      <c r="J611">
        <v>0.23653561000000001</v>
      </c>
      <c r="L611">
        <v>184.19239999999999</v>
      </c>
      <c r="M611">
        <v>4.4000000000000004</v>
      </c>
    </row>
    <row r="612" spans="1:13" x14ac:dyDescent="0.3">
      <c r="A612" t="s">
        <v>10</v>
      </c>
      <c r="B612">
        <v>6803</v>
      </c>
      <c r="C612" t="s">
        <v>525</v>
      </c>
      <c r="D612" t="s">
        <v>30</v>
      </c>
      <c r="E612">
        <v>2016</v>
      </c>
      <c r="F612" t="s">
        <v>21</v>
      </c>
      <c r="G612" t="s">
        <v>14</v>
      </c>
      <c r="H612" t="s">
        <v>22</v>
      </c>
      <c r="I612" t="s">
        <v>16</v>
      </c>
      <c r="J612">
        <v>4.2681522E-2</v>
      </c>
      <c r="K612">
        <v>12.15</v>
      </c>
      <c r="L612">
        <v>184.29499999999999</v>
      </c>
      <c r="M612">
        <v>4</v>
      </c>
    </row>
    <row r="613" spans="1:13" x14ac:dyDescent="0.3">
      <c r="A613" t="s">
        <v>10</v>
      </c>
      <c r="B613">
        <v>6560</v>
      </c>
      <c r="C613" t="s">
        <v>80</v>
      </c>
      <c r="D613" t="s">
        <v>62</v>
      </c>
      <c r="E613">
        <v>2018</v>
      </c>
      <c r="F613" t="s">
        <v>61</v>
      </c>
      <c r="G613" t="s">
        <v>14</v>
      </c>
      <c r="H613" t="s">
        <v>22</v>
      </c>
      <c r="I613" t="s">
        <v>28</v>
      </c>
      <c r="J613">
        <v>0</v>
      </c>
      <c r="L613">
        <v>184.35820000000001</v>
      </c>
      <c r="M613">
        <v>4</v>
      </c>
    </row>
    <row r="614" spans="1:13" x14ac:dyDescent="0.3">
      <c r="A614" t="s">
        <v>10</v>
      </c>
      <c r="B614">
        <v>2216</v>
      </c>
      <c r="C614" t="s">
        <v>172</v>
      </c>
      <c r="D614" t="s">
        <v>68</v>
      </c>
      <c r="E614">
        <v>2016</v>
      </c>
      <c r="F614" t="s">
        <v>21</v>
      </c>
      <c r="G614" t="s">
        <v>14</v>
      </c>
      <c r="H614" t="s">
        <v>22</v>
      </c>
      <c r="I614" t="s">
        <v>16</v>
      </c>
      <c r="J614">
        <v>0</v>
      </c>
      <c r="K614">
        <v>17.7</v>
      </c>
      <c r="L614">
        <v>184.39240000000001</v>
      </c>
      <c r="M614">
        <v>4.2</v>
      </c>
    </row>
    <row r="615" spans="1:13" x14ac:dyDescent="0.3">
      <c r="A615" t="s">
        <v>10</v>
      </c>
      <c r="B615">
        <v>6776</v>
      </c>
      <c r="C615" t="s">
        <v>315</v>
      </c>
      <c r="D615" t="s">
        <v>20</v>
      </c>
      <c r="E615">
        <v>2016</v>
      </c>
      <c r="F615" t="s">
        <v>21</v>
      </c>
      <c r="G615" t="s">
        <v>14</v>
      </c>
      <c r="H615" t="s">
        <v>22</v>
      </c>
      <c r="I615" t="s">
        <v>16</v>
      </c>
      <c r="J615">
        <v>9.2226753999999994E-2</v>
      </c>
      <c r="K615">
        <v>18.350000000000001</v>
      </c>
      <c r="L615">
        <v>184.42660000000001</v>
      </c>
      <c r="M615">
        <v>4</v>
      </c>
    </row>
    <row r="616" spans="1:13" x14ac:dyDescent="0.3">
      <c r="A616" t="s">
        <v>10</v>
      </c>
      <c r="B616">
        <v>6355</v>
      </c>
      <c r="C616" t="s">
        <v>75</v>
      </c>
      <c r="D616" t="s">
        <v>35</v>
      </c>
      <c r="E616">
        <v>2012</v>
      </c>
      <c r="F616" t="s">
        <v>13</v>
      </c>
      <c r="G616" t="s">
        <v>14</v>
      </c>
      <c r="H616" t="s">
        <v>15</v>
      </c>
      <c r="I616" t="s">
        <v>16</v>
      </c>
      <c r="J616">
        <v>2.3358738E-2</v>
      </c>
      <c r="K616">
        <v>11.35</v>
      </c>
      <c r="L616">
        <v>184.46080000000001</v>
      </c>
      <c r="M616">
        <v>4</v>
      </c>
    </row>
    <row r="617" spans="1:13" x14ac:dyDescent="0.3">
      <c r="A617" t="s">
        <v>10</v>
      </c>
      <c r="B617">
        <v>6385</v>
      </c>
      <c r="C617" t="s">
        <v>501</v>
      </c>
      <c r="D617" t="s">
        <v>12</v>
      </c>
      <c r="E617">
        <v>2012</v>
      </c>
      <c r="F617" t="s">
        <v>13</v>
      </c>
      <c r="G617" t="s">
        <v>14</v>
      </c>
      <c r="H617" t="s">
        <v>15</v>
      </c>
      <c r="I617" t="s">
        <v>16</v>
      </c>
      <c r="J617">
        <v>2.2954444000000001E-2</v>
      </c>
      <c r="K617">
        <v>19.2</v>
      </c>
      <c r="L617">
        <v>184.495</v>
      </c>
      <c r="M617">
        <v>4</v>
      </c>
    </row>
    <row r="618" spans="1:13" x14ac:dyDescent="0.3">
      <c r="A618" t="s">
        <v>10</v>
      </c>
      <c r="B618">
        <v>958</v>
      </c>
      <c r="C618" t="s">
        <v>265</v>
      </c>
      <c r="D618" t="s">
        <v>24</v>
      </c>
      <c r="E618">
        <v>2016</v>
      </c>
      <c r="F618" t="s">
        <v>21</v>
      </c>
      <c r="G618" t="s">
        <v>14</v>
      </c>
      <c r="H618" t="s">
        <v>22</v>
      </c>
      <c r="I618" t="s">
        <v>16</v>
      </c>
      <c r="J618">
        <v>1.1995271E-2</v>
      </c>
      <c r="K618">
        <v>20.25</v>
      </c>
      <c r="L618">
        <v>184.5924</v>
      </c>
      <c r="M618">
        <v>4.4000000000000004</v>
      </c>
    </row>
    <row r="619" spans="1:13" x14ac:dyDescent="0.3">
      <c r="A619" t="s">
        <v>10</v>
      </c>
      <c r="B619">
        <v>2775</v>
      </c>
      <c r="C619" t="s">
        <v>84</v>
      </c>
      <c r="D619" t="s">
        <v>24</v>
      </c>
      <c r="E619">
        <v>2018</v>
      </c>
      <c r="F619" t="s">
        <v>61</v>
      </c>
      <c r="G619" t="s">
        <v>14</v>
      </c>
      <c r="H619" t="s">
        <v>22</v>
      </c>
      <c r="I619" t="s">
        <v>28</v>
      </c>
      <c r="J619">
        <v>5.6338482000000002E-2</v>
      </c>
      <c r="L619">
        <v>184.624</v>
      </c>
      <c r="M619">
        <v>4.0999999999999996</v>
      </c>
    </row>
    <row r="620" spans="1:13" x14ac:dyDescent="0.3">
      <c r="A620" t="s">
        <v>10</v>
      </c>
      <c r="B620">
        <v>147</v>
      </c>
      <c r="C620" t="s">
        <v>80</v>
      </c>
      <c r="D620" t="s">
        <v>62</v>
      </c>
      <c r="E620">
        <v>2016</v>
      </c>
      <c r="F620" t="s">
        <v>21</v>
      </c>
      <c r="G620" t="s">
        <v>14</v>
      </c>
      <c r="H620" t="s">
        <v>22</v>
      </c>
      <c r="I620" t="s">
        <v>16</v>
      </c>
      <c r="J620">
        <v>2.1573644999999999E-2</v>
      </c>
      <c r="K620">
        <v>7.42</v>
      </c>
      <c r="L620">
        <v>184.65819999999999</v>
      </c>
      <c r="M620">
        <v>5</v>
      </c>
    </row>
    <row r="621" spans="1:13" x14ac:dyDescent="0.3">
      <c r="A621" t="s">
        <v>10</v>
      </c>
      <c r="B621">
        <v>1526</v>
      </c>
      <c r="C621" t="s">
        <v>363</v>
      </c>
      <c r="D621" t="s">
        <v>35</v>
      </c>
      <c r="E621">
        <v>2016</v>
      </c>
      <c r="F621" t="s">
        <v>21</v>
      </c>
      <c r="G621" t="s">
        <v>14</v>
      </c>
      <c r="H621" t="s">
        <v>22</v>
      </c>
      <c r="I621" t="s">
        <v>16</v>
      </c>
      <c r="J621">
        <v>7.8786674000000001E-2</v>
      </c>
      <c r="K621">
        <v>13.65</v>
      </c>
      <c r="L621">
        <v>184.82400000000001</v>
      </c>
      <c r="M621">
        <v>4.3</v>
      </c>
    </row>
    <row r="622" spans="1:13" x14ac:dyDescent="0.3">
      <c r="A622" t="s">
        <v>10</v>
      </c>
      <c r="B622">
        <v>1538</v>
      </c>
      <c r="C622" t="s">
        <v>187</v>
      </c>
      <c r="D622" t="s">
        <v>26</v>
      </c>
      <c r="E622">
        <v>2016</v>
      </c>
      <c r="F622" t="s">
        <v>21</v>
      </c>
      <c r="G622" t="s">
        <v>14</v>
      </c>
      <c r="H622" t="s">
        <v>22</v>
      </c>
      <c r="I622" t="s">
        <v>16</v>
      </c>
      <c r="J622">
        <v>0.12792793099999999</v>
      </c>
      <c r="K622">
        <v>8.27</v>
      </c>
      <c r="L622">
        <v>184.89240000000001</v>
      </c>
      <c r="M622">
        <v>4.3</v>
      </c>
    </row>
    <row r="623" spans="1:13" x14ac:dyDescent="0.3">
      <c r="A623" t="s">
        <v>10</v>
      </c>
      <c r="B623">
        <v>1064</v>
      </c>
      <c r="C623" t="s">
        <v>289</v>
      </c>
      <c r="D623" t="s">
        <v>30</v>
      </c>
      <c r="E623">
        <v>2016</v>
      </c>
      <c r="F623" t="s">
        <v>21</v>
      </c>
      <c r="G623" t="s">
        <v>14</v>
      </c>
      <c r="H623" t="s">
        <v>22</v>
      </c>
      <c r="I623" t="s">
        <v>16</v>
      </c>
      <c r="J623">
        <v>0.137366883</v>
      </c>
      <c r="K623">
        <v>6.9850000000000003</v>
      </c>
      <c r="L623">
        <v>184.96080000000001</v>
      </c>
      <c r="M623">
        <v>4.4000000000000004</v>
      </c>
    </row>
    <row r="624" spans="1:13" x14ac:dyDescent="0.3">
      <c r="A624" t="s">
        <v>10</v>
      </c>
      <c r="B624">
        <v>6755</v>
      </c>
      <c r="C624" t="s">
        <v>137</v>
      </c>
      <c r="D624" t="s">
        <v>24</v>
      </c>
      <c r="E624">
        <v>2016</v>
      </c>
      <c r="F624" t="s">
        <v>21</v>
      </c>
      <c r="G624" t="s">
        <v>14</v>
      </c>
      <c r="H624" t="s">
        <v>22</v>
      </c>
      <c r="I624" t="s">
        <v>16</v>
      </c>
      <c r="J624">
        <v>0.16143544000000001</v>
      </c>
      <c r="K624">
        <v>15</v>
      </c>
      <c r="L624">
        <v>185.1266</v>
      </c>
      <c r="M624">
        <v>4</v>
      </c>
    </row>
    <row r="625" spans="1:13" x14ac:dyDescent="0.3">
      <c r="A625" t="s">
        <v>10</v>
      </c>
      <c r="B625">
        <v>4444</v>
      </c>
      <c r="C625" t="s">
        <v>265</v>
      </c>
      <c r="D625" t="s">
        <v>24</v>
      </c>
      <c r="E625">
        <v>2018</v>
      </c>
      <c r="F625" t="s">
        <v>61</v>
      </c>
      <c r="G625" t="s">
        <v>14</v>
      </c>
      <c r="H625" t="s">
        <v>22</v>
      </c>
      <c r="I625" t="s">
        <v>28</v>
      </c>
      <c r="J625">
        <v>2.1002171E-2</v>
      </c>
      <c r="L625">
        <v>185.19239999999999</v>
      </c>
      <c r="M625">
        <v>3.7</v>
      </c>
    </row>
    <row r="626" spans="1:13" x14ac:dyDescent="0.3">
      <c r="A626" t="s">
        <v>10</v>
      </c>
      <c r="B626">
        <v>468</v>
      </c>
      <c r="C626" t="s">
        <v>167</v>
      </c>
      <c r="D626" t="s">
        <v>29</v>
      </c>
      <c r="E626">
        <v>2016</v>
      </c>
      <c r="F626" t="s">
        <v>21</v>
      </c>
      <c r="G626" t="s">
        <v>14</v>
      </c>
      <c r="H626" t="s">
        <v>22</v>
      </c>
      <c r="I626" t="s">
        <v>16</v>
      </c>
      <c r="J626">
        <v>1.0917052E-2</v>
      </c>
      <c r="K626">
        <v>9.5</v>
      </c>
      <c r="L626">
        <v>185.36080000000001</v>
      </c>
      <c r="M626">
        <v>4.8</v>
      </c>
    </row>
    <row r="627" spans="1:13" x14ac:dyDescent="0.3">
      <c r="A627" t="s">
        <v>10</v>
      </c>
      <c r="B627">
        <v>1540</v>
      </c>
      <c r="C627" t="s">
        <v>84</v>
      </c>
      <c r="D627" t="s">
        <v>24</v>
      </c>
      <c r="E627">
        <v>2016</v>
      </c>
      <c r="F627" t="s">
        <v>21</v>
      </c>
      <c r="G627" t="s">
        <v>14</v>
      </c>
      <c r="H627" t="s">
        <v>22</v>
      </c>
      <c r="I627" t="s">
        <v>16</v>
      </c>
      <c r="J627">
        <v>3.2177404999999999E-2</v>
      </c>
      <c r="K627">
        <v>5.46</v>
      </c>
      <c r="L627">
        <v>185.42400000000001</v>
      </c>
      <c r="M627">
        <v>4.3</v>
      </c>
    </row>
    <row r="628" spans="1:13" x14ac:dyDescent="0.3">
      <c r="A628" t="s">
        <v>10</v>
      </c>
      <c r="B628">
        <v>5713</v>
      </c>
      <c r="C628" t="s">
        <v>277</v>
      </c>
      <c r="D628" t="s">
        <v>12</v>
      </c>
      <c r="E628">
        <v>2016</v>
      </c>
      <c r="F628" t="s">
        <v>21</v>
      </c>
      <c r="G628" t="s">
        <v>14</v>
      </c>
      <c r="H628" t="s">
        <v>22</v>
      </c>
      <c r="I628" t="s">
        <v>16</v>
      </c>
      <c r="J628">
        <v>4.7936284000000003E-2</v>
      </c>
      <c r="K628">
        <v>20.6</v>
      </c>
      <c r="L628">
        <v>185.75559999999999</v>
      </c>
      <c r="M628">
        <v>1.5</v>
      </c>
    </row>
    <row r="629" spans="1:13" x14ac:dyDescent="0.3">
      <c r="A629" t="s">
        <v>10</v>
      </c>
      <c r="B629">
        <v>1036</v>
      </c>
      <c r="C629" t="s">
        <v>215</v>
      </c>
      <c r="D629" t="s">
        <v>30</v>
      </c>
      <c r="E629">
        <v>2018</v>
      </c>
      <c r="F629" t="s">
        <v>61</v>
      </c>
      <c r="G629" t="s">
        <v>14</v>
      </c>
      <c r="H629" t="s">
        <v>22</v>
      </c>
      <c r="I629" t="s">
        <v>28</v>
      </c>
      <c r="J629">
        <v>8.2341170000000005E-2</v>
      </c>
      <c r="L629">
        <v>185.76079999999999</v>
      </c>
      <c r="M629">
        <v>4.4000000000000004</v>
      </c>
    </row>
    <row r="630" spans="1:13" x14ac:dyDescent="0.3">
      <c r="A630" t="s">
        <v>10</v>
      </c>
      <c r="B630">
        <v>2784</v>
      </c>
      <c r="C630" t="s">
        <v>315</v>
      </c>
      <c r="D630" t="s">
        <v>20</v>
      </c>
      <c r="E630">
        <v>2018</v>
      </c>
      <c r="F630" t="s">
        <v>61</v>
      </c>
      <c r="G630" t="s">
        <v>14</v>
      </c>
      <c r="H630" t="s">
        <v>22</v>
      </c>
      <c r="I630" t="s">
        <v>28</v>
      </c>
      <c r="J630">
        <v>0.16147713999999999</v>
      </c>
      <c r="L630">
        <v>186.22659999999999</v>
      </c>
      <c r="M630">
        <v>4.0999999999999996</v>
      </c>
    </row>
    <row r="631" spans="1:13" x14ac:dyDescent="0.3">
      <c r="A631" t="s">
        <v>10</v>
      </c>
      <c r="B631">
        <v>6567</v>
      </c>
      <c r="C631" t="s">
        <v>187</v>
      </c>
      <c r="D631" t="s">
        <v>26</v>
      </c>
      <c r="E631">
        <v>2018</v>
      </c>
      <c r="F631" t="s">
        <v>61</v>
      </c>
      <c r="G631" t="s">
        <v>14</v>
      </c>
      <c r="H631" t="s">
        <v>22</v>
      </c>
      <c r="I631" t="s">
        <v>28</v>
      </c>
      <c r="J631">
        <v>0.223985293</v>
      </c>
      <c r="L631">
        <v>186.29239999999999</v>
      </c>
      <c r="M631">
        <v>4</v>
      </c>
    </row>
    <row r="632" spans="1:13" x14ac:dyDescent="0.3">
      <c r="A632" t="s">
        <v>10</v>
      </c>
      <c r="B632">
        <v>6795</v>
      </c>
      <c r="C632" t="s">
        <v>267</v>
      </c>
      <c r="D632" t="s">
        <v>12</v>
      </c>
      <c r="E632">
        <v>2016</v>
      </c>
      <c r="F632" t="s">
        <v>21</v>
      </c>
      <c r="G632" t="s">
        <v>14</v>
      </c>
      <c r="H632" t="s">
        <v>22</v>
      </c>
      <c r="I632" t="s">
        <v>16</v>
      </c>
      <c r="J632">
        <v>6.5633934000000005E-2</v>
      </c>
      <c r="K632">
        <v>19</v>
      </c>
      <c r="L632">
        <v>186.5214</v>
      </c>
      <c r="M632">
        <v>4</v>
      </c>
    </row>
    <row r="633" spans="1:13" x14ac:dyDescent="0.3">
      <c r="A633" t="s">
        <v>10</v>
      </c>
      <c r="B633">
        <v>6412</v>
      </c>
      <c r="C633" t="s">
        <v>481</v>
      </c>
      <c r="D633" t="s">
        <v>68</v>
      </c>
      <c r="E633">
        <v>2012</v>
      </c>
      <c r="F633" t="s">
        <v>13</v>
      </c>
      <c r="G633" t="s">
        <v>14</v>
      </c>
      <c r="H633" t="s">
        <v>15</v>
      </c>
      <c r="I633" t="s">
        <v>16</v>
      </c>
      <c r="J633">
        <v>4.8761222999999999E-2</v>
      </c>
      <c r="K633">
        <v>9.5</v>
      </c>
      <c r="L633">
        <v>186.5898</v>
      </c>
      <c r="M633">
        <v>4</v>
      </c>
    </row>
    <row r="634" spans="1:13" x14ac:dyDescent="0.3">
      <c r="A634" t="s">
        <v>10</v>
      </c>
      <c r="B634">
        <v>5637</v>
      </c>
      <c r="C634" t="s">
        <v>363</v>
      </c>
      <c r="D634" t="s">
        <v>35</v>
      </c>
      <c r="E634">
        <v>2012</v>
      </c>
      <c r="F634" t="s">
        <v>13</v>
      </c>
      <c r="G634" t="s">
        <v>14</v>
      </c>
      <c r="H634" t="s">
        <v>15</v>
      </c>
      <c r="I634" t="s">
        <v>16</v>
      </c>
      <c r="J634">
        <v>7.8909166000000003E-2</v>
      </c>
      <c r="K634">
        <v>13.65</v>
      </c>
      <c r="L634">
        <v>186.72399999999999</v>
      </c>
      <c r="M634">
        <v>2</v>
      </c>
    </row>
    <row r="635" spans="1:13" x14ac:dyDescent="0.3">
      <c r="A635" t="s">
        <v>10</v>
      </c>
      <c r="B635">
        <v>6745</v>
      </c>
      <c r="C635" t="s">
        <v>389</v>
      </c>
      <c r="D635" t="s">
        <v>32</v>
      </c>
      <c r="E635">
        <v>2016</v>
      </c>
      <c r="F635" t="s">
        <v>21</v>
      </c>
      <c r="G635" t="s">
        <v>14</v>
      </c>
      <c r="H635" t="s">
        <v>22</v>
      </c>
      <c r="I635" t="s">
        <v>16</v>
      </c>
      <c r="J635">
        <v>2.9372367E-2</v>
      </c>
      <c r="K635">
        <v>5.94</v>
      </c>
      <c r="L635">
        <v>186.75559999999999</v>
      </c>
      <c r="M635">
        <v>4</v>
      </c>
    </row>
    <row r="636" spans="1:13" x14ac:dyDescent="0.3">
      <c r="A636" t="s">
        <v>10</v>
      </c>
      <c r="B636">
        <v>1412</v>
      </c>
      <c r="C636" t="s">
        <v>84</v>
      </c>
      <c r="D636" t="s">
        <v>24</v>
      </c>
      <c r="E636">
        <v>2012</v>
      </c>
      <c r="F636" t="s">
        <v>13</v>
      </c>
      <c r="G636" t="s">
        <v>14</v>
      </c>
      <c r="H636" t="s">
        <v>15</v>
      </c>
      <c r="I636" t="s">
        <v>16</v>
      </c>
      <c r="J636">
        <v>3.2227432E-2</v>
      </c>
      <c r="K636">
        <v>5.46</v>
      </c>
      <c r="L636">
        <v>186.82400000000001</v>
      </c>
      <c r="M636">
        <v>4.3</v>
      </c>
    </row>
    <row r="637" spans="1:13" x14ac:dyDescent="0.3">
      <c r="A637" t="s">
        <v>10</v>
      </c>
      <c r="B637">
        <v>1004</v>
      </c>
      <c r="C637" t="s">
        <v>259</v>
      </c>
      <c r="D637" t="s">
        <v>12</v>
      </c>
      <c r="E637">
        <v>2012</v>
      </c>
      <c r="F637" t="s">
        <v>13</v>
      </c>
      <c r="G637" t="s">
        <v>14</v>
      </c>
      <c r="H637" t="s">
        <v>15</v>
      </c>
      <c r="I637" t="s">
        <v>16</v>
      </c>
      <c r="J637">
        <v>7.4743225999999996E-2</v>
      </c>
      <c r="K637">
        <v>8.75</v>
      </c>
      <c r="L637">
        <v>187.65559999999999</v>
      </c>
      <c r="M637">
        <v>4.4000000000000004</v>
      </c>
    </row>
    <row r="638" spans="1:13" x14ac:dyDescent="0.3">
      <c r="A638" t="s">
        <v>10</v>
      </c>
      <c r="B638">
        <v>1009</v>
      </c>
      <c r="C638" t="s">
        <v>277</v>
      </c>
      <c r="D638" t="s">
        <v>12</v>
      </c>
      <c r="E638">
        <v>2012</v>
      </c>
      <c r="F638" t="s">
        <v>13</v>
      </c>
      <c r="G638" t="s">
        <v>14</v>
      </c>
      <c r="H638" t="s">
        <v>15</v>
      </c>
      <c r="I638" t="s">
        <v>16</v>
      </c>
      <c r="J638">
        <v>4.8010812E-2</v>
      </c>
      <c r="K638">
        <v>20.6</v>
      </c>
      <c r="L638">
        <v>187.75559999999999</v>
      </c>
      <c r="M638">
        <v>4.4000000000000004</v>
      </c>
    </row>
    <row r="639" spans="1:13" x14ac:dyDescent="0.3">
      <c r="A639" t="s">
        <v>10</v>
      </c>
      <c r="B639">
        <v>3185</v>
      </c>
      <c r="C639" t="s">
        <v>259</v>
      </c>
      <c r="D639" t="s">
        <v>12</v>
      </c>
      <c r="E639">
        <v>2016</v>
      </c>
      <c r="F639" t="s">
        <v>21</v>
      </c>
      <c r="G639" t="s">
        <v>14</v>
      </c>
      <c r="H639" t="s">
        <v>22</v>
      </c>
      <c r="I639" t="s">
        <v>16</v>
      </c>
      <c r="J639">
        <v>7.4627201000000004E-2</v>
      </c>
      <c r="K639">
        <v>8.75</v>
      </c>
      <c r="L639">
        <v>187.85560000000001</v>
      </c>
      <c r="M639">
        <v>4</v>
      </c>
    </row>
    <row r="640" spans="1:13" x14ac:dyDescent="0.3">
      <c r="A640" t="s">
        <v>10</v>
      </c>
      <c r="B640">
        <v>5744</v>
      </c>
      <c r="C640" t="s">
        <v>477</v>
      </c>
      <c r="D640" t="s">
        <v>44</v>
      </c>
      <c r="E640">
        <v>2012</v>
      </c>
      <c r="F640" t="s">
        <v>13</v>
      </c>
      <c r="G640" t="s">
        <v>14</v>
      </c>
      <c r="H640" t="s">
        <v>15</v>
      </c>
      <c r="I640" t="s">
        <v>16</v>
      </c>
      <c r="J640">
        <v>6.7607748999999995E-2</v>
      </c>
      <c r="K640">
        <v>17.75</v>
      </c>
      <c r="L640">
        <v>188.024</v>
      </c>
      <c r="M640">
        <v>1</v>
      </c>
    </row>
    <row r="641" spans="1:13" x14ac:dyDescent="0.3">
      <c r="A641" t="s">
        <v>10</v>
      </c>
      <c r="B641">
        <v>6735</v>
      </c>
      <c r="C641" t="s">
        <v>522</v>
      </c>
      <c r="D641" t="s">
        <v>44</v>
      </c>
      <c r="E641">
        <v>2016</v>
      </c>
      <c r="F641" t="s">
        <v>21</v>
      </c>
      <c r="G641" t="s">
        <v>14</v>
      </c>
      <c r="H641" t="s">
        <v>22</v>
      </c>
      <c r="I641" t="s">
        <v>16</v>
      </c>
      <c r="J641">
        <v>6.5783782999999998E-2</v>
      </c>
      <c r="K641">
        <v>6.0350000000000001</v>
      </c>
      <c r="L641">
        <v>188.22399999999999</v>
      </c>
      <c r="M641">
        <v>4</v>
      </c>
    </row>
    <row r="642" spans="1:13" x14ac:dyDescent="0.3">
      <c r="A642" t="s">
        <v>10</v>
      </c>
      <c r="B642">
        <v>6108</v>
      </c>
      <c r="C642" t="s">
        <v>267</v>
      </c>
      <c r="D642" t="s">
        <v>12</v>
      </c>
      <c r="E642">
        <v>2018</v>
      </c>
      <c r="F642" t="s">
        <v>61</v>
      </c>
      <c r="G642" t="s">
        <v>14</v>
      </c>
      <c r="H642" t="s">
        <v>22</v>
      </c>
      <c r="I642" t="s">
        <v>28</v>
      </c>
      <c r="J642">
        <v>0.11491654599999999</v>
      </c>
      <c r="L642">
        <v>188.42140000000001</v>
      </c>
      <c r="M642">
        <v>4</v>
      </c>
    </row>
    <row r="643" spans="1:13" x14ac:dyDescent="0.3">
      <c r="A643" t="s">
        <v>10</v>
      </c>
      <c r="B643">
        <v>3342</v>
      </c>
      <c r="C643" t="s">
        <v>325</v>
      </c>
      <c r="D643" t="s">
        <v>20</v>
      </c>
      <c r="E643">
        <v>2018</v>
      </c>
      <c r="F643" t="s">
        <v>61</v>
      </c>
      <c r="G643" t="s">
        <v>14</v>
      </c>
      <c r="H643" t="s">
        <v>22</v>
      </c>
      <c r="I643" t="s">
        <v>28</v>
      </c>
      <c r="J643">
        <v>0.164438907</v>
      </c>
      <c r="L643">
        <v>188.42140000000001</v>
      </c>
      <c r="M643">
        <v>4</v>
      </c>
    </row>
    <row r="644" spans="1:13" x14ac:dyDescent="0.3">
      <c r="A644" t="s">
        <v>10</v>
      </c>
      <c r="B644">
        <v>4432</v>
      </c>
      <c r="C644" t="s">
        <v>387</v>
      </c>
      <c r="D644" t="s">
        <v>26</v>
      </c>
      <c r="E644">
        <v>2012</v>
      </c>
      <c r="F644" t="s">
        <v>13</v>
      </c>
      <c r="G644" t="s">
        <v>14</v>
      </c>
      <c r="H644" t="s">
        <v>15</v>
      </c>
      <c r="I644" t="s">
        <v>16</v>
      </c>
      <c r="J644">
        <v>7.0552920000000003E-3</v>
      </c>
      <c r="K644">
        <v>6.1150000000000002</v>
      </c>
      <c r="L644">
        <v>188.65299999999999</v>
      </c>
      <c r="M644">
        <v>3.7</v>
      </c>
    </row>
    <row r="645" spans="1:13" x14ac:dyDescent="0.3">
      <c r="A645" t="s">
        <v>10</v>
      </c>
      <c r="B645">
        <v>5034</v>
      </c>
      <c r="C645" t="s">
        <v>454</v>
      </c>
      <c r="D645" t="s">
        <v>24</v>
      </c>
      <c r="E645">
        <v>2016</v>
      </c>
      <c r="F645" t="s">
        <v>21</v>
      </c>
      <c r="G645" t="s">
        <v>14</v>
      </c>
      <c r="H645" t="s">
        <v>22</v>
      </c>
      <c r="I645" t="s">
        <v>16</v>
      </c>
      <c r="J645">
        <v>4.0205535000000001E-2</v>
      </c>
      <c r="K645">
        <v>8.6</v>
      </c>
      <c r="L645">
        <v>188.75299999999999</v>
      </c>
      <c r="M645">
        <v>3.3</v>
      </c>
    </row>
    <row r="646" spans="1:13" x14ac:dyDescent="0.3">
      <c r="A646" t="s">
        <v>10</v>
      </c>
      <c r="B646">
        <v>6785</v>
      </c>
      <c r="C646" t="s">
        <v>110</v>
      </c>
      <c r="D646" t="s">
        <v>12</v>
      </c>
      <c r="E646">
        <v>2016</v>
      </c>
      <c r="F646" t="s">
        <v>21</v>
      </c>
      <c r="G646" t="s">
        <v>14</v>
      </c>
      <c r="H646" t="s">
        <v>22</v>
      </c>
      <c r="I646" t="s">
        <v>16</v>
      </c>
      <c r="J646">
        <v>0.132083542</v>
      </c>
      <c r="K646">
        <v>12.15</v>
      </c>
      <c r="L646">
        <v>189.5872</v>
      </c>
      <c r="M646">
        <v>4</v>
      </c>
    </row>
    <row r="647" spans="1:13" x14ac:dyDescent="0.3">
      <c r="A647" t="s">
        <v>10</v>
      </c>
      <c r="B647">
        <v>4431</v>
      </c>
      <c r="C647" t="s">
        <v>267</v>
      </c>
      <c r="D647" t="s">
        <v>12</v>
      </c>
      <c r="E647">
        <v>2012</v>
      </c>
      <c r="F647" t="s">
        <v>13</v>
      </c>
      <c r="G647" t="s">
        <v>14</v>
      </c>
      <c r="H647" t="s">
        <v>15</v>
      </c>
      <c r="I647" t="s">
        <v>16</v>
      </c>
      <c r="J647">
        <v>6.5735977000000001E-2</v>
      </c>
      <c r="K647">
        <v>19</v>
      </c>
      <c r="L647">
        <v>189.62139999999999</v>
      </c>
      <c r="M647">
        <v>3.7</v>
      </c>
    </row>
    <row r="648" spans="1:13" x14ac:dyDescent="0.3">
      <c r="A648" t="s">
        <v>10</v>
      </c>
      <c r="B648">
        <v>1528</v>
      </c>
      <c r="C648" t="s">
        <v>325</v>
      </c>
      <c r="D648" t="s">
        <v>20</v>
      </c>
      <c r="E648">
        <v>2016</v>
      </c>
      <c r="F648" t="s">
        <v>21</v>
      </c>
      <c r="G648" t="s">
        <v>14</v>
      </c>
      <c r="H648" t="s">
        <v>22</v>
      </c>
      <c r="I648" t="s">
        <v>16</v>
      </c>
      <c r="J648">
        <v>9.3918349999999998E-2</v>
      </c>
      <c r="K648">
        <v>19.2</v>
      </c>
      <c r="L648">
        <v>189.82140000000001</v>
      </c>
      <c r="M648">
        <v>4.3</v>
      </c>
    </row>
    <row r="649" spans="1:13" x14ac:dyDescent="0.3">
      <c r="A649" t="s">
        <v>10</v>
      </c>
      <c r="B649">
        <v>6783</v>
      </c>
      <c r="C649" t="s">
        <v>345</v>
      </c>
      <c r="D649" t="s">
        <v>12</v>
      </c>
      <c r="E649">
        <v>2016</v>
      </c>
      <c r="F649" t="s">
        <v>21</v>
      </c>
      <c r="G649" t="s">
        <v>14</v>
      </c>
      <c r="H649" t="s">
        <v>22</v>
      </c>
      <c r="I649" t="s">
        <v>16</v>
      </c>
      <c r="J649">
        <v>3.9844429000000001E-2</v>
      </c>
      <c r="K649">
        <v>8.3650000000000002</v>
      </c>
      <c r="L649">
        <v>190.11879999999999</v>
      </c>
      <c r="M649">
        <v>4</v>
      </c>
    </row>
    <row r="650" spans="1:13" x14ac:dyDescent="0.3">
      <c r="A650" t="s">
        <v>10</v>
      </c>
      <c r="B650">
        <v>520</v>
      </c>
      <c r="C650" t="s">
        <v>134</v>
      </c>
      <c r="D650" t="s">
        <v>29</v>
      </c>
      <c r="E650">
        <v>2012</v>
      </c>
      <c r="F650" t="s">
        <v>13</v>
      </c>
      <c r="G650" t="s">
        <v>14</v>
      </c>
      <c r="H650" t="s">
        <v>15</v>
      </c>
      <c r="I650" t="s">
        <v>16</v>
      </c>
      <c r="J650">
        <v>1.4234594999999999E-2</v>
      </c>
      <c r="K650">
        <v>9.6</v>
      </c>
      <c r="L650">
        <v>190.28720000000001</v>
      </c>
      <c r="M650">
        <v>4.7</v>
      </c>
    </row>
    <row r="651" spans="1:13" x14ac:dyDescent="0.3">
      <c r="A651" t="s">
        <v>10</v>
      </c>
      <c r="B651">
        <v>6536</v>
      </c>
      <c r="C651" t="s">
        <v>159</v>
      </c>
      <c r="D651" t="s">
        <v>20</v>
      </c>
      <c r="E651">
        <v>2018</v>
      </c>
      <c r="F651" t="s">
        <v>61</v>
      </c>
      <c r="G651" t="s">
        <v>14</v>
      </c>
      <c r="H651" t="s">
        <v>22</v>
      </c>
      <c r="I651" t="s">
        <v>28</v>
      </c>
      <c r="J651">
        <v>0.13314425899999999</v>
      </c>
      <c r="L651">
        <v>190.88460000000001</v>
      </c>
      <c r="M651">
        <v>4</v>
      </c>
    </row>
    <row r="652" spans="1:13" x14ac:dyDescent="0.3">
      <c r="A652" t="s">
        <v>10</v>
      </c>
      <c r="B652">
        <v>6564</v>
      </c>
      <c r="C652" t="s">
        <v>377</v>
      </c>
      <c r="D652" t="s">
        <v>29</v>
      </c>
      <c r="E652">
        <v>2018</v>
      </c>
      <c r="F652" t="s">
        <v>61</v>
      </c>
      <c r="G652" t="s">
        <v>14</v>
      </c>
      <c r="H652" t="s">
        <v>22</v>
      </c>
      <c r="I652" t="s">
        <v>28</v>
      </c>
      <c r="J652">
        <v>4.5068891999999999E-2</v>
      </c>
      <c r="L652">
        <v>190.88720000000001</v>
      </c>
      <c r="M652">
        <v>4</v>
      </c>
    </row>
    <row r="653" spans="1:13" x14ac:dyDescent="0.3">
      <c r="A653" t="s">
        <v>10</v>
      </c>
      <c r="B653">
        <v>2205</v>
      </c>
      <c r="C653" t="s">
        <v>348</v>
      </c>
      <c r="D653" t="s">
        <v>12</v>
      </c>
      <c r="E653">
        <v>2016</v>
      </c>
      <c r="F653" t="s">
        <v>21</v>
      </c>
      <c r="G653" t="s">
        <v>14</v>
      </c>
      <c r="H653" t="s">
        <v>22</v>
      </c>
      <c r="I653" t="s">
        <v>16</v>
      </c>
      <c r="J653">
        <v>0.11321722300000001</v>
      </c>
      <c r="K653">
        <v>15.35</v>
      </c>
      <c r="L653">
        <v>191.15039999999999</v>
      </c>
      <c r="M653">
        <v>4.2</v>
      </c>
    </row>
    <row r="654" spans="1:13" x14ac:dyDescent="0.3">
      <c r="A654" t="s">
        <v>10</v>
      </c>
      <c r="B654">
        <v>1424</v>
      </c>
      <c r="C654" t="s">
        <v>345</v>
      </c>
      <c r="D654" t="s">
        <v>12</v>
      </c>
      <c r="E654">
        <v>2012</v>
      </c>
      <c r="F654" t="s">
        <v>13</v>
      </c>
      <c r="G654" t="s">
        <v>14</v>
      </c>
      <c r="H654" t="s">
        <v>15</v>
      </c>
      <c r="I654" t="s">
        <v>16</v>
      </c>
      <c r="J654">
        <v>3.9906377E-2</v>
      </c>
      <c r="K654">
        <v>8.3650000000000002</v>
      </c>
      <c r="L654">
        <v>191.31880000000001</v>
      </c>
      <c r="M654">
        <v>4.3</v>
      </c>
    </row>
    <row r="655" spans="1:13" x14ac:dyDescent="0.3">
      <c r="A655" t="s">
        <v>10</v>
      </c>
      <c r="B655">
        <v>5128</v>
      </c>
      <c r="C655" t="s">
        <v>454</v>
      </c>
      <c r="D655" t="s">
        <v>24</v>
      </c>
      <c r="E655">
        <v>2012</v>
      </c>
      <c r="F655" t="s">
        <v>13</v>
      </c>
      <c r="G655" t="s">
        <v>14</v>
      </c>
      <c r="H655" t="s">
        <v>15</v>
      </c>
      <c r="I655" t="s">
        <v>16</v>
      </c>
      <c r="J655">
        <v>4.0268044000000003E-2</v>
      </c>
      <c r="K655">
        <v>8.6</v>
      </c>
      <c r="L655">
        <v>191.453</v>
      </c>
      <c r="M655">
        <v>3.2</v>
      </c>
    </row>
    <row r="656" spans="1:13" x14ac:dyDescent="0.3">
      <c r="A656" t="s">
        <v>10</v>
      </c>
      <c r="B656">
        <v>607</v>
      </c>
      <c r="C656" t="s">
        <v>200</v>
      </c>
      <c r="D656" t="s">
        <v>35</v>
      </c>
      <c r="E656">
        <v>2016</v>
      </c>
      <c r="F656" t="s">
        <v>21</v>
      </c>
      <c r="G656" t="s">
        <v>14</v>
      </c>
      <c r="H656" t="s">
        <v>22</v>
      </c>
      <c r="I656" t="s">
        <v>16</v>
      </c>
      <c r="J656">
        <v>1.4793357E-2</v>
      </c>
      <c r="K656">
        <v>20.25</v>
      </c>
      <c r="L656">
        <v>191.5162</v>
      </c>
      <c r="M656">
        <v>4.5999999999999996</v>
      </c>
    </row>
    <row r="657" spans="1:13" x14ac:dyDescent="0.3">
      <c r="A657" t="s">
        <v>10</v>
      </c>
      <c r="B657">
        <v>4779</v>
      </c>
      <c r="C657" t="s">
        <v>298</v>
      </c>
      <c r="D657" t="s">
        <v>12</v>
      </c>
      <c r="E657">
        <v>2012</v>
      </c>
      <c r="F657" t="s">
        <v>13</v>
      </c>
      <c r="G657" t="s">
        <v>14</v>
      </c>
      <c r="H657" t="s">
        <v>15</v>
      </c>
      <c r="I657" t="s">
        <v>16</v>
      </c>
      <c r="J657">
        <v>5.8918843999999998E-2</v>
      </c>
      <c r="K657">
        <v>10.3</v>
      </c>
      <c r="L657">
        <v>191.65299999999999</v>
      </c>
      <c r="M657">
        <v>3.5</v>
      </c>
    </row>
    <row r="658" spans="1:13" x14ac:dyDescent="0.3">
      <c r="A658" t="s">
        <v>10</v>
      </c>
      <c r="B658">
        <v>6386</v>
      </c>
      <c r="C658" t="s">
        <v>495</v>
      </c>
      <c r="D658" t="s">
        <v>12</v>
      </c>
      <c r="E658">
        <v>2012</v>
      </c>
      <c r="F658" t="s">
        <v>13</v>
      </c>
      <c r="G658" t="s">
        <v>14</v>
      </c>
      <c r="H658" t="s">
        <v>15</v>
      </c>
      <c r="I658" t="s">
        <v>16</v>
      </c>
      <c r="J658">
        <v>0.11258481300000001</v>
      </c>
      <c r="K658">
        <v>20.5</v>
      </c>
      <c r="L658">
        <v>192.0478</v>
      </c>
      <c r="M658">
        <v>4</v>
      </c>
    </row>
    <row r="659" spans="1:13" x14ac:dyDescent="0.3">
      <c r="A659" t="s">
        <v>10</v>
      </c>
      <c r="B659">
        <v>3409</v>
      </c>
      <c r="C659" t="s">
        <v>495</v>
      </c>
      <c r="D659" t="s">
        <v>12</v>
      </c>
      <c r="E659">
        <v>2016</v>
      </c>
      <c r="F659" t="s">
        <v>21</v>
      </c>
      <c r="G659" t="s">
        <v>14</v>
      </c>
      <c r="H659" t="s">
        <v>22</v>
      </c>
      <c r="I659" t="s">
        <v>16</v>
      </c>
      <c r="J659">
        <v>0.112410046</v>
      </c>
      <c r="K659">
        <v>20.5</v>
      </c>
      <c r="L659">
        <v>192.24780000000001</v>
      </c>
      <c r="M659">
        <v>4</v>
      </c>
    </row>
    <row r="660" spans="1:13" x14ac:dyDescent="0.3">
      <c r="A660" t="s">
        <v>10</v>
      </c>
      <c r="B660">
        <v>6538</v>
      </c>
      <c r="C660" t="s">
        <v>434</v>
      </c>
      <c r="D660" t="s">
        <v>20</v>
      </c>
      <c r="E660">
        <v>2018</v>
      </c>
      <c r="F660" t="s">
        <v>61</v>
      </c>
      <c r="G660" t="s">
        <v>14</v>
      </c>
      <c r="H660" t="s">
        <v>22</v>
      </c>
      <c r="I660" t="s">
        <v>28</v>
      </c>
      <c r="J660">
        <v>7.3541071999999999E-2</v>
      </c>
      <c r="L660">
        <v>192.28200000000001</v>
      </c>
      <c r="M660">
        <v>4</v>
      </c>
    </row>
    <row r="661" spans="1:13" x14ac:dyDescent="0.3">
      <c r="A661" t="s">
        <v>10</v>
      </c>
      <c r="B661">
        <v>1429</v>
      </c>
      <c r="C661" t="s">
        <v>348</v>
      </c>
      <c r="D661" t="s">
        <v>12</v>
      </c>
      <c r="E661">
        <v>2012</v>
      </c>
      <c r="F661" t="s">
        <v>13</v>
      </c>
      <c r="G661" t="s">
        <v>14</v>
      </c>
      <c r="H661" t="s">
        <v>15</v>
      </c>
      <c r="I661" t="s">
        <v>16</v>
      </c>
      <c r="J661">
        <v>0</v>
      </c>
      <c r="K661">
        <v>15.35</v>
      </c>
      <c r="L661">
        <v>193.0504</v>
      </c>
      <c r="M661">
        <v>4.3</v>
      </c>
    </row>
    <row r="662" spans="1:13" x14ac:dyDescent="0.3">
      <c r="A662" t="s">
        <v>10</v>
      </c>
      <c r="B662">
        <v>6530</v>
      </c>
      <c r="C662" t="s">
        <v>50</v>
      </c>
      <c r="D662" t="s">
        <v>35</v>
      </c>
      <c r="E662">
        <v>2018</v>
      </c>
      <c r="F662" t="s">
        <v>61</v>
      </c>
      <c r="G662" t="s">
        <v>14</v>
      </c>
      <c r="H662" t="s">
        <v>22</v>
      </c>
      <c r="I662" t="s">
        <v>28</v>
      </c>
      <c r="J662">
        <v>0.13334711899999999</v>
      </c>
      <c r="L662">
        <v>193.07939999999999</v>
      </c>
      <c r="M662">
        <v>4</v>
      </c>
    </row>
    <row r="663" spans="1:13" x14ac:dyDescent="0.3">
      <c r="A663" t="s">
        <v>10</v>
      </c>
      <c r="B663">
        <v>5272</v>
      </c>
      <c r="C663" t="s">
        <v>124</v>
      </c>
      <c r="D663" t="s">
        <v>20</v>
      </c>
      <c r="E663">
        <v>2018</v>
      </c>
      <c r="F663" t="s">
        <v>61</v>
      </c>
      <c r="G663" t="s">
        <v>14</v>
      </c>
      <c r="H663" t="s">
        <v>22</v>
      </c>
      <c r="I663" t="s">
        <v>28</v>
      </c>
      <c r="J663">
        <v>0.27988694800000002</v>
      </c>
      <c r="L663">
        <v>193.14779999999999</v>
      </c>
      <c r="M663">
        <v>3</v>
      </c>
    </row>
    <row r="664" spans="1:13" x14ac:dyDescent="0.3">
      <c r="A664" t="s">
        <v>10</v>
      </c>
      <c r="B664">
        <v>2747</v>
      </c>
      <c r="C664" t="s">
        <v>450</v>
      </c>
      <c r="D664" t="s">
        <v>29</v>
      </c>
      <c r="E664">
        <v>2012</v>
      </c>
      <c r="F664" t="s">
        <v>13</v>
      </c>
      <c r="G664" t="s">
        <v>14</v>
      </c>
      <c r="H664" t="s">
        <v>15</v>
      </c>
      <c r="I664" t="s">
        <v>16</v>
      </c>
      <c r="J664">
        <v>0</v>
      </c>
      <c r="K664">
        <v>6.89</v>
      </c>
      <c r="L664">
        <v>193.482</v>
      </c>
      <c r="M664">
        <v>4.0999999999999996</v>
      </c>
    </row>
    <row r="665" spans="1:13" x14ac:dyDescent="0.3">
      <c r="A665" t="s">
        <v>10</v>
      </c>
      <c r="B665">
        <v>6806</v>
      </c>
      <c r="C665" t="s">
        <v>450</v>
      </c>
      <c r="D665" t="s">
        <v>29</v>
      </c>
      <c r="E665">
        <v>2016</v>
      </c>
      <c r="F665" t="s">
        <v>21</v>
      </c>
      <c r="G665" t="s">
        <v>14</v>
      </c>
      <c r="H665" t="s">
        <v>22</v>
      </c>
      <c r="I665" t="s">
        <v>16</v>
      </c>
      <c r="J665">
        <v>0.13642839500000001</v>
      </c>
      <c r="K665">
        <v>6.89</v>
      </c>
      <c r="L665">
        <v>193.982</v>
      </c>
      <c r="M665">
        <v>4</v>
      </c>
    </row>
    <row r="666" spans="1:13" x14ac:dyDescent="0.3">
      <c r="A666" t="s">
        <v>10</v>
      </c>
      <c r="B666">
        <v>3343</v>
      </c>
      <c r="C666" t="s">
        <v>189</v>
      </c>
      <c r="D666" t="s">
        <v>12</v>
      </c>
      <c r="E666">
        <v>2018</v>
      </c>
      <c r="F666" t="s">
        <v>61</v>
      </c>
      <c r="G666" t="s">
        <v>14</v>
      </c>
      <c r="H666" t="s">
        <v>22</v>
      </c>
      <c r="I666" t="s">
        <v>28</v>
      </c>
      <c r="J666">
        <v>9.5587976000000005E-2</v>
      </c>
      <c r="L666">
        <v>193.982</v>
      </c>
      <c r="M666">
        <v>4</v>
      </c>
    </row>
    <row r="667" spans="1:13" x14ac:dyDescent="0.3">
      <c r="A667" t="s">
        <v>10</v>
      </c>
      <c r="B667">
        <v>2830</v>
      </c>
      <c r="C667" t="s">
        <v>470</v>
      </c>
      <c r="D667" t="s">
        <v>35</v>
      </c>
      <c r="E667">
        <v>2016</v>
      </c>
      <c r="F667" t="s">
        <v>21</v>
      </c>
      <c r="G667" t="s">
        <v>14</v>
      </c>
      <c r="H667" t="s">
        <v>22</v>
      </c>
      <c r="I667" t="s">
        <v>16</v>
      </c>
      <c r="J667">
        <v>0.14586734700000001</v>
      </c>
      <c r="K667">
        <v>10.195</v>
      </c>
      <c r="L667">
        <v>194.07939999999999</v>
      </c>
      <c r="M667">
        <v>4.0999999999999996</v>
      </c>
    </row>
    <row r="668" spans="1:13" x14ac:dyDescent="0.3">
      <c r="A668" t="s">
        <v>10</v>
      </c>
      <c r="B668">
        <v>6005</v>
      </c>
      <c r="C668" t="s">
        <v>200</v>
      </c>
      <c r="D668" t="s">
        <v>35</v>
      </c>
      <c r="E668">
        <v>2012</v>
      </c>
      <c r="F668" t="s">
        <v>13</v>
      </c>
      <c r="G668" t="s">
        <v>14</v>
      </c>
      <c r="H668" t="s">
        <v>15</v>
      </c>
      <c r="I668" t="s">
        <v>16</v>
      </c>
      <c r="J668">
        <v>1.4816355999999999E-2</v>
      </c>
      <c r="K668">
        <v>20.25</v>
      </c>
      <c r="L668">
        <v>194.11619999999999</v>
      </c>
      <c r="M668">
        <v>4</v>
      </c>
    </row>
    <row r="669" spans="1:13" x14ac:dyDescent="0.3">
      <c r="A669" t="s">
        <v>10</v>
      </c>
      <c r="B669">
        <v>80</v>
      </c>
      <c r="C669" t="s">
        <v>50</v>
      </c>
      <c r="D669" t="s">
        <v>35</v>
      </c>
      <c r="E669">
        <v>2012</v>
      </c>
      <c r="F669" t="s">
        <v>13</v>
      </c>
      <c r="G669" t="s">
        <v>14</v>
      </c>
      <c r="H669" t="s">
        <v>15</v>
      </c>
      <c r="I669" t="s">
        <v>16</v>
      </c>
      <c r="J669">
        <v>0</v>
      </c>
      <c r="K669">
        <v>20.25</v>
      </c>
      <c r="L669">
        <v>194.27940000000001</v>
      </c>
      <c r="M669">
        <v>5</v>
      </c>
    </row>
    <row r="670" spans="1:13" x14ac:dyDescent="0.3">
      <c r="A670" t="s">
        <v>10</v>
      </c>
      <c r="B670">
        <v>5257</v>
      </c>
      <c r="C670" t="s">
        <v>521</v>
      </c>
      <c r="D670" t="s">
        <v>44</v>
      </c>
      <c r="E670">
        <v>2012</v>
      </c>
      <c r="F670" t="s">
        <v>13</v>
      </c>
      <c r="G670" t="s">
        <v>14</v>
      </c>
      <c r="H670" t="s">
        <v>15</v>
      </c>
      <c r="I670" t="s">
        <v>16</v>
      </c>
      <c r="J670">
        <v>0</v>
      </c>
      <c r="K670">
        <v>19.7</v>
      </c>
      <c r="L670">
        <v>194.411</v>
      </c>
      <c r="M670">
        <v>3</v>
      </c>
    </row>
    <row r="671" spans="1:13" x14ac:dyDescent="0.3">
      <c r="A671" t="s">
        <v>10</v>
      </c>
      <c r="B671">
        <v>2782</v>
      </c>
      <c r="C671" t="s">
        <v>54</v>
      </c>
      <c r="D671" t="s">
        <v>30</v>
      </c>
      <c r="E671">
        <v>2018</v>
      </c>
      <c r="F671" t="s">
        <v>61</v>
      </c>
      <c r="G671" t="s">
        <v>14</v>
      </c>
      <c r="H671" t="s">
        <v>22</v>
      </c>
      <c r="I671" t="s">
        <v>28</v>
      </c>
      <c r="J671">
        <v>2.1812600000000001E-2</v>
      </c>
      <c r="L671">
        <v>194.71100000000001</v>
      </c>
      <c r="M671">
        <v>4.0999999999999996</v>
      </c>
    </row>
    <row r="672" spans="1:13" x14ac:dyDescent="0.3">
      <c r="A672" t="s">
        <v>10</v>
      </c>
      <c r="B672">
        <v>1017</v>
      </c>
      <c r="C672" t="s">
        <v>283</v>
      </c>
      <c r="D672" t="s">
        <v>35</v>
      </c>
      <c r="E672">
        <v>2012</v>
      </c>
      <c r="F672" t="s">
        <v>13</v>
      </c>
      <c r="G672" t="s">
        <v>14</v>
      </c>
      <c r="H672" t="s">
        <v>15</v>
      </c>
      <c r="I672" t="s">
        <v>16</v>
      </c>
      <c r="J672">
        <v>7.1958197000000002E-2</v>
      </c>
      <c r="K672">
        <v>8.5749999999999993</v>
      </c>
      <c r="L672">
        <v>195.3794</v>
      </c>
      <c r="M672">
        <v>4.4000000000000004</v>
      </c>
    </row>
    <row r="673" spans="1:13" x14ac:dyDescent="0.3">
      <c r="A673" t="s">
        <v>10</v>
      </c>
      <c r="B673">
        <v>3301</v>
      </c>
      <c r="C673" t="s">
        <v>488</v>
      </c>
      <c r="D673" t="s">
        <v>20</v>
      </c>
      <c r="E673">
        <v>2012</v>
      </c>
      <c r="F673" t="s">
        <v>13</v>
      </c>
      <c r="G673" t="s">
        <v>14</v>
      </c>
      <c r="H673" t="s">
        <v>15</v>
      </c>
      <c r="I673" t="s">
        <v>16</v>
      </c>
      <c r="J673">
        <v>9.8938169000000006E-2</v>
      </c>
      <c r="K673">
        <v>13.1</v>
      </c>
      <c r="L673">
        <v>195.77680000000001</v>
      </c>
      <c r="M673">
        <v>4</v>
      </c>
    </row>
    <row r="674" spans="1:13" x14ac:dyDescent="0.3">
      <c r="A674" t="s">
        <v>10</v>
      </c>
      <c r="B674">
        <v>2113</v>
      </c>
      <c r="C674" t="s">
        <v>118</v>
      </c>
      <c r="D674" t="s">
        <v>30</v>
      </c>
      <c r="E674">
        <v>2012</v>
      </c>
      <c r="F674" t="s">
        <v>13</v>
      </c>
      <c r="G674" t="s">
        <v>14</v>
      </c>
      <c r="H674" t="s">
        <v>15</v>
      </c>
      <c r="I674" t="s">
        <v>16</v>
      </c>
      <c r="J674">
        <v>2.2093018999999998E-2</v>
      </c>
      <c r="K674">
        <v>9.5</v>
      </c>
      <c r="L674">
        <v>195.9452</v>
      </c>
      <c r="M674">
        <v>4.2</v>
      </c>
    </row>
    <row r="675" spans="1:13" x14ac:dyDescent="0.3">
      <c r="A675" t="s">
        <v>10</v>
      </c>
      <c r="B675">
        <v>4619</v>
      </c>
      <c r="C675" t="s">
        <v>245</v>
      </c>
      <c r="D675" t="s">
        <v>24</v>
      </c>
      <c r="E675">
        <v>2012</v>
      </c>
      <c r="F675" t="s">
        <v>13</v>
      </c>
      <c r="G675" t="s">
        <v>14</v>
      </c>
      <c r="H675" t="s">
        <v>15</v>
      </c>
      <c r="I675" t="s">
        <v>16</v>
      </c>
      <c r="J675">
        <v>8.3643716000000007E-2</v>
      </c>
      <c r="K675">
        <v>13</v>
      </c>
      <c r="L675">
        <v>196.04259999999999</v>
      </c>
      <c r="M675">
        <v>3.6</v>
      </c>
    </row>
    <row r="676" spans="1:13" x14ac:dyDescent="0.3">
      <c r="A676" t="s">
        <v>10</v>
      </c>
      <c r="B676">
        <v>5259</v>
      </c>
      <c r="C676" t="s">
        <v>470</v>
      </c>
      <c r="D676" t="s">
        <v>35</v>
      </c>
      <c r="E676">
        <v>2012</v>
      </c>
      <c r="F676" t="s">
        <v>13</v>
      </c>
      <c r="G676" t="s">
        <v>14</v>
      </c>
      <c r="H676" t="s">
        <v>15</v>
      </c>
      <c r="I676" t="s">
        <v>16</v>
      </c>
      <c r="J676">
        <v>0.14609413199999999</v>
      </c>
      <c r="K676">
        <v>10.195</v>
      </c>
      <c r="L676">
        <v>196.17939999999999</v>
      </c>
      <c r="M676">
        <v>3</v>
      </c>
    </row>
    <row r="677" spans="1:13" x14ac:dyDescent="0.3">
      <c r="A677" t="s">
        <v>10</v>
      </c>
      <c r="B677">
        <v>6764</v>
      </c>
      <c r="C677" t="s">
        <v>50</v>
      </c>
      <c r="D677" t="s">
        <v>35</v>
      </c>
      <c r="E677">
        <v>2016</v>
      </c>
      <c r="F677" t="s">
        <v>21</v>
      </c>
      <c r="G677" t="s">
        <v>14</v>
      </c>
      <c r="H677" t="s">
        <v>22</v>
      </c>
      <c r="I677" t="s">
        <v>16</v>
      </c>
      <c r="J677">
        <v>7.6160451000000004E-2</v>
      </c>
      <c r="K677">
        <v>20.25</v>
      </c>
      <c r="L677">
        <v>196.27940000000001</v>
      </c>
      <c r="M677">
        <v>4</v>
      </c>
    </row>
    <row r="678" spans="1:13" x14ac:dyDescent="0.3">
      <c r="A678" t="s">
        <v>10</v>
      </c>
      <c r="B678">
        <v>2208</v>
      </c>
      <c r="C678" t="s">
        <v>54</v>
      </c>
      <c r="D678" t="s">
        <v>30</v>
      </c>
      <c r="E678">
        <v>2016</v>
      </c>
      <c r="F678" t="s">
        <v>21</v>
      </c>
      <c r="G678" t="s">
        <v>14</v>
      </c>
      <c r="H678" t="s">
        <v>22</v>
      </c>
      <c r="I678" t="s">
        <v>16</v>
      </c>
      <c r="J678">
        <v>1.2458143E-2</v>
      </c>
      <c r="K678">
        <v>10.195</v>
      </c>
      <c r="L678">
        <v>196.31100000000001</v>
      </c>
      <c r="M678">
        <v>4.2</v>
      </c>
    </row>
    <row r="679" spans="1:13" x14ac:dyDescent="0.3">
      <c r="A679" t="s">
        <v>10</v>
      </c>
      <c r="B679">
        <v>3890</v>
      </c>
      <c r="C679" t="s">
        <v>457</v>
      </c>
      <c r="D679" t="s">
        <v>12</v>
      </c>
      <c r="E679">
        <v>2012</v>
      </c>
      <c r="F679" t="s">
        <v>13</v>
      </c>
      <c r="G679" t="s">
        <v>14</v>
      </c>
      <c r="H679" t="s">
        <v>15</v>
      </c>
      <c r="I679" t="s">
        <v>16</v>
      </c>
      <c r="J679">
        <v>2.4442500999999998E-2</v>
      </c>
      <c r="K679">
        <v>14.15</v>
      </c>
      <c r="L679">
        <v>196.411</v>
      </c>
      <c r="M679">
        <v>3.9</v>
      </c>
    </row>
    <row r="680" spans="1:13" x14ac:dyDescent="0.3">
      <c r="A680" t="s">
        <v>10</v>
      </c>
      <c r="B680">
        <v>1063</v>
      </c>
      <c r="C680" t="s">
        <v>288</v>
      </c>
      <c r="D680" t="s">
        <v>12</v>
      </c>
      <c r="E680">
        <v>2016</v>
      </c>
      <c r="F680" t="s">
        <v>21</v>
      </c>
      <c r="G680" t="s">
        <v>14</v>
      </c>
      <c r="H680" t="s">
        <v>22</v>
      </c>
      <c r="I680" t="s">
        <v>16</v>
      </c>
      <c r="J680">
        <v>6.8938340000000001E-2</v>
      </c>
      <c r="K680">
        <v>8.9600000000000009</v>
      </c>
      <c r="L680">
        <v>196.4768</v>
      </c>
      <c r="M680">
        <v>4.4000000000000004</v>
      </c>
    </row>
    <row r="681" spans="1:13" x14ac:dyDescent="0.3">
      <c r="A681" t="s">
        <v>10</v>
      </c>
      <c r="B681">
        <v>2838</v>
      </c>
      <c r="C681" t="s">
        <v>118</v>
      </c>
      <c r="D681" t="s">
        <v>30</v>
      </c>
      <c r="E681">
        <v>2016</v>
      </c>
      <c r="F681" t="s">
        <v>21</v>
      </c>
      <c r="G681" t="s">
        <v>14</v>
      </c>
      <c r="H681" t="s">
        <v>22</v>
      </c>
      <c r="I681" t="s">
        <v>16</v>
      </c>
      <c r="J681">
        <v>2.2058723999999998E-2</v>
      </c>
      <c r="K681">
        <v>9.5</v>
      </c>
      <c r="L681">
        <v>196.84520000000001</v>
      </c>
      <c r="M681">
        <v>4.0999999999999996</v>
      </c>
    </row>
    <row r="682" spans="1:13" x14ac:dyDescent="0.3">
      <c r="A682" t="s">
        <v>10</v>
      </c>
      <c r="B682">
        <v>5223</v>
      </c>
      <c r="C682" t="s">
        <v>470</v>
      </c>
      <c r="D682" t="s">
        <v>35</v>
      </c>
      <c r="E682">
        <v>2018</v>
      </c>
      <c r="F682" t="s">
        <v>61</v>
      </c>
      <c r="G682" t="s">
        <v>14</v>
      </c>
      <c r="H682" t="s">
        <v>22</v>
      </c>
      <c r="I682" t="s">
        <v>28</v>
      </c>
      <c r="J682">
        <v>0.25539489599999998</v>
      </c>
      <c r="L682">
        <v>196.8794</v>
      </c>
      <c r="M682">
        <v>3</v>
      </c>
    </row>
    <row r="683" spans="1:13" x14ac:dyDescent="0.3">
      <c r="A683" t="s">
        <v>10</v>
      </c>
      <c r="B683">
        <v>3410</v>
      </c>
      <c r="C683" t="s">
        <v>105</v>
      </c>
      <c r="D683" t="s">
        <v>30</v>
      </c>
      <c r="E683">
        <v>2016</v>
      </c>
      <c r="F683" t="s">
        <v>21</v>
      </c>
      <c r="G683" t="s">
        <v>14</v>
      </c>
      <c r="H683" t="s">
        <v>22</v>
      </c>
      <c r="I683" t="s">
        <v>16</v>
      </c>
      <c r="J683">
        <v>3.3760862000000003E-2</v>
      </c>
      <c r="K683">
        <v>12.35</v>
      </c>
      <c r="L683">
        <v>196.9426</v>
      </c>
      <c r="M683">
        <v>4</v>
      </c>
    </row>
    <row r="684" spans="1:13" x14ac:dyDescent="0.3">
      <c r="A684" t="s">
        <v>10</v>
      </c>
      <c r="B684">
        <v>6827</v>
      </c>
      <c r="C684" t="s">
        <v>521</v>
      </c>
      <c r="D684" t="s">
        <v>44</v>
      </c>
      <c r="E684">
        <v>2016</v>
      </c>
      <c r="F684" t="s">
        <v>21</v>
      </c>
      <c r="G684" t="s">
        <v>14</v>
      </c>
      <c r="H684" t="s">
        <v>22</v>
      </c>
      <c r="I684" t="s">
        <v>16</v>
      </c>
      <c r="J684">
        <v>8.0737030000000001E-2</v>
      </c>
      <c r="K684">
        <v>19.7</v>
      </c>
      <c r="L684">
        <v>197.011</v>
      </c>
      <c r="M684">
        <v>4</v>
      </c>
    </row>
    <row r="685" spans="1:13" x14ac:dyDescent="0.3">
      <c r="A685" t="s">
        <v>10</v>
      </c>
      <c r="B685">
        <v>84</v>
      </c>
      <c r="C685" t="s">
        <v>54</v>
      </c>
      <c r="D685" t="s">
        <v>30</v>
      </c>
      <c r="E685">
        <v>2012</v>
      </c>
      <c r="F685" t="s">
        <v>13</v>
      </c>
      <c r="G685" t="s">
        <v>14</v>
      </c>
      <c r="H685" t="s">
        <v>15</v>
      </c>
      <c r="I685" t="s">
        <v>16</v>
      </c>
      <c r="J685">
        <v>1.2477512E-2</v>
      </c>
      <c r="K685">
        <v>10.195</v>
      </c>
      <c r="L685">
        <v>197.11099999999999</v>
      </c>
      <c r="M685">
        <v>5</v>
      </c>
    </row>
    <row r="686" spans="1:13" x14ac:dyDescent="0.3">
      <c r="A686" t="s">
        <v>10</v>
      </c>
      <c r="B686">
        <v>5749</v>
      </c>
      <c r="C686" t="s">
        <v>521</v>
      </c>
      <c r="D686" t="s">
        <v>44</v>
      </c>
      <c r="E686">
        <v>2018</v>
      </c>
      <c r="F686" t="s">
        <v>61</v>
      </c>
      <c r="G686" t="s">
        <v>14</v>
      </c>
      <c r="H686" t="s">
        <v>22</v>
      </c>
      <c r="I686" t="s">
        <v>28</v>
      </c>
      <c r="J686">
        <v>0.14136011800000001</v>
      </c>
      <c r="L686">
        <v>197.31100000000001</v>
      </c>
      <c r="M686">
        <v>1</v>
      </c>
    </row>
    <row r="687" spans="1:13" x14ac:dyDescent="0.3">
      <c r="A687" t="s">
        <v>10</v>
      </c>
      <c r="B687">
        <v>3886</v>
      </c>
      <c r="C687" t="s">
        <v>99</v>
      </c>
      <c r="D687" t="s">
        <v>44</v>
      </c>
      <c r="E687">
        <v>2012</v>
      </c>
      <c r="F687" t="s">
        <v>13</v>
      </c>
      <c r="G687" t="s">
        <v>14</v>
      </c>
      <c r="H687" t="s">
        <v>15</v>
      </c>
      <c r="I687" t="s">
        <v>16</v>
      </c>
      <c r="J687">
        <v>0.11754371299999999</v>
      </c>
      <c r="K687">
        <v>20.2</v>
      </c>
      <c r="L687">
        <v>197.31100000000001</v>
      </c>
      <c r="M687">
        <v>3.9</v>
      </c>
    </row>
    <row r="688" spans="1:13" x14ac:dyDescent="0.3">
      <c r="A688" t="s">
        <v>10</v>
      </c>
      <c r="B688">
        <v>4189</v>
      </c>
      <c r="C688" t="s">
        <v>99</v>
      </c>
      <c r="D688" t="s">
        <v>44</v>
      </c>
      <c r="E688">
        <v>2018</v>
      </c>
      <c r="F688" t="s">
        <v>61</v>
      </c>
      <c r="G688" t="s">
        <v>14</v>
      </c>
      <c r="H688" t="s">
        <v>22</v>
      </c>
      <c r="I688" t="s">
        <v>28</v>
      </c>
      <c r="J688">
        <v>0.20548439499999999</v>
      </c>
      <c r="L688">
        <v>198.011</v>
      </c>
      <c r="M688">
        <v>3.8</v>
      </c>
    </row>
    <row r="689" spans="1:13" x14ac:dyDescent="0.3">
      <c r="A689" t="s">
        <v>10</v>
      </c>
      <c r="B689">
        <v>6391</v>
      </c>
      <c r="C689" t="s">
        <v>105</v>
      </c>
      <c r="D689" t="s">
        <v>30</v>
      </c>
      <c r="E689">
        <v>2012</v>
      </c>
      <c r="F689" t="s">
        <v>13</v>
      </c>
      <c r="G689" t="s">
        <v>14</v>
      </c>
      <c r="H689" t="s">
        <v>15</v>
      </c>
      <c r="I689" t="s">
        <v>16</v>
      </c>
      <c r="J689">
        <v>3.3813350999999998E-2</v>
      </c>
      <c r="K689">
        <v>12.35</v>
      </c>
      <c r="L689">
        <v>198.14259999999999</v>
      </c>
      <c r="M689">
        <v>4</v>
      </c>
    </row>
    <row r="690" spans="1:13" x14ac:dyDescent="0.3">
      <c r="A690" t="s">
        <v>10</v>
      </c>
      <c r="B690">
        <v>2835</v>
      </c>
      <c r="C690" t="s">
        <v>457</v>
      </c>
      <c r="D690" t="s">
        <v>12</v>
      </c>
      <c r="E690">
        <v>2016</v>
      </c>
      <c r="F690" t="s">
        <v>21</v>
      </c>
      <c r="G690" t="s">
        <v>14</v>
      </c>
      <c r="H690" t="s">
        <v>22</v>
      </c>
      <c r="I690" t="s">
        <v>16</v>
      </c>
      <c r="J690">
        <v>2.4404558E-2</v>
      </c>
      <c r="K690">
        <v>14.15</v>
      </c>
      <c r="L690">
        <v>198.31100000000001</v>
      </c>
      <c r="M690">
        <v>4.0999999999999996</v>
      </c>
    </row>
    <row r="691" spans="1:13" x14ac:dyDescent="0.3">
      <c r="A691" t="s">
        <v>10</v>
      </c>
      <c r="B691">
        <v>6772</v>
      </c>
      <c r="C691" t="s">
        <v>505</v>
      </c>
      <c r="D691" t="s">
        <v>20</v>
      </c>
      <c r="E691">
        <v>2016</v>
      </c>
      <c r="F691" t="s">
        <v>21</v>
      </c>
      <c r="G691" t="s">
        <v>14</v>
      </c>
      <c r="H691" t="s">
        <v>22</v>
      </c>
      <c r="I691" t="s">
        <v>16</v>
      </c>
      <c r="J691">
        <v>7.2912431999999999E-2</v>
      </c>
      <c r="K691">
        <v>13.65</v>
      </c>
      <c r="L691">
        <v>198.4426</v>
      </c>
      <c r="M691">
        <v>4</v>
      </c>
    </row>
    <row r="692" spans="1:13" x14ac:dyDescent="0.3">
      <c r="A692" t="s">
        <v>10</v>
      </c>
      <c r="B692">
        <v>6533</v>
      </c>
      <c r="C692" t="s">
        <v>505</v>
      </c>
      <c r="D692" t="s">
        <v>20</v>
      </c>
      <c r="E692">
        <v>2018</v>
      </c>
      <c r="F692" t="s">
        <v>61</v>
      </c>
      <c r="G692" t="s">
        <v>14</v>
      </c>
      <c r="H692" t="s">
        <v>22</v>
      </c>
      <c r="I692" t="s">
        <v>28</v>
      </c>
      <c r="J692">
        <v>0.127660257</v>
      </c>
      <c r="L692">
        <v>198.54259999999999</v>
      </c>
      <c r="M692">
        <v>4</v>
      </c>
    </row>
    <row r="693" spans="1:13" x14ac:dyDescent="0.3">
      <c r="A693" t="s">
        <v>10</v>
      </c>
      <c r="B693">
        <v>6380</v>
      </c>
      <c r="C693" t="s">
        <v>475</v>
      </c>
      <c r="D693" t="s">
        <v>12</v>
      </c>
      <c r="E693">
        <v>2012</v>
      </c>
      <c r="F693" t="s">
        <v>13</v>
      </c>
      <c r="G693" t="s">
        <v>14</v>
      </c>
      <c r="H693" t="s">
        <v>15</v>
      </c>
      <c r="I693" t="s">
        <v>16</v>
      </c>
      <c r="J693">
        <v>0.100922503</v>
      </c>
      <c r="K693">
        <v>15.5</v>
      </c>
      <c r="L693">
        <v>199.07679999999999</v>
      </c>
      <c r="M693">
        <v>4</v>
      </c>
    </row>
    <row r="694" spans="1:13" x14ac:dyDescent="0.3">
      <c r="A694" t="s">
        <v>10</v>
      </c>
      <c r="B694">
        <v>5514</v>
      </c>
      <c r="C694" t="s">
        <v>257</v>
      </c>
      <c r="D694" t="s">
        <v>29</v>
      </c>
      <c r="E694">
        <v>2012</v>
      </c>
      <c r="F694" t="s">
        <v>13</v>
      </c>
      <c r="G694" t="s">
        <v>14</v>
      </c>
      <c r="H694" t="s">
        <v>15</v>
      </c>
      <c r="I694" t="s">
        <v>16</v>
      </c>
      <c r="J694">
        <v>1.404119E-2</v>
      </c>
      <c r="K694">
        <v>9.3000000000000007</v>
      </c>
      <c r="L694">
        <v>199.10839999999999</v>
      </c>
      <c r="M694">
        <v>2.6</v>
      </c>
    </row>
    <row r="695" spans="1:13" x14ac:dyDescent="0.3">
      <c r="A695" t="s">
        <v>10</v>
      </c>
      <c r="B695">
        <v>5538</v>
      </c>
      <c r="C695" t="s">
        <v>105</v>
      </c>
      <c r="D695" t="s">
        <v>30</v>
      </c>
      <c r="E695">
        <v>2018</v>
      </c>
      <c r="F695" t="s">
        <v>61</v>
      </c>
      <c r="G695" t="s">
        <v>14</v>
      </c>
      <c r="H695" t="s">
        <v>22</v>
      </c>
      <c r="I695" t="s">
        <v>28</v>
      </c>
      <c r="J695">
        <v>5.9110912000000002E-2</v>
      </c>
      <c r="L695">
        <v>199.3426</v>
      </c>
      <c r="M695">
        <v>2.5</v>
      </c>
    </row>
    <row r="696" spans="1:13" x14ac:dyDescent="0.3">
      <c r="A696" t="s">
        <v>10</v>
      </c>
      <c r="B696">
        <v>4456</v>
      </c>
      <c r="C696" t="s">
        <v>523</v>
      </c>
      <c r="D696" t="s">
        <v>44</v>
      </c>
      <c r="E696">
        <v>2016</v>
      </c>
      <c r="F696" t="s">
        <v>21</v>
      </c>
      <c r="G696" t="s">
        <v>14</v>
      </c>
      <c r="H696" t="s">
        <v>22</v>
      </c>
      <c r="I696" t="s">
        <v>16</v>
      </c>
      <c r="J696">
        <v>6.2343431999999997E-2</v>
      </c>
      <c r="K696">
        <v>12.5</v>
      </c>
      <c r="L696">
        <v>199.74260000000001</v>
      </c>
      <c r="M696">
        <v>3.7</v>
      </c>
    </row>
    <row r="697" spans="1:13" x14ac:dyDescent="0.3">
      <c r="A697" t="s">
        <v>10</v>
      </c>
      <c r="B697">
        <v>4443</v>
      </c>
      <c r="C697" t="s">
        <v>497</v>
      </c>
      <c r="D697" t="s">
        <v>24</v>
      </c>
      <c r="E697">
        <v>2018</v>
      </c>
      <c r="F697" t="s">
        <v>61</v>
      </c>
      <c r="G697" t="s">
        <v>14</v>
      </c>
      <c r="H697" t="s">
        <v>22</v>
      </c>
      <c r="I697" t="s">
        <v>28</v>
      </c>
      <c r="J697">
        <v>9.3883944999999996E-2</v>
      </c>
      <c r="L697">
        <v>200.4742</v>
      </c>
      <c r="M697">
        <v>3.7</v>
      </c>
    </row>
    <row r="698" spans="1:13" x14ac:dyDescent="0.3">
      <c r="A698" t="s">
        <v>10</v>
      </c>
      <c r="B698">
        <v>1468</v>
      </c>
      <c r="C698" t="s">
        <v>354</v>
      </c>
      <c r="D698" t="s">
        <v>12</v>
      </c>
      <c r="E698">
        <v>2018</v>
      </c>
      <c r="F698" t="s">
        <v>61</v>
      </c>
      <c r="G698" t="s">
        <v>14</v>
      </c>
      <c r="H698" t="s">
        <v>22</v>
      </c>
      <c r="I698" t="s">
        <v>28</v>
      </c>
      <c r="J698">
        <v>0.12966857800000001</v>
      </c>
      <c r="L698">
        <v>206.8638</v>
      </c>
      <c r="M698">
        <v>4.3</v>
      </c>
    </row>
    <row r="699" spans="1:13" x14ac:dyDescent="0.3">
      <c r="A699" t="s">
        <v>10</v>
      </c>
      <c r="B699">
        <v>6352</v>
      </c>
      <c r="C699" t="s">
        <v>429</v>
      </c>
      <c r="D699" t="s">
        <v>24</v>
      </c>
      <c r="E699">
        <v>2012</v>
      </c>
      <c r="F699" t="s">
        <v>13</v>
      </c>
      <c r="G699" t="s">
        <v>14</v>
      </c>
      <c r="H699" t="s">
        <v>15</v>
      </c>
      <c r="I699" t="s">
        <v>16</v>
      </c>
      <c r="J699">
        <v>1.4649641E-2</v>
      </c>
      <c r="K699">
        <v>13.35</v>
      </c>
      <c r="L699">
        <v>207.3638</v>
      </c>
      <c r="M699">
        <v>4</v>
      </c>
    </row>
    <row r="700" spans="1:13" x14ac:dyDescent="0.3">
      <c r="A700" t="s">
        <v>10</v>
      </c>
      <c r="B700">
        <v>2195</v>
      </c>
      <c r="C700" t="s">
        <v>429</v>
      </c>
      <c r="D700" t="s">
        <v>24</v>
      </c>
      <c r="E700">
        <v>2016</v>
      </c>
      <c r="F700" t="s">
        <v>21</v>
      </c>
      <c r="G700" t="s">
        <v>14</v>
      </c>
      <c r="H700" t="s">
        <v>22</v>
      </c>
      <c r="I700" t="s">
        <v>16</v>
      </c>
      <c r="J700">
        <v>1.4626900999999999E-2</v>
      </c>
      <c r="K700">
        <v>13.35</v>
      </c>
      <c r="L700">
        <v>207.7638</v>
      </c>
      <c r="M700">
        <v>4.2</v>
      </c>
    </row>
    <row r="701" spans="1:13" x14ac:dyDescent="0.3">
      <c r="A701" t="s">
        <v>10</v>
      </c>
      <c r="B701">
        <v>3305</v>
      </c>
      <c r="C701" t="s">
        <v>354</v>
      </c>
      <c r="D701" t="s">
        <v>12</v>
      </c>
      <c r="E701">
        <v>2012</v>
      </c>
      <c r="F701" t="s">
        <v>13</v>
      </c>
      <c r="G701" t="s">
        <v>14</v>
      </c>
      <c r="H701" t="s">
        <v>15</v>
      </c>
      <c r="I701" t="s">
        <v>16</v>
      </c>
      <c r="J701">
        <v>0</v>
      </c>
      <c r="K701">
        <v>17.100000000000001</v>
      </c>
      <c r="L701">
        <v>208.56379999999999</v>
      </c>
      <c r="M701">
        <v>4</v>
      </c>
    </row>
    <row r="702" spans="1:13" x14ac:dyDescent="0.3">
      <c r="A702" t="s">
        <v>10</v>
      </c>
      <c r="B702">
        <v>6805</v>
      </c>
      <c r="C702" t="s">
        <v>492</v>
      </c>
      <c r="D702" t="s">
        <v>29</v>
      </c>
      <c r="E702">
        <v>2016</v>
      </c>
      <c r="F702" t="s">
        <v>21</v>
      </c>
      <c r="G702" t="s">
        <v>14</v>
      </c>
      <c r="H702" t="s">
        <v>22</v>
      </c>
      <c r="I702" t="s">
        <v>16</v>
      </c>
      <c r="J702">
        <v>2.2974812000000001E-2</v>
      </c>
      <c r="K702">
        <v>6.7850000000000001</v>
      </c>
      <c r="L702">
        <v>208.7928</v>
      </c>
      <c r="M702">
        <v>4</v>
      </c>
    </row>
    <row r="703" spans="1:13" x14ac:dyDescent="0.3">
      <c r="A703" t="s">
        <v>10</v>
      </c>
      <c r="B703">
        <v>997</v>
      </c>
      <c r="C703" t="s">
        <v>270</v>
      </c>
      <c r="D703" t="s">
        <v>44</v>
      </c>
      <c r="E703">
        <v>2012</v>
      </c>
      <c r="F703" t="s">
        <v>13</v>
      </c>
      <c r="G703" t="s">
        <v>14</v>
      </c>
      <c r="H703" t="s">
        <v>15</v>
      </c>
      <c r="I703" t="s">
        <v>16</v>
      </c>
      <c r="J703">
        <v>3.9101812999999999E-2</v>
      </c>
      <c r="K703">
        <v>8.8949999999999996</v>
      </c>
      <c r="L703">
        <v>208.8296</v>
      </c>
      <c r="M703">
        <v>4.4000000000000004</v>
      </c>
    </row>
    <row r="704" spans="1:13" x14ac:dyDescent="0.3">
      <c r="A704" t="s">
        <v>10</v>
      </c>
      <c r="B704">
        <v>4645</v>
      </c>
      <c r="C704" t="s">
        <v>354</v>
      </c>
      <c r="D704" t="s">
        <v>12</v>
      </c>
      <c r="E704">
        <v>2016</v>
      </c>
      <c r="F704" t="s">
        <v>21</v>
      </c>
      <c r="G704" t="s">
        <v>14</v>
      </c>
      <c r="H704" t="s">
        <v>22</v>
      </c>
      <c r="I704" t="s">
        <v>16</v>
      </c>
      <c r="J704">
        <v>7.4059474E-2</v>
      </c>
      <c r="K704">
        <v>17.100000000000001</v>
      </c>
      <c r="L704">
        <v>209.06379999999999</v>
      </c>
      <c r="M704">
        <v>3.6</v>
      </c>
    </row>
    <row r="705" spans="1:13" x14ac:dyDescent="0.3">
      <c r="A705" t="s">
        <v>10</v>
      </c>
      <c r="B705">
        <v>3867</v>
      </c>
      <c r="C705" t="s">
        <v>515</v>
      </c>
      <c r="D705" t="s">
        <v>30</v>
      </c>
      <c r="E705">
        <v>2012</v>
      </c>
      <c r="F705" t="s">
        <v>13</v>
      </c>
      <c r="G705" t="s">
        <v>14</v>
      </c>
      <c r="H705" t="s">
        <v>15</v>
      </c>
      <c r="I705" t="s">
        <v>16</v>
      </c>
      <c r="J705">
        <v>4.9753390000000002E-2</v>
      </c>
      <c r="K705">
        <v>14.3</v>
      </c>
      <c r="L705">
        <v>210.3586</v>
      </c>
      <c r="M705">
        <v>3.9</v>
      </c>
    </row>
    <row r="706" spans="1:13" x14ac:dyDescent="0.3">
      <c r="A706" t="s">
        <v>10</v>
      </c>
      <c r="B706">
        <v>3347</v>
      </c>
      <c r="C706" t="s">
        <v>492</v>
      </c>
      <c r="D706" t="s">
        <v>29</v>
      </c>
      <c r="E706">
        <v>2018</v>
      </c>
      <c r="F706" t="s">
        <v>61</v>
      </c>
      <c r="G706" t="s">
        <v>14</v>
      </c>
      <c r="H706" t="s">
        <v>22</v>
      </c>
      <c r="I706" t="s">
        <v>28</v>
      </c>
      <c r="J706">
        <v>4.022593E-2</v>
      </c>
      <c r="L706">
        <v>210.99279999999999</v>
      </c>
      <c r="M706">
        <v>4</v>
      </c>
    </row>
    <row r="707" spans="1:13" x14ac:dyDescent="0.3">
      <c r="A707" t="s">
        <v>10</v>
      </c>
      <c r="B707">
        <v>6077</v>
      </c>
      <c r="C707" t="s">
        <v>251</v>
      </c>
      <c r="D707" t="s">
        <v>35</v>
      </c>
      <c r="E707">
        <v>2016</v>
      </c>
      <c r="F707" t="s">
        <v>21</v>
      </c>
      <c r="G707" t="s">
        <v>14</v>
      </c>
      <c r="H707" t="s">
        <v>22</v>
      </c>
      <c r="I707" t="s">
        <v>16</v>
      </c>
      <c r="J707">
        <v>3.0510526E-2</v>
      </c>
      <c r="K707">
        <v>20.6</v>
      </c>
      <c r="L707">
        <v>211.42439999999999</v>
      </c>
      <c r="M707">
        <v>4</v>
      </c>
    </row>
    <row r="708" spans="1:13" x14ac:dyDescent="0.3">
      <c r="A708" t="s">
        <v>10</v>
      </c>
      <c r="B708">
        <v>3293</v>
      </c>
      <c r="C708" t="s">
        <v>361</v>
      </c>
      <c r="D708" t="s">
        <v>24</v>
      </c>
      <c r="E708">
        <v>2012</v>
      </c>
      <c r="F708" t="s">
        <v>13</v>
      </c>
      <c r="G708" t="s">
        <v>14</v>
      </c>
      <c r="H708" t="s">
        <v>15</v>
      </c>
      <c r="I708" t="s">
        <v>16</v>
      </c>
      <c r="J708">
        <v>0.18445404400000001</v>
      </c>
      <c r="K708">
        <v>13.65</v>
      </c>
      <c r="L708">
        <v>211.49019999999999</v>
      </c>
      <c r="M708">
        <v>4</v>
      </c>
    </row>
    <row r="709" spans="1:13" x14ac:dyDescent="0.3">
      <c r="A709" t="s">
        <v>10</v>
      </c>
      <c r="B709">
        <v>6829</v>
      </c>
      <c r="C709" t="s">
        <v>515</v>
      </c>
      <c r="D709" t="s">
        <v>30</v>
      </c>
      <c r="E709">
        <v>2016</v>
      </c>
      <c r="F709" t="s">
        <v>21</v>
      </c>
      <c r="G709" t="s">
        <v>14</v>
      </c>
      <c r="H709" t="s">
        <v>22</v>
      </c>
      <c r="I709" t="s">
        <v>16</v>
      </c>
      <c r="J709">
        <v>4.9676156999999999E-2</v>
      </c>
      <c r="K709">
        <v>14.3</v>
      </c>
      <c r="L709">
        <v>212.45859999999999</v>
      </c>
      <c r="M709">
        <v>4</v>
      </c>
    </row>
    <row r="710" spans="1:13" x14ac:dyDescent="0.3">
      <c r="A710" t="s">
        <v>10</v>
      </c>
      <c r="B710">
        <v>1010</v>
      </c>
      <c r="C710" t="s">
        <v>278</v>
      </c>
      <c r="D710" t="s">
        <v>30</v>
      </c>
      <c r="E710">
        <v>2012</v>
      </c>
      <c r="F710" t="s">
        <v>13</v>
      </c>
      <c r="G710" t="s">
        <v>14</v>
      </c>
      <c r="H710" t="s">
        <v>15</v>
      </c>
      <c r="I710" t="s">
        <v>16</v>
      </c>
      <c r="J710">
        <v>9.4807041999999994E-2</v>
      </c>
      <c r="K710">
        <v>6.1550000000000002</v>
      </c>
      <c r="L710">
        <v>213.35599999999999</v>
      </c>
      <c r="M710">
        <v>4.4000000000000004</v>
      </c>
    </row>
    <row r="711" spans="1:13" x14ac:dyDescent="0.3">
      <c r="A711" t="s">
        <v>10</v>
      </c>
      <c r="B711">
        <v>2007</v>
      </c>
      <c r="C711" t="s">
        <v>335</v>
      </c>
      <c r="D711" t="s">
        <v>35</v>
      </c>
      <c r="E711">
        <v>2012</v>
      </c>
      <c r="F711" t="s">
        <v>13</v>
      </c>
      <c r="G711" t="s">
        <v>14</v>
      </c>
      <c r="H711" t="s">
        <v>15</v>
      </c>
      <c r="I711" t="s">
        <v>16</v>
      </c>
      <c r="J711">
        <v>4.7565207999999998E-2</v>
      </c>
      <c r="K711">
        <v>20.7</v>
      </c>
      <c r="L711">
        <v>213.48759999999999</v>
      </c>
      <c r="M711">
        <v>4.2</v>
      </c>
    </row>
    <row r="712" spans="1:13" x14ac:dyDescent="0.3">
      <c r="A712" t="s">
        <v>10</v>
      </c>
      <c r="B712">
        <v>6401</v>
      </c>
      <c r="C712" t="s">
        <v>533</v>
      </c>
      <c r="D712" t="s">
        <v>29</v>
      </c>
      <c r="E712">
        <v>2012</v>
      </c>
      <c r="F712" t="s">
        <v>13</v>
      </c>
      <c r="G712" t="s">
        <v>14</v>
      </c>
      <c r="H712" t="s">
        <v>15</v>
      </c>
      <c r="I712" t="s">
        <v>16</v>
      </c>
      <c r="J712">
        <v>9.3909644E-2</v>
      </c>
      <c r="K712">
        <v>10.5</v>
      </c>
      <c r="L712">
        <v>213.7244</v>
      </c>
      <c r="M712">
        <v>4</v>
      </c>
    </row>
    <row r="713" spans="1:13" x14ac:dyDescent="0.3">
      <c r="A713" t="s">
        <v>10</v>
      </c>
      <c r="B713">
        <v>1524</v>
      </c>
      <c r="C713" t="s">
        <v>361</v>
      </c>
      <c r="D713" t="s">
        <v>24</v>
      </c>
      <c r="E713">
        <v>2016</v>
      </c>
      <c r="F713" t="s">
        <v>21</v>
      </c>
      <c r="G713" t="s">
        <v>14</v>
      </c>
      <c r="H713" t="s">
        <v>22</v>
      </c>
      <c r="I713" t="s">
        <v>16</v>
      </c>
      <c r="J713">
        <v>0.18416771200000001</v>
      </c>
      <c r="K713">
        <v>13.65</v>
      </c>
      <c r="L713">
        <v>213.7902</v>
      </c>
      <c r="M713">
        <v>4.3</v>
      </c>
    </row>
    <row r="714" spans="1:13" x14ac:dyDescent="0.3">
      <c r="A714" t="s">
        <v>10</v>
      </c>
      <c r="B714">
        <v>4208</v>
      </c>
      <c r="C714" t="s">
        <v>335</v>
      </c>
      <c r="D714" t="s">
        <v>35</v>
      </c>
      <c r="E714">
        <v>2016</v>
      </c>
      <c r="F714" t="s">
        <v>21</v>
      </c>
      <c r="G714" t="s">
        <v>14</v>
      </c>
      <c r="H714" t="s">
        <v>22</v>
      </c>
      <c r="I714" t="s">
        <v>16</v>
      </c>
      <c r="J714">
        <v>4.7491370999999998E-2</v>
      </c>
      <c r="K714">
        <v>20.7</v>
      </c>
      <c r="L714">
        <v>213.98759999999999</v>
      </c>
      <c r="M714">
        <v>3.8</v>
      </c>
    </row>
    <row r="715" spans="1:13" x14ac:dyDescent="0.3">
      <c r="A715" t="s">
        <v>10</v>
      </c>
      <c r="B715">
        <v>6363</v>
      </c>
      <c r="C715" t="s">
        <v>486</v>
      </c>
      <c r="D715" t="s">
        <v>20</v>
      </c>
      <c r="E715">
        <v>2012</v>
      </c>
      <c r="F715" t="s">
        <v>13</v>
      </c>
      <c r="G715" t="s">
        <v>14</v>
      </c>
      <c r="H715" t="s">
        <v>15</v>
      </c>
      <c r="I715" t="s">
        <v>16</v>
      </c>
      <c r="J715">
        <v>0.105181277</v>
      </c>
      <c r="K715">
        <v>5.8449999999999998</v>
      </c>
      <c r="L715">
        <v>214.42179999999999</v>
      </c>
      <c r="M715">
        <v>4</v>
      </c>
    </row>
    <row r="716" spans="1:13" x14ac:dyDescent="0.3">
      <c r="A716" t="s">
        <v>10</v>
      </c>
      <c r="B716">
        <v>5877</v>
      </c>
      <c r="C716" t="s">
        <v>278</v>
      </c>
      <c r="D716" t="s">
        <v>30</v>
      </c>
      <c r="E716">
        <v>2016</v>
      </c>
      <c r="F716" t="s">
        <v>21</v>
      </c>
      <c r="G716" t="s">
        <v>14</v>
      </c>
      <c r="H716" t="s">
        <v>22</v>
      </c>
      <c r="I716" t="s">
        <v>16</v>
      </c>
      <c r="J716">
        <v>9.4659871000000007E-2</v>
      </c>
      <c r="K716">
        <v>6.1550000000000002</v>
      </c>
      <c r="L716">
        <v>214.55600000000001</v>
      </c>
      <c r="M716">
        <v>4</v>
      </c>
    </row>
    <row r="717" spans="1:13" x14ac:dyDescent="0.3">
      <c r="A717" t="s">
        <v>10</v>
      </c>
      <c r="B717">
        <v>6756</v>
      </c>
      <c r="C717" t="s">
        <v>455</v>
      </c>
      <c r="D717" t="s">
        <v>24</v>
      </c>
      <c r="E717">
        <v>2016</v>
      </c>
      <c r="F717" t="s">
        <v>21</v>
      </c>
      <c r="G717" t="s">
        <v>14</v>
      </c>
      <c r="H717" t="s">
        <v>22</v>
      </c>
      <c r="I717" t="s">
        <v>16</v>
      </c>
      <c r="J717">
        <v>8.4765192000000003E-2</v>
      </c>
      <c r="K717">
        <v>15.3</v>
      </c>
      <c r="L717">
        <v>215.02180000000001</v>
      </c>
      <c r="M717">
        <v>4</v>
      </c>
    </row>
    <row r="718" spans="1:13" x14ac:dyDescent="0.3">
      <c r="A718" t="s">
        <v>10</v>
      </c>
      <c r="B718">
        <v>2144</v>
      </c>
      <c r="C718" t="s">
        <v>323</v>
      </c>
      <c r="D718" t="s">
        <v>20</v>
      </c>
      <c r="E718">
        <v>2018</v>
      </c>
      <c r="F718" t="s">
        <v>61</v>
      </c>
      <c r="G718" t="s">
        <v>14</v>
      </c>
      <c r="H718" t="s">
        <v>22</v>
      </c>
      <c r="I718" t="s">
        <v>28</v>
      </c>
      <c r="J718">
        <v>0.26639670999999998</v>
      </c>
      <c r="L718">
        <v>215.62180000000001</v>
      </c>
      <c r="M718">
        <v>4.2</v>
      </c>
    </row>
    <row r="719" spans="1:13" x14ac:dyDescent="0.3">
      <c r="A719" t="s">
        <v>10</v>
      </c>
      <c r="B719">
        <v>6784</v>
      </c>
      <c r="C719" t="s">
        <v>284</v>
      </c>
      <c r="D719" t="s">
        <v>12</v>
      </c>
      <c r="E719">
        <v>2016</v>
      </c>
      <c r="F719" t="s">
        <v>21</v>
      </c>
      <c r="G719" t="s">
        <v>14</v>
      </c>
      <c r="H719" t="s">
        <v>22</v>
      </c>
      <c r="I719" t="s">
        <v>16</v>
      </c>
      <c r="J719">
        <v>2.4991056000000001E-2</v>
      </c>
      <c r="K719">
        <v>10.5</v>
      </c>
      <c r="L719">
        <v>217.95079999999999</v>
      </c>
      <c r="M719">
        <v>4</v>
      </c>
    </row>
    <row r="720" spans="1:13" x14ac:dyDescent="0.3">
      <c r="A720" t="s">
        <v>10</v>
      </c>
      <c r="B720">
        <v>1018</v>
      </c>
      <c r="C720" t="s">
        <v>284</v>
      </c>
      <c r="D720" t="s">
        <v>12</v>
      </c>
      <c r="E720">
        <v>2012</v>
      </c>
      <c r="F720" t="s">
        <v>13</v>
      </c>
      <c r="G720" t="s">
        <v>14</v>
      </c>
      <c r="H720" t="s">
        <v>15</v>
      </c>
      <c r="I720" t="s">
        <v>16</v>
      </c>
      <c r="J720">
        <v>2.5029909999999999E-2</v>
      </c>
      <c r="K720">
        <v>10.5</v>
      </c>
      <c r="L720">
        <v>218.45079999999999</v>
      </c>
      <c r="M720">
        <v>4.4000000000000004</v>
      </c>
    </row>
    <row r="721" spans="1:13" x14ac:dyDescent="0.3">
      <c r="A721" t="s">
        <v>10</v>
      </c>
      <c r="B721">
        <v>5283</v>
      </c>
      <c r="C721" t="s">
        <v>238</v>
      </c>
      <c r="D721" t="s">
        <v>24</v>
      </c>
      <c r="E721">
        <v>2016</v>
      </c>
      <c r="F721" t="s">
        <v>21</v>
      </c>
      <c r="G721" t="s">
        <v>14</v>
      </c>
      <c r="H721" t="s">
        <v>22</v>
      </c>
      <c r="I721" t="s">
        <v>16</v>
      </c>
      <c r="J721">
        <v>0.13314561699999999</v>
      </c>
      <c r="K721">
        <v>11</v>
      </c>
      <c r="L721">
        <v>218.47980000000001</v>
      </c>
      <c r="M721">
        <v>3</v>
      </c>
    </row>
    <row r="722" spans="1:13" x14ac:dyDescent="0.3">
      <c r="A722" t="s">
        <v>10</v>
      </c>
      <c r="B722">
        <v>6528</v>
      </c>
      <c r="C722" t="s">
        <v>532</v>
      </c>
      <c r="D722" t="s">
        <v>35</v>
      </c>
      <c r="E722">
        <v>2018</v>
      </c>
      <c r="F722" t="s">
        <v>61</v>
      </c>
      <c r="G722" t="s">
        <v>14</v>
      </c>
      <c r="H722" t="s">
        <v>22</v>
      </c>
      <c r="I722" t="s">
        <v>28</v>
      </c>
      <c r="J722">
        <v>0.12942514499999999</v>
      </c>
      <c r="L722">
        <v>219.34819999999999</v>
      </c>
      <c r="M722">
        <v>4</v>
      </c>
    </row>
    <row r="723" spans="1:13" x14ac:dyDescent="0.3">
      <c r="A723" t="s">
        <v>10</v>
      </c>
      <c r="B723">
        <v>1413</v>
      </c>
      <c r="C723" t="s">
        <v>238</v>
      </c>
      <c r="D723" t="s">
        <v>24</v>
      </c>
      <c r="E723">
        <v>2012</v>
      </c>
      <c r="F723" t="s">
        <v>13</v>
      </c>
      <c r="G723" t="s">
        <v>14</v>
      </c>
      <c r="H723" t="s">
        <v>15</v>
      </c>
      <c r="I723" t="s">
        <v>16</v>
      </c>
      <c r="J723">
        <v>0.133352623</v>
      </c>
      <c r="K723">
        <v>11</v>
      </c>
      <c r="L723">
        <v>219.77979999999999</v>
      </c>
      <c r="M723">
        <v>4.3</v>
      </c>
    </row>
    <row r="724" spans="1:13" x14ac:dyDescent="0.3">
      <c r="A724" t="s">
        <v>10</v>
      </c>
      <c r="B724">
        <v>6741</v>
      </c>
      <c r="C724" t="s">
        <v>453</v>
      </c>
      <c r="D724" t="s">
        <v>44</v>
      </c>
      <c r="E724">
        <v>2016</v>
      </c>
      <c r="F724" t="s">
        <v>21</v>
      </c>
      <c r="G724" t="s">
        <v>14</v>
      </c>
      <c r="H724" t="s">
        <v>22</v>
      </c>
      <c r="I724" t="s">
        <v>16</v>
      </c>
      <c r="J724">
        <v>2.6840765999999999E-2</v>
      </c>
      <c r="K724">
        <v>15</v>
      </c>
      <c r="L724">
        <v>219.84559999999999</v>
      </c>
      <c r="M724">
        <v>4</v>
      </c>
    </row>
    <row r="725" spans="1:13" x14ac:dyDescent="0.3">
      <c r="A725" t="s">
        <v>10</v>
      </c>
      <c r="B725">
        <v>1428</v>
      </c>
      <c r="C725" t="s">
        <v>347</v>
      </c>
      <c r="D725" t="s">
        <v>12</v>
      </c>
      <c r="E725">
        <v>2012</v>
      </c>
      <c r="F725" t="s">
        <v>13</v>
      </c>
      <c r="G725" t="s">
        <v>14</v>
      </c>
      <c r="H725" t="s">
        <v>15</v>
      </c>
      <c r="I725" t="s">
        <v>16</v>
      </c>
      <c r="J725">
        <v>8.7542756999999999E-2</v>
      </c>
      <c r="K725">
        <v>15.1</v>
      </c>
      <c r="L725">
        <v>219.84559999999999</v>
      </c>
      <c r="M725">
        <v>4.3</v>
      </c>
    </row>
    <row r="726" spans="1:13" x14ac:dyDescent="0.3">
      <c r="A726" t="s">
        <v>10</v>
      </c>
      <c r="B726">
        <v>599</v>
      </c>
      <c r="C726" t="s">
        <v>198</v>
      </c>
      <c r="D726" t="s">
        <v>35</v>
      </c>
      <c r="E726">
        <v>2018</v>
      </c>
      <c r="F726" t="s">
        <v>61</v>
      </c>
      <c r="G726" t="s">
        <v>14</v>
      </c>
      <c r="H726" t="s">
        <v>22</v>
      </c>
      <c r="I726" t="s">
        <v>28</v>
      </c>
      <c r="J726">
        <v>0.187443314</v>
      </c>
      <c r="L726">
        <v>220.47720000000001</v>
      </c>
      <c r="M726">
        <v>4.5999999999999996</v>
      </c>
    </row>
    <row r="727" spans="1:13" x14ac:dyDescent="0.3">
      <c r="A727" t="s">
        <v>10</v>
      </c>
      <c r="B727">
        <v>6796</v>
      </c>
      <c r="C727" t="s">
        <v>31</v>
      </c>
      <c r="D727" t="s">
        <v>12</v>
      </c>
      <c r="E727">
        <v>2016</v>
      </c>
      <c r="F727" t="s">
        <v>21</v>
      </c>
      <c r="G727" t="s">
        <v>14</v>
      </c>
      <c r="H727" t="s">
        <v>22</v>
      </c>
      <c r="I727" t="s">
        <v>16</v>
      </c>
      <c r="J727">
        <v>1.8805104999999999E-2</v>
      </c>
      <c r="K727">
        <v>20.25</v>
      </c>
      <c r="L727">
        <v>220.6772</v>
      </c>
      <c r="M727">
        <v>4</v>
      </c>
    </row>
    <row r="728" spans="1:13" x14ac:dyDescent="0.3">
      <c r="A728" t="s">
        <v>10</v>
      </c>
      <c r="B728">
        <v>4644</v>
      </c>
      <c r="C728" t="s">
        <v>347</v>
      </c>
      <c r="D728" t="s">
        <v>12</v>
      </c>
      <c r="E728">
        <v>2016</v>
      </c>
      <c r="F728" t="s">
        <v>21</v>
      </c>
      <c r="G728" t="s">
        <v>14</v>
      </c>
      <c r="H728" t="s">
        <v>22</v>
      </c>
      <c r="I728" t="s">
        <v>16</v>
      </c>
      <c r="J728">
        <v>8.7406863000000001E-2</v>
      </c>
      <c r="K728">
        <v>15.1</v>
      </c>
      <c r="L728">
        <v>221.84559999999999</v>
      </c>
      <c r="M728">
        <v>3.6</v>
      </c>
    </row>
    <row r="729" spans="1:13" x14ac:dyDescent="0.3">
      <c r="A729" t="s">
        <v>10</v>
      </c>
      <c r="B729">
        <v>4607</v>
      </c>
      <c r="C729" t="s">
        <v>527</v>
      </c>
      <c r="D729" t="s">
        <v>29</v>
      </c>
      <c r="E729">
        <v>2012</v>
      </c>
      <c r="F729" t="s">
        <v>13</v>
      </c>
      <c r="G729" t="s">
        <v>14</v>
      </c>
      <c r="H729" t="s">
        <v>15</v>
      </c>
      <c r="I729" t="s">
        <v>16</v>
      </c>
      <c r="J729">
        <v>3.033748E-2</v>
      </c>
      <c r="K729">
        <v>9.6950000000000003</v>
      </c>
      <c r="L729">
        <v>222.91139999999999</v>
      </c>
      <c r="M729">
        <v>3.6</v>
      </c>
    </row>
    <row r="730" spans="1:13" x14ac:dyDescent="0.3">
      <c r="A730" t="s">
        <v>10</v>
      </c>
      <c r="B730">
        <v>1425</v>
      </c>
      <c r="C730" t="s">
        <v>91</v>
      </c>
      <c r="D730" t="s">
        <v>12</v>
      </c>
      <c r="E730">
        <v>2012</v>
      </c>
      <c r="F730" t="s">
        <v>13</v>
      </c>
      <c r="G730" t="s">
        <v>14</v>
      </c>
      <c r="H730" t="s">
        <v>15</v>
      </c>
      <c r="I730" t="s">
        <v>16</v>
      </c>
      <c r="J730">
        <v>5.3667515999999998E-2</v>
      </c>
      <c r="K730">
        <v>10.1</v>
      </c>
      <c r="L730">
        <v>223.00880000000001</v>
      </c>
      <c r="M730">
        <v>4.3</v>
      </c>
    </row>
    <row r="731" spans="1:13" x14ac:dyDescent="0.3">
      <c r="A731" t="s">
        <v>10</v>
      </c>
      <c r="B731">
        <v>5639</v>
      </c>
      <c r="C731" t="s">
        <v>207</v>
      </c>
      <c r="D731" t="s">
        <v>44</v>
      </c>
      <c r="E731">
        <v>2018</v>
      </c>
      <c r="F731" t="s">
        <v>61</v>
      </c>
      <c r="G731" t="s">
        <v>14</v>
      </c>
      <c r="H731" t="s">
        <v>22</v>
      </c>
      <c r="I731" t="s">
        <v>28</v>
      </c>
      <c r="J731">
        <v>0.22460739900000001</v>
      </c>
      <c r="L731">
        <v>223.1404</v>
      </c>
      <c r="M731">
        <v>2</v>
      </c>
    </row>
    <row r="732" spans="1:13" x14ac:dyDescent="0.3">
      <c r="A732" t="s">
        <v>10</v>
      </c>
      <c r="B732">
        <v>1535</v>
      </c>
      <c r="C732" t="s">
        <v>219</v>
      </c>
      <c r="D732" t="s">
        <v>30</v>
      </c>
      <c r="E732">
        <v>2016</v>
      </c>
      <c r="F732" t="s">
        <v>21</v>
      </c>
      <c r="G732" t="s">
        <v>14</v>
      </c>
      <c r="H732" t="s">
        <v>22</v>
      </c>
      <c r="I732" t="s">
        <v>16</v>
      </c>
      <c r="J732">
        <v>2.3530953E-2</v>
      </c>
      <c r="K732">
        <v>12.8</v>
      </c>
      <c r="L732">
        <v>223.54040000000001</v>
      </c>
      <c r="M732">
        <v>4.3</v>
      </c>
    </row>
    <row r="733" spans="1:13" x14ac:dyDescent="0.3">
      <c r="A733" t="s">
        <v>10</v>
      </c>
      <c r="B733">
        <v>739</v>
      </c>
      <c r="C733" t="s">
        <v>198</v>
      </c>
      <c r="D733" t="s">
        <v>35</v>
      </c>
      <c r="E733">
        <v>2012</v>
      </c>
      <c r="F733" t="s">
        <v>13</v>
      </c>
      <c r="G733" t="s">
        <v>14</v>
      </c>
      <c r="H733" t="s">
        <v>15</v>
      </c>
      <c r="I733" t="s">
        <v>16</v>
      </c>
      <c r="J733">
        <v>0.107223632</v>
      </c>
      <c r="K733">
        <v>11.8</v>
      </c>
      <c r="L733">
        <v>223.5772</v>
      </c>
      <c r="M733">
        <v>4.5</v>
      </c>
    </row>
    <row r="734" spans="1:13" x14ac:dyDescent="0.3">
      <c r="A734" t="s">
        <v>10</v>
      </c>
      <c r="B734">
        <v>6518</v>
      </c>
      <c r="C734" t="s">
        <v>297</v>
      </c>
      <c r="D734" t="s">
        <v>32</v>
      </c>
      <c r="E734">
        <v>2018</v>
      </c>
      <c r="F734" t="s">
        <v>61</v>
      </c>
      <c r="G734" t="s">
        <v>14</v>
      </c>
      <c r="H734" t="s">
        <v>22</v>
      </c>
      <c r="I734" t="s">
        <v>28</v>
      </c>
      <c r="J734">
        <v>9.7275776999999994E-2</v>
      </c>
      <c r="L734">
        <v>223.90880000000001</v>
      </c>
      <c r="M734">
        <v>4</v>
      </c>
    </row>
    <row r="735" spans="1:13" x14ac:dyDescent="0.3">
      <c r="A735" t="s">
        <v>10</v>
      </c>
      <c r="B735">
        <v>5930</v>
      </c>
      <c r="C735" t="s">
        <v>207</v>
      </c>
      <c r="D735" t="s">
        <v>44</v>
      </c>
      <c r="E735">
        <v>2012</v>
      </c>
      <c r="F735" t="s">
        <v>13</v>
      </c>
      <c r="G735" t="s">
        <v>14</v>
      </c>
      <c r="H735" t="s">
        <v>15</v>
      </c>
      <c r="I735" t="s">
        <v>16</v>
      </c>
      <c r="J735">
        <v>0.12848269000000001</v>
      </c>
      <c r="K735">
        <v>9.6950000000000003</v>
      </c>
      <c r="L735">
        <v>223.94040000000001</v>
      </c>
      <c r="M735">
        <v>4</v>
      </c>
    </row>
    <row r="736" spans="1:13" x14ac:dyDescent="0.3">
      <c r="A736" t="s">
        <v>10</v>
      </c>
      <c r="B736">
        <v>3401</v>
      </c>
      <c r="C736" t="s">
        <v>198</v>
      </c>
      <c r="D736" t="s">
        <v>35</v>
      </c>
      <c r="E736">
        <v>2016</v>
      </c>
      <c r="F736" t="s">
        <v>21</v>
      </c>
      <c r="G736" t="s">
        <v>14</v>
      </c>
      <c r="H736" t="s">
        <v>22</v>
      </c>
      <c r="I736" t="s">
        <v>16</v>
      </c>
      <c r="J736">
        <v>0.107057186</v>
      </c>
      <c r="K736">
        <v>11.8</v>
      </c>
      <c r="L736">
        <v>224.1772</v>
      </c>
      <c r="M736">
        <v>4</v>
      </c>
    </row>
    <row r="737" spans="1:13" x14ac:dyDescent="0.3">
      <c r="A737" t="s">
        <v>10</v>
      </c>
      <c r="B737">
        <v>3222</v>
      </c>
      <c r="C737" t="s">
        <v>91</v>
      </c>
      <c r="D737" t="s">
        <v>12</v>
      </c>
      <c r="E737">
        <v>2016</v>
      </c>
      <c r="F737" t="s">
        <v>21</v>
      </c>
      <c r="G737" t="s">
        <v>14</v>
      </c>
      <c r="H737" t="s">
        <v>22</v>
      </c>
      <c r="I737" t="s">
        <v>16</v>
      </c>
      <c r="J737">
        <v>5.3584207000000002E-2</v>
      </c>
      <c r="K737">
        <v>10.1</v>
      </c>
      <c r="L737">
        <v>224.40880000000001</v>
      </c>
      <c r="M737">
        <v>4</v>
      </c>
    </row>
    <row r="738" spans="1:13" x14ac:dyDescent="0.3">
      <c r="A738" t="s">
        <v>10</v>
      </c>
      <c r="B738">
        <v>1519</v>
      </c>
      <c r="C738" t="s">
        <v>297</v>
      </c>
      <c r="D738" t="s">
        <v>32</v>
      </c>
      <c r="E738">
        <v>2016</v>
      </c>
      <c r="F738" t="s">
        <v>21</v>
      </c>
      <c r="G738" t="s">
        <v>14</v>
      </c>
      <c r="H738" t="s">
        <v>22</v>
      </c>
      <c r="I738" t="s">
        <v>16</v>
      </c>
      <c r="J738">
        <v>5.5558508999999999E-2</v>
      </c>
      <c r="K738">
        <v>7.05</v>
      </c>
      <c r="L738">
        <v>224.7088</v>
      </c>
      <c r="M738">
        <v>4.3</v>
      </c>
    </row>
    <row r="739" spans="1:13" x14ac:dyDescent="0.3">
      <c r="A739" t="s">
        <v>10</v>
      </c>
      <c r="B739">
        <v>3292</v>
      </c>
      <c r="C739" t="s">
        <v>297</v>
      </c>
      <c r="D739" t="s">
        <v>32</v>
      </c>
      <c r="E739">
        <v>2012</v>
      </c>
      <c r="F739" t="s">
        <v>13</v>
      </c>
      <c r="G739" t="s">
        <v>14</v>
      </c>
      <c r="H739" t="s">
        <v>15</v>
      </c>
      <c r="I739" t="s">
        <v>16</v>
      </c>
      <c r="J739">
        <v>5.5644886999999997E-2</v>
      </c>
      <c r="K739">
        <v>7.05</v>
      </c>
      <c r="L739">
        <v>224.90880000000001</v>
      </c>
      <c r="M739">
        <v>4</v>
      </c>
    </row>
    <row r="740" spans="1:13" x14ac:dyDescent="0.3">
      <c r="A740" t="s">
        <v>10</v>
      </c>
      <c r="B740">
        <v>6539</v>
      </c>
      <c r="C740" t="s">
        <v>395</v>
      </c>
      <c r="D740" t="s">
        <v>12</v>
      </c>
      <c r="E740">
        <v>2018</v>
      </c>
      <c r="F740" t="s">
        <v>61</v>
      </c>
      <c r="G740" t="s">
        <v>14</v>
      </c>
      <c r="H740" t="s">
        <v>22</v>
      </c>
      <c r="I740" t="s">
        <v>28</v>
      </c>
      <c r="J740">
        <v>9.9780431000000003E-2</v>
      </c>
      <c r="L740">
        <v>225.2088</v>
      </c>
      <c r="M740">
        <v>4</v>
      </c>
    </row>
    <row r="741" spans="1:13" x14ac:dyDescent="0.3">
      <c r="A741" t="s">
        <v>10</v>
      </c>
      <c r="B741">
        <v>6549</v>
      </c>
      <c r="C741" t="s">
        <v>160</v>
      </c>
      <c r="D741" t="s">
        <v>12</v>
      </c>
      <c r="E741">
        <v>2018</v>
      </c>
      <c r="F741" t="s">
        <v>61</v>
      </c>
      <c r="G741" t="s">
        <v>14</v>
      </c>
      <c r="H741" t="s">
        <v>22</v>
      </c>
      <c r="I741" t="s">
        <v>28</v>
      </c>
      <c r="J741">
        <v>0.109274313</v>
      </c>
      <c r="L741">
        <v>225.30619999999999</v>
      </c>
      <c r="M741">
        <v>4</v>
      </c>
    </row>
    <row r="742" spans="1:13" x14ac:dyDescent="0.3">
      <c r="A742" t="s">
        <v>10</v>
      </c>
      <c r="B742">
        <v>1534</v>
      </c>
      <c r="C742" t="s">
        <v>367</v>
      </c>
      <c r="D742" t="s">
        <v>12</v>
      </c>
      <c r="E742">
        <v>2016</v>
      </c>
      <c r="F742" t="s">
        <v>21</v>
      </c>
      <c r="G742" t="s">
        <v>14</v>
      </c>
      <c r="H742" t="s">
        <v>22</v>
      </c>
      <c r="I742" t="s">
        <v>16</v>
      </c>
      <c r="J742">
        <v>0.103449993</v>
      </c>
      <c r="K742">
        <v>19</v>
      </c>
      <c r="L742">
        <v>225.47200000000001</v>
      </c>
      <c r="M742">
        <v>4.3</v>
      </c>
    </row>
    <row r="743" spans="1:13" x14ac:dyDescent="0.3">
      <c r="A743" t="s">
        <v>10</v>
      </c>
      <c r="B743">
        <v>6569</v>
      </c>
      <c r="C743" t="s">
        <v>109</v>
      </c>
      <c r="D743" t="s">
        <v>68</v>
      </c>
      <c r="E743">
        <v>2018</v>
      </c>
      <c r="F743" t="s">
        <v>61</v>
      </c>
      <c r="G743" t="s">
        <v>14</v>
      </c>
      <c r="H743" t="s">
        <v>22</v>
      </c>
      <c r="I743" t="s">
        <v>28</v>
      </c>
      <c r="J743">
        <v>9.7849200000000008E-3</v>
      </c>
      <c r="L743">
        <v>225.90620000000001</v>
      </c>
      <c r="M743">
        <v>4</v>
      </c>
    </row>
    <row r="744" spans="1:13" x14ac:dyDescent="0.3">
      <c r="A744" t="s">
        <v>10</v>
      </c>
      <c r="B744">
        <v>447</v>
      </c>
      <c r="C744" t="s">
        <v>160</v>
      </c>
      <c r="D744" t="s">
        <v>12</v>
      </c>
      <c r="E744">
        <v>2016</v>
      </c>
      <c r="F744" t="s">
        <v>21</v>
      </c>
      <c r="G744" t="s">
        <v>14</v>
      </c>
      <c r="H744" t="s">
        <v>22</v>
      </c>
      <c r="I744" t="s">
        <v>16</v>
      </c>
      <c r="J744">
        <v>6.2411403999999997E-2</v>
      </c>
      <c r="K744">
        <v>16.350000000000001</v>
      </c>
      <c r="L744">
        <v>225.90620000000001</v>
      </c>
      <c r="M744">
        <v>4.8</v>
      </c>
    </row>
    <row r="745" spans="1:13" x14ac:dyDescent="0.3">
      <c r="A745" t="s">
        <v>10</v>
      </c>
      <c r="B745">
        <v>6736</v>
      </c>
      <c r="C745" t="s">
        <v>243</v>
      </c>
      <c r="D745" t="s">
        <v>44</v>
      </c>
      <c r="E745">
        <v>2016</v>
      </c>
      <c r="F745" t="s">
        <v>21</v>
      </c>
      <c r="G745" t="s">
        <v>14</v>
      </c>
      <c r="H745" t="s">
        <v>22</v>
      </c>
      <c r="I745" t="s">
        <v>16</v>
      </c>
      <c r="J745">
        <v>4.9621700999999997E-2</v>
      </c>
      <c r="K745">
        <v>6.2149999999999999</v>
      </c>
      <c r="L745">
        <v>226.1062</v>
      </c>
      <c r="M745">
        <v>4</v>
      </c>
    </row>
    <row r="746" spans="1:13" x14ac:dyDescent="0.3">
      <c r="A746" t="s">
        <v>10</v>
      </c>
      <c r="B746">
        <v>3935</v>
      </c>
      <c r="C746" t="s">
        <v>207</v>
      </c>
      <c r="D746" t="s">
        <v>44</v>
      </c>
      <c r="E746">
        <v>2016</v>
      </c>
      <c r="F746" t="s">
        <v>21</v>
      </c>
      <c r="G746" t="s">
        <v>14</v>
      </c>
      <c r="H746" t="s">
        <v>22</v>
      </c>
      <c r="I746" t="s">
        <v>16</v>
      </c>
      <c r="J746">
        <v>0.12828324299999999</v>
      </c>
      <c r="K746">
        <v>9.6950000000000003</v>
      </c>
      <c r="L746">
        <v>226.1404</v>
      </c>
      <c r="M746">
        <v>3.9</v>
      </c>
    </row>
    <row r="747" spans="1:13" x14ac:dyDescent="0.3">
      <c r="A747" t="s">
        <v>10</v>
      </c>
      <c r="B747">
        <v>469</v>
      </c>
      <c r="C747" t="s">
        <v>168</v>
      </c>
      <c r="D747" t="s">
        <v>29</v>
      </c>
      <c r="E747">
        <v>2016</v>
      </c>
      <c r="F747" t="s">
        <v>21</v>
      </c>
      <c r="G747" t="s">
        <v>14</v>
      </c>
      <c r="H747" t="s">
        <v>22</v>
      </c>
      <c r="I747" t="s">
        <v>16</v>
      </c>
      <c r="J747">
        <v>9.7630210000000002E-3</v>
      </c>
      <c r="K747">
        <v>11.6</v>
      </c>
      <c r="L747">
        <v>226.24039999999999</v>
      </c>
      <c r="M747">
        <v>4.8</v>
      </c>
    </row>
    <row r="748" spans="1:13" x14ac:dyDescent="0.3">
      <c r="A748" t="s">
        <v>10</v>
      </c>
      <c r="B748">
        <v>4209</v>
      </c>
      <c r="C748" t="s">
        <v>133</v>
      </c>
      <c r="D748" t="s">
        <v>12</v>
      </c>
      <c r="E748">
        <v>2016</v>
      </c>
      <c r="F748" t="s">
        <v>21</v>
      </c>
      <c r="G748" t="s">
        <v>14</v>
      </c>
      <c r="H748" t="s">
        <v>22</v>
      </c>
      <c r="I748" t="s">
        <v>16</v>
      </c>
      <c r="J748">
        <v>2.2425236000000001E-2</v>
      </c>
      <c r="K748">
        <v>20.100000000000001</v>
      </c>
      <c r="L748">
        <v>226.30359999999999</v>
      </c>
      <c r="M748">
        <v>3.8</v>
      </c>
    </row>
    <row r="749" spans="1:13" x14ac:dyDescent="0.3">
      <c r="A749" t="s">
        <v>10</v>
      </c>
      <c r="B749">
        <v>4397</v>
      </c>
      <c r="C749" t="s">
        <v>133</v>
      </c>
      <c r="D749" t="s">
        <v>12</v>
      </c>
      <c r="E749">
        <v>2012</v>
      </c>
      <c r="F749" t="s">
        <v>13</v>
      </c>
      <c r="G749" t="s">
        <v>14</v>
      </c>
      <c r="H749" t="s">
        <v>15</v>
      </c>
      <c r="I749" t="s">
        <v>16</v>
      </c>
      <c r="J749">
        <v>2.2460101999999999E-2</v>
      </c>
      <c r="K749">
        <v>20.100000000000001</v>
      </c>
      <c r="L749">
        <v>226.80359999999999</v>
      </c>
      <c r="M749">
        <v>3.7</v>
      </c>
    </row>
    <row r="750" spans="1:13" x14ac:dyDescent="0.3">
      <c r="A750" t="s">
        <v>10</v>
      </c>
      <c r="B750">
        <v>2026</v>
      </c>
      <c r="C750" t="s">
        <v>219</v>
      </c>
      <c r="D750" t="s">
        <v>30</v>
      </c>
      <c r="E750">
        <v>2012</v>
      </c>
      <c r="F750" t="s">
        <v>13</v>
      </c>
      <c r="G750" t="s">
        <v>14</v>
      </c>
      <c r="H750" t="s">
        <v>15</v>
      </c>
      <c r="I750" t="s">
        <v>16</v>
      </c>
      <c r="J750">
        <v>2.3567537999999999E-2</v>
      </c>
      <c r="K750">
        <v>12.8</v>
      </c>
      <c r="L750">
        <v>226.84039999999999</v>
      </c>
      <c r="M750">
        <v>4.2</v>
      </c>
    </row>
    <row r="751" spans="1:13" x14ac:dyDescent="0.3">
      <c r="A751" t="s">
        <v>10</v>
      </c>
      <c r="B751">
        <v>4138</v>
      </c>
      <c r="C751" t="s">
        <v>160</v>
      </c>
      <c r="D751" t="s">
        <v>12</v>
      </c>
      <c r="E751">
        <v>2012</v>
      </c>
      <c r="F751" t="s">
        <v>13</v>
      </c>
      <c r="G751" t="s">
        <v>14</v>
      </c>
      <c r="H751" t="s">
        <v>15</v>
      </c>
      <c r="I751" t="s">
        <v>16</v>
      </c>
      <c r="J751">
        <v>6.2508438E-2</v>
      </c>
      <c r="K751">
        <v>16.350000000000001</v>
      </c>
      <c r="L751">
        <v>227.1062</v>
      </c>
      <c r="M751">
        <v>3.8</v>
      </c>
    </row>
    <row r="752" spans="1:13" x14ac:dyDescent="0.3">
      <c r="A752" t="s">
        <v>10</v>
      </c>
      <c r="B752">
        <v>1529</v>
      </c>
      <c r="C752" t="s">
        <v>365</v>
      </c>
      <c r="D752" t="s">
        <v>12</v>
      </c>
      <c r="E752">
        <v>2016</v>
      </c>
      <c r="F752" t="s">
        <v>21</v>
      </c>
      <c r="G752" t="s">
        <v>14</v>
      </c>
      <c r="H752" t="s">
        <v>22</v>
      </c>
      <c r="I752" t="s">
        <v>16</v>
      </c>
      <c r="J752">
        <v>0</v>
      </c>
      <c r="K752">
        <v>6.78</v>
      </c>
      <c r="L752">
        <v>227.46940000000001</v>
      </c>
      <c r="M752">
        <v>4.3</v>
      </c>
    </row>
    <row r="753" spans="1:13" x14ac:dyDescent="0.3">
      <c r="A753" t="s">
        <v>10</v>
      </c>
      <c r="B753">
        <v>4430</v>
      </c>
      <c r="C753" t="s">
        <v>365</v>
      </c>
      <c r="D753" t="s">
        <v>12</v>
      </c>
      <c r="E753">
        <v>2012</v>
      </c>
      <c r="F753" t="s">
        <v>13</v>
      </c>
      <c r="G753" t="s">
        <v>14</v>
      </c>
      <c r="H753" t="s">
        <v>15</v>
      </c>
      <c r="I753" t="s">
        <v>16</v>
      </c>
      <c r="J753">
        <v>0</v>
      </c>
      <c r="K753">
        <v>6.78</v>
      </c>
      <c r="L753">
        <v>227.5694</v>
      </c>
      <c r="M753">
        <v>3.7</v>
      </c>
    </row>
    <row r="754" spans="1:13" x14ac:dyDescent="0.3">
      <c r="A754" t="s">
        <v>10</v>
      </c>
      <c r="B754">
        <v>6520</v>
      </c>
      <c r="C754" t="s">
        <v>202</v>
      </c>
      <c r="D754" t="s">
        <v>32</v>
      </c>
      <c r="E754">
        <v>2018</v>
      </c>
      <c r="F754" t="s">
        <v>61</v>
      </c>
      <c r="G754" t="s">
        <v>14</v>
      </c>
      <c r="H754" t="s">
        <v>22</v>
      </c>
      <c r="I754" t="s">
        <v>28</v>
      </c>
      <c r="J754">
        <v>0.13991304500000001</v>
      </c>
      <c r="L754">
        <v>227.90360000000001</v>
      </c>
      <c r="M754">
        <v>4</v>
      </c>
    </row>
    <row r="755" spans="1:13" x14ac:dyDescent="0.3">
      <c r="A755" t="s">
        <v>10</v>
      </c>
      <c r="B755">
        <v>4797</v>
      </c>
      <c r="C755" t="s">
        <v>202</v>
      </c>
      <c r="D755" t="s">
        <v>32</v>
      </c>
      <c r="E755">
        <v>2016</v>
      </c>
      <c r="F755" t="s">
        <v>21</v>
      </c>
      <c r="G755" t="s">
        <v>14</v>
      </c>
      <c r="H755" t="s">
        <v>22</v>
      </c>
      <c r="I755" t="s">
        <v>16</v>
      </c>
      <c r="J755">
        <v>0</v>
      </c>
      <c r="K755">
        <v>5.0350000000000001</v>
      </c>
      <c r="L755">
        <v>228.20359999999999</v>
      </c>
      <c r="M755">
        <v>3.5</v>
      </c>
    </row>
    <row r="756" spans="1:13" x14ac:dyDescent="0.3">
      <c r="A756" t="s">
        <v>10</v>
      </c>
      <c r="B756">
        <v>6384</v>
      </c>
      <c r="C756" t="s">
        <v>367</v>
      </c>
      <c r="D756" t="s">
        <v>12</v>
      </c>
      <c r="E756">
        <v>2012</v>
      </c>
      <c r="F756" t="s">
        <v>13</v>
      </c>
      <c r="G756" t="s">
        <v>14</v>
      </c>
      <c r="H756" t="s">
        <v>15</v>
      </c>
      <c r="I756" t="s">
        <v>16</v>
      </c>
      <c r="J756">
        <v>0.10361083</v>
      </c>
      <c r="K756">
        <v>19</v>
      </c>
      <c r="L756">
        <v>228.37200000000001</v>
      </c>
      <c r="M756">
        <v>4</v>
      </c>
    </row>
    <row r="757" spans="1:13" x14ac:dyDescent="0.3">
      <c r="A757" t="s">
        <v>10</v>
      </c>
      <c r="B757">
        <v>519</v>
      </c>
      <c r="C757" t="s">
        <v>180</v>
      </c>
      <c r="D757" t="s">
        <v>20</v>
      </c>
      <c r="E757">
        <v>2012</v>
      </c>
      <c r="F757" t="s">
        <v>13</v>
      </c>
      <c r="G757" t="s">
        <v>14</v>
      </c>
      <c r="H757" t="s">
        <v>15</v>
      </c>
      <c r="I757" t="s">
        <v>16</v>
      </c>
      <c r="J757">
        <v>0</v>
      </c>
      <c r="K757">
        <v>9.5</v>
      </c>
      <c r="L757">
        <v>228.46680000000001</v>
      </c>
      <c r="M757">
        <v>4.7</v>
      </c>
    </row>
    <row r="758" spans="1:13" x14ac:dyDescent="0.3">
      <c r="A758" t="s">
        <v>10</v>
      </c>
      <c r="B758">
        <v>2736</v>
      </c>
      <c r="C758" t="s">
        <v>85</v>
      </c>
      <c r="D758" t="s">
        <v>24</v>
      </c>
      <c r="E758">
        <v>2012</v>
      </c>
      <c r="F758" t="s">
        <v>13</v>
      </c>
      <c r="G758" t="s">
        <v>14</v>
      </c>
      <c r="H758" t="s">
        <v>15</v>
      </c>
      <c r="I758" t="s">
        <v>16</v>
      </c>
      <c r="J758">
        <v>3.0890618000000002E-2</v>
      </c>
      <c r="K758">
        <v>8.42</v>
      </c>
      <c r="L758">
        <v>228.73519999999999</v>
      </c>
      <c r="M758">
        <v>4.0999999999999996</v>
      </c>
    </row>
    <row r="759" spans="1:13" x14ac:dyDescent="0.3">
      <c r="A759" t="s">
        <v>10</v>
      </c>
      <c r="B759">
        <v>5746</v>
      </c>
      <c r="C759" t="s">
        <v>437</v>
      </c>
      <c r="D759" t="s">
        <v>29</v>
      </c>
      <c r="E759">
        <v>2012</v>
      </c>
      <c r="F759" t="s">
        <v>13</v>
      </c>
      <c r="G759" t="s">
        <v>14</v>
      </c>
      <c r="H759" t="s">
        <v>15</v>
      </c>
      <c r="I759" t="s">
        <v>16</v>
      </c>
      <c r="J759">
        <v>1.5990130000000002E-2</v>
      </c>
      <c r="K759">
        <v>17</v>
      </c>
      <c r="L759">
        <v>228.83519999999999</v>
      </c>
      <c r="M759">
        <v>1</v>
      </c>
    </row>
    <row r="760" spans="1:13" x14ac:dyDescent="0.3">
      <c r="A760" t="s">
        <v>10</v>
      </c>
      <c r="B760">
        <v>3914</v>
      </c>
      <c r="C760" t="s">
        <v>365</v>
      </c>
      <c r="D760" t="s">
        <v>12</v>
      </c>
      <c r="E760">
        <v>2018</v>
      </c>
      <c r="F760" t="s">
        <v>61</v>
      </c>
      <c r="G760" t="s">
        <v>14</v>
      </c>
      <c r="H760" t="s">
        <v>22</v>
      </c>
      <c r="I760" t="s">
        <v>28</v>
      </c>
      <c r="J760">
        <v>0.150238656</v>
      </c>
      <c r="L760">
        <v>229.36940000000001</v>
      </c>
      <c r="M760">
        <v>3.9</v>
      </c>
    </row>
    <row r="761" spans="1:13" x14ac:dyDescent="0.3">
      <c r="A761" t="s">
        <v>10</v>
      </c>
      <c r="B761">
        <v>6817</v>
      </c>
      <c r="C761" t="s">
        <v>437</v>
      </c>
      <c r="D761" t="s">
        <v>29</v>
      </c>
      <c r="E761">
        <v>2016</v>
      </c>
      <c r="F761" t="s">
        <v>21</v>
      </c>
      <c r="G761" t="s">
        <v>14</v>
      </c>
      <c r="H761" t="s">
        <v>22</v>
      </c>
      <c r="I761" t="s">
        <v>16</v>
      </c>
      <c r="J761">
        <v>1.5965308000000001E-2</v>
      </c>
      <c r="K761">
        <v>17</v>
      </c>
      <c r="L761">
        <v>229.43520000000001</v>
      </c>
      <c r="M761">
        <v>4</v>
      </c>
    </row>
    <row r="762" spans="1:13" x14ac:dyDescent="0.3">
      <c r="A762" t="s">
        <v>10</v>
      </c>
      <c r="B762">
        <v>1034</v>
      </c>
      <c r="C762" t="s">
        <v>180</v>
      </c>
      <c r="D762" t="s">
        <v>20</v>
      </c>
      <c r="E762">
        <v>2018</v>
      </c>
      <c r="F762" t="s">
        <v>61</v>
      </c>
      <c r="G762" t="s">
        <v>14</v>
      </c>
      <c r="H762" t="s">
        <v>22</v>
      </c>
      <c r="I762" t="s">
        <v>28</v>
      </c>
      <c r="J762">
        <v>0.23207267400000001</v>
      </c>
      <c r="L762">
        <v>229.46680000000001</v>
      </c>
      <c r="M762">
        <v>4.4000000000000004</v>
      </c>
    </row>
    <row r="763" spans="1:13" x14ac:dyDescent="0.3">
      <c r="A763" t="s">
        <v>10</v>
      </c>
      <c r="B763">
        <v>6423</v>
      </c>
      <c r="C763" t="s">
        <v>241</v>
      </c>
      <c r="D763" t="s">
        <v>29</v>
      </c>
      <c r="E763">
        <v>2012</v>
      </c>
      <c r="F763" t="s">
        <v>13</v>
      </c>
      <c r="G763" t="s">
        <v>14</v>
      </c>
      <c r="H763" t="s">
        <v>15</v>
      </c>
      <c r="I763" t="s">
        <v>16</v>
      </c>
      <c r="J763">
        <v>8.5268316999999996E-2</v>
      </c>
      <c r="K763">
        <v>10.65</v>
      </c>
      <c r="L763">
        <v>229.76679999999999</v>
      </c>
      <c r="M763">
        <v>4</v>
      </c>
    </row>
    <row r="764" spans="1:13" x14ac:dyDescent="0.3">
      <c r="A764" t="s">
        <v>10</v>
      </c>
      <c r="B764">
        <v>6534</v>
      </c>
      <c r="C764" t="s">
        <v>507</v>
      </c>
      <c r="D764" t="s">
        <v>20</v>
      </c>
      <c r="E764">
        <v>2018</v>
      </c>
      <c r="F764" t="s">
        <v>61</v>
      </c>
      <c r="G764" t="s">
        <v>14</v>
      </c>
      <c r="H764" t="s">
        <v>22</v>
      </c>
      <c r="I764" t="s">
        <v>28</v>
      </c>
      <c r="J764">
        <v>0</v>
      </c>
      <c r="L764">
        <v>230.0668</v>
      </c>
      <c r="M764">
        <v>4</v>
      </c>
    </row>
    <row r="765" spans="1:13" x14ac:dyDescent="0.3">
      <c r="A765" t="s">
        <v>10</v>
      </c>
      <c r="B765">
        <v>3202</v>
      </c>
      <c r="C765" t="s">
        <v>292</v>
      </c>
      <c r="D765" t="s">
        <v>29</v>
      </c>
      <c r="E765">
        <v>2012</v>
      </c>
      <c r="F765" t="s">
        <v>13</v>
      </c>
      <c r="G765" t="s">
        <v>14</v>
      </c>
      <c r="H765" t="s">
        <v>15</v>
      </c>
      <c r="I765" t="s">
        <v>16</v>
      </c>
      <c r="J765">
        <v>5.6960813999999999E-2</v>
      </c>
      <c r="K765">
        <v>13.8</v>
      </c>
      <c r="L765">
        <v>230.0984</v>
      </c>
      <c r="M765">
        <v>4</v>
      </c>
    </row>
    <row r="766" spans="1:13" x14ac:dyDescent="0.3">
      <c r="A766" t="s">
        <v>10</v>
      </c>
      <c r="B766">
        <v>4213</v>
      </c>
      <c r="C766" t="s">
        <v>508</v>
      </c>
      <c r="D766" t="s">
        <v>20</v>
      </c>
      <c r="E766">
        <v>2016</v>
      </c>
      <c r="F766" t="s">
        <v>21</v>
      </c>
      <c r="G766" t="s">
        <v>14</v>
      </c>
      <c r="H766" t="s">
        <v>22</v>
      </c>
      <c r="I766" t="s">
        <v>16</v>
      </c>
      <c r="J766">
        <v>7.0691728999999995E-2</v>
      </c>
      <c r="K766">
        <v>18.7</v>
      </c>
      <c r="L766">
        <v>230.20099999999999</v>
      </c>
      <c r="M766">
        <v>3.8</v>
      </c>
    </row>
    <row r="767" spans="1:13" x14ac:dyDescent="0.3">
      <c r="A767" t="s">
        <v>10</v>
      </c>
      <c r="B767">
        <v>4627</v>
      </c>
      <c r="C767" t="s">
        <v>176</v>
      </c>
      <c r="D767" t="s">
        <v>30</v>
      </c>
      <c r="E767">
        <v>2018</v>
      </c>
      <c r="F767" t="s">
        <v>61</v>
      </c>
      <c r="G767" t="s">
        <v>14</v>
      </c>
      <c r="H767" t="s">
        <v>22</v>
      </c>
      <c r="I767" t="s">
        <v>28</v>
      </c>
      <c r="J767">
        <v>6.4577332000000001E-2</v>
      </c>
      <c r="L767">
        <v>230.5352</v>
      </c>
      <c r="M767">
        <v>3.6</v>
      </c>
    </row>
    <row r="768" spans="1:13" x14ac:dyDescent="0.3">
      <c r="A768" t="s">
        <v>10</v>
      </c>
      <c r="B768">
        <v>1067</v>
      </c>
      <c r="C768" t="s">
        <v>292</v>
      </c>
      <c r="D768" t="s">
        <v>29</v>
      </c>
      <c r="E768">
        <v>2016</v>
      </c>
      <c r="F768" t="s">
        <v>21</v>
      </c>
      <c r="G768" t="s">
        <v>14</v>
      </c>
      <c r="H768" t="s">
        <v>22</v>
      </c>
      <c r="I768" t="s">
        <v>16</v>
      </c>
      <c r="J768">
        <v>5.6872392000000001E-2</v>
      </c>
      <c r="K768">
        <v>13.8</v>
      </c>
      <c r="L768">
        <v>231.19839999999999</v>
      </c>
      <c r="M768">
        <v>4.4000000000000004</v>
      </c>
    </row>
    <row r="769" spans="1:13" x14ac:dyDescent="0.3">
      <c r="A769" t="s">
        <v>10</v>
      </c>
      <c r="B769">
        <v>1060</v>
      </c>
      <c r="C769" t="s">
        <v>149</v>
      </c>
      <c r="D769" t="s">
        <v>20</v>
      </c>
      <c r="E769">
        <v>2016</v>
      </c>
      <c r="F769" t="s">
        <v>21</v>
      </c>
      <c r="G769" t="s">
        <v>14</v>
      </c>
      <c r="H769" t="s">
        <v>22</v>
      </c>
      <c r="I769" t="s">
        <v>16</v>
      </c>
      <c r="J769">
        <v>9.0913642000000003E-2</v>
      </c>
      <c r="K769">
        <v>14.35</v>
      </c>
      <c r="L769">
        <v>231.29839999999999</v>
      </c>
      <c r="M769">
        <v>4.4000000000000004</v>
      </c>
    </row>
    <row r="770" spans="1:13" x14ac:dyDescent="0.3">
      <c r="A770" t="s">
        <v>10</v>
      </c>
      <c r="B770">
        <v>516</v>
      </c>
      <c r="C770" t="s">
        <v>63</v>
      </c>
      <c r="D770" t="s">
        <v>39</v>
      </c>
      <c r="E770">
        <v>2012</v>
      </c>
      <c r="F770" t="s">
        <v>13</v>
      </c>
      <c r="G770" t="s">
        <v>14</v>
      </c>
      <c r="H770" t="s">
        <v>15</v>
      </c>
      <c r="I770" t="s">
        <v>16</v>
      </c>
      <c r="J770">
        <v>5.6406128999999999E-2</v>
      </c>
      <c r="K770">
        <v>13.85</v>
      </c>
      <c r="L770">
        <v>231.43</v>
      </c>
      <c r="M770">
        <v>4.7</v>
      </c>
    </row>
    <row r="771" spans="1:13" x14ac:dyDescent="0.3">
      <c r="A771" t="s">
        <v>10</v>
      </c>
      <c r="B771">
        <v>6358</v>
      </c>
      <c r="C771" t="s">
        <v>285</v>
      </c>
      <c r="D771" t="s">
        <v>35</v>
      </c>
      <c r="E771">
        <v>2012</v>
      </c>
      <c r="F771" t="s">
        <v>13</v>
      </c>
      <c r="G771" t="s">
        <v>14</v>
      </c>
      <c r="H771" t="s">
        <v>15</v>
      </c>
      <c r="I771" t="s">
        <v>16</v>
      </c>
      <c r="J771">
        <v>0.11936171800000001</v>
      </c>
      <c r="K771">
        <v>13.6</v>
      </c>
      <c r="L771">
        <v>231.63</v>
      </c>
      <c r="M771">
        <v>4</v>
      </c>
    </row>
    <row r="772" spans="1:13" x14ac:dyDescent="0.3">
      <c r="A772" t="s">
        <v>10</v>
      </c>
      <c r="B772">
        <v>1033</v>
      </c>
      <c r="C772" t="s">
        <v>285</v>
      </c>
      <c r="D772" t="s">
        <v>35</v>
      </c>
      <c r="E772">
        <v>2018</v>
      </c>
      <c r="F772" t="s">
        <v>61</v>
      </c>
      <c r="G772" t="s">
        <v>14</v>
      </c>
      <c r="H772" t="s">
        <v>22</v>
      </c>
      <c r="I772" t="s">
        <v>28</v>
      </c>
      <c r="J772">
        <v>0.208662546</v>
      </c>
      <c r="L772">
        <v>231.83</v>
      </c>
      <c r="M772">
        <v>4.4000000000000004</v>
      </c>
    </row>
    <row r="773" spans="1:13" x14ac:dyDescent="0.3">
      <c r="A773" t="s">
        <v>10</v>
      </c>
      <c r="B773">
        <v>5536</v>
      </c>
      <c r="C773" t="s">
        <v>149</v>
      </c>
      <c r="D773" t="s">
        <v>20</v>
      </c>
      <c r="E773">
        <v>2012</v>
      </c>
      <c r="F773" t="s">
        <v>13</v>
      </c>
      <c r="G773" t="s">
        <v>14</v>
      </c>
      <c r="H773" t="s">
        <v>15</v>
      </c>
      <c r="I773" t="s">
        <v>16</v>
      </c>
      <c r="J773">
        <v>9.1054989000000003E-2</v>
      </c>
      <c r="K773">
        <v>14.35</v>
      </c>
      <c r="L773">
        <v>231.89840000000001</v>
      </c>
      <c r="M773">
        <v>2.5</v>
      </c>
    </row>
    <row r="774" spans="1:13" x14ac:dyDescent="0.3">
      <c r="A774" t="s">
        <v>10</v>
      </c>
      <c r="B774">
        <v>6809</v>
      </c>
      <c r="C774" t="s">
        <v>241</v>
      </c>
      <c r="D774" t="s">
        <v>29</v>
      </c>
      <c r="E774">
        <v>2016</v>
      </c>
      <c r="F774" t="s">
        <v>21</v>
      </c>
      <c r="G774" t="s">
        <v>14</v>
      </c>
      <c r="H774" t="s">
        <v>22</v>
      </c>
      <c r="I774" t="s">
        <v>16</v>
      </c>
      <c r="J774">
        <v>8.5135953E-2</v>
      </c>
      <c r="K774">
        <v>10.65</v>
      </c>
      <c r="L774">
        <v>232.36680000000001</v>
      </c>
      <c r="M774">
        <v>4</v>
      </c>
    </row>
    <row r="775" spans="1:13" x14ac:dyDescent="0.3">
      <c r="A775" t="s">
        <v>10</v>
      </c>
      <c r="B775">
        <v>108</v>
      </c>
      <c r="C775" t="s">
        <v>63</v>
      </c>
      <c r="D775" t="s">
        <v>39</v>
      </c>
      <c r="E775">
        <v>2018</v>
      </c>
      <c r="F775" t="s">
        <v>61</v>
      </c>
      <c r="G775" t="s">
        <v>14</v>
      </c>
      <c r="H775" t="s">
        <v>22</v>
      </c>
      <c r="I775" t="s">
        <v>28</v>
      </c>
      <c r="J775">
        <v>9.8606543000000005E-2</v>
      </c>
      <c r="L775">
        <v>232.73</v>
      </c>
      <c r="M775">
        <v>5</v>
      </c>
    </row>
    <row r="776" spans="1:13" x14ac:dyDescent="0.3">
      <c r="A776" t="s">
        <v>10</v>
      </c>
      <c r="B776">
        <v>6568</v>
      </c>
      <c r="C776" t="s">
        <v>330</v>
      </c>
      <c r="D776" t="s">
        <v>26</v>
      </c>
      <c r="E776">
        <v>2018</v>
      </c>
      <c r="F776" t="s">
        <v>61</v>
      </c>
      <c r="G776" t="s">
        <v>14</v>
      </c>
      <c r="H776" t="s">
        <v>22</v>
      </c>
      <c r="I776" t="s">
        <v>28</v>
      </c>
      <c r="J776">
        <v>0.13511877</v>
      </c>
      <c r="L776">
        <v>232.9958</v>
      </c>
      <c r="M776">
        <v>4</v>
      </c>
    </row>
    <row r="777" spans="1:13" x14ac:dyDescent="0.3">
      <c r="A777" t="s">
        <v>10</v>
      </c>
      <c r="B777">
        <v>6797</v>
      </c>
      <c r="C777" t="s">
        <v>141</v>
      </c>
      <c r="D777" t="s">
        <v>12</v>
      </c>
      <c r="E777">
        <v>2016</v>
      </c>
      <c r="F777" t="s">
        <v>21</v>
      </c>
      <c r="G777" t="s">
        <v>14</v>
      </c>
      <c r="H777" t="s">
        <v>22</v>
      </c>
      <c r="I777" t="s">
        <v>16</v>
      </c>
      <c r="J777">
        <v>1.4825605E-2</v>
      </c>
      <c r="K777">
        <v>20.350000000000001</v>
      </c>
      <c r="L777">
        <v>233.29580000000001</v>
      </c>
      <c r="M777">
        <v>4</v>
      </c>
    </row>
    <row r="778" spans="1:13" x14ac:dyDescent="0.3">
      <c r="A778" t="s">
        <v>10</v>
      </c>
      <c r="B778">
        <v>6802</v>
      </c>
      <c r="C778" t="s">
        <v>190</v>
      </c>
      <c r="D778" t="s">
        <v>30</v>
      </c>
      <c r="E778">
        <v>2016</v>
      </c>
      <c r="F778" t="s">
        <v>21</v>
      </c>
      <c r="G778" t="s">
        <v>14</v>
      </c>
      <c r="H778" t="s">
        <v>22</v>
      </c>
      <c r="I778" t="s">
        <v>16</v>
      </c>
      <c r="J778">
        <v>6.9587171000000003E-2</v>
      </c>
      <c r="K778">
        <v>11.395</v>
      </c>
      <c r="L778">
        <v>234.66159999999999</v>
      </c>
      <c r="M778">
        <v>4</v>
      </c>
    </row>
    <row r="779" spans="1:13" x14ac:dyDescent="0.3">
      <c r="A779" t="s">
        <v>10</v>
      </c>
      <c r="B779">
        <v>6548</v>
      </c>
      <c r="C779" t="s">
        <v>141</v>
      </c>
      <c r="D779" t="s">
        <v>12</v>
      </c>
      <c r="E779">
        <v>2018</v>
      </c>
      <c r="F779" t="s">
        <v>61</v>
      </c>
      <c r="G779" t="s">
        <v>14</v>
      </c>
      <c r="H779" t="s">
        <v>22</v>
      </c>
      <c r="I779" t="s">
        <v>28</v>
      </c>
      <c r="J779">
        <v>0</v>
      </c>
      <c r="L779">
        <v>234.79580000000001</v>
      </c>
      <c r="M779">
        <v>4</v>
      </c>
    </row>
    <row r="780" spans="1:13" x14ac:dyDescent="0.3">
      <c r="A780" t="s">
        <v>10</v>
      </c>
      <c r="B780">
        <v>2750</v>
      </c>
      <c r="C780" t="s">
        <v>330</v>
      </c>
      <c r="D780" t="s">
        <v>26</v>
      </c>
      <c r="E780">
        <v>2012</v>
      </c>
      <c r="F780" t="s">
        <v>13</v>
      </c>
      <c r="G780" t="s">
        <v>14</v>
      </c>
      <c r="H780" t="s">
        <v>15</v>
      </c>
      <c r="I780" t="s">
        <v>16</v>
      </c>
      <c r="J780">
        <v>7.7292301999999993E-2</v>
      </c>
      <c r="K780">
        <v>19.5</v>
      </c>
      <c r="L780">
        <v>235.39580000000001</v>
      </c>
      <c r="M780">
        <v>4.0999999999999996</v>
      </c>
    </row>
    <row r="781" spans="1:13" x14ac:dyDescent="0.3">
      <c r="A781" t="s">
        <v>10</v>
      </c>
      <c r="B781">
        <v>1432</v>
      </c>
      <c r="C781" t="s">
        <v>350</v>
      </c>
      <c r="D781" t="s">
        <v>30</v>
      </c>
      <c r="E781">
        <v>2012</v>
      </c>
      <c r="F781" t="s">
        <v>13</v>
      </c>
      <c r="G781" t="s">
        <v>14</v>
      </c>
      <c r="H781" t="s">
        <v>15</v>
      </c>
      <c r="I781" t="s">
        <v>16</v>
      </c>
      <c r="J781">
        <v>0</v>
      </c>
      <c r="K781">
        <v>15</v>
      </c>
      <c r="L781">
        <v>235.62479999999999</v>
      </c>
      <c r="M781">
        <v>4.3</v>
      </c>
    </row>
    <row r="782" spans="1:13" x14ac:dyDescent="0.3">
      <c r="A782" t="s">
        <v>10</v>
      </c>
      <c r="B782">
        <v>6554</v>
      </c>
      <c r="C782" t="s">
        <v>350</v>
      </c>
      <c r="D782" t="s">
        <v>30</v>
      </c>
      <c r="E782">
        <v>2018</v>
      </c>
      <c r="F782" t="s">
        <v>61</v>
      </c>
      <c r="G782" t="s">
        <v>14</v>
      </c>
      <c r="H782" t="s">
        <v>22</v>
      </c>
      <c r="I782" t="s">
        <v>28</v>
      </c>
      <c r="J782">
        <v>0.13659289099999999</v>
      </c>
      <c r="L782">
        <v>238.0248</v>
      </c>
      <c r="M782">
        <v>4</v>
      </c>
    </row>
    <row r="783" spans="1:13" x14ac:dyDescent="0.3">
      <c r="A783" t="s">
        <v>10</v>
      </c>
      <c r="B783">
        <v>3412</v>
      </c>
      <c r="C783" t="s">
        <v>489</v>
      </c>
      <c r="D783" t="s">
        <v>62</v>
      </c>
      <c r="E783">
        <v>2016</v>
      </c>
      <c r="F783" t="s">
        <v>21</v>
      </c>
      <c r="G783" t="s">
        <v>14</v>
      </c>
      <c r="H783" t="s">
        <v>22</v>
      </c>
      <c r="I783" t="s">
        <v>16</v>
      </c>
      <c r="J783">
        <v>0.129337594</v>
      </c>
      <c r="K783">
        <v>20.75</v>
      </c>
      <c r="L783">
        <v>238.18799999999999</v>
      </c>
      <c r="M783">
        <v>4</v>
      </c>
    </row>
    <row r="784" spans="1:13" x14ac:dyDescent="0.3">
      <c r="A784" t="s">
        <v>10</v>
      </c>
      <c r="B784">
        <v>6034</v>
      </c>
      <c r="C784" t="s">
        <v>340</v>
      </c>
      <c r="D784" t="s">
        <v>35</v>
      </c>
      <c r="E784">
        <v>2016</v>
      </c>
      <c r="F784" t="s">
        <v>21</v>
      </c>
      <c r="G784" t="s">
        <v>14</v>
      </c>
      <c r="H784" t="s">
        <v>22</v>
      </c>
      <c r="I784" t="s">
        <v>16</v>
      </c>
      <c r="J784">
        <v>0.14401740499999999</v>
      </c>
      <c r="K784">
        <v>11.6</v>
      </c>
      <c r="L784">
        <v>238.32220000000001</v>
      </c>
      <c r="M784">
        <v>4</v>
      </c>
    </row>
    <row r="785" spans="1:13" x14ac:dyDescent="0.3">
      <c r="A785" t="s">
        <v>10</v>
      </c>
      <c r="B785">
        <v>3243</v>
      </c>
      <c r="C785" t="s">
        <v>436</v>
      </c>
      <c r="D785" t="s">
        <v>12</v>
      </c>
      <c r="E785">
        <v>2012</v>
      </c>
      <c r="F785" t="s">
        <v>13</v>
      </c>
      <c r="G785" t="s">
        <v>14</v>
      </c>
      <c r="H785" t="s">
        <v>15</v>
      </c>
      <c r="I785" t="s">
        <v>16</v>
      </c>
      <c r="J785">
        <v>0.15628656599999999</v>
      </c>
      <c r="K785">
        <v>12.65</v>
      </c>
      <c r="L785">
        <v>238.9538</v>
      </c>
      <c r="M785">
        <v>4</v>
      </c>
    </row>
    <row r="786" spans="1:13" x14ac:dyDescent="0.3">
      <c r="A786" t="s">
        <v>10</v>
      </c>
      <c r="B786">
        <v>1416</v>
      </c>
      <c r="C786" t="s">
        <v>340</v>
      </c>
      <c r="D786" t="s">
        <v>35</v>
      </c>
      <c r="E786">
        <v>2012</v>
      </c>
      <c r="F786" t="s">
        <v>13</v>
      </c>
      <c r="G786" t="s">
        <v>14</v>
      </c>
      <c r="H786" t="s">
        <v>15</v>
      </c>
      <c r="I786" t="s">
        <v>16</v>
      </c>
      <c r="J786">
        <v>0.14424131400000001</v>
      </c>
      <c r="K786">
        <v>11.6</v>
      </c>
      <c r="L786">
        <v>239.4222</v>
      </c>
      <c r="M786">
        <v>4.3</v>
      </c>
    </row>
    <row r="787" spans="1:13" x14ac:dyDescent="0.3">
      <c r="A787" t="s">
        <v>10</v>
      </c>
      <c r="B787">
        <v>6788</v>
      </c>
      <c r="C787" t="s">
        <v>436</v>
      </c>
      <c r="D787" t="s">
        <v>12</v>
      </c>
      <c r="E787">
        <v>2016</v>
      </c>
      <c r="F787" t="s">
        <v>21</v>
      </c>
      <c r="G787" t="s">
        <v>14</v>
      </c>
      <c r="H787" t="s">
        <v>22</v>
      </c>
      <c r="I787" t="s">
        <v>16</v>
      </c>
      <c r="J787">
        <v>0.15604396000000001</v>
      </c>
      <c r="K787">
        <v>12.65</v>
      </c>
      <c r="L787">
        <v>239.65379999999999</v>
      </c>
      <c r="M787">
        <v>4</v>
      </c>
    </row>
    <row r="788" spans="1:13" x14ac:dyDescent="0.3">
      <c r="A788" t="s">
        <v>10</v>
      </c>
      <c r="B788">
        <v>2117</v>
      </c>
      <c r="C788" t="s">
        <v>414</v>
      </c>
      <c r="D788" t="s">
        <v>68</v>
      </c>
      <c r="E788">
        <v>2012</v>
      </c>
      <c r="F788" t="s">
        <v>13</v>
      </c>
      <c r="G788" t="s">
        <v>14</v>
      </c>
      <c r="H788" t="s">
        <v>15</v>
      </c>
      <c r="I788" t="s">
        <v>16</v>
      </c>
      <c r="J788">
        <v>1.7658633999999999E-2</v>
      </c>
      <c r="K788">
        <v>10.195</v>
      </c>
      <c r="L788">
        <v>240.15379999999999</v>
      </c>
      <c r="M788">
        <v>4.2</v>
      </c>
    </row>
    <row r="789" spans="1:13" x14ac:dyDescent="0.3">
      <c r="A789" t="s">
        <v>10</v>
      </c>
      <c r="B789">
        <v>3308</v>
      </c>
      <c r="C789" t="s">
        <v>489</v>
      </c>
      <c r="D789" t="s">
        <v>62</v>
      </c>
      <c r="E789">
        <v>2012</v>
      </c>
      <c r="F789" t="s">
        <v>13</v>
      </c>
      <c r="G789" t="s">
        <v>14</v>
      </c>
      <c r="H789" t="s">
        <v>15</v>
      </c>
      <c r="I789" t="s">
        <v>16</v>
      </c>
      <c r="J789">
        <v>0.12953867999999999</v>
      </c>
      <c r="K789">
        <v>20.75</v>
      </c>
      <c r="L789">
        <v>240.28800000000001</v>
      </c>
      <c r="M789">
        <v>4</v>
      </c>
    </row>
    <row r="790" spans="1:13" x14ac:dyDescent="0.3">
      <c r="A790" t="s">
        <v>10</v>
      </c>
      <c r="B790">
        <v>1000</v>
      </c>
      <c r="C790" t="s">
        <v>272</v>
      </c>
      <c r="D790" t="s">
        <v>44</v>
      </c>
      <c r="E790">
        <v>2012</v>
      </c>
      <c r="F790" t="s">
        <v>13</v>
      </c>
      <c r="G790" t="s">
        <v>14</v>
      </c>
      <c r="H790" t="s">
        <v>15</v>
      </c>
      <c r="I790" t="s">
        <v>16</v>
      </c>
      <c r="J790">
        <v>2.2976493000000001E-2</v>
      </c>
      <c r="K790">
        <v>20.25</v>
      </c>
      <c r="L790">
        <v>240.35380000000001</v>
      </c>
      <c r="M790">
        <v>4.4000000000000004</v>
      </c>
    </row>
    <row r="791" spans="1:13" x14ac:dyDescent="0.3">
      <c r="A791" t="s">
        <v>10</v>
      </c>
      <c r="B791">
        <v>3298</v>
      </c>
      <c r="C791" t="s">
        <v>382</v>
      </c>
      <c r="D791" t="s">
        <v>35</v>
      </c>
      <c r="E791">
        <v>2012</v>
      </c>
      <c r="F791" t="s">
        <v>13</v>
      </c>
      <c r="G791" t="s">
        <v>14</v>
      </c>
      <c r="H791" t="s">
        <v>15</v>
      </c>
      <c r="I791" t="s">
        <v>16</v>
      </c>
      <c r="J791">
        <v>0.15707565800000001</v>
      </c>
      <c r="K791">
        <v>17.75</v>
      </c>
      <c r="L791">
        <v>240.5538</v>
      </c>
      <c r="M791">
        <v>4</v>
      </c>
    </row>
    <row r="792" spans="1:13" x14ac:dyDescent="0.3">
      <c r="A792" t="s">
        <v>10</v>
      </c>
      <c r="B792">
        <v>6544</v>
      </c>
      <c r="C792" t="s">
        <v>436</v>
      </c>
      <c r="D792" t="s">
        <v>12</v>
      </c>
      <c r="E792">
        <v>2018</v>
      </c>
      <c r="F792" t="s">
        <v>61</v>
      </c>
      <c r="G792" t="s">
        <v>14</v>
      </c>
      <c r="H792" t="s">
        <v>22</v>
      </c>
      <c r="I792" t="s">
        <v>28</v>
      </c>
      <c r="J792">
        <v>0.27321283000000002</v>
      </c>
      <c r="L792">
        <v>240.9538</v>
      </c>
      <c r="M792">
        <v>4</v>
      </c>
    </row>
    <row r="793" spans="1:13" x14ac:dyDescent="0.3">
      <c r="A793" t="s">
        <v>10</v>
      </c>
      <c r="B793">
        <v>6762</v>
      </c>
      <c r="C793" t="s">
        <v>382</v>
      </c>
      <c r="D793" t="s">
        <v>35</v>
      </c>
      <c r="E793">
        <v>2016</v>
      </c>
      <c r="F793" t="s">
        <v>21</v>
      </c>
      <c r="G793" t="s">
        <v>14</v>
      </c>
      <c r="H793" t="s">
        <v>22</v>
      </c>
      <c r="I793" t="s">
        <v>16</v>
      </c>
      <c r="J793">
        <v>0.15683182600000001</v>
      </c>
      <c r="K793">
        <v>17.75</v>
      </c>
      <c r="L793">
        <v>241.0538</v>
      </c>
      <c r="M793">
        <v>4</v>
      </c>
    </row>
    <row r="794" spans="1:13" x14ac:dyDescent="0.3">
      <c r="A794" t="s">
        <v>10</v>
      </c>
      <c r="B794">
        <v>2203</v>
      </c>
      <c r="C794" t="s">
        <v>316</v>
      </c>
      <c r="D794" t="s">
        <v>12</v>
      </c>
      <c r="E794">
        <v>2016</v>
      </c>
      <c r="F794" t="s">
        <v>21</v>
      </c>
      <c r="G794" t="s">
        <v>14</v>
      </c>
      <c r="H794" t="s">
        <v>22</v>
      </c>
      <c r="I794" t="s">
        <v>16</v>
      </c>
      <c r="J794">
        <v>5.7058545000000002E-2</v>
      </c>
      <c r="K794">
        <v>11</v>
      </c>
      <c r="L794">
        <v>241.75120000000001</v>
      </c>
      <c r="M794">
        <v>4.2</v>
      </c>
    </row>
    <row r="795" spans="1:13" x14ac:dyDescent="0.3">
      <c r="A795" t="s">
        <v>10</v>
      </c>
      <c r="B795">
        <v>4207</v>
      </c>
      <c r="C795" t="s">
        <v>479</v>
      </c>
      <c r="D795" t="s">
        <v>44</v>
      </c>
      <c r="E795">
        <v>2016</v>
      </c>
      <c r="F795" t="s">
        <v>21</v>
      </c>
      <c r="G795" t="s">
        <v>14</v>
      </c>
      <c r="H795" t="s">
        <v>22</v>
      </c>
      <c r="I795" t="s">
        <v>16</v>
      </c>
      <c r="J795">
        <v>2.6064486000000001E-2</v>
      </c>
      <c r="K795">
        <v>18.2</v>
      </c>
      <c r="L795">
        <v>241.81960000000001</v>
      </c>
      <c r="M795">
        <v>3.8</v>
      </c>
    </row>
    <row r="796" spans="1:13" x14ac:dyDescent="0.3">
      <c r="A796" t="s">
        <v>10</v>
      </c>
      <c r="B796">
        <v>2193</v>
      </c>
      <c r="C796" t="s">
        <v>272</v>
      </c>
      <c r="D796" t="s">
        <v>44</v>
      </c>
      <c r="E796">
        <v>2016</v>
      </c>
      <c r="F796" t="s">
        <v>21</v>
      </c>
      <c r="G796" t="s">
        <v>14</v>
      </c>
      <c r="H796" t="s">
        <v>22</v>
      </c>
      <c r="I796" t="s">
        <v>16</v>
      </c>
      <c r="J796">
        <v>2.2940826000000001E-2</v>
      </c>
      <c r="K796">
        <v>20.25</v>
      </c>
      <c r="L796">
        <v>241.85380000000001</v>
      </c>
      <c r="M796">
        <v>4.2</v>
      </c>
    </row>
    <row r="797" spans="1:13" x14ac:dyDescent="0.3">
      <c r="A797" t="s">
        <v>10</v>
      </c>
      <c r="B797">
        <v>6364</v>
      </c>
      <c r="C797" t="s">
        <v>474</v>
      </c>
      <c r="D797" t="s">
        <v>20</v>
      </c>
      <c r="E797">
        <v>2012</v>
      </c>
      <c r="F797" t="s">
        <v>13</v>
      </c>
      <c r="G797" t="s">
        <v>14</v>
      </c>
      <c r="H797" t="s">
        <v>15</v>
      </c>
      <c r="I797" t="s">
        <v>16</v>
      </c>
      <c r="J797">
        <v>3.5895933999999997E-2</v>
      </c>
      <c r="K797">
        <v>6.8650000000000002</v>
      </c>
      <c r="L797">
        <v>244.4486</v>
      </c>
      <c r="M797">
        <v>4</v>
      </c>
    </row>
    <row r="798" spans="1:13" x14ac:dyDescent="0.3">
      <c r="A798" t="s">
        <v>10</v>
      </c>
      <c r="B798">
        <v>6366</v>
      </c>
      <c r="C798" t="s">
        <v>503</v>
      </c>
      <c r="D798" t="s">
        <v>20</v>
      </c>
      <c r="E798">
        <v>2012</v>
      </c>
      <c r="F798" t="s">
        <v>13</v>
      </c>
      <c r="G798" t="s">
        <v>14</v>
      </c>
      <c r="H798" t="s">
        <v>15</v>
      </c>
      <c r="I798" t="s">
        <v>16</v>
      </c>
      <c r="J798">
        <v>4.7503318000000003E-2</v>
      </c>
      <c r="K798">
        <v>9.6950000000000003</v>
      </c>
      <c r="L798">
        <v>244.61439999999999</v>
      </c>
      <c r="M798">
        <v>4</v>
      </c>
    </row>
    <row r="799" spans="1:13" x14ac:dyDescent="0.3">
      <c r="A799" t="s">
        <v>10</v>
      </c>
      <c r="B799">
        <v>5593</v>
      </c>
      <c r="C799" t="s">
        <v>263</v>
      </c>
      <c r="D799" t="s">
        <v>20</v>
      </c>
      <c r="E799">
        <v>2016</v>
      </c>
      <c r="F799" t="s">
        <v>21</v>
      </c>
      <c r="G799" t="s">
        <v>14</v>
      </c>
      <c r="H799" t="s">
        <v>22</v>
      </c>
      <c r="I799" t="s">
        <v>16</v>
      </c>
      <c r="J799">
        <v>4.9280292000000003E-2</v>
      </c>
      <c r="K799">
        <v>9.2850000000000001</v>
      </c>
      <c r="L799">
        <v>245.61439999999999</v>
      </c>
      <c r="M799">
        <v>2.2999999999999998</v>
      </c>
    </row>
    <row r="800" spans="1:13" x14ac:dyDescent="0.3">
      <c r="A800" t="s">
        <v>10</v>
      </c>
      <c r="B800">
        <v>4799</v>
      </c>
      <c r="C800" t="s">
        <v>503</v>
      </c>
      <c r="D800" t="s">
        <v>20</v>
      </c>
      <c r="E800">
        <v>2016</v>
      </c>
      <c r="F800" t="s">
        <v>21</v>
      </c>
      <c r="G800" t="s">
        <v>14</v>
      </c>
      <c r="H800" t="s">
        <v>22</v>
      </c>
      <c r="I800" t="s">
        <v>16</v>
      </c>
      <c r="J800">
        <v>4.7429578E-2</v>
      </c>
      <c r="K800">
        <v>9.6950000000000003</v>
      </c>
      <c r="L800">
        <v>245.81440000000001</v>
      </c>
      <c r="M800">
        <v>3.5</v>
      </c>
    </row>
    <row r="801" spans="1:13" x14ac:dyDescent="0.3">
      <c r="A801" t="s">
        <v>10</v>
      </c>
      <c r="B801">
        <v>6793</v>
      </c>
      <c r="C801" t="s">
        <v>440</v>
      </c>
      <c r="D801" t="s">
        <v>12</v>
      </c>
      <c r="E801">
        <v>2016</v>
      </c>
      <c r="F801" t="s">
        <v>21</v>
      </c>
      <c r="G801" t="s">
        <v>14</v>
      </c>
      <c r="H801" t="s">
        <v>22</v>
      </c>
      <c r="I801" t="s">
        <v>16</v>
      </c>
      <c r="J801">
        <v>6.6297054999999994E-2</v>
      </c>
      <c r="K801">
        <v>18.2</v>
      </c>
      <c r="L801">
        <v>247.10919999999999</v>
      </c>
      <c r="M801">
        <v>4</v>
      </c>
    </row>
    <row r="802" spans="1:13" x14ac:dyDescent="0.3">
      <c r="A802" t="s">
        <v>10</v>
      </c>
      <c r="B802">
        <v>77</v>
      </c>
      <c r="C802" t="s">
        <v>47</v>
      </c>
      <c r="D802" t="s">
        <v>32</v>
      </c>
      <c r="E802">
        <v>2012</v>
      </c>
      <c r="F802" t="s">
        <v>13</v>
      </c>
      <c r="G802" t="s">
        <v>14</v>
      </c>
      <c r="H802" t="s">
        <v>15</v>
      </c>
      <c r="I802" t="s">
        <v>16</v>
      </c>
      <c r="J802">
        <v>3.0311951E-2</v>
      </c>
      <c r="K802">
        <v>8</v>
      </c>
      <c r="L802">
        <v>247.4092</v>
      </c>
      <c r="M802">
        <v>5</v>
      </c>
    </row>
    <row r="803" spans="1:13" x14ac:dyDescent="0.3">
      <c r="A803" t="s">
        <v>10</v>
      </c>
      <c r="B803">
        <v>3912</v>
      </c>
      <c r="C803" t="s">
        <v>337</v>
      </c>
      <c r="D803" t="s">
        <v>35</v>
      </c>
      <c r="E803">
        <v>2018</v>
      </c>
      <c r="F803" t="s">
        <v>61</v>
      </c>
      <c r="G803" t="s">
        <v>14</v>
      </c>
      <c r="H803" t="s">
        <v>22</v>
      </c>
      <c r="I803" t="s">
        <v>28</v>
      </c>
      <c r="J803">
        <v>3.9415840000000001E-2</v>
      </c>
      <c r="L803">
        <v>247.8092</v>
      </c>
      <c r="M803">
        <v>3.9</v>
      </c>
    </row>
    <row r="804" spans="1:13" x14ac:dyDescent="0.3">
      <c r="A804" t="s">
        <v>10</v>
      </c>
      <c r="B804">
        <v>4802</v>
      </c>
      <c r="C804" t="s">
        <v>391</v>
      </c>
      <c r="D804" t="s">
        <v>12</v>
      </c>
      <c r="E804">
        <v>2016</v>
      </c>
      <c r="F804" t="s">
        <v>21</v>
      </c>
      <c r="G804" t="s">
        <v>14</v>
      </c>
      <c r="H804" t="s">
        <v>22</v>
      </c>
      <c r="I804" t="s">
        <v>16</v>
      </c>
      <c r="J804">
        <v>2.1969895999999999E-2</v>
      </c>
      <c r="K804">
        <v>12.6</v>
      </c>
      <c r="L804">
        <v>248.60919999999999</v>
      </c>
      <c r="M804">
        <v>3.5</v>
      </c>
    </row>
    <row r="805" spans="1:13" x14ac:dyDescent="0.3">
      <c r="A805" t="s">
        <v>10</v>
      </c>
      <c r="B805">
        <v>6801</v>
      </c>
      <c r="C805" t="s">
        <v>206</v>
      </c>
      <c r="D805" t="s">
        <v>30</v>
      </c>
      <c r="E805">
        <v>2016</v>
      </c>
      <c r="F805" t="s">
        <v>21</v>
      </c>
      <c r="G805" t="s">
        <v>14</v>
      </c>
      <c r="H805" t="s">
        <v>22</v>
      </c>
      <c r="I805" t="s">
        <v>16</v>
      </c>
      <c r="J805">
        <v>1.5089965E-2</v>
      </c>
      <c r="K805">
        <v>9.8000000000000007</v>
      </c>
      <c r="L805">
        <v>249.64080000000001</v>
      </c>
      <c r="M805">
        <v>4</v>
      </c>
    </row>
    <row r="806" spans="1:13" x14ac:dyDescent="0.3">
      <c r="A806" t="s">
        <v>10</v>
      </c>
      <c r="B806">
        <v>6383</v>
      </c>
      <c r="C806" t="s">
        <v>440</v>
      </c>
      <c r="D806" t="s">
        <v>12</v>
      </c>
      <c r="E806">
        <v>2012</v>
      </c>
      <c r="F806" t="s">
        <v>13</v>
      </c>
      <c r="G806" t="s">
        <v>14</v>
      </c>
      <c r="H806" t="s">
        <v>15</v>
      </c>
      <c r="I806" t="s">
        <v>16</v>
      </c>
      <c r="J806">
        <v>6.6400129000000002E-2</v>
      </c>
      <c r="K806">
        <v>18.2</v>
      </c>
      <c r="L806">
        <v>250.10919999999999</v>
      </c>
      <c r="M806">
        <v>4</v>
      </c>
    </row>
    <row r="807" spans="1:13" x14ac:dyDescent="0.3">
      <c r="A807" t="s">
        <v>10</v>
      </c>
      <c r="B807">
        <v>5762</v>
      </c>
      <c r="C807" t="s">
        <v>47</v>
      </c>
      <c r="D807" t="s">
        <v>32</v>
      </c>
      <c r="E807">
        <v>2016</v>
      </c>
      <c r="F807" t="s">
        <v>21</v>
      </c>
      <c r="G807" t="s">
        <v>14</v>
      </c>
      <c r="H807" t="s">
        <v>22</v>
      </c>
      <c r="I807" t="s">
        <v>16</v>
      </c>
      <c r="J807">
        <v>3.0264896999999999E-2</v>
      </c>
      <c r="K807">
        <v>8</v>
      </c>
      <c r="L807">
        <v>250.3092</v>
      </c>
      <c r="M807">
        <v>1</v>
      </c>
    </row>
    <row r="808" spans="1:13" x14ac:dyDescent="0.3">
      <c r="A808" t="s">
        <v>10</v>
      </c>
      <c r="B808">
        <v>5640</v>
      </c>
      <c r="C808" t="s">
        <v>206</v>
      </c>
      <c r="D808" t="s">
        <v>30</v>
      </c>
      <c r="E808">
        <v>2018</v>
      </c>
      <c r="F808" t="s">
        <v>61</v>
      </c>
      <c r="G808" t="s">
        <v>14</v>
      </c>
      <c r="H808" t="s">
        <v>22</v>
      </c>
      <c r="I808" t="s">
        <v>28</v>
      </c>
      <c r="J808">
        <v>2.6420580999999999E-2</v>
      </c>
      <c r="L808">
        <v>250.9408</v>
      </c>
      <c r="M808">
        <v>2</v>
      </c>
    </row>
    <row r="809" spans="1:13" x14ac:dyDescent="0.3">
      <c r="A809" t="s">
        <v>10</v>
      </c>
      <c r="B809">
        <v>6526</v>
      </c>
      <c r="C809" t="s">
        <v>360</v>
      </c>
      <c r="D809" t="s">
        <v>24</v>
      </c>
      <c r="E809">
        <v>2018</v>
      </c>
      <c r="F809" t="s">
        <v>61</v>
      </c>
      <c r="G809" t="s">
        <v>14</v>
      </c>
      <c r="H809" t="s">
        <v>22</v>
      </c>
      <c r="I809" t="s">
        <v>28</v>
      </c>
      <c r="J809">
        <v>0.161030847</v>
      </c>
      <c r="L809">
        <v>251.24080000000001</v>
      </c>
      <c r="M809">
        <v>4</v>
      </c>
    </row>
    <row r="810" spans="1:13" x14ac:dyDescent="0.3">
      <c r="A810" t="s">
        <v>10</v>
      </c>
      <c r="B810">
        <v>1523</v>
      </c>
      <c r="C810" t="s">
        <v>360</v>
      </c>
      <c r="D810" t="s">
        <v>24</v>
      </c>
      <c r="E810">
        <v>2016</v>
      </c>
      <c r="F810" t="s">
        <v>21</v>
      </c>
      <c r="G810" t="s">
        <v>14</v>
      </c>
      <c r="H810" t="s">
        <v>22</v>
      </c>
      <c r="I810" t="s">
        <v>16</v>
      </c>
      <c r="J810">
        <v>9.1971856000000005E-2</v>
      </c>
      <c r="K810">
        <v>6.6150000000000002</v>
      </c>
      <c r="L810">
        <v>251.64080000000001</v>
      </c>
      <c r="M810">
        <v>4.3</v>
      </c>
    </row>
    <row r="811" spans="1:13" x14ac:dyDescent="0.3">
      <c r="A811" t="s">
        <v>10</v>
      </c>
      <c r="B811">
        <v>6814</v>
      </c>
      <c r="C811" t="s">
        <v>181</v>
      </c>
      <c r="D811" t="s">
        <v>29</v>
      </c>
      <c r="E811">
        <v>2016</v>
      </c>
      <c r="F811" t="s">
        <v>21</v>
      </c>
      <c r="G811" t="s">
        <v>14</v>
      </c>
      <c r="H811" t="s">
        <v>22</v>
      </c>
      <c r="I811" t="s">
        <v>16</v>
      </c>
      <c r="J811">
        <v>3.0624843999999998E-2</v>
      </c>
      <c r="K811">
        <v>15.7</v>
      </c>
      <c r="L811">
        <v>252.2724</v>
      </c>
      <c r="M811">
        <v>4</v>
      </c>
    </row>
    <row r="812" spans="1:13" x14ac:dyDescent="0.3">
      <c r="A812" t="s">
        <v>10</v>
      </c>
      <c r="B812">
        <v>434</v>
      </c>
      <c r="C812" t="s">
        <v>130</v>
      </c>
      <c r="D812" t="s">
        <v>12</v>
      </c>
      <c r="E812">
        <v>2016</v>
      </c>
      <c r="F812" t="s">
        <v>21</v>
      </c>
      <c r="G812" t="s">
        <v>14</v>
      </c>
      <c r="H812" t="s">
        <v>22</v>
      </c>
      <c r="I812" t="s">
        <v>16</v>
      </c>
      <c r="J812">
        <v>0</v>
      </c>
      <c r="K812">
        <v>12.85</v>
      </c>
      <c r="L812">
        <v>252.3382</v>
      </c>
      <c r="M812">
        <v>4.9000000000000004</v>
      </c>
    </row>
    <row r="813" spans="1:13" x14ac:dyDescent="0.3">
      <c r="A813" t="s">
        <v>10</v>
      </c>
      <c r="B813">
        <v>521</v>
      </c>
      <c r="C813" t="s">
        <v>181</v>
      </c>
      <c r="D813" t="s">
        <v>29</v>
      </c>
      <c r="E813">
        <v>2012</v>
      </c>
      <c r="F813" t="s">
        <v>13</v>
      </c>
      <c r="G813" t="s">
        <v>14</v>
      </c>
      <c r="H813" t="s">
        <v>15</v>
      </c>
      <c r="I813" t="s">
        <v>16</v>
      </c>
      <c r="J813">
        <v>3.0672457E-2</v>
      </c>
      <c r="K813">
        <v>15.7</v>
      </c>
      <c r="L813">
        <v>253.17240000000001</v>
      </c>
      <c r="M813">
        <v>4.7</v>
      </c>
    </row>
    <row r="814" spans="1:13" x14ac:dyDescent="0.3">
      <c r="A814" t="s">
        <v>10</v>
      </c>
      <c r="B814">
        <v>6362</v>
      </c>
      <c r="C814" t="s">
        <v>500</v>
      </c>
      <c r="D814" t="s">
        <v>35</v>
      </c>
      <c r="E814">
        <v>2012</v>
      </c>
      <c r="F814" t="s">
        <v>13</v>
      </c>
      <c r="G814" t="s">
        <v>14</v>
      </c>
      <c r="H814" t="s">
        <v>15</v>
      </c>
      <c r="I814" t="s">
        <v>16</v>
      </c>
      <c r="J814">
        <v>3.0975716E-2</v>
      </c>
      <c r="K814">
        <v>20.350000000000001</v>
      </c>
      <c r="L814">
        <v>253.96719999999999</v>
      </c>
      <c r="M814">
        <v>4</v>
      </c>
    </row>
    <row r="815" spans="1:13" x14ac:dyDescent="0.3">
      <c r="A815" t="s">
        <v>10</v>
      </c>
      <c r="B815">
        <v>6377</v>
      </c>
      <c r="C815" t="s">
        <v>130</v>
      </c>
      <c r="D815" t="s">
        <v>12</v>
      </c>
      <c r="E815">
        <v>2012</v>
      </c>
      <c r="F815" t="s">
        <v>13</v>
      </c>
      <c r="G815" t="s">
        <v>14</v>
      </c>
      <c r="H815" t="s">
        <v>15</v>
      </c>
      <c r="I815" t="s">
        <v>16</v>
      </c>
      <c r="J815">
        <v>0.152364317</v>
      </c>
      <c r="K815">
        <v>12.85</v>
      </c>
      <c r="L815">
        <v>254.03819999999999</v>
      </c>
      <c r="M815">
        <v>4</v>
      </c>
    </row>
    <row r="816" spans="1:13" x14ac:dyDescent="0.3">
      <c r="A816" t="s">
        <v>10</v>
      </c>
      <c r="B816">
        <v>1062</v>
      </c>
      <c r="C816" t="s">
        <v>248</v>
      </c>
      <c r="D816" t="s">
        <v>12</v>
      </c>
      <c r="E816">
        <v>2016</v>
      </c>
      <c r="F816" t="s">
        <v>21</v>
      </c>
      <c r="G816" t="s">
        <v>14</v>
      </c>
      <c r="H816" t="s">
        <v>22</v>
      </c>
      <c r="I816" t="s">
        <v>16</v>
      </c>
      <c r="J816">
        <v>7.7319078999999999E-2</v>
      </c>
      <c r="K816">
        <v>5.82</v>
      </c>
      <c r="L816">
        <v>255.43299999999999</v>
      </c>
      <c r="M816">
        <v>4.4000000000000004</v>
      </c>
    </row>
    <row r="817" spans="1:13" x14ac:dyDescent="0.3">
      <c r="A817" t="s">
        <v>10</v>
      </c>
      <c r="B817">
        <v>3402</v>
      </c>
      <c r="C817" t="s">
        <v>390</v>
      </c>
      <c r="D817" t="s">
        <v>35</v>
      </c>
      <c r="E817">
        <v>2016</v>
      </c>
      <c r="F817" t="s">
        <v>21</v>
      </c>
      <c r="G817" t="s">
        <v>14</v>
      </c>
      <c r="H817" t="s">
        <v>22</v>
      </c>
      <c r="I817" t="s">
        <v>16</v>
      </c>
      <c r="J817">
        <v>7.3920438000000005E-2</v>
      </c>
      <c r="K817">
        <v>12.6</v>
      </c>
      <c r="L817">
        <v>255.63560000000001</v>
      </c>
      <c r="M817">
        <v>4</v>
      </c>
    </row>
    <row r="818" spans="1:13" x14ac:dyDescent="0.3">
      <c r="A818" t="s">
        <v>10</v>
      </c>
      <c r="B818">
        <v>738</v>
      </c>
      <c r="C818" t="s">
        <v>221</v>
      </c>
      <c r="D818" t="s">
        <v>24</v>
      </c>
      <c r="E818">
        <v>2012</v>
      </c>
      <c r="F818" t="s">
        <v>13</v>
      </c>
      <c r="G818" t="s">
        <v>14</v>
      </c>
      <c r="H818" t="s">
        <v>15</v>
      </c>
      <c r="I818" t="s">
        <v>16</v>
      </c>
      <c r="J818">
        <v>0.160951491</v>
      </c>
      <c r="K818">
        <v>19.7</v>
      </c>
      <c r="L818">
        <v>256.10140000000001</v>
      </c>
      <c r="M818">
        <v>4.5</v>
      </c>
    </row>
    <row r="819" spans="1:13" x14ac:dyDescent="0.3">
      <c r="A819" t="s">
        <v>10</v>
      </c>
      <c r="B819">
        <v>4445</v>
      </c>
      <c r="C819" t="s">
        <v>248</v>
      </c>
      <c r="D819" t="s">
        <v>12</v>
      </c>
      <c r="E819">
        <v>2018</v>
      </c>
      <c r="F819" t="s">
        <v>61</v>
      </c>
      <c r="G819" t="s">
        <v>14</v>
      </c>
      <c r="H819" t="s">
        <v>22</v>
      </c>
      <c r="I819" t="s">
        <v>28</v>
      </c>
      <c r="J819">
        <v>0.135375727</v>
      </c>
      <c r="L819">
        <v>256.13299999999998</v>
      </c>
      <c r="M819">
        <v>3.7</v>
      </c>
    </row>
    <row r="820" spans="1:13" x14ac:dyDescent="0.3">
      <c r="A820" t="s">
        <v>10</v>
      </c>
      <c r="B820">
        <v>2737</v>
      </c>
      <c r="C820" t="s">
        <v>390</v>
      </c>
      <c r="D820" t="s">
        <v>35</v>
      </c>
      <c r="E820">
        <v>2012</v>
      </c>
      <c r="F820" t="s">
        <v>13</v>
      </c>
      <c r="G820" t="s">
        <v>14</v>
      </c>
      <c r="H820" t="s">
        <v>15</v>
      </c>
      <c r="I820" t="s">
        <v>16</v>
      </c>
      <c r="J820">
        <v>7.4035365000000006E-2</v>
      </c>
      <c r="K820">
        <v>12.6</v>
      </c>
      <c r="L820">
        <v>256.13560000000001</v>
      </c>
      <c r="M820">
        <v>4.0999999999999996</v>
      </c>
    </row>
    <row r="821" spans="1:13" x14ac:dyDescent="0.3">
      <c r="A821" t="s">
        <v>10</v>
      </c>
      <c r="B821">
        <v>3338</v>
      </c>
      <c r="C821" t="s">
        <v>490</v>
      </c>
      <c r="D821" t="s">
        <v>32</v>
      </c>
      <c r="E821">
        <v>2018</v>
      </c>
      <c r="F821" t="s">
        <v>61</v>
      </c>
      <c r="G821" t="s">
        <v>14</v>
      </c>
      <c r="H821" t="s">
        <v>22</v>
      </c>
      <c r="I821" t="s">
        <v>28</v>
      </c>
      <c r="J821">
        <v>0.118535581</v>
      </c>
      <c r="L821">
        <v>256.39879999999999</v>
      </c>
      <c r="M821">
        <v>4</v>
      </c>
    </row>
    <row r="822" spans="1:13" x14ac:dyDescent="0.3">
      <c r="A822" t="s">
        <v>10</v>
      </c>
      <c r="B822">
        <v>6744</v>
      </c>
      <c r="C822" t="s">
        <v>490</v>
      </c>
      <c r="D822" t="s">
        <v>32</v>
      </c>
      <c r="E822">
        <v>2016</v>
      </c>
      <c r="F822" t="s">
        <v>21</v>
      </c>
      <c r="G822" t="s">
        <v>14</v>
      </c>
      <c r="H822" t="s">
        <v>22</v>
      </c>
      <c r="I822" t="s">
        <v>16</v>
      </c>
      <c r="J822">
        <v>6.7700924999999995E-2</v>
      </c>
      <c r="K822">
        <v>5.6950000000000003</v>
      </c>
      <c r="L822">
        <v>256.59879999999998</v>
      </c>
      <c r="M822">
        <v>4</v>
      </c>
    </row>
    <row r="823" spans="1:13" x14ac:dyDescent="0.3">
      <c r="A823" t="s">
        <v>10</v>
      </c>
      <c r="B823">
        <v>6421</v>
      </c>
      <c r="C823" t="s">
        <v>248</v>
      </c>
      <c r="D823" t="s">
        <v>12</v>
      </c>
      <c r="E823">
        <v>2012</v>
      </c>
      <c r="F823" t="s">
        <v>13</v>
      </c>
      <c r="G823" t="s">
        <v>14</v>
      </c>
      <c r="H823" t="s">
        <v>15</v>
      </c>
      <c r="I823" t="s">
        <v>16</v>
      </c>
      <c r="J823">
        <v>0</v>
      </c>
      <c r="K823">
        <v>5.82</v>
      </c>
      <c r="L823">
        <v>256.63299999999998</v>
      </c>
      <c r="M823">
        <v>4</v>
      </c>
    </row>
    <row r="824" spans="1:13" x14ac:dyDescent="0.3">
      <c r="A824" t="s">
        <v>10</v>
      </c>
      <c r="B824">
        <v>5036</v>
      </c>
      <c r="C824" t="s">
        <v>500</v>
      </c>
      <c r="D824" t="s">
        <v>35</v>
      </c>
      <c r="E824">
        <v>2016</v>
      </c>
      <c r="F824" t="s">
        <v>21</v>
      </c>
      <c r="G824" t="s">
        <v>14</v>
      </c>
      <c r="H824" t="s">
        <v>22</v>
      </c>
      <c r="I824" t="s">
        <v>16</v>
      </c>
      <c r="J824">
        <v>3.0927632E-2</v>
      </c>
      <c r="K824">
        <v>20.350000000000001</v>
      </c>
      <c r="L824">
        <v>256.86720000000003</v>
      </c>
      <c r="M824">
        <v>3.3</v>
      </c>
    </row>
    <row r="825" spans="1:13" x14ac:dyDescent="0.3">
      <c r="A825" t="s">
        <v>10</v>
      </c>
      <c r="B825">
        <v>1423</v>
      </c>
      <c r="C825" t="s">
        <v>344</v>
      </c>
      <c r="D825" t="s">
        <v>12</v>
      </c>
      <c r="E825">
        <v>2012</v>
      </c>
      <c r="F825" t="s">
        <v>13</v>
      </c>
      <c r="G825" t="s">
        <v>14</v>
      </c>
      <c r="H825" t="s">
        <v>15</v>
      </c>
      <c r="I825" t="s">
        <v>16</v>
      </c>
      <c r="J825">
        <v>7.8522357000000001E-2</v>
      </c>
      <c r="K825">
        <v>8.0500000000000007</v>
      </c>
      <c r="L825">
        <v>257.16460000000001</v>
      </c>
      <c r="M825">
        <v>4.3</v>
      </c>
    </row>
    <row r="826" spans="1:13" x14ac:dyDescent="0.3">
      <c r="A826" t="s">
        <v>10</v>
      </c>
      <c r="B826">
        <v>6771</v>
      </c>
      <c r="C826" t="s">
        <v>51</v>
      </c>
      <c r="D826" t="s">
        <v>20</v>
      </c>
      <c r="E826">
        <v>2016</v>
      </c>
      <c r="F826" t="s">
        <v>21</v>
      </c>
      <c r="G826" t="s">
        <v>14</v>
      </c>
      <c r="H826" t="s">
        <v>22</v>
      </c>
      <c r="I826" t="s">
        <v>16</v>
      </c>
      <c r="J826">
        <v>6.6729996E-2</v>
      </c>
      <c r="K826">
        <v>11.3</v>
      </c>
      <c r="L826">
        <v>257.2962</v>
      </c>
      <c r="M826">
        <v>4</v>
      </c>
    </row>
    <row r="827" spans="1:13" x14ac:dyDescent="0.3">
      <c r="A827" t="s">
        <v>10</v>
      </c>
      <c r="B827">
        <v>81</v>
      </c>
      <c r="C827" t="s">
        <v>51</v>
      </c>
      <c r="D827" t="s">
        <v>20</v>
      </c>
      <c r="E827">
        <v>2012</v>
      </c>
      <c r="F827" t="s">
        <v>13</v>
      </c>
      <c r="G827" t="s">
        <v>14</v>
      </c>
      <c r="H827" t="s">
        <v>15</v>
      </c>
      <c r="I827" t="s">
        <v>16</v>
      </c>
      <c r="J827">
        <v>6.6833743000000001E-2</v>
      </c>
      <c r="K827">
        <v>11.3</v>
      </c>
      <c r="L827">
        <v>257.2962</v>
      </c>
      <c r="M827">
        <v>5</v>
      </c>
    </row>
    <row r="828" spans="1:13" x14ac:dyDescent="0.3">
      <c r="A828" t="s">
        <v>10</v>
      </c>
      <c r="B828">
        <v>758</v>
      </c>
      <c r="C828" t="s">
        <v>224</v>
      </c>
      <c r="D828" t="s">
        <v>29</v>
      </c>
      <c r="E828">
        <v>2018</v>
      </c>
      <c r="F828" t="s">
        <v>61</v>
      </c>
      <c r="G828" t="s">
        <v>14</v>
      </c>
      <c r="H828" t="s">
        <v>22</v>
      </c>
      <c r="I828" t="s">
        <v>28</v>
      </c>
      <c r="J828">
        <v>0.11744283799999999</v>
      </c>
      <c r="L828">
        <v>257.73039999999997</v>
      </c>
      <c r="M828">
        <v>4.5</v>
      </c>
    </row>
    <row r="829" spans="1:13" x14ac:dyDescent="0.3">
      <c r="A829" t="s">
        <v>10</v>
      </c>
      <c r="B829">
        <v>2840</v>
      </c>
      <c r="C829" t="s">
        <v>56</v>
      </c>
      <c r="D829" t="s">
        <v>29</v>
      </c>
      <c r="E829">
        <v>2016</v>
      </c>
      <c r="F829" t="s">
        <v>21</v>
      </c>
      <c r="G829" t="s">
        <v>14</v>
      </c>
      <c r="H829" t="s">
        <v>22</v>
      </c>
      <c r="I829" t="s">
        <v>16</v>
      </c>
      <c r="J829">
        <v>2.7343610000000001E-2</v>
      </c>
      <c r="K829">
        <v>9.6</v>
      </c>
      <c r="L829">
        <v>257.8304</v>
      </c>
      <c r="M829">
        <v>4.0999999999999996</v>
      </c>
    </row>
    <row r="830" spans="1:13" x14ac:dyDescent="0.3">
      <c r="A830" t="s">
        <v>10</v>
      </c>
      <c r="B830">
        <v>6406</v>
      </c>
      <c r="C830" t="s">
        <v>224</v>
      </c>
      <c r="D830" t="s">
        <v>29</v>
      </c>
      <c r="E830">
        <v>2012</v>
      </c>
      <c r="F830" t="s">
        <v>13</v>
      </c>
      <c r="G830" t="s">
        <v>14</v>
      </c>
      <c r="H830" t="s">
        <v>15</v>
      </c>
      <c r="I830" t="s">
        <v>16</v>
      </c>
      <c r="J830">
        <v>6.7181097999999995E-2</v>
      </c>
      <c r="K830">
        <v>15.1</v>
      </c>
      <c r="L830">
        <v>258.8304</v>
      </c>
      <c r="M830">
        <v>4</v>
      </c>
    </row>
    <row r="831" spans="1:13" x14ac:dyDescent="0.3">
      <c r="A831" t="s">
        <v>10</v>
      </c>
      <c r="B831">
        <v>6782</v>
      </c>
      <c r="C831" t="s">
        <v>344</v>
      </c>
      <c r="D831" t="s">
        <v>12</v>
      </c>
      <c r="E831">
        <v>2016</v>
      </c>
      <c r="F831" t="s">
        <v>21</v>
      </c>
      <c r="G831" t="s">
        <v>14</v>
      </c>
      <c r="H831" t="s">
        <v>22</v>
      </c>
      <c r="I831" t="s">
        <v>16</v>
      </c>
      <c r="J831">
        <v>7.8400465000000003E-2</v>
      </c>
      <c r="K831">
        <v>8.0500000000000007</v>
      </c>
      <c r="L831">
        <v>259.06459999999998</v>
      </c>
      <c r="M831">
        <v>4</v>
      </c>
    </row>
    <row r="832" spans="1:13" x14ac:dyDescent="0.3">
      <c r="A832" t="s">
        <v>10</v>
      </c>
      <c r="B832">
        <v>86</v>
      </c>
      <c r="C832" t="s">
        <v>56</v>
      </c>
      <c r="D832" t="s">
        <v>29</v>
      </c>
      <c r="E832">
        <v>2012</v>
      </c>
      <c r="F832" t="s">
        <v>13</v>
      </c>
      <c r="G832" t="s">
        <v>14</v>
      </c>
      <c r="H832" t="s">
        <v>15</v>
      </c>
      <c r="I832" t="s">
        <v>16</v>
      </c>
      <c r="J832">
        <v>2.7386121999999999E-2</v>
      </c>
      <c r="K832">
        <v>9.6</v>
      </c>
      <c r="L832">
        <v>259.23039999999997</v>
      </c>
      <c r="M832">
        <v>5</v>
      </c>
    </row>
    <row r="833" spans="1:13" x14ac:dyDescent="0.3">
      <c r="A833" t="s">
        <v>10</v>
      </c>
      <c r="B833">
        <v>6780</v>
      </c>
      <c r="C833" t="s">
        <v>447</v>
      </c>
      <c r="D833" t="s">
        <v>12</v>
      </c>
      <c r="E833">
        <v>2016</v>
      </c>
      <c r="F833" t="s">
        <v>21</v>
      </c>
      <c r="G833" t="s">
        <v>14</v>
      </c>
      <c r="H833" t="s">
        <v>22</v>
      </c>
      <c r="I833" t="s">
        <v>16</v>
      </c>
      <c r="J833">
        <v>3.8756864000000002E-2</v>
      </c>
      <c r="K833">
        <v>5.7850000000000001</v>
      </c>
      <c r="L833">
        <v>260.72519999999997</v>
      </c>
      <c r="M833">
        <v>4</v>
      </c>
    </row>
    <row r="834" spans="1:13" x14ac:dyDescent="0.3">
      <c r="A834" t="s">
        <v>10</v>
      </c>
      <c r="B834">
        <v>5763</v>
      </c>
      <c r="C834" t="s">
        <v>324</v>
      </c>
      <c r="D834" t="s">
        <v>20</v>
      </c>
      <c r="E834">
        <v>2016</v>
      </c>
      <c r="F834" t="s">
        <v>21</v>
      </c>
      <c r="G834" t="s">
        <v>14</v>
      </c>
      <c r="H834" t="s">
        <v>22</v>
      </c>
      <c r="I834" t="s">
        <v>16</v>
      </c>
      <c r="J834">
        <v>4.8662357000000003E-2</v>
      </c>
      <c r="K834">
        <v>9.8949999999999996</v>
      </c>
      <c r="L834">
        <v>261.7278</v>
      </c>
      <c r="M834">
        <v>1</v>
      </c>
    </row>
    <row r="835" spans="1:13" x14ac:dyDescent="0.3">
      <c r="A835" t="s">
        <v>10</v>
      </c>
      <c r="B835">
        <v>75</v>
      </c>
      <c r="C835" t="s">
        <v>45</v>
      </c>
      <c r="D835" t="s">
        <v>44</v>
      </c>
      <c r="E835">
        <v>2012</v>
      </c>
      <c r="F835" t="s">
        <v>13</v>
      </c>
      <c r="G835" t="s">
        <v>14</v>
      </c>
      <c r="H835" t="s">
        <v>15</v>
      </c>
      <c r="I835" t="s">
        <v>16</v>
      </c>
      <c r="J835">
        <v>7.5868843000000005E-2</v>
      </c>
      <c r="K835">
        <v>15.5</v>
      </c>
      <c r="L835">
        <v>261.7568</v>
      </c>
      <c r="M835">
        <v>5</v>
      </c>
    </row>
    <row r="836" spans="1:13" x14ac:dyDescent="0.3">
      <c r="A836" t="s">
        <v>10</v>
      </c>
      <c r="B836">
        <v>6367</v>
      </c>
      <c r="C836" t="s">
        <v>324</v>
      </c>
      <c r="D836" t="s">
        <v>20</v>
      </c>
      <c r="E836">
        <v>2012</v>
      </c>
      <c r="F836" t="s">
        <v>13</v>
      </c>
      <c r="G836" t="s">
        <v>14</v>
      </c>
      <c r="H836" t="s">
        <v>15</v>
      </c>
      <c r="I836" t="s">
        <v>16</v>
      </c>
      <c r="J836">
        <v>4.8738014000000003E-2</v>
      </c>
      <c r="K836">
        <v>9.8949999999999996</v>
      </c>
      <c r="L836">
        <v>262.12779999999998</v>
      </c>
      <c r="M836">
        <v>4</v>
      </c>
    </row>
    <row r="837" spans="1:13" x14ac:dyDescent="0.3">
      <c r="A837" t="s">
        <v>10</v>
      </c>
      <c r="B837">
        <v>6812</v>
      </c>
      <c r="C837" t="s">
        <v>95</v>
      </c>
      <c r="D837" t="s">
        <v>29</v>
      </c>
      <c r="E837">
        <v>2016</v>
      </c>
      <c r="F837" t="s">
        <v>21</v>
      </c>
      <c r="G837" t="s">
        <v>14</v>
      </c>
      <c r="H837" t="s">
        <v>22</v>
      </c>
      <c r="I837" t="s">
        <v>16</v>
      </c>
      <c r="J837">
        <v>0.125274674</v>
      </c>
      <c r="K837">
        <v>13.5</v>
      </c>
      <c r="L837">
        <v>262.19099999999997</v>
      </c>
      <c r="M837">
        <v>4</v>
      </c>
    </row>
    <row r="838" spans="1:13" x14ac:dyDescent="0.3">
      <c r="A838" t="s">
        <v>10</v>
      </c>
      <c r="B838">
        <v>2210</v>
      </c>
      <c r="C838" t="s">
        <v>412</v>
      </c>
      <c r="D838" t="s">
        <v>29</v>
      </c>
      <c r="E838">
        <v>2016</v>
      </c>
      <c r="F838" t="s">
        <v>21</v>
      </c>
      <c r="G838" t="s">
        <v>14</v>
      </c>
      <c r="H838" t="s">
        <v>22</v>
      </c>
      <c r="I838" t="s">
        <v>16</v>
      </c>
      <c r="J838">
        <v>7.4149073999999995E-2</v>
      </c>
      <c r="K838">
        <v>5.78</v>
      </c>
      <c r="L838">
        <v>262.2568</v>
      </c>
      <c r="M838">
        <v>4.2</v>
      </c>
    </row>
    <row r="839" spans="1:13" x14ac:dyDescent="0.3">
      <c r="A839" t="s">
        <v>10</v>
      </c>
      <c r="B839">
        <v>1521</v>
      </c>
      <c r="C839" t="s">
        <v>359</v>
      </c>
      <c r="D839" t="s">
        <v>32</v>
      </c>
      <c r="E839">
        <v>2016</v>
      </c>
      <c r="F839" t="s">
        <v>21</v>
      </c>
      <c r="G839" t="s">
        <v>14</v>
      </c>
      <c r="H839" t="s">
        <v>22</v>
      </c>
      <c r="I839" t="s">
        <v>16</v>
      </c>
      <c r="J839">
        <v>6.3863551000000005E-2</v>
      </c>
      <c r="K839">
        <v>14.5</v>
      </c>
      <c r="L839">
        <v>262.35939999999999</v>
      </c>
      <c r="M839">
        <v>4.3</v>
      </c>
    </row>
    <row r="840" spans="1:13" x14ac:dyDescent="0.3">
      <c r="A840" t="s">
        <v>10</v>
      </c>
      <c r="B840">
        <v>5035</v>
      </c>
      <c r="C840" t="s">
        <v>498</v>
      </c>
      <c r="D840" t="s">
        <v>35</v>
      </c>
      <c r="E840">
        <v>2016</v>
      </c>
      <c r="F840" t="s">
        <v>21</v>
      </c>
      <c r="G840" t="s">
        <v>14</v>
      </c>
      <c r="H840" t="s">
        <v>22</v>
      </c>
      <c r="I840" t="s">
        <v>16</v>
      </c>
      <c r="J840">
        <v>1.9511288000000002E-2</v>
      </c>
      <c r="K840">
        <v>14.85</v>
      </c>
      <c r="L840">
        <v>262.59100000000001</v>
      </c>
      <c r="M840">
        <v>3.3</v>
      </c>
    </row>
    <row r="841" spans="1:13" x14ac:dyDescent="0.3">
      <c r="A841" t="s">
        <v>10</v>
      </c>
      <c r="B841">
        <v>2740</v>
      </c>
      <c r="C841" t="s">
        <v>447</v>
      </c>
      <c r="D841" t="s">
        <v>12</v>
      </c>
      <c r="E841">
        <v>2012</v>
      </c>
      <c r="F841" t="s">
        <v>13</v>
      </c>
      <c r="G841" t="s">
        <v>14</v>
      </c>
      <c r="H841" t="s">
        <v>15</v>
      </c>
      <c r="I841" t="s">
        <v>16</v>
      </c>
      <c r="J841">
        <v>3.8817121000000003E-2</v>
      </c>
      <c r="K841">
        <v>5.7850000000000001</v>
      </c>
      <c r="L841">
        <v>262.62520000000001</v>
      </c>
      <c r="M841">
        <v>4.0999999999999996</v>
      </c>
    </row>
    <row r="842" spans="1:13" x14ac:dyDescent="0.3">
      <c r="A842" t="s">
        <v>10</v>
      </c>
      <c r="B842">
        <v>6773</v>
      </c>
      <c r="C842" t="s">
        <v>158</v>
      </c>
      <c r="D842" t="s">
        <v>20</v>
      </c>
      <c r="E842">
        <v>2016</v>
      </c>
      <c r="F842" t="s">
        <v>21</v>
      </c>
      <c r="G842" t="s">
        <v>14</v>
      </c>
      <c r="H842" t="s">
        <v>22</v>
      </c>
      <c r="I842" t="s">
        <v>16</v>
      </c>
      <c r="J842">
        <v>8.0640478000000002E-2</v>
      </c>
      <c r="K842">
        <v>13.65</v>
      </c>
      <c r="L842">
        <v>262.6936</v>
      </c>
      <c r="M842">
        <v>4</v>
      </c>
    </row>
    <row r="843" spans="1:13" x14ac:dyDescent="0.3">
      <c r="A843" t="s">
        <v>10</v>
      </c>
      <c r="B843">
        <v>1518</v>
      </c>
      <c r="C843" t="s">
        <v>45</v>
      </c>
      <c r="D843" t="s">
        <v>44</v>
      </c>
      <c r="E843">
        <v>2016</v>
      </c>
      <c r="F843" t="s">
        <v>21</v>
      </c>
      <c r="G843" t="s">
        <v>14</v>
      </c>
      <c r="H843" t="s">
        <v>22</v>
      </c>
      <c r="I843" t="s">
        <v>16</v>
      </c>
      <c r="J843">
        <v>7.5751070000000004E-2</v>
      </c>
      <c r="K843">
        <v>15.5</v>
      </c>
      <c r="L843">
        <v>262.85680000000002</v>
      </c>
      <c r="M843">
        <v>4.3</v>
      </c>
    </row>
    <row r="844" spans="1:13" x14ac:dyDescent="0.3">
      <c r="A844" t="s">
        <v>10</v>
      </c>
      <c r="B844">
        <v>4628</v>
      </c>
      <c r="C844" t="s">
        <v>95</v>
      </c>
      <c r="D844" t="s">
        <v>29</v>
      </c>
      <c r="E844">
        <v>2018</v>
      </c>
      <c r="F844" t="s">
        <v>61</v>
      </c>
      <c r="G844" t="s">
        <v>14</v>
      </c>
      <c r="H844" t="s">
        <v>22</v>
      </c>
      <c r="I844" t="s">
        <v>28</v>
      </c>
      <c r="J844">
        <v>0</v>
      </c>
      <c r="L844">
        <v>262.89100000000002</v>
      </c>
      <c r="M844">
        <v>3.6</v>
      </c>
    </row>
    <row r="845" spans="1:13" x14ac:dyDescent="0.3">
      <c r="A845" t="s">
        <v>10</v>
      </c>
      <c r="B845">
        <v>6369</v>
      </c>
      <c r="C845" t="s">
        <v>158</v>
      </c>
      <c r="D845" t="s">
        <v>20</v>
      </c>
      <c r="E845">
        <v>2012</v>
      </c>
      <c r="F845" t="s">
        <v>13</v>
      </c>
      <c r="G845" t="s">
        <v>14</v>
      </c>
      <c r="H845" t="s">
        <v>15</v>
      </c>
      <c r="I845" t="s">
        <v>16</v>
      </c>
      <c r="J845">
        <v>8.0765852999999999E-2</v>
      </c>
      <c r="K845">
        <v>13.65</v>
      </c>
      <c r="L845">
        <v>262.89359999999999</v>
      </c>
      <c r="M845">
        <v>4</v>
      </c>
    </row>
    <row r="846" spans="1:13" x14ac:dyDescent="0.3">
      <c r="A846" t="s">
        <v>10</v>
      </c>
      <c r="B846">
        <v>2097</v>
      </c>
      <c r="C846" t="s">
        <v>359</v>
      </c>
      <c r="D846" t="s">
        <v>32</v>
      </c>
      <c r="E846">
        <v>2012</v>
      </c>
      <c r="F846" t="s">
        <v>13</v>
      </c>
      <c r="G846" t="s">
        <v>14</v>
      </c>
      <c r="H846" t="s">
        <v>15</v>
      </c>
      <c r="I846" t="s">
        <v>16</v>
      </c>
      <c r="J846">
        <v>6.3962842000000006E-2</v>
      </c>
      <c r="K846">
        <v>14.5</v>
      </c>
      <c r="L846">
        <v>263.15940000000001</v>
      </c>
      <c r="M846">
        <v>4.2</v>
      </c>
    </row>
    <row r="847" spans="1:13" x14ac:dyDescent="0.3">
      <c r="A847" t="s">
        <v>10</v>
      </c>
      <c r="B847">
        <v>6516</v>
      </c>
      <c r="C847" t="s">
        <v>45</v>
      </c>
      <c r="D847" t="s">
        <v>44</v>
      </c>
      <c r="E847">
        <v>2018</v>
      </c>
      <c r="F847" t="s">
        <v>61</v>
      </c>
      <c r="G847" t="s">
        <v>14</v>
      </c>
      <c r="H847" t="s">
        <v>22</v>
      </c>
      <c r="I847" t="s">
        <v>28</v>
      </c>
      <c r="J847">
        <v>0.13263034500000001</v>
      </c>
      <c r="L847">
        <v>263.85680000000002</v>
      </c>
      <c r="M847">
        <v>4</v>
      </c>
    </row>
    <row r="848" spans="1:13" x14ac:dyDescent="0.3">
      <c r="A848" t="s">
        <v>10</v>
      </c>
      <c r="B848">
        <v>6531</v>
      </c>
      <c r="C848" t="s">
        <v>511</v>
      </c>
      <c r="D848" t="s">
        <v>35</v>
      </c>
      <c r="E848">
        <v>2018</v>
      </c>
      <c r="F848" t="s">
        <v>61</v>
      </c>
      <c r="G848" t="s">
        <v>14</v>
      </c>
      <c r="H848" t="s">
        <v>22</v>
      </c>
      <c r="I848" t="s">
        <v>28</v>
      </c>
      <c r="J848">
        <v>0.153456703</v>
      </c>
      <c r="L848">
        <v>264.09100000000001</v>
      </c>
      <c r="M848">
        <v>4</v>
      </c>
    </row>
    <row r="849" spans="1:13" x14ac:dyDescent="0.3">
      <c r="A849" t="s">
        <v>10</v>
      </c>
      <c r="B849">
        <v>6403</v>
      </c>
      <c r="C849" t="s">
        <v>95</v>
      </c>
      <c r="D849" t="s">
        <v>29</v>
      </c>
      <c r="E849">
        <v>2012</v>
      </c>
      <c r="F849" t="s">
        <v>13</v>
      </c>
      <c r="G849" t="s">
        <v>14</v>
      </c>
      <c r="H849" t="s">
        <v>15</v>
      </c>
      <c r="I849" t="s">
        <v>16</v>
      </c>
      <c r="J849">
        <v>0.12546944199999999</v>
      </c>
      <c r="K849">
        <v>13.5</v>
      </c>
      <c r="L849">
        <v>264.49099999999999</v>
      </c>
      <c r="M849">
        <v>4</v>
      </c>
    </row>
    <row r="850" spans="1:13" x14ac:dyDescent="0.3">
      <c r="A850" t="s">
        <v>10</v>
      </c>
      <c r="B850">
        <v>5622</v>
      </c>
      <c r="C850" t="s">
        <v>412</v>
      </c>
      <c r="D850" t="s">
        <v>29</v>
      </c>
      <c r="E850">
        <v>2012</v>
      </c>
      <c r="F850" t="s">
        <v>13</v>
      </c>
      <c r="G850" t="s">
        <v>14</v>
      </c>
      <c r="H850" t="s">
        <v>15</v>
      </c>
      <c r="I850" t="s">
        <v>16</v>
      </c>
      <c r="J850">
        <v>7.4264356000000004E-2</v>
      </c>
      <c r="K850">
        <v>5.78</v>
      </c>
      <c r="L850">
        <v>264.7568</v>
      </c>
      <c r="M850">
        <v>2</v>
      </c>
    </row>
    <row r="851" spans="1:13" x14ac:dyDescent="0.3">
      <c r="A851" t="s">
        <v>10</v>
      </c>
      <c r="B851">
        <v>3399</v>
      </c>
      <c r="C851" t="s">
        <v>494</v>
      </c>
      <c r="D851" t="s">
        <v>24</v>
      </c>
      <c r="E851">
        <v>2016</v>
      </c>
      <c r="F851" t="s">
        <v>21</v>
      </c>
      <c r="G851" t="s">
        <v>14</v>
      </c>
      <c r="H851" t="s">
        <v>22</v>
      </c>
      <c r="I851" t="s">
        <v>16</v>
      </c>
      <c r="J851">
        <v>0.13952193099999999</v>
      </c>
      <c r="K851">
        <v>17</v>
      </c>
      <c r="L851">
        <v>266.88839999999999</v>
      </c>
      <c r="M851">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165C-B2DB-4A55-9E29-E4C5D2CDFD61}">
  <dimension ref="A1:R85"/>
  <sheetViews>
    <sheetView zoomScale="64" zoomScaleNormal="30" workbookViewId="0"/>
  </sheetViews>
  <sheetFormatPr defaultRowHeight="15.6" x14ac:dyDescent="0.3"/>
  <cols>
    <col min="1" max="1" width="13.69921875" bestFit="1" customWidth="1"/>
    <col min="2" max="2" width="11.69921875" bestFit="1" customWidth="1"/>
    <col min="3" max="3" width="8.09765625" bestFit="1" customWidth="1"/>
    <col min="4" max="4" width="13.8984375" bestFit="1" customWidth="1"/>
    <col min="5" max="5" width="12.796875" bestFit="1" customWidth="1"/>
    <col min="8" max="9" width="13.69921875" bestFit="1" customWidth="1"/>
    <col min="10" max="10" width="11.69921875" bestFit="1" customWidth="1"/>
    <col min="11" max="11" width="17.3984375" bestFit="1" customWidth="1"/>
    <col min="12" max="12" width="15.09765625" bestFit="1" customWidth="1"/>
  </cols>
  <sheetData>
    <row r="1" spans="1:15" x14ac:dyDescent="0.3">
      <c r="G1" s="12"/>
      <c r="H1" s="13"/>
      <c r="I1" s="13"/>
      <c r="J1" s="13"/>
      <c r="K1" s="13"/>
      <c r="L1" s="11"/>
    </row>
    <row r="2" spans="1:15" ht="12.6" customHeight="1" thickBot="1" x14ac:dyDescent="0.35">
      <c r="A2" s="53" t="s">
        <v>546</v>
      </c>
      <c r="B2" s="53"/>
      <c r="C2" s="53"/>
      <c r="D2" s="53"/>
      <c r="G2" s="2"/>
      <c r="H2" s="53" t="s">
        <v>549</v>
      </c>
      <c r="I2" s="53"/>
      <c r="J2" s="53"/>
      <c r="K2" s="53"/>
      <c r="L2" s="3"/>
    </row>
    <row r="3" spans="1:15" ht="16.2" thickBot="1" x14ac:dyDescent="0.35">
      <c r="A3" s="7" t="s">
        <v>539</v>
      </c>
      <c r="B3" s="8" t="s">
        <v>540</v>
      </c>
      <c r="C3" s="8" t="s">
        <v>541</v>
      </c>
      <c r="D3" s="9" t="s">
        <v>542</v>
      </c>
      <c r="G3" s="2"/>
      <c r="L3" s="3"/>
    </row>
    <row r="4" spans="1:15" ht="16.2" thickBot="1" x14ac:dyDescent="0.35">
      <c r="A4" s="58">
        <v>650871.38639999996</v>
      </c>
      <c r="B4" s="59">
        <v>140.21356880654889</v>
      </c>
      <c r="C4" s="59">
        <v>4642</v>
      </c>
      <c r="D4" s="60">
        <v>3.9625807841448135</v>
      </c>
      <c r="G4" s="2"/>
      <c r="H4" s="16" t="s">
        <v>547</v>
      </c>
      <c r="I4" s="20" t="s">
        <v>539</v>
      </c>
      <c r="L4" s="3"/>
    </row>
    <row r="5" spans="1:15" x14ac:dyDescent="0.3">
      <c r="A5" s="2"/>
      <c r="D5" s="3"/>
      <c r="G5" s="2"/>
      <c r="H5" s="21" t="s">
        <v>17</v>
      </c>
      <c r="I5" s="25">
        <v>352277.09160000004</v>
      </c>
      <c r="L5" s="3"/>
    </row>
    <row r="6" spans="1:15" ht="16.2" thickBot="1" x14ac:dyDescent="0.35">
      <c r="A6" s="2"/>
      <c r="D6" s="3"/>
      <c r="G6" s="2"/>
      <c r="H6" s="23" t="s">
        <v>10</v>
      </c>
      <c r="I6" s="26">
        <v>298594.29479999968</v>
      </c>
      <c r="L6" s="3"/>
    </row>
    <row r="7" spans="1:15" ht="16.2" thickBot="1" x14ac:dyDescent="0.35">
      <c r="A7" s="2"/>
      <c r="D7" s="3"/>
      <c r="G7" s="2"/>
      <c r="H7" s="19" t="s">
        <v>548</v>
      </c>
      <c r="I7" s="57">
        <v>650871.38639999973</v>
      </c>
      <c r="L7" s="3"/>
    </row>
    <row r="8" spans="1:15" ht="16.2" thickBot="1" x14ac:dyDescent="0.35">
      <c r="A8" s="2" t="s">
        <v>543</v>
      </c>
      <c r="B8" t="s">
        <v>544</v>
      </c>
      <c r="C8" t="s">
        <v>541</v>
      </c>
      <c r="D8" s="3" t="s">
        <v>545</v>
      </c>
      <c r="G8" s="14"/>
      <c r="H8" s="5"/>
      <c r="I8" s="5"/>
      <c r="J8" s="5"/>
      <c r="K8" s="5"/>
      <c r="L8" s="15"/>
    </row>
    <row r="9" spans="1:15" ht="16.2" thickBot="1" x14ac:dyDescent="0.35">
      <c r="A9" s="10">
        <f>GETPIVOTDATA("Sum of Sales",$A$3)</f>
        <v>650871.38639999996</v>
      </c>
      <c r="B9" s="4">
        <f>GETPIVOTDATA("Average sales",$A$3)</f>
        <v>140.21356880654889</v>
      </c>
      <c r="C9" s="5">
        <f>GETPIVOTDATA("No of items",$A$3)</f>
        <v>4642</v>
      </c>
      <c r="D9" s="6">
        <f>GETPIVOTDATA("Average Rating",$A$3)</f>
        <v>3.9625807841448135</v>
      </c>
    </row>
    <row r="12" spans="1:15" ht="16.2" thickBot="1" x14ac:dyDescent="0.35"/>
    <row r="13" spans="1:15" ht="16.2" thickBot="1" x14ac:dyDescent="0.35">
      <c r="A13" s="12"/>
      <c r="B13" s="13"/>
      <c r="C13" s="13"/>
      <c r="D13" s="13"/>
      <c r="E13" s="13"/>
      <c r="F13" s="11"/>
      <c r="H13" s="12"/>
      <c r="I13" s="50" t="s">
        <v>550</v>
      </c>
      <c r="J13" s="51"/>
      <c r="K13" s="51"/>
      <c r="L13" s="51"/>
      <c r="M13" s="50"/>
      <c r="N13" s="51"/>
      <c r="O13" s="11"/>
    </row>
    <row r="14" spans="1:15" ht="16.2" thickBot="1" x14ac:dyDescent="0.35">
      <c r="A14" s="52" t="s">
        <v>553</v>
      </c>
      <c r="B14" s="53"/>
      <c r="C14" s="53"/>
      <c r="D14" s="53"/>
      <c r="F14" s="3"/>
      <c r="H14" s="2"/>
      <c r="O14" s="3"/>
    </row>
    <row r="15" spans="1:15" ht="16.2" thickBot="1" x14ac:dyDescent="0.35">
      <c r="A15" s="16" t="s">
        <v>539</v>
      </c>
      <c r="B15" s="16" t="s">
        <v>551</v>
      </c>
      <c r="C15" s="20"/>
      <c r="F15" s="3"/>
      <c r="H15" s="2"/>
      <c r="I15" s="16" t="s">
        <v>547</v>
      </c>
      <c r="J15" s="20" t="s">
        <v>539</v>
      </c>
      <c r="O15" s="3"/>
    </row>
    <row r="16" spans="1:15" ht="16.2" thickBot="1" x14ac:dyDescent="0.35">
      <c r="A16" s="16" t="s">
        <v>547</v>
      </c>
      <c r="B16" s="7" t="s">
        <v>10</v>
      </c>
      <c r="C16" s="9" t="s">
        <v>17</v>
      </c>
      <c r="F16" s="3"/>
      <c r="H16" s="2"/>
      <c r="I16" s="17" t="s">
        <v>39</v>
      </c>
      <c r="J16" s="25">
        <v>15596.696599999996</v>
      </c>
      <c r="O16" s="3"/>
    </row>
    <row r="17" spans="1:15" x14ac:dyDescent="0.3">
      <c r="A17" s="17" t="s">
        <v>14</v>
      </c>
      <c r="B17" s="29">
        <v>84807.724399999977</v>
      </c>
      <c r="C17" s="30">
        <v>98180.320400000041</v>
      </c>
      <c r="F17" s="3"/>
      <c r="H17" s="2"/>
      <c r="I17" s="27" t="s">
        <v>33</v>
      </c>
      <c r="J17" s="26">
        <v>29334.680599999996</v>
      </c>
      <c r="O17" s="3"/>
    </row>
    <row r="18" spans="1:15" x14ac:dyDescent="0.3">
      <c r="A18" s="27" t="s">
        <v>27</v>
      </c>
      <c r="B18" s="31">
        <v>97432.455600000088</v>
      </c>
      <c r="C18" s="32">
        <v>115343.64719999996</v>
      </c>
      <c r="F18" s="3"/>
      <c r="H18" s="2"/>
      <c r="I18" s="27" t="s">
        <v>32</v>
      </c>
      <c r="J18" s="26">
        <v>35379.119799999993</v>
      </c>
      <c r="O18" s="3"/>
    </row>
    <row r="19" spans="1:15" ht="16.2" thickBot="1" x14ac:dyDescent="0.35">
      <c r="A19" s="18" t="s">
        <v>18</v>
      </c>
      <c r="B19" s="33">
        <v>116354.1148</v>
      </c>
      <c r="C19" s="34">
        <v>138753.12400000004</v>
      </c>
      <c r="F19" s="3"/>
      <c r="H19" s="2"/>
      <c r="I19" s="27" t="s">
        <v>44</v>
      </c>
      <c r="J19" s="26">
        <v>81894.736399999951</v>
      </c>
      <c r="O19" s="3"/>
    </row>
    <row r="20" spans="1:15" x14ac:dyDescent="0.3">
      <c r="A20" s="2"/>
      <c r="F20" s="3"/>
      <c r="H20" s="2"/>
      <c r="I20" s="27" t="s">
        <v>24</v>
      </c>
      <c r="J20" s="26">
        <v>90706.729000000021</v>
      </c>
      <c r="O20" s="3"/>
    </row>
    <row r="21" spans="1:15" x14ac:dyDescent="0.3">
      <c r="A21" s="2"/>
      <c r="F21" s="3"/>
      <c r="H21" s="2"/>
      <c r="I21" s="27" t="s">
        <v>35</v>
      </c>
      <c r="J21" s="26">
        <v>101276.46160000004</v>
      </c>
      <c r="O21" s="3"/>
    </row>
    <row r="22" spans="1:15" x14ac:dyDescent="0.3">
      <c r="A22" s="2"/>
      <c r="F22" s="3"/>
      <c r="H22" s="2"/>
      <c r="I22" s="27" t="s">
        <v>20</v>
      </c>
      <c r="J22" s="26">
        <v>118558.88140000016</v>
      </c>
      <c r="O22" s="3"/>
    </row>
    <row r="23" spans="1:15" ht="16.2" thickBot="1" x14ac:dyDescent="0.35">
      <c r="A23" s="14"/>
      <c r="B23" s="5"/>
      <c r="C23" s="5"/>
      <c r="D23" s="5"/>
      <c r="E23" s="5"/>
      <c r="F23" s="15"/>
      <c r="H23" s="2"/>
      <c r="I23" s="18" t="s">
        <v>12</v>
      </c>
      <c r="J23" s="36">
        <v>178124.08099999989</v>
      </c>
      <c r="O23" s="3"/>
    </row>
    <row r="24" spans="1:15" x14ac:dyDescent="0.3">
      <c r="H24" s="2"/>
      <c r="O24" s="3"/>
    </row>
    <row r="25" spans="1:15" x14ac:dyDescent="0.3">
      <c r="H25" s="2"/>
      <c r="O25" s="3"/>
    </row>
    <row r="26" spans="1:15" x14ac:dyDescent="0.3">
      <c r="H26" s="2"/>
      <c r="O26" s="3"/>
    </row>
    <row r="27" spans="1:15" x14ac:dyDescent="0.3">
      <c r="H27" s="2"/>
      <c r="O27" s="3"/>
    </row>
    <row r="28" spans="1:15" x14ac:dyDescent="0.3">
      <c r="H28" s="2"/>
      <c r="O28" s="3"/>
    </row>
    <row r="29" spans="1:15" x14ac:dyDescent="0.3">
      <c r="H29" s="2"/>
      <c r="O29" s="3"/>
    </row>
    <row r="30" spans="1:15" x14ac:dyDescent="0.3">
      <c r="H30" s="2"/>
      <c r="O30" s="3"/>
    </row>
    <row r="31" spans="1:15" ht="16.2" thickBot="1" x14ac:dyDescent="0.35">
      <c r="H31" s="2"/>
      <c r="O31" s="3"/>
    </row>
    <row r="32" spans="1:15" ht="16.2" thickBot="1" x14ac:dyDescent="0.35">
      <c r="H32" s="2"/>
      <c r="O32" s="3"/>
    </row>
    <row r="33" spans="1:18" ht="16.2" thickBot="1" x14ac:dyDescent="0.35">
      <c r="A33" s="12"/>
      <c r="B33" s="13"/>
      <c r="C33" s="13"/>
      <c r="D33" s="13"/>
      <c r="E33" s="13"/>
      <c r="F33" s="11"/>
      <c r="H33" s="14"/>
      <c r="I33" s="5"/>
      <c r="J33" s="5"/>
      <c r="K33" s="5"/>
      <c r="L33" s="5"/>
      <c r="M33" s="5"/>
      <c r="N33" s="5"/>
      <c r="O33" s="15"/>
    </row>
    <row r="34" spans="1:18" ht="16.2" thickBot="1" x14ac:dyDescent="0.35">
      <c r="A34" s="2"/>
      <c r="F34" s="3"/>
    </row>
    <row r="35" spans="1:18" ht="16.2" thickBot="1" x14ac:dyDescent="0.35">
      <c r="A35" s="52" t="s">
        <v>554</v>
      </c>
      <c r="B35" s="53"/>
      <c r="C35" s="53"/>
      <c r="D35" s="53"/>
      <c r="E35" s="35"/>
      <c r="F35" s="3"/>
      <c r="H35" s="12"/>
      <c r="I35" s="13"/>
      <c r="J35" s="13"/>
      <c r="K35" s="13"/>
      <c r="L35" s="13"/>
      <c r="M35" s="13"/>
      <c r="N35" s="11"/>
    </row>
    <row r="36" spans="1:18" ht="16.2" thickBot="1" x14ac:dyDescent="0.35">
      <c r="A36" s="16" t="s">
        <v>547</v>
      </c>
      <c r="B36" s="20" t="s">
        <v>539</v>
      </c>
      <c r="F36" s="3"/>
      <c r="H36" s="2"/>
      <c r="I36" s="52" t="s">
        <v>555</v>
      </c>
      <c r="J36" s="53"/>
      <c r="K36" s="53"/>
      <c r="L36" s="53"/>
      <c r="N36" s="3"/>
    </row>
    <row r="37" spans="1:18" ht="16.2" thickBot="1" x14ac:dyDescent="0.35">
      <c r="A37" s="17">
        <v>2011</v>
      </c>
      <c r="B37" s="22">
        <v>40922.643999999971</v>
      </c>
      <c r="F37" s="3"/>
      <c r="H37" s="2"/>
      <c r="I37" s="16" t="s">
        <v>547</v>
      </c>
      <c r="J37" s="20" t="s">
        <v>539</v>
      </c>
      <c r="N37" s="3"/>
    </row>
    <row r="38" spans="1:18" x14ac:dyDescent="0.3">
      <c r="A38" s="27">
        <v>2020</v>
      </c>
      <c r="B38" s="24">
        <v>70068.643399999957</v>
      </c>
      <c r="F38" s="3"/>
      <c r="H38" s="2"/>
      <c r="I38" s="17" t="s">
        <v>25</v>
      </c>
      <c r="J38" s="22">
        <v>135245.63460000008</v>
      </c>
      <c r="N38" s="3"/>
    </row>
    <row r="39" spans="1:18" x14ac:dyDescent="0.3">
      <c r="A39" s="27">
        <v>2017</v>
      </c>
      <c r="B39" s="24">
        <v>70810.438600000009</v>
      </c>
      <c r="F39" s="3"/>
      <c r="H39" s="2"/>
      <c r="I39" s="27" t="s">
        <v>15</v>
      </c>
      <c r="J39" s="24">
        <v>286855.00139999995</v>
      </c>
      <c r="N39" s="3"/>
    </row>
    <row r="40" spans="1:18" ht="16.2" thickBot="1" x14ac:dyDescent="0.35">
      <c r="A40" s="27">
        <v>2012</v>
      </c>
      <c r="B40" s="24">
        <v>70887.470599999971</v>
      </c>
      <c r="F40" s="3"/>
      <c r="H40" s="2"/>
      <c r="I40" s="18" t="s">
        <v>22</v>
      </c>
      <c r="J40" s="37">
        <v>228770.75040000022</v>
      </c>
      <c r="N40" s="3"/>
    </row>
    <row r="41" spans="1:18" x14ac:dyDescent="0.3">
      <c r="A41" s="27">
        <v>2022</v>
      </c>
      <c r="B41" s="24">
        <v>71007.762799999982</v>
      </c>
      <c r="F41" s="3"/>
      <c r="H41" s="2"/>
      <c r="N41" s="3"/>
    </row>
    <row r="42" spans="1:18" x14ac:dyDescent="0.3">
      <c r="A42" s="27">
        <v>2015</v>
      </c>
      <c r="B42" s="24">
        <v>71897.020799999998</v>
      </c>
      <c r="F42" s="3"/>
      <c r="H42" s="2"/>
      <c r="N42" s="3"/>
    </row>
    <row r="43" spans="1:18" x14ac:dyDescent="0.3">
      <c r="A43" s="27">
        <v>2014</v>
      </c>
      <c r="B43" s="24">
        <v>72301.582200000019</v>
      </c>
      <c r="F43" s="3"/>
      <c r="H43" s="2"/>
      <c r="N43" s="3"/>
    </row>
    <row r="44" spans="1:18" x14ac:dyDescent="0.3">
      <c r="A44" s="27">
        <v>2016</v>
      </c>
      <c r="B44" s="24">
        <v>73043.885999999984</v>
      </c>
      <c r="F44" s="3"/>
      <c r="H44" s="2"/>
      <c r="N44" s="3"/>
    </row>
    <row r="45" spans="1:18" ht="16.2" thickBot="1" x14ac:dyDescent="0.35">
      <c r="A45" s="18">
        <v>2018</v>
      </c>
      <c r="B45" s="37">
        <v>109931.93799999997</v>
      </c>
      <c r="C45" s="5"/>
      <c r="D45" s="5"/>
      <c r="E45" s="5"/>
      <c r="F45" s="15"/>
      <c r="H45" s="14"/>
      <c r="I45" s="5"/>
      <c r="J45" s="5"/>
      <c r="K45" s="5"/>
      <c r="L45" s="5"/>
      <c r="M45" s="5"/>
      <c r="N45" s="15"/>
    </row>
    <row r="46" spans="1:18" ht="16.2" thickBot="1" x14ac:dyDescent="0.35">
      <c r="K46" s="54" t="s">
        <v>563</v>
      </c>
      <c r="L46" s="55"/>
      <c r="M46" s="55"/>
      <c r="N46" s="55"/>
      <c r="O46" s="55"/>
      <c r="P46" s="55"/>
      <c r="Q46" s="55"/>
    </row>
    <row r="47" spans="1:18" ht="16.2" thickBot="1" x14ac:dyDescent="0.35">
      <c r="A47" s="12"/>
      <c r="B47" s="13"/>
      <c r="C47" s="13"/>
      <c r="D47" s="13"/>
      <c r="E47" s="13"/>
      <c r="F47" s="13"/>
      <c r="G47" s="13"/>
      <c r="H47" s="13"/>
      <c r="I47" s="11"/>
      <c r="K47" s="54"/>
      <c r="L47" s="55"/>
      <c r="M47" s="55"/>
      <c r="N47" s="55"/>
      <c r="O47" s="55"/>
      <c r="P47" s="55"/>
      <c r="Q47" s="55"/>
    </row>
    <row r="48" spans="1:18" ht="16.2" thickBot="1" x14ac:dyDescent="0.35">
      <c r="A48" s="52" t="s">
        <v>556</v>
      </c>
      <c r="B48" s="53"/>
      <c r="C48" s="53"/>
      <c r="D48" s="53"/>
      <c r="E48" s="35"/>
      <c r="I48" s="3"/>
      <c r="K48" s="12"/>
      <c r="L48" s="13"/>
      <c r="M48" s="13"/>
      <c r="N48" s="13"/>
      <c r="O48" s="13"/>
      <c r="P48" s="13"/>
      <c r="Q48" s="13"/>
      <c r="R48" s="11"/>
    </row>
    <row r="49" spans="1:18" ht="16.2" thickBot="1" x14ac:dyDescent="0.35">
      <c r="A49" s="16" t="s">
        <v>547</v>
      </c>
      <c r="B49" s="20" t="s">
        <v>539</v>
      </c>
      <c r="D49" s="28" t="s">
        <v>557</v>
      </c>
      <c r="E49" s="28" t="s">
        <v>558</v>
      </c>
      <c r="I49" s="3"/>
      <c r="K49" s="16" t="s">
        <v>547</v>
      </c>
      <c r="L49" s="20" t="s">
        <v>539</v>
      </c>
      <c r="M49" s="56"/>
      <c r="N49" s="56"/>
      <c r="O49" s="56"/>
      <c r="P49" s="56"/>
      <c r="Q49" s="56"/>
      <c r="R49" s="3"/>
    </row>
    <row r="50" spans="1:18" x14ac:dyDescent="0.3">
      <c r="A50" s="17" t="s">
        <v>14</v>
      </c>
      <c r="B50" s="22">
        <v>182988.0447999998</v>
      </c>
      <c r="D50" t="str">
        <f>A50</f>
        <v>Tier 1</v>
      </c>
      <c r="E50" s="38">
        <f>B50</f>
        <v>182988.0447999998</v>
      </c>
      <c r="I50" s="3"/>
      <c r="K50" s="17" t="s">
        <v>28</v>
      </c>
      <c r="L50" s="22">
        <v>79979.332200000048</v>
      </c>
      <c r="M50" s="56"/>
      <c r="N50" s="56"/>
      <c r="O50" s="56"/>
      <c r="P50" s="56"/>
      <c r="Q50" s="56"/>
      <c r="R50" s="3"/>
    </row>
    <row r="51" spans="1:18" x14ac:dyDescent="0.3">
      <c r="A51" s="27" t="s">
        <v>27</v>
      </c>
      <c r="B51" s="24">
        <v>212776.10280000014</v>
      </c>
      <c r="D51" t="str">
        <f t="shared" ref="D51:D52" si="0">A51</f>
        <v>Tier 2</v>
      </c>
      <c r="E51" s="38">
        <f t="shared" ref="E51:E52" si="1">B51</f>
        <v>212776.10280000014</v>
      </c>
      <c r="I51" s="3"/>
      <c r="K51" s="27" t="s">
        <v>560</v>
      </c>
      <c r="L51" s="24">
        <v>70875.249800000092</v>
      </c>
      <c r="M51" s="56"/>
      <c r="N51" s="56"/>
      <c r="O51" s="56"/>
      <c r="P51" s="56"/>
      <c r="Q51" s="56"/>
      <c r="R51" s="3"/>
    </row>
    <row r="52" spans="1:18" ht="16.2" thickBot="1" x14ac:dyDescent="0.35">
      <c r="A52" s="18" t="s">
        <v>18</v>
      </c>
      <c r="B52" s="37">
        <v>255107.23880000025</v>
      </c>
      <c r="D52" t="str">
        <f t="shared" si="0"/>
        <v>Tier 3</v>
      </c>
      <c r="E52" s="38">
        <f t="shared" si="1"/>
        <v>255107.23880000025</v>
      </c>
      <c r="I52" s="3"/>
      <c r="K52" s="27" t="s">
        <v>559</v>
      </c>
      <c r="L52" s="24">
        <v>71007.762799999982</v>
      </c>
      <c r="M52" s="56"/>
      <c r="N52" s="56"/>
      <c r="O52" s="56"/>
      <c r="P52" s="56"/>
      <c r="Q52" s="56"/>
      <c r="R52" s="3"/>
    </row>
    <row r="53" spans="1:18" ht="16.2" thickBot="1" x14ac:dyDescent="0.35">
      <c r="A53" s="2"/>
      <c r="I53" s="3"/>
      <c r="K53" s="18" t="s">
        <v>16</v>
      </c>
      <c r="L53" s="37">
        <v>429009.04159999982</v>
      </c>
      <c r="M53" s="56"/>
      <c r="N53" s="56"/>
      <c r="O53" s="56"/>
      <c r="P53" s="56"/>
      <c r="Q53" s="56"/>
      <c r="R53" s="3"/>
    </row>
    <row r="54" spans="1:18" x14ac:dyDescent="0.3">
      <c r="A54" s="2"/>
      <c r="I54" s="3"/>
      <c r="K54" s="2"/>
      <c r="L54" s="56"/>
      <c r="M54" s="56"/>
      <c r="N54" s="56"/>
      <c r="O54" s="56"/>
      <c r="P54" s="56"/>
      <c r="Q54" s="56"/>
      <c r="R54" s="3"/>
    </row>
    <row r="55" spans="1:18" x14ac:dyDescent="0.3">
      <c r="A55" s="2"/>
      <c r="I55" s="3"/>
      <c r="K55" s="2"/>
      <c r="L55" s="56"/>
      <c r="M55" s="56"/>
      <c r="N55" s="56"/>
      <c r="O55" s="56"/>
      <c r="P55" s="56"/>
      <c r="Q55" s="56"/>
      <c r="R55" s="3"/>
    </row>
    <row r="56" spans="1:18" ht="16.2" thickBot="1" x14ac:dyDescent="0.35">
      <c r="A56" s="14"/>
      <c r="B56" s="5"/>
      <c r="C56" s="5"/>
      <c r="D56" s="5"/>
      <c r="E56" s="5"/>
      <c r="F56" s="5"/>
      <c r="G56" s="5"/>
      <c r="H56" s="5"/>
      <c r="I56" s="15"/>
      <c r="K56" s="2"/>
      <c r="L56" s="56"/>
      <c r="M56" s="56"/>
      <c r="N56" s="56"/>
      <c r="O56" s="56"/>
      <c r="P56" s="56"/>
      <c r="Q56" s="56"/>
      <c r="R56" s="3"/>
    </row>
    <row r="57" spans="1:18" x14ac:dyDescent="0.3">
      <c r="K57" s="2"/>
      <c r="L57" s="56"/>
      <c r="M57" s="56"/>
      <c r="N57" s="56"/>
      <c r="O57" s="56"/>
      <c r="P57" s="56"/>
      <c r="Q57" s="56"/>
      <c r="R57" s="3"/>
    </row>
    <row r="58" spans="1:18" x14ac:dyDescent="0.3">
      <c r="K58" s="2"/>
      <c r="L58" s="56"/>
      <c r="M58" s="56"/>
      <c r="N58" s="56"/>
      <c r="O58" s="56"/>
      <c r="P58" s="56"/>
      <c r="Q58" s="56"/>
      <c r="R58" s="3"/>
    </row>
    <row r="59" spans="1:18" ht="16.2" thickBot="1" x14ac:dyDescent="0.35">
      <c r="K59" s="14"/>
      <c r="L59" s="5"/>
      <c r="M59" s="5"/>
      <c r="N59" s="5"/>
      <c r="O59" s="5"/>
      <c r="P59" s="5"/>
      <c r="Q59" s="5"/>
      <c r="R59" s="15"/>
    </row>
    <row r="60" spans="1:18" x14ac:dyDescent="0.3">
      <c r="C60" s="13"/>
      <c r="D60" s="13"/>
      <c r="E60" s="13"/>
      <c r="F60" s="13"/>
      <c r="G60" s="11"/>
      <c r="K60" s="2"/>
      <c r="L60" s="56"/>
      <c r="M60" s="56"/>
      <c r="N60" s="56"/>
      <c r="O60" s="56"/>
      <c r="P60" s="56"/>
      <c r="Q60" s="56"/>
      <c r="R60" s="3"/>
    </row>
    <row r="61" spans="1:18" ht="16.2" thickBot="1" x14ac:dyDescent="0.35">
      <c r="G61" s="3"/>
      <c r="K61" s="2"/>
      <c r="L61" s="56"/>
      <c r="M61" s="56"/>
      <c r="N61" s="56"/>
      <c r="O61" s="56"/>
      <c r="P61" s="56"/>
      <c r="Q61" s="56"/>
      <c r="R61" s="3"/>
    </row>
    <row r="62" spans="1:18" ht="16.2" thickBot="1" x14ac:dyDescent="0.35">
      <c r="G62" s="3"/>
      <c r="K62" s="42" t="s">
        <v>547</v>
      </c>
      <c r="L62" s="43" t="s">
        <v>562</v>
      </c>
      <c r="M62" s="56"/>
      <c r="N62" s="56"/>
      <c r="O62" s="52"/>
      <c r="P62" s="53"/>
      <c r="Q62" s="56"/>
      <c r="R62" s="3"/>
    </row>
    <row r="63" spans="1:18" x14ac:dyDescent="0.3">
      <c r="G63" s="3"/>
      <c r="K63" s="44" t="s">
        <v>28</v>
      </c>
      <c r="L63" s="45">
        <v>581</v>
      </c>
      <c r="M63" s="56"/>
      <c r="N63" s="56"/>
      <c r="O63" s="56"/>
      <c r="P63" s="56"/>
      <c r="Q63" s="56"/>
      <c r="R63" s="3"/>
    </row>
    <row r="64" spans="1:18" ht="16.2" thickBot="1" x14ac:dyDescent="0.35">
      <c r="G64" s="3"/>
      <c r="K64" s="46" t="s">
        <v>560</v>
      </c>
      <c r="L64" s="47">
        <v>502</v>
      </c>
      <c r="M64" s="56"/>
      <c r="N64" s="56"/>
      <c r="O64" s="56"/>
      <c r="P64" s="56"/>
      <c r="Q64" s="56"/>
      <c r="R64" s="3"/>
    </row>
    <row r="65" spans="1:18" x14ac:dyDescent="0.3">
      <c r="B65" s="12"/>
      <c r="C65" s="13"/>
      <c r="G65" s="3"/>
      <c r="K65" s="46" t="s">
        <v>559</v>
      </c>
      <c r="L65" s="47">
        <v>507</v>
      </c>
      <c r="M65" s="56"/>
      <c r="N65" s="56"/>
      <c r="O65" s="56"/>
      <c r="P65" s="56"/>
      <c r="Q65" s="56"/>
      <c r="R65" s="3"/>
    </row>
    <row r="66" spans="1:18" ht="16.2" thickBot="1" x14ac:dyDescent="0.35">
      <c r="A66" s="2"/>
      <c r="G66" s="3"/>
      <c r="K66" s="48" t="s">
        <v>16</v>
      </c>
      <c r="L66" s="49">
        <v>3052</v>
      </c>
      <c r="M66" s="56"/>
      <c r="N66" s="56"/>
      <c r="O66" s="56"/>
      <c r="P66" s="56"/>
      <c r="Q66" s="56"/>
      <c r="R66" s="3"/>
    </row>
    <row r="67" spans="1:18" x14ac:dyDescent="0.3">
      <c r="A67" s="2"/>
      <c r="G67" s="3"/>
      <c r="K67" s="2"/>
      <c r="L67" s="56"/>
      <c r="M67" s="56"/>
      <c r="N67" s="56"/>
      <c r="O67" s="56"/>
      <c r="P67" s="56"/>
      <c r="Q67" s="56"/>
      <c r="R67" s="3"/>
    </row>
    <row r="68" spans="1:18" x14ac:dyDescent="0.3">
      <c r="A68" s="2"/>
      <c r="G68" s="3"/>
      <c r="K68" s="2"/>
      <c r="L68" s="56"/>
      <c r="M68" s="56"/>
      <c r="N68" s="56"/>
      <c r="O68" s="56"/>
      <c r="P68" s="56"/>
      <c r="Q68" s="56"/>
      <c r="R68" s="3"/>
    </row>
    <row r="69" spans="1:18" x14ac:dyDescent="0.3">
      <c r="A69" s="2"/>
      <c r="G69" s="3"/>
      <c r="K69" s="2"/>
      <c r="L69" s="56"/>
      <c r="M69" s="56"/>
      <c r="N69" s="56"/>
      <c r="O69" s="56"/>
      <c r="P69" s="56"/>
      <c r="Q69" s="56"/>
      <c r="R69" s="3"/>
    </row>
    <row r="70" spans="1:18" x14ac:dyDescent="0.3">
      <c r="A70" s="2"/>
      <c r="G70" s="3"/>
      <c r="K70" s="2"/>
      <c r="L70" s="56"/>
      <c r="M70" s="56"/>
      <c r="N70" s="56"/>
      <c r="O70" s="56"/>
      <c r="P70" s="56"/>
      <c r="Q70" s="56"/>
      <c r="R70" s="3"/>
    </row>
    <row r="71" spans="1:18" x14ac:dyDescent="0.3">
      <c r="A71" s="2"/>
      <c r="G71" s="3"/>
      <c r="K71" s="2"/>
      <c r="L71" s="56"/>
      <c r="M71" s="56"/>
      <c r="N71" s="56"/>
      <c r="O71" s="56"/>
      <c r="P71" s="56"/>
      <c r="Q71" s="56"/>
      <c r="R71" s="3"/>
    </row>
    <row r="72" spans="1:18" x14ac:dyDescent="0.3">
      <c r="A72" s="2"/>
      <c r="G72" s="3"/>
      <c r="K72" s="2"/>
      <c r="L72" s="56"/>
      <c r="M72" s="56"/>
      <c r="N72" s="56"/>
      <c r="O72" s="56"/>
      <c r="P72" s="56"/>
      <c r="Q72" s="56"/>
      <c r="R72" s="3"/>
    </row>
    <row r="73" spans="1:18" ht="16.2" thickBot="1" x14ac:dyDescent="0.35">
      <c r="A73" s="14"/>
      <c r="B73" s="5"/>
      <c r="C73" s="5"/>
      <c r="D73" s="5"/>
      <c r="E73" s="5"/>
      <c r="F73" s="5"/>
      <c r="G73" s="15"/>
      <c r="K73" s="2"/>
      <c r="L73" s="56"/>
      <c r="M73" s="56"/>
      <c r="N73" s="56"/>
      <c r="O73" s="56"/>
      <c r="P73" s="56"/>
      <c r="Q73" s="56"/>
      <c r="R73" s="3"/>
    </row>
    <row r="74" spans="1:18" x14ac:dyDescent="0.3">
      <c r="K74" s="2"/>
      <c r="L74" s="56"/>
      <c r="M74" s="56"/>
      <c r="N74" s="56"/>
      <c r="O74" s="56"/>
      <c r="P74" s="56"/>
      <c r="Q74" s="56"/>
      <c r="R74" s="3"/>
    </row>
    <row r="75" spans="1:18" ht="16.2" thickBot="1" x14ac:dyDescent="0.35">
      <c r="K75" s="2"/>
      <c r="L75" s="56"/>
      <c r="M75" s="56"/>
      <c r="N75" s="56"/>
      <c r="O75" s="56"/>
      <c r="P75" s="56"/>
      <c r="Q75" s="56"/>
      <c r="R75" s="3"/>
    </row>
    <row r="76" spans="1:18" ht="16.2" thickBot="1" x14ac:dyDescent="0.35">
      <c r="K76" s="16" t="s">
        <v>547</v>
      </c>
      <c r="L76" s="20" t="s">
        <v>561</v>
      </c>
      <c r="M76" s="56"/>
      <c r="N76" s="56"/>
      <c r="O76" s="56"/>
      <c r="P76" s="56"/>
      <c r="Q76" s="56"/>
      <c r="R76" s="3"/>
    </row>
    <row r="77" spans="1:18" x14ac:dyDescent="0.3">
      <c r="K77" s="17" t="s">
        <v>28</v>
      </c>
      <c r="L77" s="39">
        <v>137.65805886402762</v>
      </c>
      <c r="M77" s="56"/>
      <c r="N77" s="56"/>
      <c r="O77" s="56"/>
      <c r="P77" s="56"/>
      <c r="Q77" s="56"/>
      <c r="R77" s="3"/>
    </row>
    <row r="78" spans="1:18" x14ac:dyDescent="0.3">
      <c r="K78" s="27" t="s">
        <v>560</v>
      </c>
      <c r="L78" s="40">
        <v>141.18575657370536</v>
      </c>
      <c r="M78" s="56"/>
      <c r="N78" s="56"/>
      <c r="O78" s="56"/>
      <c r="P78" s="56"/>
      <c r="Q78" s="56"/>
      <c r="R78" s="3"/>
    </row>
    <row r="79" spans="1:18" x14ac:dyDescent="0.3">
      <c r="K79" s="27" t="s">
        <v>559</v>
      </c>
      <c r="L79" s="40">
        <v>140.05475897435895</v>
      </c>
      <c r="M79" s="56"/>
      <c r="N79" s="56"/>
      <c r="O79" s="56"/>
      <c r="P79" s="56"/>
      <c r="Q79" s="56"/>
      <c r="R79" s="3"/>
    </row>
    <row r="80" spans="1:18" ht="16.2" thickBot="1" x14ac:dyDescent="0.35">
      <c r="K80" s="18" t="s">
        <v>16</v>
      </c>
      <c r="L80" s="41">
        <v>140.56652739187413</v>
      </c>
      <c r="M80" s="56"/>
      <c r="N80" s="56"/>
      <c r="O80" s="56"/>
      <c r="P80" s="56"/>
      <c r="Q80" s="56"/>
      <c r="R80" s="3"/>
    </row>
    <row r="81" spans="11:18" x14ac:dyDescent="0.3">
      <c r="K81" s="2"/>
      <c r="L81" s="56"/>
      <c r="M81" s="56"/>
      <c r="N81" s="56"/>
      <c r="O81" s="56"/>
      <c r="P81" s="56"/>
      <c r="Q81" s="56"/>
      <c r="R81" s="3"/>
    </row>
    <row r="82" spans="11:18" x14ac:dyDescent="0.3">
      <c r="K82" s="2"/>
      <c r="L82" s="56"/>
      <c r="M82" s="56"/>
      <c r="N82" s="56"/>
      <c r="O82" s="56"/>
      <c r="P82" s="56"/>
      <c r="Q82" s="56"/>
      <c r="R82" s="3"/>
    </row>
    <row r="83" spans="11:18" x14ac:dyDescent="0.3">
      <c r="K83" s="2"/>
      <c r="L83" s="56"/>
      <c r="M83" s="56"/>
      <c r="N83" s="56"/>
      <c r="O83" s="56"/>
      <c r="P83" s="56"/>
      <c r="Q83" s="56"/>
      <c r="R83" s="3"/>
    </row>
    <row r="84" spans="11:18" x14ac:dyDescent="0.3">
      <c r="K84" s="2"/>
      <c r="L84" s="56"/>
      <c r="M84" s="56"/>
      <c r="N84" s="56"/>
      <c r="O84" s="56"/>
      <c r="P84" s="56"/>
      <c r="Q84" s="56"/>
      <c r="R84" s="3"/>
    </row>
    <row r="85" spans="11:18" ht="16.2" thickBot="1" x14ac:dyDescent="0.35">
      <c r="K85" s="14"/>
      <c r="L85" s="5"/>
      <c r="M85" s="5"/>
      <c r="N85" s="5"/>
      <c r="O85" s="5"/>
      <c r="P85" s="5"/>
      <c r="Q85" s="5"/>
      <c r="R85" s="15"/>
    </row>
  </sheetData>
  <mergeCells count="10">
    <mergeCell ref="O62:P62"/>
    <mergeCell ref="K46:Q47"/>
    <mergeCell ref="M13:N13"/>
    <mergeCell ref="A35:D35"/>
    <mergeCell ref="I36:L36"/>
    <mergeCell ref="A48:D48"/>
    <mergeCell ref="A2:D2"/>
    <mergeCell ref="H2:K2"/>
    <mergeCell ref="A14:D14"/>
    <mergeCell ref="I13:L1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59E2B-452A-4144-8258-1570043E0D5D}">
  <dimension ref="I5:K5"/>
  <sheetViews>
    <sheetView showGridLines="0" tabSelected="1" zoomScale="57" zoomScaleNormal="72" workbookViewId="0">
      <selection activeCell="A5" sqref="A5"/>
    </sheetView>
  </sheetViews>
  <sheetFormatPr defaultRowHeight="15.6" x14ac:dyDescent="0.3"/>
  <sheetData>
    <row r="5" spans="9:11" ht="57" x14ac:dyDescent="1.1499999999999999">
      <c r="I5" s="1"/>
      <c r="K5" s="1"/>
    </row>
  </sheetData>
  <sheetProtection algorithmName="SHA-512" hashValue="O5TU+vD24ri+fNWgZZSGfqzFySPe+zTa2YV671tANYfu71iOIupfxAKEn40hY3oWf8mVmOJHBy3eprAVtE5+Bg==" saltValue="3UaZIi15MUOy9feryMDXJ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g 5 x C 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D n 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5 x C W i i K R 7 g O A A A A E Q A A A B M A H A B G b 3 J t d W x h c y 9 T Z W N 0 a W 9 u M S 5 t I K I Y A C i g F A A A A A A A A A A A A A A A A A A A A A A A A A A A A C t O T S 7 J z M 9 T C I b Q h t Y A U E s B A i 0 A F A A C A A g A g 5 x C W r I W s D 2 m A A A A 9 g A A A B I A A A A A A A A A A A A A A A A A A A A A A E N v b m Z p Z y 9 Q Y W N r Y W d l L n h t b F B L A Q I t A B Q A A g A I A I O c Q l o P y u m r p A A A A O k A A A A T A A A A A A A A A A A A A A A A A P I A A A B b Q 2 9 u d G V u d F 9 U e X B l c 1 0 u e G 1 s U E s B A i 0 A F A A C A A g A g 5 x C 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k O J k t h F U w R K L m x C n 2 2 1 B 0 A A A A A A I A A A A A A B B m A A A A A Q A A I A A A A H V B 7 b b d H l 5 + e T g D 8 m O F W e I g P k N o N d O l B i D v m S J j J p n o A A A A A A 6 A A A A A A g A A I A A A A D l r Y t s O m w R w v f N p I C a t J C E 6 Z 2 g Q G m t Y A p V e Q A M I H B T o U A A A A D 5 z v Z w T W o / H W q i S d p v n V K Q T 5 V t X R D a y / A b s E V K E G Y 6 h V J E n O q 6 g G R A T 4 k H R c M F Y 2 I o o 9 r 0 e u 9 f D l 7 a y f M O 6 6 F t s 8 V 5 B o V t l 8 F m 7 A B H Z 6 k W 6 Q A A A A K G Q 7 T B 5 A x 1 H f B B O S r F S 6 r 0 Z I k W r K O r p t + Q v c e Q 6 U n M a S M 6 6 j 8 p S S k E j x D h U S t B h i u p L C V 4 1 J / T x + J k C g 3 I a p X o = < / D a t a M a s h u p > 
</file>

<file path=customXml/itemProps1.xml><?xml version="1.0" encoding="utf-8"?>
<ds:datastoreItem xmlns:ds="http://schemas.openxmlformats.org/officeDocument/2006/customXml" ds:itemID="{C7E75464-2DD7-4D40-B61E-BBD47CF05C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Sheets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SIMAR BAJAJ</cp:lastModifiedBy>
  <dcterms:created xsi:type="dcterms:W3CDTF">2024-06-23T13:11:17Z</dcterms:created>
  <dcterms:modified xsi:type="dcterms:W3CDTF">2025-02-05T14:15:08Z</dcterms:modified>
</cp:coreProperties>
</file>